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_DOWNLOADS\_AIForINDONESIA\Codes\git\learnWithAIforIndonesia\Sesixxx_Project03\bahan\docs\"/>
    </mc:Choice>
  </mc:AlternateContent>
  <xr:revisionPtr revIDLastSave="0" documentId="8_{3685BA6C-A2F5-406D-B990-00FD91CF2496}" xr6:coauthVersionLast="47" xr6:coauthVersionMax="47" xr10:uidLastSave="{00000000-0000-0000-0000-000000000000}"/>
  <bookViews>
    <workbookView xWindow="-120" yWindow="-120" windowWidth="26310" windowHeight="16440" xr2:uid="{AD42B35F-FB96-4B0E-B471-657D9EFC0F00}"/>
  </bookViews>
  <sheets>
    <sheet name="Sheet3" sheetId="1" r:id="rId1"/>
  </sheets>
  <definedNames>
    <definedName name="_xlnm._FilterDatabase" localSheetId="0" hidden="1">Sheet3!$L$1:$M$525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" i="1" l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1" i="1"/>
  <c r="B2" i="1"/>
  <c r="B3" i="1"/>
  <c r="H3" i="1" s="1"/>
  <c r="H4" i="1" s="1"/>
  <c r="H5" i="1" s="1"/>
  <c r="F3" i="1"/>
  <c r="G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H22" i="1" s="1"/>
  <c r="F22" i="1" s="1"/>
  <c r="G22" i="1" s="1"/>
  <c r="B23" i="1"/>
  <c r="B24" i="1"/>
  <c r="B25" i="1"/>
  <c r="B26" i="1"/>
  <c r="B27" i="1"/>
  <c r="B28" i="1"/>
  <c r="B29" i="1"/>
  <c r="B30" i="1"/>
  <c r="B31" i="1"/>
  <c r="B32" i="1"/>
  <c r="B33" i="1"/>
  <c r="H33" i="1" s="1"/>
  <c r="B34" i="1"/>
  <c r="B35" i="1"/>
  <c r="H35" i="1" s="1"/>
  <c r="F35" i="1" s="1"/>
  <c r="G35" i="1" s="1"/>
  <c r="B36" i="1"/>
  <c r="B37" i="1"/>
  <c r="H37" i="1"/>
  <c r="B38" i="1"/>
  <c r="B39" i="1"/>
  <c r="B40" i="1"/>
  <c r="B41" i="1"/>
  <c r="B42" i="1"/>
  <c r="H42" i="1"/>
  <c r="F42" i="1" s="1"/>
  <c r="G42" i="1" s="1"/>
  <c r="B43" i="1"/>
  <c r="B44" i="1"/>
  <c r="B45" i="1"/>
  <c r="B46" i="1"/>
  <c r="B47" i="1"/>
  <c r="B48" i="1"/>
  <c r="H48" i="1" s="1"/>
  <c r="F48" i="1" s="1"/>
  <c r="G48" i="1" s="1"/>
  <c r="B49" i="1"/>
  <c r="B50" i="1"/>
  <c r="B51" i="1"/>
  <c r="B52" i="1"/>
  <c r="B53" i="1"/>
  <c r="B54" i="1"/>
  <c r="B55" i="1"/>
  <c r="H55" i="1" s="1"/>
  <c r="F55" i="1" s="1"/>
  <c r="G55" i="1" s="1"/>
  <c r="B56" i="1"/>
  <c r="H56" i="1" s="1"/>
  <c r="F56" i="1" s="1"/>
  <c r="G56" i="1" s="1"/>
  <c r="B57" i="1"/>
  <c r="B58" i="1"/>
  <c r="B59" i="1"/>
  <c r="B60" i="1"/>
  <c r="B61" i="1"/>
  <c r="B62" i="1"/>
  <c r="H62" i="1" s="1"/>
  <c r="F62" i="1" s="1"/>
  <c r="G62" i="1" s="1"/>
  <c r="B63" i="1"/>
  <c r="B64" i="1"/>
  <c r="B65" i="1"/>
  <c r="B66" i="1"/>
  <c r="B67" i="1"/>
  <c r="B68" i="1"/>
  <c r="B69" i="1"/>
  <c r="H69" i="1" s="1"/>
  <c r="B70" i="1"/>
  <c r="B71" i="1"/>
  <c r="B72" i="1"/>
  <c r="B73" i="1"/>
  <c r="B74" i="1"/>
  <c r="B75" i="1"/>
  <c r="B76" i="1"/>
  <c r="B77" i="1"/>
  <c r="H77" i="1"/>
  <c r="B78" i="1"/>
  <c r="B79" i="1"/>
  <c r="B80" i="1"/>
  <c r="B81" i="1"/>
  <c r="B82" i="1"/>
  <c r="B83" i="1"/>
  <c r="H83" i="1" s="1"/>
  <c r="F83" i="1" s="1"/>
  <c r="G83" i="1" s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H111" i="1" s="1"/>
  <c r="F111" i="1" s="1"/>
  <c r="G111" i="1" s="1"/>
  <c r="B112" i="1"/>
  <c r="B113" i="1"/>
  <c r="B114" i="1"/>
  <c r="B115" i="1"/>
  <c r="B116" i="1"/>
  <c r="B117" i="1"/>
  <c r="B118" i="1"/>
  <c r="B119" i="1"/>
  <c r="B120" i="1"/>
  <c r="B121" i="1"/>
  <c r="B122" i="1"/>
  <c r="B123" i="1"/>
  <c r="H123" i="1" s="1"/>
  <c r="B124" i="1"/>
  <c r="B125" i="1"/>
  <c r="B126" i="1"/>
  <c r="B127" i="1"/>
  <c r="B128" i="1"/>
  <c r="B129" i="1"/>
  <c r="B130" i="1"/>
  <c r="B131" i="1"/>
  <c r="B132" i="1"/>
  <c r="B133" i="1"/>
  <c r="B134" i="1"/>
  <c r="B135" i="1"/>
  <c r="H135" i="1"/>
  <c r="B136" i="1"/>
  <c r="B137" i="1"/>
  <c r="B138" i="1"/>
  <c r="B139" i="1"/>
  <c r="B140" i="1"/>
  <c r="B141" i="1"/>
  <c r="B142" i="1"/>
  <c r="B143" i="1"/>
  <c r="H143" i="1" s="1"/>
  <c r="B144" i="1"/>
  <c r="B145" i="1"/>
  <c r="B146" i="1"/>
  <c r="B147" i="1"/>
  <c r="B148" i="1"/>
  <c r="B149" i="1"/>
  <c r="B150" i="1"/>
  <c r="B151" i="1"/>
  <c r="B152" i="1"/>
  <c r="B153" i="1"/>
  <c r="B154" i="1"/>
  <c r="H154" i="1" s="1"/>
  <c r="F154" i="1" s="1"/>
  <c r="G154" i="1" s="1"/>
  <c r="B155" i="1"/>
  <c r="H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H167" i="1"/>
  <c r="F167" i="1" s="1"/>
  <c r="G167" i="1" s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H180" i="1" s="1"/>
  <c r="F180" i="1" s="1"/>
  <c r="G180" i="1" s="1"/>
  <c r="B181" i="1"/>
  <c r="B182" i="1"/>
  <c r="H182" i="1" s="1"/>
  <c r="B183" i="1"/>
  <c r="B184" i="1"/>
  <c r="H184" i="1" s="1"/>
  <c r="F184" i="1"/>
  <c r="G184" i="1" s="1"/>
  <c r="B185" i="1"/>
  <c r="B186" i="1"/>
  <c r="B187" i="1"/>
  <c r="B188" i="1"/>
  <c r="B189" i="1"/>
  <c r="B190" i="1"/>
  <c r="B191" i="1"/>
  <c r="B192" i="1"/>
  <c r="B193" i="1"/>
  <c r="H193" i="1" s="1"/>
  <c r="F193" i="1" s="1"/>
  <c r="G193" i="1" s="1"/>
  <c r="B194" i="1"/>
  <c r="B195" i="1"/>
  <c r="B196" i="1"/>
  <c r="B197" i="1"/>
  <c r="B198" i="1"/>
  <c r="B199" i="1"/>
  <c r="B200" i="1"/>
  <c r="B201" i="1"/>
  <c r="B202" i="1"/>
  <c r="B203" i="1"/>
  <c r="B204" i="1"/>
  <c r="H204" i="1" s="1"/>
  <c r="F204" i="1" s="1"/>
  <c r="G204" i="1" s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H224" i="1" s="1"/>
  <c r="F224" i="1" s="1"/>
  <c r="G224" i="1" s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H244" i="1" s="1"/>
  <c r="F244" i="1" s="1"/>
  <c r="G244" i="1" s="1"/>
  <c r="B245" i="1"/>
  <c r="B246" i="1"/>
  <c r="B247" i="1"/>
  <c r="B248" i="1"/>
  <c r="B249" i="1"/>
  <c r="B250" i="1"/>
  <c r="B251" i="1"/>
  <c r="B252" i="1"/>
  <c r="H252" i="1"/>
  <c r="F252" i="1" s="1"/>
  <c r="G252" i="1" s="1"/>
  <c r="B253" i="1"/>
  <c r="B254" i="1"/>
  <c r="H254" i="1" s="1"/>
  <c r="B255" i="1"/>
  <c r="B256" i="1"/>
  <c r="B257" i="1"/>
  <c r="B258" i="1"/>
  <c r="B259" i="1"/>
  <c r="B260" i="1"/>
  <c r="B261" i="1"/>
  <c r="B262" i="1"/>
  <c r="H262" i="1" s="1"/>
  <c r="B263" i="1"/>
  <c r="B264" i="1"/>
  <c r="B265" i="1"/>
  <c r="B266" i="1"/>
  <c r="B267" i="1"/>
  <c r="B268" i="1"/>
  <c r="B269" i="1"/>
  <c r="B270" i="1"/>
  <c r="H270" i="1" s="1"/>
  <c r="F270" i="1" s="1"/>
  <c r="G270" i="1" s="1"/>
  <c r="B271" i="1"/>
  <c r="H271" i="1" s="1"/>
  <c r="B272" i="1"/>
  <c r="B273" i="1"/>
  <c r="B274" i="1"/>
  <c r="B275" i="1"/>
  <c r="B276" i="1"/>
  <c r="B277" i="1"/>
  <c r="B278" i="1"/>
  <c r="B279" i="1"/>
  <c r="H279" i="1"/>
  <c r="B280" i="1"/>
  <c r="B281" i="1"/>
  <c r="B282" i="1"/>
  <c r="B283" i="1"/>
  <c r="B284" i="1"/>
  <c r="B285" i="1"/>
  <c r="B286" i="1"/>
  <c r="B287" i="1"/>
  <c r="B288" i="1"/>
  <c r="H288" i="1" s="1"/>
  <c r="F288" i="1" s="1"/>
  <c r="G288" i="1" s="1"/>
  <c r="B289" i="1"/>
  <c r="B290" i="1"/>
  <c r="B291" i="1"/>
  <c r="B292" i="1"/>
  <c r="B293" i="1"/>
  <c r="B294" i="1"/>
  <c r="B295" i="1"/>
  <c r="B296" i="1"/>
  <c r="B297" i="1"/>
  <c r="H297" i="1" s="1"/>
  <c r="F297" i="1"/>
  <c r="G297" i="1" s="1"/>
  <c r="B298" i="1"/>
  <c r="B299" i="1"/>
  <c r="B300" i="1"/>
  <c r="B301" i="1"/>
  <c r="B302" i="1"/>
  <c r="B303" i="1"/>
  <c r="B304" i="1"/>
  <c r="B305" i="1"/>
  <c r="H305" i="1" s="1"/>
  <c r="F305" i="1" s="1"/>
  <c r="G305" i="1" s="1"/>
  <c r="B306" i="1"/>
  <c r="B307" i="1"/>
  <c r="B308" i="1"/>
  <c r="B309" i="1"/>
  <c r="B310" i="1"/>
  <c r="B311" i="1"/>
  <c r="B312" i="1"/>
  <c r="B313" i="1"/>
  <c r="B314" i="1"/>
  <c r="B315" i="1"/>
  <c r="H315" i="1"/>
  <c r="F315" i="1" s="1"/>
  <c r="G315" i="1" s="1"/>
  <c r="B316" i="1"/>
  <c r="B317" i="1"/>
  <c r="H317" i="1" s="1"/>
  <c r="F317" i="1"/>
  <c r="G317" i="1" s="1"/>
  <c r="B318" i="1"/>
  <c r="H318" i="1" s="1"/>
  <c r="B319" i="1"/>
  <c r="B320" i="1"/>
  <c r="B321" i="1"/>
  <c r="B322" i="1"/>
  <c r="B323" i="1"/>
  <c r="B324" i="1"/>
  <c r="B325" i="1"/>
  <c r="B326" i="1"/>
  <c r="B327" i="1"/>
  <c r="H327" i="1" s="1"/>
  <c r="F327" i="1" s="1"/>
  <c r="G327" i="1" s="1"/>
  <c r="B328" i="1"/>
  <c r="B329" i="1"/>
  <c r="H329" i="1" s="1"/>
  <c r="F329" i="1" s="1"/>
  <c r="G329" i="1" s="1"/>
  <c r="B330" i="1"/>
  <c r="B331" i="1"/>
  <c r="H331" i="1" s="1"/>
  <c r="F331" i="1" s="1"/>
  <c r="G331" i="1" s="1"/>
  <c r="B332" i="1"/>
  <c r="B333" i="1"/>
  <c r="H333" i="1"/>
  <c r="F333" i="1" s="1"/>
  <c r="G333" i="1" s="1"/>
  <c r="B334" i="1"/>
  <c r="B335" i="1"/>
  <c r="B336" i="1"/>
  <c r="B337" i="1"/>
  <c r="B338" i="1"/>
  <c r="B339" i="1"/>
  <c r="B340" i="1"/>
  <c r="B341" i="1"/>
  <c r="B342" i="1"/>
  <c r="H342" i="1" s="1"/>
  <c r="B343" i="1"/>
  <c r="B344" i="1"/>
  <c r="B345" i="1"/>
  <c r="B346" i="1"/>
  <c r="B347" i="1"/>
  <c r="B348" i="1"/>
  <c r="B349" i="1"/>
  <c r="B350" i="1"/>
  <c r="H350" i="1" s="1"/>
  <c r="B351" i="1"/>
  <c r="B352" i="1"/>
  <c r="B353" i="1"/>
  <c r="B354" i="1"/>
  <c r="B355" i="1"/>
  <c r="H355" i="1"/>
  <c r="F355" i="1" s="1"/>
  <c r="G355" i="1" s="1"/>
  <c r="B356" i="1"/>
  <c r="B357" i="1"/>
  <c r="B358" i="1"/>
  <c r="B359" i="1"/>
  <c r="B360" i="1"/>
  <c r="B361" i="1"/>
  <c r="B362" i="1"/>
  <c r="B363" i="1"/>
  <c r="H363" i="1" s="1"/>
  <c r="F363" i="1" s="1"/>
  <c r="G363" i="1" s="1"/>
  <c r="B364" i="1"/>
  <c r="B365" i="1"/>
  <c r="H365" i="1"/>
  <c r="F365" i="1" s="1"/>
  <c r="G365" i="1" s="1"/>
  <c r="B366" i="1"/>
  <c r="B367" i="1"/>
  <c r="H367" i="1" s="1"/>
  <c r="F367" i="1" s="1"/>
  <c r="G367" i="1" s="1"/>
  <c r="B368" i="1"/>
  <c r="B369" i="1"/>
  <c r="H369" i="1" s="1"/>
  <c r="B370" i="1"/>
  <c r="B371" i="1"/>
  <c r="H371" i="1" s="1"/>
  <c r="F371" i="1" s="1"/>
  <c r="G371" i="1" s="1"/>
  <c r="B372" i="1"/>
  <c r="B373" i="1"/>
  <c r="H373" i="1" s="1"/>
  <c r="B374" i="1"/>
  <c r="B375" i="1"/>
  <c r="H375" i="1"/>
  <c r="F375" i="1" s="1"/>
  <c r="G375" i="1" s="1"/>
  <c r="B376" i="1"/>
  <c r="B377" i="1"/>
  <c r="H377" i="1" s="1"/>
  <c r="B378" i="1"/>
  <c r="B379" i="1"/>
  <c r="H379" i="1"/>
  <c r="F379" i="1" s="1"/>
  <c r="G379" i="1" s="1"/>
  <c r="B380" i="1"/>
  <c r="B381" i="1"/>
  <c r="H381" i="1" s="1"/>
  <c r="B382" i="1"/>
  <c r="B383" i="1"/>
  <c r="H383" i="1"/>
  <c r="F383" i="1" s="1"/>
  <c r="G383" i="1" s="1"/>
  <c r="B384" i="1"/>
  <c r="B385" i="1"/>
  <c r="B386" i="1"/>
  <c r="B387" i="1"/>
  <c r="B388" i="1"/>
  <c r="B389" i="1"/>
  <c r="B390" i="1"/>
  <c r="B391" i="1"/>
  <c r="H391" i="1" s="1"/>
  <c r="F391" i="1" s="1"/>
  <c r="G391" i="1" s="1"/>
  <c r="B392" i="1"/>
  <c r="B393" i="1"/>
  <c r="H393" i="1" s="1"/>
  <c r="F393" i="1" s="1"/>
  <c r="G393" i="1" s="1"/>
  <c r="B394" i="1"/>
  <c r="H394" i="1" s="1"/>
  <c r="B395" i="1"/>
  <c r="H395" i="1" s="1"/>
  <c r="B396" i="1"/>
  <c r="B397" i="1"/>
  <c r="B398" i="1"/>
  <c r="B399" i="1"/>
  <c r="B400" i="1"/>
  <c r="B401" i="1"/>
  <c r="B402" i="1"/>
  <c r="B403" i="1"/>
  <c r="B404" i="1"/>
  <c r="H404" i="1" s="1"/>
  <c r="F404" i="1" s="1"/>
  <c r="G404" i="1" s="1"/>
  <c r="B405" i="1"/>
  <c r="B406" i="1"/>
  <c r="H406" i="1" s="1"/>
  <c r="B407" i="1"/>
  <c r="B408" i="1"/>
  <c r="B409" i="1"/>
  <c r="B410" i="1"/>
  <c r="B411" i="1"/>
  <c r="B412" i="1"/>
  <c r="B413" i="1"/>
  <c r="B414" i="1"/>
  <c r="B415" i="1"/>
  <c r="H415" i="1" s="1"/>
  <c r="F415" i="1" s="1"/>
  <c r="G415" i="1" s="1"/>
  <c r="B416" i="1"/>
  <c r="B417" i="1"/>
  <c r="B418" i="1"/>
  <c r="B419" i="1"/>
  <c r="B420" i="1"/>
  <c r="B421" i="1"/>
  <c r="B422" i="1"/>
  <c r="B423" i="1"/>
  <c r="B424" i="1"/>
  <c r="B425" i="1"/>
  <c r="H425" i="1" s="1"/>
  <c r="F425" i="1" s="1"/>
  <c r="G425" i="1" s="1"/>
  <c r="B426" i="1"/>
  <c r="B427" i="1"/>
  <c r="H427" i="1" s="1"/>
  <c r="F427" i="1" s="1"/>
  <c r="G427" i="1" s="1"/>
  <c r="B428" i="1"/>
  <c r="B429" i="1"/>
  <c r="B430" i="1"/>
  <c r="B431" i="1"/>
  <c r="B432" i="1"/>
  <c r="B433" i="1"/>
  <c r="B434" i="1"/>
  <c r="H434" i="1" s="1"/>
  <c r="B435" i="1"/>
  <c r="B436" i="1"/>
  <c r="H436" i="1"/>
  <c r="B437" i="1"/>
  <c r="B438" i="1"/>
  <c r="H438" i="1" s="1"/>
  <c r="B439" i="1"/>
  <c r="B440" i="1"/>
  <c r="B441" i="1"/>
  <c r="B442" i="1"/>
  <c r="B443" i="1"/>
  <c r="B444" i="1"/>
  <c r="B445" i="1"/>
  <c r="B446" i="1"/>
  <c r="B447" i="1"/>
  <c r="H447" i="1"/>
  <c r="B448" i="1"/>
  <c r="B449" i="1"/>
  <c r="B450" i="1"/>
  <c r="B451" i="1"/>
  <c r="B452" i="1"/>
  <c r="B453" i="1"/>
  <c r="B454" i="1"/>
  <c r="B455" i="1"/>
  <c r="B456" i="1"/>
  <c r="H456" i="1" s="1"/>
  <c r="H457" i="1" s="1"/>
  <c r="B457" i="1"/>
  <c r="B458" i="1"/>
  <c r="B459" i="1"/>
  <c r="B460" i="1"/>
  <c r="B461" i="1"/>
  <c r="B462" i="1"/>
  <c r="H462" i="1" s="1"/>
  <c r="B463" i="1"/>
  <c r="B464" i="1"/>
  <c r="H464" i="1" s="1"/>
  <c r="B465" i="1"/>
  <c r="B466" i="1"/>
  <c r="H466" i="1" s="1"/>
  <c r="B467" i="1"/>
  <c r="B468" i="1"/>
  <c r="H468" i="1"/>
  <c r="B469" i="1"/>
  <c r="B470" i="1"/>
  <c r="H470" i="1" s="1"/>
  <c r="B471" i="1"/>
  <c r="B472" i="1"/>
  <c r="H472" i="1" s="1"/>
  <c r="B473" i="1"/>
  <c r="B474" i="1"/>
  <c r="H474" i="1" s="1"/>
  <c r="B475" i="1"/>
  <c r="B476" i="1"/>
  <c r="B477" i="1"/>
  <c r="B478" i="1"/>
  <c r="B479" i="1"/>
  <c r="B480" i="1"/>
  <c r="B481" i="1"/>
  <c r="B482" i="1"/>
  <c r="H482" i="1" s="1"/>
  <c r="B483" i="1"/>
  <c r="B484" i="1"/>
  <c r="B485" i="1"/>
  <c r="B486" i="1"/>
  <c r="B487" i="1"/>
  <c r="B488" i="1"/>
  <c r="B489" i="1"/>
  <c r="B490" i="1"/>
  <c r="H490" i="1" s="1"/>
  <c r="B491" i="1"/>
  <c r="B492" i="1"/>
  <c r="B493" i="1"/>
  <c r="B494" i="1"/>
  <c r="B495" i="1"/>
  <c r="B496" i="1"/>
  <c r="B497" i="1"/>
  <c r="B498" i="1"/>
  <c r="B499" i="1"/>
  <c r="H499" i="1" s="1"/>
  <c r="B500" i="1"/>
  <c r="B501" i="1"/>
  <c r="H501" i="1" s="1"/>
  <c r="F501" i="1" s="1"/>
  <c r="G501" i="1" s="1"/>
  <c r="B502" i="1"/>
  <c r="B503" i="1"/>
  <c r="H503" i="1"/>
  <c r="B504" i="1"/>
  <c r="B505" i="1"/>
  <c r="H505" i="1" s="1"/>
  <c r="F505" i="1" s="1"/>
  <c r="G505" i="1" s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H518" i="1" s="1"/>
  <c r="B519" i="1"/>
  <c r="B520" i="1"/>
  <c r="B521" i="1"/>
  <c r="B522" i="1"/>
  <c r="B523" i="1"/>
  <c r="B524" i="1"/>
  <c r="B525" i="1"/>
  <c r="H504" i="1" l="1"/>
  <c r="H473" i="1"/>
  <c r="H469" i="1"/>
  <c r="H225" i="1"/>
  <c r="H226" i="1" s="1"/>
  <c r="H168" i="1"/>
  <c r="F168" i="1" s="1"/>
  <c r="G168" i="1" s="1"/>
  <c r="H36" i="1"/>
  <c r="H448" i="1"/>
  <c r="H449" i="1" s="1"/>
  <c r="H450" i="1" s="1"/>
  <c r="H437" i="1"/>
  <c r="H289" i="1"/>
  <c r="F289" i="1" s="1"/>
  <c r="G289" i="1" s="1"/>
  <c r="H156" i="1"/>
  <c r="H500" i="1"/>
  <c r="H465" i="1"/>
  <c r="H316" i="1"/>
  <c r="F316" i="1" s="1"/>
  <c r="G316" i="1" s="1"/>
  <c r="H306" i="1"/>
  <c r="H298" i="1"/>
  <c r="H194" i="1"/>
  <c r="F194" i="1" s="1"/>
  <c r="G194" i="1" s="1"/>
  <c r="H84" i="1"/>
  <c r="F377" i="1"/>
  <c r="G377" i="1" s="1"/>
  <c r="H378" i="1"/>
  <c r="F373" i="1"/>
  <c r="G373" i="1" s="1"/>
  <c r="H374" i="1"/>
  <c r="F369" i="1"/>
  <c r="G369" i="1" s="1"/>
  <c r="H370" i="1"/>
  <c r="F381" i="1"/>
  <c r="G381" i="1" s="1"/>
  <c r="H382" i="1"/>
  <c r="H364" i="1"/>
  <c r="F364" i="1" s="1"/>
  <c r="G364" i="1" s="1"/>
  <c r="H368" i="1"/>
  <c r="H366" i="1"/>
  <c r="F366" i="1" s="1"/>
  <c r="G366" i="1" s="1"/>
  <c r="H328" i="1"/>
  <c r="F328" i="1" s="1"/>
  <c r="G328" i="1" s="1"/>
  <c r="H245" i="1"/>
  <c r="F245" i="1" s="1"/>
  <c r="G245" i="1" s="1"/>
  <c r="H63" i="1"/>
  <c r="F63" i="1" s="1"/>
  <c r="G63" i="1" s="1"/>
  <c r="H405" i="1"/>
  <c r="F405" i="1" s="1"/>
  <c r="G405" i="1" s="1"/>
  <c r="H332" i="1"/>
  <c r="F332" i="1" s="1"/>
  <c r="G332" i="1" s="1"/>
  <c r="H330" i="1"/>
  <c r="F330" i="1" s="1"/>
  <c r="G330" i="1" s="1"/>
  <c r="H290" i="1"/>
  <c r="F290" i="1" s="1"/>
  <c r="G290" i="1" s="1"/>
  <c r="H205" i="1"/>
  <c r="H206" i="1" s="1"/>
  <c r="H502" i="1"/>
  <c r="F502" i="1" s="1"/>
  <c r="G502" i="1" s="1"/>
  <c r="H506" i="1"/>
  <c r="F506" i="1" s="1"/>
  <c r="G506" i="1" s="1"/>
  <c r="H356" i="1"/>
  <c r="H357" i="1" s="1"/>
  <c r="H358" i="1" s="1"/>
  <c r="H359" i="1" s="1"/>
  <c r="H334" i="1"/>
  <c r="F334" i="1" s="1"/>
  <c r="G334" i="1" s="1"/>
  <c r="H253" i="1"/>
  <c r="F253" i="1" s="1"/>
  <c r="G253" i="1" s="1"/>
  <c r="H112" i="1"/>
  <c r="F112" i="1" s="1"/>
  <c r="G112" i="1" s="1"/>
  <c r="H64" i="1"/>
  <c r="H43" i="1"/>
  <c r="H6" i="1"/>
  <c r="H7" i="1" s="1"/>
  <c r="F462" i="1"/>
  <c r="G462" i="1" s="1"/>
  <c r="H463" i="1"/>
  <c r="H458" i="1"/>
  <c r="H426" i="1"/>
  <c r="F426" i="1" s="1"/>
  <c r="G426" i="1" s="1"/>
  <c r="F490" i="1"/>
  <c r="G490" i="1" s="1"/>
  <c r="H491" i="1"/>
  <c r="F482" i="1"/>
  <c r="G482" i="1" s="1"/>
  <c r="H483" i="1"/>
  <c r="F474" i="1"/>
  <c r="G474" i="1" s="1"/>
  <c r="H475" i="1"/>
  <c r="F406" i="1"/>
  <c r="G406" i="1" s="1"/>
  <c r="H407" i="1"/>
  <c r="F407" i="1" s="1"/>
  <c r="G407" i="1" s="1"/>
  <c r="F470" i="1"/>
  <c r="G470" i="1" s="1"/>
  <c r="H471" i="1"/>
  <c r="F438" i="1"/>
  <c r="G438" i="1" s="1"/>
  <c r="H439" i="1"/>
  <c r="F518" i="1"/>
  <c r="G518" i="1" s="1"/>
  <c r="H519" i="1"/>
  <c r="H520" i="1" s="1"/>
  <c r="F466" i="1"/>
  <c r="G466" i="1" s="1"/>
  <c r="H467" i="1"/>
  <c r="F434" i="1"/>
  <c r="G434" i="1" s="1"/>
  <c r="H435" i="1"/>
  <c r="F306" i="1"/>
  <c r="G306" i="1" s="1"/>
  <c r="H307" i="1"/>
  <c r="F472" i="1"/>
  <c r="G472" i="1" s="1"/>
  <c r="F468" i="1"/>
  <c r="G468" i="1" s="1"/>
  <c r="F464" i="1"/>
  <c r="G464" i="1" s="1"/>
  <c r="F456" i="1"/>
  <c r="G456" i="1" s="1"/>
  <c r="F436" i="1"/>
  <c r="G436" i="1" s="1"/>
  <c r="F394" i="1"/>
  <c r="G394" i="1" s="1"/>
  <c r="F378" i="1"/>
  <c r="G378" i="1" s="1"/>
  <c r="F370" i="1"/>
  <c r="G370" i="1" s="1"/>
  <c r="F318" i="1"/>
  <c r="G318" i="1" s="1"/>
  <c r="H319" i="1"/>
  <c r="F319" i="1" s="1"/>
  <c r="G319" i="1" s="1"/>
  <c r="F298" i="1"/>
  <c r="G298" i="1" s="1"/>
  <c r="H299" i="1"/>
  <c r="F503" i="1"/>
  <c r="G503" i="1" s="1"/>
  <c r="F499" i="1"/>
  <c r="G499" i="1" s="1"/>
  <c r="F447" i="1"/>
  <c r="G447" i="1" s="1"/>
  <c r="F368" i="1"/>
  <c r="G368" i="1" s="1"/>
  <c r="H291" i="1"/>
  <c r="H428" i="1"/>
  <c r="F428" i="1" s="1"/>
  <c r="G428" i="1" s="1"/>
  <c r="H416" i="1"/>
  <c r="F416" i="1" s="1"/>
  <c r="G416" i="1" s="1"/>
  <c r="H396" i="1"/>
  <c r="H392" i="1"/>
  <c r="F392" i="1" s="1"/>
  <c r="G392" i="1" s="1"/>
  <c r="H384" i="1"/>
  <c r="H380" i="1"/>
  <c r="F380" i="1" s="1"/>
  <c r="G380" i="1" s="1"/>
  <c r="H376" i="1"/>
  <c r="F376" i="1" s="1"/>
  <c r="G376" i="1" s="1"/>
  <c r="H372" i="1"/>
  <c r="F372" i="1" s="1"/>
  <c r="G372" i="1" s="1"/>
  <c r="H351" i="1"/>
  <c r="F350" i="1"/>
  <c r="G350" i="1" s="1"/>
  <c r="H343" i="1"/>
  <c r="H344" i="1" s="1"/>
  <c r="F342" i="1"/>
  <c r="G342" i="1" s="1"/>
  <c r="H335" i="1"/>
  <c r="H280" i="1"/>
  <c r="F279" i="1"/>
  <c r="G279" i="1" s="1"/>
  <c r="H272" i="1"/>
  <c r="F271" i="1"/>
  <c r="G271" i="1" s="1"/>
  <c r="H263" i="1"/>
  <c r="F262" i="1"/>
  <c r="G262" i="1" s="1"/>
  <c r="H255" i="1"/>
  <c r="F254" i="1"/>
  <c r="G254" i="1" s="1"/>
  <c r="H183" i="1"/>
  <c r="F182" i="1"/>
  <c r="G182" i="1" s="1"/>
  <c r="H246" i="1"/>
  <c r="H227" i="1"/>
  <c r="H185" i="1"/>
  <c r="H181" i="1"/>
  <c r="F181" i="1" s="1"/>
  <c r="G181" i="1" s="1"/>
  <c r="F155" i="1"/>
  <c r="G155" i="1" s="1"/>
  <c r="H144" i="1"/>
  <c r="F143" i="1"/>
  <c r="G143" i="1" s="1"/>
  <c r="H136" i="1"/>
  <c r="F135" i="1"/>
  <c r="G135" i="1" s="1"/>
  <c r="H124" i="1"/>
  <c r="F123" i="1"/>
  <c r="G123" i="1" s="1"/>
  <c r="H137" i="1"/>
  <c r="H138" i="1" s="1"/>
  <c r="H125" i="1"/>
  <c r="F84" i="1"/>
  <c r="G84" i="1" s="1"/>
  <c r="H85" i="1"/>
  <c r="H169" i="1"/>
  <c r="F169" i="1" s="1"/>
  <c r="G169" i="1" s="1"/>
  <c r="H157" i="1"/>
  <c r="F64" i="1"/>
  <c r="G64" i="1" s="1"/>
  <c r="H65" i="1"/>
  <c r="H57" i="1"/>
  <c r="H49" i="1"/>
  <c r="H86" i="1"/>
  <c r="H87" i="1" s="1"/>
  <c r="H38" i="1"/>
  <c r="F37" i="1"/>
  <c r="G37" i="1" s="1"/>
  <c r="F36" i="1"/>
  <c r="G36" i="1" s="1"/>
  <c r="H34" i="1"/>
  <c r="F33" i="1"/>
  <c r="G33" i="1" s="1"/>
  <c r="H23" i="1"/>
  <c r="F4" i="1"/>
  <c r="G4" i="1" s="1"/>
  <c r="H78" i="1"/>
  <c r="H79" i="1" s="1"/>
  <c r="F77" i="1"/>
  <c r="G77" i="1" s="1"/>
  <c r="H70" i="1"/>
  <c r="F69" i="1"/>
  <c r="G69" i="1" s="1"/>
  <c r="F226" i="1" l="1"/>
  <c r="G226" i="1" s="1"/>
  <c r="F205" i="1"/>
  <c r="G205" i="1" s="1"/>
  <c r="H195" i="1"/>
  <c r="H196" i="1" s="1"/>
  <c r="F225" i="1"/>
  <c r="G225" i="1" s="1"/>
  <c r="F356" i="1"/>
  <c r="G356" i="1" s="1"/>
  <c r="F435" i="1"/>
  <c r="G435" i="1" s="1"/>
  <c r="F382" i="1"/>
  <c r="G382" i="1" s="1"/>
  <c r="F374" i="1"/>
  <c r="G374" i="1" s="1"/>
  <c r="H88" i="1"/>
  <c r="F448" i="1"/>
  <c r="G448" i="1" s="1"/>
  <c r="F280" i="1"/>
  <c r="G280" i="1" s="1"/>
  <c r="H281" i="1"/>
  <c r="F43" i="1"/>
  <c r="G43" i="1" s="1"/>
  <c r="H44" i="1"/>
  <c r="F351" i="1"/>
  <c r="G351" i="1" s="1"/>
  <c r="F473" i="1"/>
  <c r="G473" i="1" s="1"/>
  <c r="H113" i="1"/>
  <c r="F113" i="1" s="1"/>
  <c r="G113" i="1" s="1"/>
  <c r="F183" i="1"/>
  <c r="G183" i="1" s="1"/>
  <c r="F272" i="1"/>
  <c r="G272" i="1" s="1"/>
  <c r="H507" i="1"/>
  <c r="H508" i="1" s="1"/>
  <c r="H126" i="1"/>
  <c r="F85" i="1"/>
  <c r="G85" i="1" s="1"/>
  <c r="F124" i="1"/>
  <c r="G124" i="1" s="1"/>
  <c r="F144" i="1"/>
  <c r="G144" i="1" s="1"/>
  <c r="H273" i="1"/>
  <c r="H274" i="1" s="1"/>
  <c r="H320" i="1"/>
  <c r="H321" i="1" s="1"/>
  <c r="H80" i="1"/>
  <c r="H521" i="1"/>
  <c r="F38" i="1"/>
  <c r="G38" i="1" s="1"/>
  <c r="H345" i="1"/>
  <c r="H417" i="1"/>
  <c r="H492" i="1"/>
  <c r="F491" i="1"/>
  <c r="G491" i="1" s="1"/>
  <c r="F70" i="1"/>
  <c r="G70" i="1" s="1"/>
  <c r="F5" i="1"/>
  <c r="H71" i="1"/>
  <c r="H8" i="1"/>
  <c r="H24" i="1"/>
  <c r="F23" i="1"/>
  <c r="G23" i="1" s="1"/>
  <c r="F34" i="1"/>
  <c r="G34" i="1" s="1"/>
  <c r="H39" i="1"/>
  <c r="H50" i="1"/>
  <c r="F49" i="1"/>
  <c r="G49" i="1" s="1"/>
  <c r="H66" i="1"/>
  <c r="F65" i="1"/>
  <c r="G65" i="1" s="1"/>
  <c r="H145" i="1"/>
  <c r="F136" i="1"/>
  <c r="G136" i="1" s="1"/>
  <c r="F156" i="1"/>
  <c r="G156" i="1" s="1"/>
  <c r="H170" i="1"/>
  <c r="F320" i="1"/>
  <c r="G320" i="1" s="1"/>
  <c r="F343" i="1"/>
  <c r="G343" i="1" s="1"/>
  <c r="F384" i="1"/>
  <c r="G384" i="1" s="1"/>
  <c r="H385" i="1"/>
  <c r="H300" i="1"/>
  <c r="F299" i="1"/>
  <c r="G299" i="1" s="1"/>
  <c r="F500" i="1"/>
  <c r="G500" i="1" s="1"/>
  <c r="F357" i="1"/>
  <c r="F465" i="1"/>
  <c r="G465" i="1" s="1"/>
  <c r="H484" i="1"/>
  <c r="F483" i="1"/>
  <c r="G483" i="1" s="1"/>
  <c r="H429" i="1"/>
  <c r="F469" i="1"/>
  <c r="G469" i="1" s="1"/>
  <c r="H58" i="1"/>
  <c r="F57" i="1"/>
  <c r="G57" i="1" s="1"/>
  <c r="H139" i="1"/>
  <c r="F78" i="1"/>
  <c r="G78" i="1" s="1"/>
  <c r="H228" i="1"/>
  <c r="F227" i="1"/>
  <c r="G227" i="1" s="1"/>
  <c r="H264" i="1"/>
  <c r="F263" i="1"/>
  <c r="G263" i="1" s="1"/>
  <c r="H282" i="1"/>
  <c r="H308" i="1"/>
  <c r="F307" i="1"/>
  <c r="G307" i="1" s="1"/>
  <c r="H158" i="1"/>
  <c r="H247" i="1"/>
  <c r="F246" i="1"/>
  <c r="G246" i="1" s="1"/>
  <c r="H256" i="1"/>
  <c r="F255" i="1"/>
  <c r="G255" i="1" s="1"/>
  <c r="F335" i="1"/>
  <c r="G335" i="1" s="1"/>
  <c r="H408" i="1"/>
  <c r="H292" i="1"/>
  <c r="F291" i="1"/>
  <c r="G291" i="1" s="1"/>
  <c r="H360" i="1"/>
  <c r="H336" i="1"/>
  <c r="F467" i="1"/>
  <c r="G467" i="1" s="1"/>
  <c r="F519" i="1"/>
  <c r="G519" i="1" s="1"/>
  <c r="F471" i="1"/>
  <c r="G471" i="1" s="1"/>
  <c r="H476" i="1"/>
  <c r="F475" i="1"/>
  <c r="G475" i="1" s="1"/>
  <c r="F458" i="1"/>
  <c r="G458" i="1" s="1"/>
  <c r="H459" i="1"/>
  <c r="F457" i="1"/>
  <c r="G457" i="1" s="1"/>
  <c r="H89" i="1"/>
  <c r="F137" i="1"/>
  <c r="G137" i="1" s="1"/>
  <c r="F185" i="1"/>
  <c r="G185" i="1" s="1"/>
  <c r="H186" i="1"/>
  <c r="H207" i="1"/>
  <c r="F206" i="1"/>
  <c r="G206" i="1" s="1"/>
  <c r="H352" i="1"/>
  <c r="H397" i="1"/>
  <c r="H440" i="1"/>
  <c r="F439" i="1"/>
  <c r="G439" i="1" s="1"/>
  <c r="F395" i="1"/>
  <c r="G395" i="1" s="1"/>
  <c r="H451" i="1"/>
  <c r="F437" i="1"/>
  <c r="G437" i="1" s="1"/>
  <c r="F463" i="1"/>
  <c r="G463" i="1" s="1"/>
  <c r="F504" i="1"/>
  <c r="G504" i="1" s="1"/>
  <c r="F86" i="1" l="1"/>
  <c r="G86" i="1" s="1"/>
  <c r="F195" i="1"/>
  <c r="G195" i="1" s="1"/>
  <c r="F273" i="1"/>
  <c r="G273" i="1" s="1"/>
  <c r="H127" i="1"/>
  <c r="H45" i="1"/>
  <c r="F44" i="1"/>
  <c r="G44" i="1" s="1"/>
  <c r="F507" i="1"/>
  <c r="G507" i="1" s="1"/>
  <c r="H114" i="1"/>
  <c r="H115" i="1" s="1"/>
  <c r="F281" i="1"/>
  <c r="G281" i="1" s="1"/>
  <c r="F449" i="1"/>
  <c r="F125" i="1"/>
  <c r="G125" i="1" s="1"/>
  <c r="F87" i="1"/>
  <c r="H452" i="1"/>
  <c r="H208" i="1"/>
  <c r="F207" i="1"/>
  <c r="G207" i="1" s="1"/>
  <c r="F292" i="1"/>
  <c r="G292" i="1" s="1"/>
  <c r="H293" i="1"/>
  <c r="F256" i="1"/>
  <c r="G256" i="1" s="1"/>
  <c r="H257" i="1"/>
  <c r="H159" i="1"/>
  <c r="F396" i="1"/>
  <c r="G396" i="1" s="1"/>
  <c r="F264" i="1"/>
  <c r="G264" i="1" s="1"/>
  <c r="H265" i="1"/>
  <c r="F58" i="1"/>
  <c r="G58" i="1" s="1"/>
  <c r="H59" i="1"/>
  <c r="H485" i="1"/>
  <c r="F484" i="1"/>
  <c r="G484" i="1" s="1"/>
  <c r="F321" i="1"/>
  <c r="G321" i="1" s="1"/>
  <c r="H322" i="1"/>
  <c r="F170" i="1"/>
  <c r="G170" i="1" s="1"/>
  <c r="H171" i="1"/>
  <c r="F24" i="1"/>
  <c r="G24" i="1" s="1"/>
  <c r="H25" i="1"/>
  <c r="G5" i="1"/>
  <c r="F6" i="1"/>
  <c r="F344" i="1"/>
  <c r="G344" i="1" s="1"/>
  <c r="H522" i="1"/>
  <c r="H441" i="1"/>
  <c r="F440" i="1"/>
  <c r="G440" i="1" s="1"/>
  <c r="H398" i="1"/>
  <c r="H187" i="1"/>
  <c r="F186" i="1"/>
  <c r="G186" i="1" s="1"/>
  <c r="H460" i="1"/>
  <c r="F459" i="1"/>
  <c r="G459" i="1" s="1"/>
  <c r="H477" i="1"/>
  <c r="F476" i="1"/>
  <c r="G476" i="1" s="1"/>
  <c r="H509" i="1"/>
  <c r="F508" i="1"/>
  <c r="G508" i="1" s="1"/>
  <c r="F336" i="1"/>
  <c r="G336" i="1" s="1"/>
  <c r="H337" i="1"/>
  <c r="H361" i="1"/>
  <c r="F408" i="1"/>
  <c r="G408" i="1" s="1"/>
  <c r="H409" i="1"/>
  <c r="H248" i="1"/>
  <c r="F247" i="1"/>
  <c r="G247" i="1" s="1"/>
  <c r="F308" i="1"/>
  <c r="G308" i="1" s="1"/>
  <c r="H309" i="1"/>
  <c r="H275" i="1"/>
  <c r="H140" i="1"/>
  <c r="F429" i="1"/>
  <c r="G429" i="1" s="1"/>
  <c r="H430" i="1"/>
  <c r="F50" i="1"/>
  <c r="G50" i="1" s="1"/>
  <c r="H51" i="1"/>
  <c r="H40" i="1"/>
  <c r="F39" i="1"/>
  <c r="G39" i="1" s="1"/>
  <c r="F352" i="1"/>
  <c r="G352" i="1" s="1"/>
  <c r="H353" i="1"/>
  <c r="F196" i="1"/>
  <c r="G196" i="1" s="1"/>
  <c r="H197" i="1"/>
  <c r="F138" i="1"/>
  <c r="G138" i="1" s="1"/>
  <c r="F300" i="1"/>
  <c r="G300" i="1" s="1"/>
  <c r="H301" i="1"/>
  <c r="H9" i="1"/>
  <c r="H493" i="1"/>
  <c r="F492" i="1"/>
  <c r="G492" i="1" s="1"/>
  <c r="F157" i="1"/>
  <c r="G157" i="1" s="1"/>
  <c r="H81" i="1"/>
  <c r="H90" i="1"/>
  <c r="F114" i="1"/>
  <c r="G114" i="1" s="1"/>
  <c r="F282" i="1"/>
  <c r="G282" i="1" s="1"/>
  <c r="H283" i="1"/>
  <c r="F228" i="1"/>
  <c r="G228" i="1" s="1"/>
  <c r="H229" i="1"/>
  <c r="G357" i="1"/>
  <c r="F358" i="1"/>
  <c r="F385" i="1"/>
  <c r="G385" i="1" s="1"/>
  <c r="H386" i="1"/>
  <c r="F145" i="1"/>
  <c r="G145" i="1" s="1"/>
  <c r="H146" i="1"/>
  <c r="F66" i="1"/>
  <c r="G66" i="1" s="1"/>
  <c r="H67" i="1"/>
  <c r="F71" i="1"/>
  <c r="G71" i="1" s="1"/>
  <c r="H72" i="1"/>
  <c r="F417" i="1"/>
  <c r="G417" i="1" s="1"/>
  <c r="H418" i="1"/>
  <c r="H346" i="1"/>
  <c r="H128" i="1"/>
  <c r="F520" i="1"/>
  <c r="G520" i="1" s="1"/>
  <c r="F79" i="1"/>
  <c r="G79" i="1" s="1"/>
  <c r="F274" i="1" l="1"/>
  <c r="G274" i="1" s="1"/>
  <c r="F345" i="1"/>
  <c r="G345" i="1" s="1"/>
  <c r="H46" i="1"/>
  <c r="F45" i="1"/>
  <c r="G45" i="1" s="1"/>
  <c r="F80" i="1"/>
  <c r="G80" i="1" s="1"/>
  <c r="G87" i="1"/>
  <c r="F88" i="1"/>
  <c r="G449" i="1"/>
  <c r="F450" i="1"/>
  <c r="F126" i="1"/>
  <c r="F418" i="1"/>
  <c r="G418" i="1" s="1"/>
  <c r="H419" i="1"/>
  <c r="F493" i="1"/>
  <c r="G493" i="1" s="1"/>
  <c r="H494" i="1"/>
  <c r="F301" i="1"/>
  <c r="G301" i="1" s="1"/>
  <c r="H302" i="1"/>
  <c r="H129" i="1"/>
  <c r="F115" i="1"/>
  <c r="G115" i="1" s="1"/>
  <c r="H116" i="1"/>
  <c r="F40" i="1"/>
  <c r="G40" i="1" s="1"/>
  <c r="H41" i="1"/>
  <c r="F248" i="1"/>
  <c r="G248" i="1" s="1"/>
  <c r="H249" i="1"/>
  <c r="H362" i="1"/>
  <c r="H399" i="1"/>
  <c r="F521" i="1"/>
  <c r="G521" i="1" s="1"/>
  <c r="F265" i="1"/>
  <c r="G265" i="1" s="1"/>
  <c r="H266" i="1"/>
  <c r="F257" i="1"/>
  <c r="G257" i="1" s="1"/>
  <c r="H258" i="1"/>
  <c r="F229" i="1"/>
  <c r="G229" i="1" s="1"/>
  <c r="H230" i="1"/>
  <c r="F353" i="1"/>
  <c r="G353" i="1" s="1"/>
  <c r="H354" i="1"/>
  <c r="F430" i="1"/>
  <c r="G430" i="1" s="1"/>
  <c r="H431" i="1"/>
  <c r="H276" i="1"/>
  <c r="F275" i="1"/>
  <c r="G275" i="1" s="1"/>
  <c r="F477" i="1"/>
  <c r="G477" i="1" s="1"/>
  <c r="H478" i="1"/>
  <c r="H188" i="1"/>
  <c r="F187" i="1"/>
  <c r="G187" i="1" s="1"/>
  <c r="F522" i="1"/>
  <c r="G522" i="1" s="1"/>
  <c r="H523" i="1"/>
  <c r="H323" i="1"/>
  <c r="F322" i="1"/>
  <c r="G322" i="1" s="1"/>
  <c r="F485" i="1"/>
  <c r="G485" i="1" s="1"/>
  <c r="H486" i="1"/>
  <c r="F67" i="1"/>
  <c r="G67" i="1" s="1"/>
  <c r="H68" i="1"/>
  <c r="F386" i="1"/>
  <c r="G386" i="1" s="1"/>
  <c r="H387" i="1"/>
  <c r="H347" i="1"/>
  <c r="F346" i="1"/>
  <c r="G346" i="1" s="1"/>
  <c r="F72" i="1"/>
  <c r="G72" i="1" s="1"/>
  <c r="H73" i="1"/>
  <c r="H10" i="1"/>
  <c r="F197" i="1"/>
  <c r="G197" i="1" s="1"/>
  <c r="H198" i="1"/>
  <c r="F51" i="1"/>
  <c r="G51" i="1" s="1"/>
  <c r="H52" i="1"/>
  <c r="F139" i="1"/>
  <c r="G139" i="1" s="1"/>
  <c r="F309" i="1"/>
  <c r="G309" i="1" s="1"/>
  <c r="H310" i="1"/>
  <c r="F509" i="1"/>
  <c r="G509" i="1" s="1"/>
  <c r="H510" i="1"/>
  <c r="H461" i="1"/>
  <c r="F460" i="1"/>
  <c r="G460" i="1" s="1"/>
  <c r="F397" i="1"/>
  <c r="G397" i="1" s="1"/>
  <c r="F441" i="1"/>
  <c r="G441" i="1" s="1"/>
  <c r="H442" i="1"/>
  <c r="F25" i="1"/>
  <c r="G25" i="1" s="1"/>
  <c r="H26" i="1"/>
  <c r="F171" i="1"/>
  <c r="G171" i="1" s="1"/>
  <c r="H172" i="1"/>
  <c r="F59" i="1"/>
  <c r="G59" i="1" s="1"/>
  <c r="H60" i="1"/>
  <c r="H160" i="1"/>
  <c r="H453" i="1"/>
  <c r="G6" i="1"/>
  <c r="F7" i="1"/>
  <c r="F146" i="1"/>
  <c r="G146" i="1" s="1"/>
  <c r="H147" i="1"/>
  <c r="G358" i="1"/>
  <c r="F359" i="1"/>
  <c r="H284" i="1"/>
  <c r="F283" i="1"/>
  <c r="G283" i="1" s="1"/>
  <c r="H91" i="1"/>
  <c r="H82" i="1"/>
  <c r="F81" i="1"/>
  <c r="G81" i="1" s="1"/>
  <c r="H141" i="1"/>
  <c r="F409" i="1"/>
  <c r="G409" i="1" s="1"/>
  <c r="H410" i="1"/>
  <c r="F337" i="1"/>
  <c r="G337" i="1" s="1"/>
  <c r="H338" i="1"/>
  <c r="F158" i="1"/>
  <c r="G158" i="1" s="1"/>
  <c r="F293" i="1"/>
  <c r="G293" i="1" s="1"/>
  <c r="H294" i="1"/>
  <c r="F208" i="1"/>
  <c r="G208" i="1" s="1"/>
  <c r="H209" i="1"/>
  <c r="G126" i="1" l="1"/>
  <c r="F127" i="1"/>
  <c r="G450" i="1"/>
  <c r="F451" i="1"/>
  <c r="F461" i="1"/>
  <c r="G461" i="1" s="1"/>
  <c r="F159" i="1"/>
  <c r="G159" i="1" s="1"/>
  <c r="G88" i="1"/>
  <c r="F89" i="1"/>
  <c r="H47" i="1"/>
  <c r="F46" i="1"/>
  <c r="G46" i="1" s="1"/>
  <c r="F294" i="1"/>
  <c r="G294" i="1" s="1"/>
  <c r="H295" i="1"/>
  <c r="F26" i="1"/>
  <c r="G26" i="1" s="1"/>
  <c r="H27" i="1"/>
  <c r="H74" i="1"/>
  <c r="F73" i="1"/>
  <c r="G73" i="1" s="1"/>
  <c r="H339" i="1"/>
  <c r="F338" i="1"/>
  <c r="G338" i="1" s="1"/>
  <c r="H148" i="1"/>
  <c r="F147" i="1"/>
  <c r="G147" i="1" s="1"/>
  <c r="F510" i="1"/>
  <c r="G510" i="1" s="1"/>
  <c r="H511" i="1"/>
  <c r="F116" i="1"/>
  <c r="G116" i="1" s="1"/>
  <c r="H117" i="1"/>
  <c r="F209" i="1"/>
  <c r="G209" i="1" s="1"/>
  <c r="H210" i="1"/>
  <c r="F266" i="1"/>
  <c r="G266" i="1" s="1"/>
  <c r="H267" i="1"/>
  <c r="H400" i="1"/>
  <c r="H142" i="1"/>
  <c r="H92" i="1"/>
  <c r="G359" i="1"/>
  <c r="F360" i="1"/>
  <c r="G7" i="1"/>
  <c r="F8" i="1"/>
  <c r="F172" i="1"/>
  <c r="G172" i="1" s="1"/>
  <c r="H173" i="1"/>
  <c r="F52" i="1"/>
  <c r="G52" i="1" s="1"/>
  <c r="H53" i="1"/>
  <c r="H11" i="1"/>
  <c r="F486" i="1"/>
  <c r="G486" i="1" s="1"/>
  <c r="H487" i="1"/>
  <c r="F523" i="1"/>
  <c r="G523" i="1" s="1"/>
  <c r="H524" i="1"/>
  <c r="F478" i="1"/>
  <c r="G478" i="1" s="1"/>
  <c r="H479" i="1"/>
  <c r="F276" i="1"/>
  <c r="G276" i="1" s="1"/>
  <c r="H277" i="1"/>
  <c r="F354" i="1"/>
  <c r="G354" i="1" s="1"/>
  <c r="H259" i="1"/>
  <c r="F258" i="1"/>
  <c r="G258" i="1" s="1"/>
  <c r="F398" i="1"/>
  <c r="G398" i="1" s="1"/>
  <c r="F494" i="1"/>
  <c r="G494" i="1" s="1"/>
  <c r="H495" i="1"/>
  <c r="F419" i="1"/>
  <c r="G419" i="1" s="1"/>
  <c r="H420" i="1"/>
  <c r="H454" i="1"/>
  <c r="H161" i="1"/>
  <c r="H199" i="1"/>
  <c r="F198" i="1"/>
  <c r="G198" i="1" s="1"/>
  <c r="H231" i="1"/>
  <c r="F230" i="1"/>
  <c r="G230" i="1" s="1"/>
  <c r="F302" i="1"/>
  <c r="G302" i="1" s="1"/>
  <c r="H303" i="1"/>
  <c r="F82" i="1"/>
  <c r="G82" i="1" s="1"/>
  <c r="F284" i="1"/>
  <c r="G284" i="1" s="1"/>
  <c r="H285" i="1"/>
  <c r="F387" i="1"/>
  <c r="G387" i="1" s="1"/>
  <c r="H388" i="1"/>
  <c r="F323" i="1"/>
  <c r="G323" i="1" s="1"/>
  <c r="H324" i="1"/>
  <c r="F188" i="1"/>
  <c r="G188" i="1" s="1"/>
  <c r="H189" i="1"/>
  <c r="F410" i="1"/>
  <c r="G410" i="1" s="1"/>
  <c r="H411" i="1"/>
  <c r="F140" i="1"/>
  <c r="G140" i="1" s="1"/>
  <c r="F60" i="1"/>
  <c r="G60" i="1" s="1"/>
  <c r="H61" i="1"/>
  <c r="F442" i="1"/>
  <c r="G442" i="1" s="1"/>
  <c r="H443" i="1"/>
  <c r="F310" i="1"/>
  <c r="G310" i="1" s="1"/>
  <c r="H311" i="1"/>
  <c r="F347" i="1"/>
  <c r="G347" i="1" s="1"/>
  <c r="H348" i="1"/>
  <c r="F68" i="1"/>
  <c r="G68" i="1" s="1"/>
  <c r="F431" i="1"/>
  <c r="G431" i="1" s="1"/>
  <c r="H432" i="1"/>
  <c r="F249" i="1"/>
  <c r="G249" i="1" s="1"/>
  <c r="H250" i="1"/>
  <c r="F41" i="1"/>
  <c r="G41" i="1" s="1"/>
  <c r="H130" i="1"/>
  <c r="F61" i="1" l="1"/>
  <c r="G61" i="1" s="1"/>
  <c r="G89" i="1"/>
  <c r="F90" i="1"/>
  <c r="G451" i="1"/>
  <c r="F452" i="1"/>
  <c r="G127" i="1"/>
  <c r="F128" i="1"/>
  <c r="F160" i="1"/>
  <c r="G160" i="1" s="1"/>
  <c r="F399" i="1"/>
  <c r="G399" i="1" s="1"/>
  <c r="F47" i="1"/>
  <c r="G47" i="1" s="1"/>
  <c r="F189" i="1"/>
  <c r="G189" i="1" s="1"/>
  <c r="H190" i="1"/>
  <c r="F388" i="1"/>
  <c r="G388" i="1" s="1"/>
  <c r="H389" i="1"/>
  <c r="F277" i="1"/>
  <c r="G277" i="1" s="1"/>
  <c r="H278" i="1"/>
  <c r="F278" i="1" s="1"/>
  <c r="G278" i="1" s="1"/>
  <c r="H525" i="1"/>
  <c r="F524" i="1"/>
  <c r="G524" i="1" s="1"/>
  <c r="F141" i="1"/>
  <c r="G141" i="1" s="1"/>
  <c r="H211" i="1"/>
  <c r="F210" i="1"/>
  <c r="G210" i="1" s="1"/>
  <c r="F74" i="1"/>
  <c r="G74" i="1" s="1"/>
  <c r="H75" i="1"/>
  <c r="H131" i="1"/>
  <c r="H251" i="1"/>
  <c r="F250" i="1"/>
  <c r="G250" i="1" s="1"/>
  <c r="F432" i="1"/>
  <c r="G432" i="1" s="1"/>
  <c r="H433" i="1"/>
  <c r="F433" i="1" s="1"/>
  <c r="G433" i="1" s="1"/>
  <c r="F411" i="1"/>
  <c r="G411" i="1" s="1"/>
  <c r="H412" i="1"/>
  <c r="F285" i="1"/>
  <c r="G285" i="1" s="1"/>
  <c r="H286" i="1"/>
  <c r="H260" i="1"/>
  <c r="F259" i="1"/>
  <c r="G259" i="1" s="1"/>
  <c r="H54" i="1"/>
  <c r="F53" i="1"/>
  <c r="G53" i="1" s="1"/>
  <c r="H268" i="1"/>
  <c r="F267" i="1"/>
  <c r="G267" i="1" s="1"/>
  <c r="H28" i="1"/>
  <c r="F27" i="1"/>
  <c r="G27" i="1" s="1"/>
  <c r="H296" i="1"/>
  <c r="F295" i="1"/>
  <c r="G295" i="1" s="1"/>
  <c r="F303" i="1"/>
  <c r="G303" i="1" s="1"/>
  <c r="H304" i="1"/>
  <c r="F304" i="1" s="1"/>
  <c r="G304" i="1" s="1"/>
  <c r="H232" i="1"/>
  <c r="F231" i="1"/>
  <c r="G231" i="1" s="1"/>
  <c r="H200" i="1"/>
  <c r="F199" i="1"/>
  <c r="G199" i="1" s="1"/>
  <c r="H455" i="1"/>
  <c r="H496" i="1"/>
  <c r="F495" i="1"/>
  <c r="G495" i="1" s="1"/>
  <c r="H93" i="1"/>
  <c r="H444" i="1"/>
  <c r="F443" i="1"/>
  <c r="G443" i="1" s="1"/>
  <c r="F324" i="1"/>
  <c r="G324" i="1" s="1"/>
  <c r="H325" i="1"/>
  <c r="H162" i="1"/>
  <c r="F420" i="1"/>
  <c r="G420" i="1" s="1"/>
  <c r="H421" i="1"/>
  <c r="H480" i="1"/>
  <c r="F479" i="1"/>
  <c r="G479" i="1" s="1"/>
  <c r="H488" i="1"/>
  <c r="F487" i="1"/>
  <c r="G487" i="1" s="1"/>
  <c r="F173" i="1"/>
  <c r="G173" i="1" s="1"/>
  <c r="H174" i="1"/>
  <c r="G360" i="1"/>
  <c r="F361" i="1"/>
  <c r="F117" i="1"/>
  <c r="G117" i="1" s="1"/>
  <c r="H118" i="1"/>
  <c r="H512" i="1"/>
  <c r="F511" i="1"/>
  <c r="G511" i="1" s="1"/>
  <c r="F148" i="1"/>
  <c r="G148" i="1" s="1"/>
  <c r="H149" i="1"/>
  <c r="F348" i="1"/>
  <c r="G348" i="1" s="1"/>
  <c r="H349" i="1"/>
  <c r="F311" i="1"/>
  <c r="G311" i="1" s="1"/>
  <c r="H312" i="1"/>
  <c r="H12" i="1"/>
  <c r="G8" i="1"/>
  <c r="F9" i="1"/>
  <c r="H401" i="1"/>
  <c r="F339" i="1"/>
  <c r="G339" i="1" s="1"/>
  <c r="H340" i="1"/>
  <c r="F142" i="1" l="1"/>
  <c r="G142" i="1" s="1"/>
  <c r="F161" i="1"/>
  <c r="G161" i="1" s="1"/>
  <c r="G452" i="1"/>
  <c r="F453" i="1"/>
  <c r="G128" i="1"/>
  <c r="F129" i="1"/>
  <c r="G90" i="1"/>
  <c r="F91" i="1"/>
  <c r="F400" i="1"/>
  <c r="G400" i="1" s="1"/>
  <c r="F251" i="1"/>
  <c r="G251" i="1" s="1"/>
  <c r="H402" i="1"/>
  <c r="F162" i="1"/>
  <c r="G162" i="1" s="1"/>
  <c r="H163" i="1"/>
  <c r="F412" i="1"/>
  <c r="G412" i="1" s="1"/>
  <c r="H413" i="1"/>
  <c r="F340" i="1"/>
  <c r="G340" i="1" s="1"/>
  <c r="H341" i="1"/>
  <c r="G9" i="1"/>
  <c r="F10" i="1"/>
  <c r="F349" i="1"/>
  <c r="G349" i="1" s="1"/>
  <c r="G361" i="1"/>
  <c r="F362" i="1"/>
  <c r="G362" i="1" s="1"/>
  <c r="H489" i="1"/>
  <c r="F488" i="1"/>
  <c r="G488" i="1" s="1"/>
  <c r="H445" i="1"/>
  <c r="F444" i="1"/>
  <c r="G444" i="1" s="1"/>
  <c r="H497" i="1"/>
  <c r="F496" i="1"/>
  <c r="G496" i="1" s="1"/>
  <c r="F200" i="1"/>
  <c r="G200" i="1" s="1"/>
  <c r="H201" i="1"/>
  <c r="F296" i="1"/>
  <c r="G296" i="1" s="1"/>
  <c r="F525" i="1"/>
  <c r="G525" i="1" s="1"/>
  <c r="F389" i="1"/>
  <c r="G389" i="1" s="1"/>
  <c r="H390" i="1"/>
  <c r="F174" i="1"/>
  <c r="G174" i="1" s="1"/>
  <c r="H175" i="1"/>
  <c r="F286" i="1"/>
  <c r="G286" i="1" s="1"/>
  <c r="H287" i="1"/>
  <c r="H212" i="1"/>
  <c r="F211" i="1"/>
  <c r="G211" i="1" s="1"/>
  <c r="H13" i="1"/>
  <c r="H513" i="1"/>
  <c r="F512" i="1"/>
  <c r="G512" i="1" s="1"/>
  <c r="F421" i="1"/>
  <c r="G421" i="1" s="1"/>
  <c r="H422" i="1"/>
  <c r="F325" i="1"/>
  <c r="G325" i="1" s="1"/>
  <c r="H326" i="1"/>
  <c r="F326" i="1" s="1"/>
  <c r="G326" i="1" s="1"/>
  <c r="H94" i="1"/>
  <c r="F268" i="1"/>
  <c r="G268" i="1" s="1"/>
  <c r="H269" i="1"/>
  <c r="F54" i="1"/>
  <c r="G54" i="1" s="1"/>
  <c r="F75" i="1"/>
  <c r="G75" i="1" s="1"/>
  <c r="H76" i="1"/>
  <c r="F312" i="1"/>
  <c r="G312" i="1" s="1"/>
  <c r="H313" i="1"/>
  <c r="F149" i="1"/>
  <c r="G149" i="1" s="1"/>
  <c r="H150" i="1"/>
  <c r="F118" i="1"/>
  <c r="G118" i="1" s="1"/>
  <c r="H119" i="1"/>
  <c r="H481" i="1"/>
  <c r="F480" i="1"/>
  <c r="G480" i="1" s="1"/>
  <c r="F232" i="1"/>
  <c r="G232" i="1" s="1"/>
  <c r="H233" i="1"/>
  <c r="F28" i="1"/>
  <c r="G28" i="1" s="1"/>
  <c r="H29" i="1"/>
  <c r="F260" i="1"/>
  <c r="G260" i="1" s="1"/>
  <c r="H261" i="1"/>
  <c r="F261" i="1" s="1"/>
  <c r="G261" i="1" s="1"/>
  <c r="H132" i="1"/>
  <c r="H191" i="1"/>
  <c r="F190" i="1"/>
  <c r="G190" i="1" s="1"/>
  <c r="F76" i="1" l="1"/>
  <c r="G76" i="1" s="1"/>
  <c r="G129" i="1"/>
  <c r="F130" i="1"/>
  <c r="F489" i="1"/>
  <c r="G489" i="1" s="1"/>
  <c r="G91" i="1"/>
  <c r="F92" i="1"/>
  <c r="G453" i="1"/>
  <c r="F454" i="1"/>
  <c r="F401" i="1"/>
  <c r="G401" i="1" s="1"/>
  <c r="F313" i="1"/>
  <c r="G313" i="1" s="1"/>
  <c r="H314" i="1"/>
  <c r="F314" i="1" s="1"/>
  <c r="G314" i="1" s="1"/>
  <c r="F150" i="1"/>
  <c r="G150" i="1" s="1"/>
  <c r="H151" i="1"/>
  <c r="H95" i="1"/>
  <c r="H14" i="1"/>
  <c r="F212" i="1"/>
  <c r="G212" i="1" s="1"/>
  <c r="H213" i="1"/>
  <c r="F201" i="1"/>
  <c r="G201" i="1" s="1"/>
  <c r="H202" i="1"/>
  <c r="F341" i="1"/>
  <c r="G341" i="1" s="1"/>
  <c r="F163" i="1"/>
  <c r="G163" i="1" s="1"/>
  <c r="H164" i="1"/>
  <c r="H403" i="1"/>
  <c r="H133" i="1"/>
  <c r="F29" i="1"/>
  <c r="G29" i="1" s="1"/>
  <c r="H30" i="1"/>
  <c r="F513" i="1"/>
  <c r="G513" i="1" s="1"/>
  <c r="H514" i="1"/>
  <c r="F445" i="1"/>
  <c r="G445" i="1" s="1"/>
  <c r="H446" i="1"/>
  <c r="G10" i="1"/>
  <c r="F11" i="1"/>
  <c r="F413" i="1"/>
  <c r="G413" i="1" s="1"/>
  <c r="H414" i="1"/>
  <c r="F497" i="1"/>
  <c r="G497" i="1" s="1"/>
  <c r="H498" i="1"/>
  <c r="F498" i="1" s="1"/>
  <c r="G498" i="1" s="1"/>
  <c r="F233" i="1"/>
  <c r="G233" i="1" s="1"/>
  <c r="H234" i="1"/>
  <c r="F191" i="1"/>
  <c r="G191" i="1" s="1"/>
  <c r="H192" i="1"/>
  <c r="F192" i="1" s="1"/>
  <c r="G192" i="1" s="1"/>
  <c r="F481" i="1"/>
  <c r="G481" i="1" s="1"/>
  <c r="F119" i="1"/>
  <c r="G119" i="1" s="1"/>
  <c r="H120" i="1"/>
  <c r="F269" i="1"/>
  <c r="G269" i="1" s="1"/>
  <c r="F422" i="1"/>
  <c r="G422" i="1" s="1"/>
  <c r="H423" i="1"/>
  <c r="F287" i="1"/>
  <c r="G287" i="1" s="1"/>
  <c r="F175" i="1"/>
  <c r="G175" i="1" s="1"/>
  <c r="H176" i="1"/>
  <c r="F390" i="1"/>
  <c r="G390" i="1" s="1"/>
  <c r="F402" i="1" l="1"/>
  <c r="G402" i="1" s="1"/>
  <c r="G454" i="1"/>
  <c r="F455" i="1"/>
  <c r="G455" i="1" s="1"/>
  <c r="G130" i="1"/>
  <c r="F131" i="1"/>
  <c r="G92" i="1"/>
  <c r="F93" i="1"/>
  <c r="F213" i="1"/>
  <c r="G213" i="1" s="1"/>
  <c r="H214" i="1"/>
  <c r="F30" i="1"/>
  <c r="G30" i="1" s="1"/>
  <c r="H31" i="1"/>
  <c r="H134" i="1"/>
  <c r="F164" i="1"/>
  <c r="G164" i="1" s="1"/>
  <c r="H165" i="1"/>
  <c r="F423" i="1"/>
  <c r="G423" i="1" s="1"/>
  <c r="H424" i="1"/>
  <c r="F120" i="1"/>
  <c r="G120" i="1" s="1"/>
  <c r="H121" i="1"/>
  <c r="H235" i="1"/>
  <c r="F234" i="1"/>
  <c r="G234" i="1" s="1"/>
  <c r="G11" i="1"/>
  <c r="F12" i="1"/>
  <c r="F514" i="1"/>
  <c r="G514" i="1" s="1"/>
  <c r="H515" i="1"/>
  <c r="H203" i="1"/>
  <c r="F202" i="1"/>
  <c r="G202" i="1" s="1"/>
  <c r="F151" i="1"/>
  <c r="G151" i="1" s="1"/>
  <c r="H152" i="1"/>
  <c r="F176" i="1"/>
  <c r="G176" i="1" s="1"/>
  <c r="H177" i="1"/>
  <c r="F414" i="1"/>
  <c r="G414" i="1" s="1"/>
  <c r="F446" i="1"/>
  <c r="G446" i="1" s="1"/>
  <c r="H15" i="1"/>
  <c r="H96" i="1"/>
  <c r="G93" i="1" l="1"/>
  <c r="F94" i="1"/>
  <c r="G131" i="1"/>
  <c r="F132" i="1"/>
  <c r="F403" i="1"/>
  <c r="G403" i="1" s="1"/>
  <c r="F177" i="1"/>
  <c r="G177" i="1" s="1"/>
  <c r="H178" i="1"/>
  <c r="H16" i="1"/>
  <c r="F424" i="1"/>
  <c r="G424" i="1" s="1"/>
  <c r="F165" i="1"/>
  <c r="G165" i="1" s="1"/>
  <c r="H166" i="1"/>
  <c r="F166" i="1" s="1"/>
  <c r="G166" i="1" s="1"/>
  <c r="H32" i="1"/>
  <c r="F31" i="1"/>
  <c r="G31" i="1" s="1"/>
  <c r="H516" i="1"/>
  <c r="F515" i="1"/>
  <c r="G515" i="1" s="1"/>
  <c r="F152" i="1"/>
  <c r="G152" i="1" s="1"/>
  <c r="H153" i="1"/>
  <c r="G12" i="1"/>
  <c r="F13" i="1"/>
  <c r="H236" i="1"/>
  <c r="F235" i="1"/>
  <c r="G235" i="1" s="1"/>
  <c r="H215" i="1"/>
  <c r="F214" i="1"/>
  <c r="G214" i="1" s="1"/>
  <c r="H97" i="1"/>
  <c r="F203" i="1"/>
  <c r="G203" i="1" s="1"/>
  <c r="F121" i="1"/>
  <c r="G121" i="1" s="1"/>
  <c r="H122" i="1"/>
  <c r="F122" i="1" s="1"/>
  <c r="G122" i="1" s="1"/>
  <c r="G132" i="1" l="1"/>
  <c r="F133" i="1"/>
  <c r="G94" i="1"/>
  <c r="F95" i="1"/>
  <c r="H216" i="1"/>
  <c r="F215" i="1"/>
  <c r="G215" i="1" s="1"/>
  <c r="F32" i="1"/>
  <c r="G32" i="1" s="1"/>
  <c r="H17" i="1"/>
  <c r="G13" i="1"/>
  <c r="F14" i="1"/>
  <c r="H517" i="1"/>
  <c r="F516" i="1"/>
  <c r="G516" i="1" s="1"/>
  <c r="H98" i="1"/>
  <c r="F236" i="1"/>
  <c r="G236" i="1" s="1"/>
  <c r="H237" i="1"/>
  <c r="F153" i="1"/>
  <c r="G153" i="1" s="1"/>
  <c r="H179" i="1"/>
  <c r="F178" i="1"/>
  <c r="G178" i="1" s="1"/>
  <c r="G95" i="1" l="1"/>
  <c r="F96" i="1"/>
  <c r="G133" i="1"/>
  <c r="F134" i="1"/>
  <c r="G134" i="1" s="1"/>
  <c r="F517" i="1"/>
  <c r="G517" i="1" s="1"/>
  <c r="F216" i="1"/>
  <c r="G216" i="1" s="1"/>
  <c r="H217" i="1"/>
  <c r="G14" i="1"/>
  <c r="F15" i="1"/>
  <c r="H18" i="1"/>
  <c r="F179" i="1"/>
  <c r="G179" i="1" s="1"/>
  <c r="F237" i="1"/>
  <c r="G237" i="1" s="1"/>
  <c r="H238" i="1"/>
  <c r="H99" i="1"/>
  <c r="G96" i="1" l="1"/>
  <c r="F97" i="1"/>
  <c r="G15" i="1"/>
  <c r="F16" i="1"/>
  <c r="H100" i="1"/>
  <c r="H239" i="1"/>
  <c r="F238" i="1"/>
  <c r="G238" i="1" s="1"/>
  <c r="H19" i="1"/>
  <c r="F217" i="1"/>
  <c r="G217" i="1" s="1"/>
  <c r="H218" i="1"/>
  <c r="G97" i="1" l="1"/>
  <c r="F98" i="1"/>
  <c r="G16" i="1"/>
  <c r="F17" i="1"/>
  <c r="H20" i="1"/>
  <c r="H240" i="1"/>
  <c r="F239" i="1"/>
  <c r="G239" i="1" s="1"/>
  <c r="H219" i="1"/>
  <c r="F218" i="1"/>
  <c r="G218" i="1" s="1"/>
  <c r="H101" i="1"/>
  <c r="G98" i="1" l="1"/>
  <c r="F99" i="1"/>
  <c r="H220" i="1"/>
  <c r="F219" i="1"/>
  <c r="G219" i="1" s="1"/>
  <c r="H21" i="1"/>
  <c r="G17" i="1"/>
  <c r="F18" i="1"/>
  <c r="H102" i="1"/>
  <c r="F240" i="1"/>
  <c r="G240" i="1" s="1"/>
  <c r="H241" i="1"/>
  <c r="G99" i="1" l="1"/>
  <c r="F100" i="1"/>
  <c r="H103" i="1"/>
  <c r="G18" i="1"/>
  <c r="F19" i="1"/>
  <c r="F241" i="1"/>
  <c r="G241" i="1" s="1"/>
  <c r="H242" i="1"/>
  <c r="F220" i="1"/>
  <c r="G220" i="1" s="1"/>
  <c r="H221" i="1"/>
  <c r="G100" i="1" l="1"/>
  <c r="F101" i="1"/>
  <c r="F221" i="1"/>
  <c r="G221" i="1" s="1"/>
  <c r="H222" i="1"/>
  <c r="G19" i="1"/>
  <c r="F20" i="1"/>
  <c r="H104" i="1"/>
  <c r="H243" i="1"/>
  <c r="F242" i="1"/>
  <c r="G242" i="1" s="1"/>
  <c r="G101" i="1" l="1"/>
  <c r="F102" i="1"/>
  <c r="F243" i="1"/>
  <c r="G243" i="1" s="1"/>
  <c r="G20" i="1"/>
  <c r="F21" i="1"/>
  <c r="G21" i="1" s="1"/>
  <c r="H105" i="1"/>
  <c r="H223" i="1"/>
  <c r="F222" i="1"/>
  <c r="G222" i="1" s="1"/>
  <c r="G102" i="1" l="1"/>
  <c r="F103" i="1"/>
  <c r="F223" i="1"/>
  <c r="G223" i="1" s="1"/>
  <c r="H106" i="1"/>
  <c r="G103" i="1" l="1"/>
  <c r="F104" i="1"/>
  <c r="H107" i="1"/>
  <c r="G104" i="1" l="1"/>
  <c r="F105" i="1"/>
  <c r="H108" i="1"/>
  <c r="G105" i="1" l="1"/>
  <c r="F106" i="1"/>
  <c r="H109" i="1"/>
  <c r="G106" i="1" l="1"/>
  <c r="F107" i="1"/>
  <c r="H110" i="1"/>
  <c r="G107" i="1" l="1"/>
  <c r="F108" i="1"/>
  <c r="G108" i="1" l="1"/>
  <c r="F109" i="1"/>
  <c r="G109" i="1" l="1"/>
  <c r="F110" i="1"/>
  <c r="G110" i="1" s="1"/>
  <c r="I427" i="1"/>
  <c r="I87" i="1"/>
  <c r="I516" i="1"/>
  <c r="I523" i="1"/>
  <c r="I173" i="1"/>
  <c r="I420" i="1"/>
  <c r="I443" i="1"/>
  <c r="I236" i="1"/>
  <c r="I369" i="1"/>
  <c r="I511" i="1"/>
  <c r="I423" i="1"/>
  <c r="I161" i="1"/>
  <c r="I280" i="1"/>
  <c r="I232" i="1"/>
  <c r="I312" i="1"/>
  <c r="I439" i="1"/>
  <c r="I45" i="1"/>
  <c r="I333" i="1"/>
  <c r="I42" i="1"/>
  <c r="I414" i="1"/>
  <c r="I388" i="1"/>
  <c r="I153" i="1"/>
  <c r="I254" i="1"/>
  <c r="I364" i="1"/>
  <c r="I191" i="1"/>
  <c r="I330" i="1"/>
  <c r="I436" i="1"/>
  <c r="I177" i="1"/>
  <c r="I227" i="1"/>
  <c r="I486" i="1"/>
  <c r="I425" i="1"/>
  <c r="I142" i="1"/>
  <c r="I325" i="1"/>
  <c r="I11" i="1"/>
  <c r="I351" i="1"/>
  <c r="I292" i="1"/>
  <c r="I306" i="1"/>
  <c r="I344" i="1"/>
  <c r="I298" i="1"/>
  <c r="I452" i="1"/>
  <c r="I263" i="1"/>
  <c r="I409" i="1"/>
  <c r="I127" i="1"/>
  <c r="I256" i="1"/>
  <c r="I230" i="1"/>
  <c r="I255" i="1"/>
  <c r="I139" i="1"/>
  <c r="I275" i="1"/>
  <c r="I217" i="1"/>
  <c r="I171" i="1"/>
  <c r="I253" i="1"/>
  <c r="I38" i="1"/>
  <c r="I337" i="1"/>
  <c r="I90" i="1"/>
  <c r="I41" i="1"/>
  <c r="I398" i="1"/>
  <c r="I485" i="1"/>
  <c r="I249" i="1"/>
  <c r="I265" i="1"/>
  <c r="I78" i="1"/>
  <c r="I493" i="1"/>
  <c r="I229" i="1"/>
  <c r="I517" i="1"/>
  <c r="I283" i="1"/>
  <c r="I507" i="1"/>
  <c r="I307" i="1"/>
  <c r="I343" i="1"/>
  <c r="I385" i="1"/>
  <c r="I429" i="1"/>
  <c r="I509" i="1"/>
  <c r="I299" i="1"/>
  <c r="I357" i="1"/>
  <c r="I294" i="1"/>
  <c r="I376" i="1"/>
  <c r="I262" i="1"/>
  <c r="I24" i="1"/>
  <c r="I129" i="1"/>
  <c r="I456" i="1"/>
  <c r="I382" i="1"/>
  <c r="I52" i="1"/>
  <c r="I51" i="1"/>
  <c r="I219" i="1"/>
  <c r="I248" i="1"/>
  <c r="I44" i="1"/>
  <c r="I183" i="1"/>
  <c r="I233" i="1"/>
  <c r="I422" i="1"/>
  <c r="I286" i="1"/>
  <c r="I105" i="1"/>
  <c r="I12" i="1"/>
  <c r="I520" i="1"/>
  <c r="I313" i="1"/>
  <c r="I37" i="1"/>
  <c r="I120" i="1"/>
  <c r="I454" i="1"/>
  <c r="I152" i="1"/>
  <c r="I406" i="1"/>
  <c r="I30" i="1"/>
  <c r="I413" i="1"/>
  <c r="I162" i="1"/>
  <c r="I113" i="1"/>
  <c r="I9" i="1"/>
  <c r="I400" i="1"/>
  <c r="I26" i="1"/>
  <c r="I117" i="1"/>
  <c r="I513" i="1"/>
  <c r="I371" i="1"/>
  <c r="I181" i="1"/>
  <c r="I237" i="1"/>
  <c r="I167" i="1"/>
  <c r="I118" i="1"/>
  <c r="I474" i="1"/>
  <c r="I322" i="1"/>
  <c r="I79" i="1"/>
  <c r="I347" i="1"/>
  <c r="I460" i="1"/>
  <c r="I47" i="1"/>
  <c r="I238" i="1"/>
  <c r="I338" i="1"/>
  <c r="I59" i="1"/>
  <c r="I170" i="1"/>
  <c r="I500" i="1"/>
  <c r="I144" i="1"/>
  <c r="I504" i="1"/>
  <c r="I187" i="1"/>
  <c r="I46" i="1"/>
  <c r="I124" i="1"/>
  <c r="I473" i="1"/>
  <c r="I123" i="1"/>
  <c r="I320" i="1"/>
  <c r="I457" i="1"/>
  <c r="I147" i="1"/>
  <c r="I434" i="1"/>
  <c r="I463" i="1"/>
  <c r="I186" i="1"/>
  <c r="I354" i="1"/>
  <c r="I433" i="1"/>
  <c r="I60" i="1"/>
  <c r="I23" i="1"/>
  <c r="I506" i="1"/>
  <c r="I310" i="1"/>
  <c r="I128" i="1"/>
  <c r="I477" i="1"/>
  <c r="I185" i="1"/>
  <c r="I323" i="1"/>
  <c r="I88" i="1"/>
  <c r="I68" i="1"/>
  <c r="I435" i="1"/>
  <c r="I157" i="1"/>
  <c r="I370" i="1"/>
  <c r="I378" i="1"/>
  <c r="I40" i="1"/>
  <c r="I377" i="1"/>
  <c r="I318" i="1"/>
  <c r="I295" i="1"/>
  <c r="I163" i="1"/>
  <c r="I165" i="1"/>
  <c r="I250" i="1"/>
  <c r="I96" i="1"/>
  <c r="I261" i="1"/>
  <c r="I399" i="1"/>
  <c r="I515" i="1"/>
  <c r="I502" i="1"/>
  <c r="I234" i="1"/>
  <c r="I220" i="1"/>
  <c r="I395" i="1"/>
  <c r="I424" i="1"/>
  <c r="I54" i="1"/>
  <c r="I449" i="1"/>
  <c r="I245" i="1"/>
  <c r="I160" i="1"/>
  <c r="I291" i="1"/>
  <c r="I501" i="1"/>
  <c r="I379" i="1"/>
  <c r="I495" i="1"/>
  <c r="I108" i="1"/>
  <c r="I107" i="1"/>
  <c r="I223" i="1"/>
  <c r="I339" i="1"/>
  <c r="I83" i="1"/>
  <c r="I326" i="1"/>
  <c r="I56" i="1"/>
  <c r="I491" i="1"/>
  <c r="I258" i="1"/>
  <c r="I130" i="1"/>
  <c r="I348" i="1"/>
  <c r="I203" i="1"/>
  <c r="I125" i="1"/>
  <c r="I62" i="1"/>
  <c r="I133" i="1"/>
  <c r="I278" i="1"/>
  <c r="I316" i="1"/>
  <c r="I270" i="1"/>
  <c r="I8" i="1"/>
  <c r="I179" i="1"/>
  <c r="I498" i="1"/>
  <c r="I225" i="1"/>
  <c r="I327" i="1"/>
  <c r="I455" i="1"/>
  <c r="I65" i="1"/>
  <c r="I14" i="1"/>
  <c r="I205" i="1"/>
  <c r="I461" i="1"/>
  <c r="I358" i="1"/>
  <c r="I482" i="1"/>
  <c r="I465" i="1"/>
  <c r="I519" i="1"/>
  <c r="I431" i="1"/>
  <c r="I510" i="1"/>
  <c r="I80" i="1"/>
  <c r="I346" i="1"/>
  <c r="I246" i="1"/>
  <c r="I499" i="1"/>
  <c r="I33" i="1"/>
  <c r="I72" i="1"/>
  <c r="I137" i="1"/>
  <c r="I308" i="1"/>
  <c r="I508" i="1"/>
  <c r="I394" i="1"/>
  <c r="I319" i="1"/>
  <c r="I15" i="1"/>
  <c r="I512" i="1"/>
  <c r="I317" i="1"/>
  <c r="I73" i="1"/>
  <c r="I176" i="1"/>
  <c r="I18" i="1"/>
  <c r="I212" i="1"/>
  <c r="I374" i="1"/>
  <c r="I103" i="1"/>
  <c r="I251" i="1"/>
  <c r="I481" i="1"/>
  <c r="I168" i="1"/>
  <c r="I242" i="1"/>
  <c r="I289" i="1"/>
  <c r="I211" i="1"/>
  <c r="I27" i="1"/>
  <c r="I446" i="1"/>
  <c r="I32" i="1"/>
  <c r="I182" i="1"/>
  <c r="I3" i="1"/>
  <c r="I97" i="1"/>
  <c r="I82" i="1"/>
  <c r="I303" i="1"/>
  <c r="I525" i="1"/>
  <c r="I231" i="1"/>
  <c r="I367" i="1"/>
  <c r="I226" i="1"/>
  <c r="I489" i="1"/>
  <c r="I403" i="1"/>
  <c r="I57" i="1"/>
  <c r="I131" i="1"/>
  <c r="I277" i="1"/>
  <c r="I445" i="1"/>
  <c r="I471" i="1"/>
  <c r="I415" i="1"/>
  <c r="I28" i="1"/>
  <c r="I383" i="1"/>
  <c r="I48" i="1"/>
  <c r="I412" i="1"/>
  <c r="I411" i="1"/>
  <c r="I269" i="1"/>
  <c r="I190" i="1"/>
  <c r="I331" i="1"/>
  <c r="I404" i="1"/>
  <c r="I368" i="1"/>
  <c r="I21" i="1"/>
  <c r="I135" i="1"/>
  <c r="I116" i="1"/>
  <c r="I301" i="1"/>
  <c r="I91" i="1"/>
  <c r="I5" i="1"/>
  <c r="I302" i="1"/>
  <c r="I397" i="1"/>
  <c r="I492" i="1"/>
  <c r="I159" i="1"/>
  <c r="I264" i="1"/>
  <c r="I440" i="1"/>
  <c r="I112" i="1"/>
  <c r="I202" i="1"/>
  <c r="I272" i="1"/>
  <c r="I300" i="1"/>
  <c r="I4" i="1"/>
  <c r="I101" i="1"/>
  <c r="I462" i="1"/>
  <c r="I345" i="1"/>
  <c r="I321" i="1"/>
  <c r="I71" i="1"/>
  <c r="I136" i="1"/>
  <c r="I53" i="1"/>
  <c r="I340" i="1"/>
  <c r="I252" i="1"/>
  <c r="I192" i="1"/>
  <c r="I407" i="1"/>
  <c r="I19" i="1"/>
  <c r="I180" i="1"/>
  <c r="I154" i="1"/>
  <c r="I156" i="1"/>
  <c r="I148" i="1"/>
  <c r="I210" i="1"/>
  <c r="I421" i="1"/>
  <c r="I260" i="1"/>
  <c r="I215" i="1"/>
  <c r="I514" i="1"/>
  <c r="I75" i="1"/>
  <c r="I184" i="1"/>
  <c r="I496" i="1"/>
  <c r="I518" i="1"/>
  <c r="I487" i="1"/>
  <c r="I285" i="1"/>
  <c r="I304" i="1"/>
  <c r="I58" i="1"/>
  <c r="I437" i="1"/>
  <c r="I247" i="1"/>
  <c r="I441" i="1"/>
  <c r="I483" i="1"/>
  <c r="I145" i="1"/>
  <c r="I198" i="1"/>
  <c r="I25" i="1"/>
  <c r="I352" i="1"/>
  <c r="I266" i="1"/>
  <c r="I282" i="1"/>
  <c r="I503" i="1"/>
  <c r="I408" i="1"/>
  <c r="I241" i="1"/>
  <c r="I459" i="1"/>
  <c r="I417" i="1"/>
  <c r="I67" i="1"/>
  <c r="I384" i="1"/>
  <c r="I188" i="1"/>
  <c r="I100" i="1"/>
  <c r="I6" i="1"/>
  <c r="I257" i="1"/>
  <c r="I64" i="1"/>
  <c r="I121" i="1"/>
  <c r="I259" i="1"/>
  <c r="I393" i="1"/>
  <c r="I49" i="1"/>
  <c r="I221" i="1"/>
  <c r="I178" i="1"/>
  <c r="I76" i="1"/>
  <c r="I94" i="1"/>
  <c r="I401" i="1"/>
  <c r="I55" i="1"/>
  <c r="I372" i="1"/>
  <c r="I332" i="1"/>
  <c r="I432" i="1"/>
  <c r="I416" i="1"/>
  <c r="I296" i="1"/>
  <c r="I315" i="1"/>
  <c r="I132" i="1"/>
  <c r="I69" i="1"/>
  <c r="I70" i="1"/>
  <c r="I472" i="1"/>
  <c r="I29" i="1"/>
  <c r="I505" i="1"/>
  <c r="I17" i="1"/>
  <c r="I222" i="1"/>
  <c r="I122" i="1"/>
  <c r="I448" i="1"/>
  <c r="I204" i="1"/>
  <c r="I174" i="1"/>
  <c r="I213" i="1"/>
  <c r="I380" i="1"/>
  <c r="I20" i="1"/>
  <c r="I341" i="1"/>
  <c r="I126" i="1"/>
  <c r="I189" i="1"/>
  <c r="I497" i="1"/>
  <c r="I430" i="1"/>
  <c r="I218" i="1"/>
  <c r="I426" i="1"/>
  <c r="I521" i="1"/>
  <c r="I309" i="1"/>
  <c r="I476" i="1"/>
  <c r="I115" i="1"/>
  <c r="I494" i="1"/>
  <c r="I386" i="1"/>
  <c r="I89" i="1"/>
  <c r="I104" i="1"/>
  <c r="I314" i="1"/>
  <c r="I195" i="1"/>
  <c r="I444" i="1"/>
  <c r="I349" i="1"/>
  <c r="I290" i="1"/>
  <c r="I391" i="1"/>
  <c r="I428" i="1"/>
  <c r="I450" i="1"/>
  <c r="I244" i="1"/>
  <c r="I360" i="1"/>
  <c r="I392" i="1"/>
  <c r="I466" i="1"/>
  <c r="I207" i="1"/>
  <c r="I469" i="1"/>
  <c r="I34" i="1"/>
  <c r="I353" i="1"/>
  <c r="I468" i="1"/>
  <c r="I10" i="1"/>
  <c r="I86" i="1"/>
  <c r="I164" i="1"/>
  <c r="I284" i="1"/>
  <c r="I329" i="1"/>
  <c r="I243" i="1"/>
  <c r="I488" i="1"/>
  <c r="I151" i="1"/>
  <c r="I166" i="1"/>
  <c r="I77" i="1"/>
  <c r="I200" i="1"/>
  <c r="I419" i="1"/>
  <c r="I305" i="1"/>
  <c r="I208" i="1"/>
  <c r="I81" i="1"/>
  <c r="I464" i="1"/>
  <c r="I66" i="1"/>
  <c r="I114" i="1"/>
  <c r="I271" i="1"/>
  <c r="I196" i="1"/>
  <c r="I143" i="1"/>
  <c r="I418" i="1"/>
  <c r="I209" i="1"/>
  <c r="I138" i="1"/>
  <c r="I438" i="1"/>
  <c r="I442" i="1"/>
  <c r="I350" i="1"/>
  <c r="I335" i="1"/>
  <c r="I293" i="1"/>
  <c r="I140" i="1"/>
  <c r="I274" i="1"/>
  <c r="I102" i="1"/>
  <c r="I84" i="1"/>
  <c r="I63" i="1"/>
  <c r="I359" i="1"/>
  <c r="I363" i="1"/>
  <c r="I297" i="1"/>
  <c r="I43" i="1"/>
  <c r="I106" i="1"/>
  <c r="I336" i="1"/>
  <c r="I362" i="1"/>
  <c r="I453" i="1"/>
  <c r="I373" i="1"/>
  <c r="I478" i="1"/>
  <c r="I365" i="1"/>
  <c r="I451" i="1"/>
  <c r="I39" i="1"/>
  <c r="I281" i="1"/>
  <c r="I193" i="1"/>
  <c r="I467" i="1"/>
  <c r="I334" i="1"/>
  <c r="I146" i="1"/>
  <c r="I228" i="1"/>
  <c r="I16" i="1"/>
  <c r="I470" i="1"/>
  <c r="I458" i="1"/>
  <c r="I475" i="1"/>
  <c r="I405" i="1"/>
  <c r="I324" i="1"/>
  <c r="I36" i="1"/>
  <c r="I155" i="1"/>
  <c r="I355" i="1"/>
  <c r="I390" i="1"/>
  <c r="I356" i="1"/>
  <c r="I480" i="1"/>
  <c r="I13" i="1"/>
  <c r="I95" i="1"/>
  <c r="I479" i="1"/>
  <c r="I490" i="1"/>
  <c r="I111" i="1"/>
  <c r="I85" i="1"/>
  <c r="I98" i="1"/>
  <c r="I172" i="1"/>
  <c r="I381" i="1"/>
  <c r="I206" i="1"/>
  <c r="I484" i="1"/>
  <c r="I273" i="1"/>
  <c r="I239" i="1"/>
  <c r="I194" i="1"/>
  <c r="I396" i="1"/>
  <c r="I197" i="1"/>
  <c r="I175" i="1"/>
  <c r="I50" i="1"/>
  <c r="I522" i="1"/>
  <c r="I158" i="1"/>
  <c r="I387" i="1"/>
  <c r="I240" i="1"/>
  <c r="I92" i="1"/>
  <c r="I311" i="1"/>
  <c r="I149" i="1"/>
  <c r="I235" i="1"/>
  <c r="I288" i="1"/>
  <c r="I267" i="1"/>
  <c r="I366" i="1"/>
  <c r="I22" i="1"/>
  <c r="I287" i="1"/>
  <c r="I342" i="1"/>
  <c r="I268" i="1"/>
  <c r="I447" i="1"/>
  <c r="I169" i="1"/>
  <c r="I276" i="1"/>
  <c r="I150" i="1" l="1"/>
  <c r="I110" i="1"/>
  <c r="I109" i="1"/>
  <c r="I141" i="1"/>
  <c r="I31" i="1"/>
  <c r="I35" i="1"/>
  <c r="I410" i="1"/>
  <c r="I99" i="1"/>
  <c r="I216" i="1"/>
  <c r="I119" i="1"/>
  <c r="I214" i="1"/>
  <c r="I224" i="1"/>
  <c r="I93" i="1"/>
  <c r="I199" i="1"/>
  <c r="I361" i="1"/>
  <c r="I524" i="1"/>
  <c r="I74" i="1"/>
  <c r="I134" i="1"/>
  <c r="I375" i="1"/>
  <c r="I201" i="1"/>
  <c r="I328" i="1"/>
  <c r="I61" i="1"/>
  <c r="I279" i="1"/>
  <c r="I389" i="1"/>
  <c r="I402" i="1"/>
  <c r="I7" i="1"/>
</calcChain>
</file>

<file path=xl/sharedStrings.xml><?xml version="1.0" encoding="utf-8"?>
<sst xmlns="http://schemas.openxmlformats.org/spreadsheetml/2006/main" count="1416" uniqueCount="618">
  <si>
    <t>.</t>
  </si>
  <si>
    <t>Home was not completed when last assessed (associated with New Homes)</t>
  </si>
  <si>
    <t xml:space="preserve">       Partial</t>
  </si>
  <si>
    <t>Sale between family members</t>
  </si>
  <si>
    <t xml:space="preserve">       Family</t>
  </si>
  <si>
    <t>Allocation - two linked properties with separate deeds, typically condo with a garage unit</t>
  </si>
  <si>
    <t xml:space="preserve">       Alloca</t>
  </si>
  <si>
    <t>Adjoining Land Purchase</t>
  </si>
  <si>
    <t xml:space="preserve">       AdjLand</t>
  </si>
  <si>
    <t>Abnormal Sale -  trade, foreclosure, short sale</t>
  </si>
  <si>
    <t xml:space="preserve">       Abnorml</t>
  </si>
  <si>
    <t>Normal Sale</t>
  </si>
  <si>
    <t xml:space="preserve">       Normal</t>
  </si>
  <si>
    <t>SaleCondition: Condition of sale</t>
  </si>
  <si>
    <t>Other</t>
  </si>
  <si>
    <t xml:space="preserve">       Oth</t>
  </si>
  <si>
    <t>Contract Low Down</t>
  </si>
  <si>
    <t xml:space="preserve">       ConLD</t>
  </si>
  <si>
    <t>Contract Low Interest</t>
  </si>
  <si>
    <t xml:space="preserve">       ConLI</t>
  </si>
  <si>
    <t>Contract Low Down payment and low interest</t>
  </si>
  <si>
    <t xml:space="preserve">       ConLw</t>
  </si>
  <si>
    <t>Contract 15% Down payment regular terms</t>
  </si>
  <si>
    <t xml:space="preserve">       Con</t>
  </si>
  <si>
    <t>Court Officer Deed/Estate</t>
  </si>
  <si>
    <t xml:space="preserve">       COD</t>
  </si>
  <si>
    <t>Home just constructed and sold</t>
  </si>
  <si>
    <t xml:space="preserve">       New</t>
  </si>
  <si>
    <t>Warranty Deed - VA Loan</t>
  </si>
  <si>
    <t xml:space="preserve">       VWD</t>
  </si>
  <si>
    <t>Warranty Deed - Cash</t>
  </si>
  <si>
    <t xml:space="preserve">       CWD</t>
  </si>
  <si>
    <t>Warranty Deed - Conventional</t>
  </si>
  <si>
    <t xml:space="preserve">       WD </t>
  </si>
  <si>
    <t>SaleType: Type of sale</t>
  </si>
  <si>
    <t>YrSold: Year Sold (YYYY)</t>
  </si>
  <si>
    <t>MoSold: Month Sold (MM)</t>
  </si>
  <si>
    <t>MiscVal: $Value of miscellaneous feature</t>
  </si>
  <si>
    <t>None</t>
  </si>
  <si>
    <t xml:space="preserve">       NA</t>
  </si>
  <si>
    <t>Tennis Court</t>
  </si>
  <si>
    <t xml:space="preserve">       TenC</t>
  </si>
  <si>
    <t>Shed (over 100 SF)</t>
  </si>
  <si>
    <t xml:space="preserve">       Shed</t>
  </si>
  <si>
    <t xml:space="preserve">       Othr</t>
  </si>
  <si>
    <t>2nd Garage (if not described in garage section)</t>
  </si>
  <si>
    <t xml:space="preserve">       Gar2</t>
  </si>
  <si>
    <t>Elevator</t>
  </si>
  <si>
    <t xml:space="preserve">       Elev</t>
  </si>
  <si>
    <t>MiscFeature: Miscellaneous feature not covered in other categories</t>
  </si>
  <si>
    <t>No Fence</t>
  </si>
  <si>
    <t>Minimum Wood/Wire</t>
  </si>
  <si>
    <t xml:space="preserve">       MnWw</t>
  </si>
  <si>
    <t>Good Wood</t>
  </si>
  <si>
    <t xml:space="preserve">       GdWo</t>
  </si>
  <si>
    <t>Minimum Privacy</t>
  </si>
  <si>
    <t xml:space="preserve">       MnPrv</t>
  </si>
  <si>
    <t>Good Privacy</t>
  </si>
  <si>
    <t xml:space="preserve">       GdPrv</t>
  </si>
  <si>
    <t>Fence: Fence quality</t>
  </si>
  <si>
    <t>No Pool</t>
  </si>
  <si>
    <t>Fair</t>
  </si>
  <si>
    <t xml:space="preserve">       Fa</t>
  </si>
  <si>
    <t>Average/Typical</t>
  </si>
  <si>
    <t xml:space="preserve">       TA</t>
  </si>
  <si>
    <t>Good</t>
  </si>
  <si>
    <t xml:space="preserve">       Gd</t>
  </si>
  <si>
    <t>Excellent</t>
  </si>
  <si>
    <t xml:space="preserve">       Ex</t>
  </si>
  <si>
    <t>PoolQC: Pool quality</t>
  </si>
  <si>
    <t>PoolArea: Pool area in square feet</t>
  </si>
  <si>
    <t>ScreenPorch: Screen porch area in square feet</t>
  </si>
  <si>
    <t>3SsnPorch: Three season porch area in square feet</t>
  </si>
  <si>
    <t>EnclosedPorch: Enclosed porch area in square feet</t>
  </si>
  <si>
    <t>OpenPorchSF: Open porch area in square feet</t>
  </si>
  <si>
    <t>WoodDeckSF: Wood deck area in square feet</t>
  </si>
  <si>
    <t>Dirt/Gravel</t>
  </si>
  <si>
    <t xml:space="preserve">       N</t>
  </si>
  <si>
    <t>Partial Pavement</t>
  </si>
  <si>
    <t xml:space="preserve">       P</t>
  </si>
  <si>
    <t xml:space="preserve">Paved </t>
  </si>
  <si>
    <t xml:space="preserve">       Y</t>
  </si>
  <si>
    <t>PavedDrive: Paved driveway</t>
  </si>
  <si>
    <t>No Garage</t>
  </si>
  <si>
    <t>Poor</t>
  </si>
  <si>
    <t xml:space="preserve">       Po</t>
  </si>
  <si>
    <t>Typical/Average</t>
  </si>
  <si>
    <t>GarageCond: Garage condition</t>
  </si>
  <si>
    <t>GarageQual: Garage quality</t>
  </si>
  <si>
    <t>GarageArea: Size of garage in square feet</t>
  </si>
  <si>
    <t>GarageCars: Size of garage in car capacity</t>
  </si>
  <si>
    <t>Unfinished</t>
  </si>
  <si>
    <t xml:space="preserve">       Unf</t>
  </si>
  <si>
    <t>Rough Finished</t>
  </si>
  <si>
    <t xml:space="preserve">       RFn</t>
  </si>
  <si>
    <t>Finished</t>
  </si>
  <si>
    <t xml:space="preserve">       Fin</t>
  </si>
  <si>
    <t>GarageFinish: Interior finish of the garage</t>
  </si>
  <si>
    <t>GarageYrBlt: Year garage was built</t>
  </si>
  <si>
    <t>Detached from home</t>
  </si>
  <si>
    <t xml:space="preserve">       Detchd</t>
  </si>
  <si>
    <t>Car Port</t>
  </si>
  <si>
    <t xml:space="preserve">       CarPort</t>
  </si>
  <si>
    <t>Built-In (Garage part of house - typically has room above garage)</t>
  </si>
  <si>
    <t xml:space="preserve">       BuiltIn</t>
  </si>
  <si>
    <t>Basement Garage</t>
  </si>
  <si>
    <t xml:space="preserve">       Basment</t>
  </si>
  <si>
    <t>Attached to home</t>
  </si>
  <si>
    <t xml:space="preserve">       Attchd</t>
  </si>
  <si>
    <t>More than one type of garage</t>
  </si>
  <si>
    <t xml:space="preserve">       2Types</t>
  </si>
  <si>
    <t>GarageType: Garage location</t>
  </si>
  <si>
    <t>No Fireplace</t>
  </si>
  <si>
    <t>Poor - Ben Franklin Stove</t>
  </si>
  <si>
    <t>Fair - Prefabricated Fireplace in basement</t>
  </si>
  <si>
    <t>Average - Prefabricated Fireplace in main living area or Masonry Fireplace in basement</t>
  </si>
  <si>
    <t>Good - Masonry Fireplace in main level</t>
  </si>
  <si>
    <t>Excellent - Exceptional Masonry Fireplace</t>
  </si>
  <si>
    <t>FireplaceQu: Fireplace quality</t>
  </si>
  <si>
    <t>Fireplaces: Number of fireplaces</t>
  </si>
  <si>
    <t>Salvage only</t>
  </si>
  <si>
    <t xml:space="preserve">       Sal</t>
  </si>
  <si>
    <t>Severely Damaged</t>
  </si>
  <si>
    <t xml:space="preserve">       Sev</t>
  </si>
  <si>
    <t>Major Deductions 2</t>
  </si>
  <si>
    <t xml:space="preserve">       Maj2</t>
  </si>
  <si>
    <t>Major Deductions 1</t>
  </si>
  <si>
    <t xml:space="preserve">       Maj1</t>
  </si>
  <si>
    <t>Moderate Deductions</t>
  </si>
  <si>
    <t xml:space="preserve">       Mod</t>
  </si>
  <si>
    <t>Minor Deductions 2</t>
  </si>
  <si>
    <t xml:space="preserve">       Min2</t>
  </si>
  <si>
    <t>Minor Deductions 1</t>
  </si>
  <si>
    <t xml:space="preserve">       Min1</t>
  </si>
  <si>
    <t>Typical Functionality</t>
  </si>
  <si>
    <t xml:space="preserve">       Typ</t>
  </si>
  <si>
    <t>Functional: Home functionality (Assume typical unless deductions are warranted)</t>
  </si>
  <si>
    <t>TotRmsAbvGrd: Total rooms above grade (does not include bathrooms)</t>
  </si>
  <si>
    <t xml:space="preserve">       </t>
  </si>
  <si>
    <t>KitchenQual: Kitchen quality</t>
  </si>
  <si>
    <t>Kitchen: Kitchens above grade</t>
  </si>
  <si>
    <t>Bedroom: Bedrooms above grade (does NOT include basement bedrooms)</t>
  </si>
  <si>
    <t>HalfBath: Half baths above grade</t>
  </si>
  <si>
    <t>FullBath: Full bathrooms above grade</t>
  </si>
  <si>
    <t>BsmtHalfBath: Basement half bathrooms</t>
  </si>
  <si>
    <t>BsmtFullBath: Basement full bathrooms</t>
  </si>
  <si>
    <t>GrLivArea: Above grade (ground) living area square feet</t>
  </si>
  <si>
    <t>LowQualFinSF: Low quality finished square feet (all floors)</t>
  </si>
  <si>
    <t>2ndFlrSF: Second floor square feet</t>
  </si>
  <si>
    <t xml:space="preserve"> </t>
  </si>
  <si>
    <t>1stFlrSF: First Floor square feet</t>
  </si>
  <si>
    <t>Mixed</t>
  </si>
  <si>
    <t xml:space="preserve">       Mix</t>
  </si>
  <si>
    <t>60 AMP Fuse Box and mostly knob &amp; tube wiring (poor)</t>
  </si>
  <si>
    <t xml:space="preserve">       FuseP</t>
  </si>
  <si>
    <t>60 AMP Fuse Box and mostly Romex wiring (Fair)</t>
  </si>
  <si>
    <t xml:space="preserve">       FuseF</t>
  </si>
  <si>
    <t>Fuse Box over 60 AMP and all Romex wiring (Average)</t>
  </si>
  <si>
    <t xml:space="preserve">       FuseA</t>
  </si>
  <si>
    <t>Standard Circuit Breakers &amp; Romex</t>
  </si>
  <si>
    <t xml:space="preserve">       SBrkr</t>
  </si>
  <si>
    <t>Electrical: Electrical system</t>
  </si>
  <si>
    <t>Yes</t>
  </si>
  <si>
    <t>No</t>
  </si>
  <si>
    <t>CentralAir: Central air conditioning</t>
  </si>
  <si>
    <t>HeatingQC: Heating quality and condition</t>
  </si>
  <si>
    <t>Wall furnace</t>
  </si>
  <si>
    <t xml:space="preserve">       Wall</t>
  </si>
  <si>
    <t>Hot water or steam heat other than gas</t>
  </si>
  <si>
    <t xml:space="preserve">       OthW</t>
  </si>
  <si>
    <t>Gravity furnace</t>
  </si>
  <si>
    <t xml:space="preserve">       Grav</t>
  </si>
  <si>
    <t>Gas hot water or steam heat</t>
  </si>
  <si>
    <t xml:space="preserve">       GasW</t>
  </si>
  <si>
    <t>Gas forced warm air furnace</t>
  </si>
  <si>
    <t xml:space="preserve">       GasA</t>
  </si>
  <si>
    <t>Floor Furnace</t>
  </si>
  <si>
    <t xml:space="preserve">       Floor</t>
  </si>
  <si>
    <t>Heating: Type of heating</t>
  </si>
  <si>
    <t>TotalBsmtSF: Total square feet of basement area</t>
  </si>
  <si>
    <t>BsmtUnfSF: Unfinished square feet of basement area</t>
  </si>
  <si>
    <t>BsmtFinSF2: Type 2 finished square feet</t>
  </si>
  <si>
    <t>No Basement</t>
  </si>
  <si>
    <t>Unfinshed</t>
  </si>
  <si>
    <t>Low Quality</t>
  </si>
  <si>
    <t xml:space="preserve">       LwQ</t>
  </si>
  <si>
    <t>Average Rec Room</t>
  </si>
  <si>
    <t xml:space="preserve">       Rec</t>
  </si>
  <si>
    <t>Below Average Living Quarters</t>
  </si>
  <si>
    <t xml:space="preserve">       BLQ</t>
  </si>
  <si>
    <t>Average Living Quarters</t>
  </si>
  <si>
    <t xml:space="preserve">       ALQ</t>
  </si>
  <si>
    <t>Good Living Quarters</t>
  </si>
  <si>
    <t xml:space="preserve">       GLQ</t>
  </si>
  <si>
    <t>BsmtFinType2: Rating of basement finished area (if multiple types)</t>
  </si>
  <si>
    <t>BsmtFinSF1: Type 1 finished square feet</t>
  </si>
  <si>
    <t>BsmtFinType1: Rating of basement finished area</t>
  </si>
  <si>
    <t>No Exposure</t>
  </si>
  <si>
    <t xml:space="preserve">       No</t>
  </si>
  <si>
    <t>Mimimum Exposure</t>
  </si>
  <si>
    <t xml:space="preserve">       Mn</t>
  </si>
  <si>
    <t>Average Exposure (split levels or foyers typically score average or above)</t>
  </si>
  <si>
    <t xml:space="preserve">       Av</t>
  </si>
  <si>
    <t>Good Exposure</t>
  </si>
  <si>
    <t>BsmtExposure: Refers to walkout or garden level walls</t>
  </si>
  <si>
    <t>Poor - Severe cracking, settling, or wetness</t>
  </si>
  <si>
    <t>Fair - dampness or some cracking or settling</t>
  </si>
  <si>
    <t>Typical - slight dampness allowed</t>
  </si>
  <si>
    <t>BsmtCond: Evaluates the general condition of the basement</t>
  </si>
  <si>
    <t>Poor (&lt;70 inches</t>
  </si>
  <si>
    <t>Fair (70-79 inches)</t>
  </si>
  <si>
    <t>Typical (80-89 inches)</t>
  </si>
  <si>
    <t>Good (90-99 inches)</t>
  </si>
  <si>
    <t>Excellent (100+ inches)</t>
  </si>
  <si>
    <t>BsmtQual: Evaluates the height of the basement</t>
  </si>
  <si>
    <t>Wood</t>
  </si>
  <si>
    <t xml:space="preserve">       Wood</t>
  </si>
  <si>
    <t>Stone</t>
  </si>
  <si>
    <t xml:space="preserve">       Stone</t>
  </si>
  <si>
    <t>Slab</t>
  </si>
  <si>
    <t xml:space="preserve">       Slab</t>
  </si>
  <si>
    <t>Poured Contrete</t>
  </si>
  <si>
    <t xml:space="preserve">       PConc</t>
  </si>
  <si>
    <t>Cinder Block</t>
  </si>
  <si>
    <t xml:space="preserve">       CBlock</t>
  </si>
  <si>
    <t>Brick &amp; Tile</t>
  </si>
  <si>
    <t xml:space="preserve">       BrkTil</t>
  </si>
  <si>
    <t>Foundation: Type of foundation</t>
  </si>
  <si>
    <t>ExterCond: Evaluates the present condition of the material on the exterior</t>
  </si>
  <si>
    <t xml:space="preserve">ExterQual: Evaluates the quality of the material on the exterior </t>
  </si>
  <si>
    <t>MasVnrArea: Masonry veneer area in square feet</t>
  </si>
  <si>
    <t xml:space="preserve">       None</t>
  </si>
  <si>
    <t>Brick Face</t>
  </si>
  <si>
    <t xml:space="preserve">       BrkFace</t>
  </si>
  <si>
    <t>Brick Common</t>
  </si>
  <si>
    <t xml:space="preserve">       BrkCmn</t>
  </si>
  <si>
    <t>MasVnrType: Masonry veneer type</t>
  </si>
  <si>
    <t>Wood Shingles</t>
  </si>
  <si>
    <t xml:space="preserve">       WdShing</t>
  </si>
  <si>
    <t>Wood Siding</t>
  </si>
  <si>
    <t xml:space="preserve">       Wd Sdng</t>
  </si>
  <si>
    <t>Vinyl Siding</t>
  </si>
  <si>
    <t xml:space="preserve">       VinylSd</t>
  </si>
  <si>
    <t>Stucco</t>
  </si>
  <si>
    <t xml:space="preserve">       Stucco</t>
  </si>
  <si>
    <t>PreCast</t>
  </si>
  <si>
    <t xml:space="preserve">       PreCast</t>
  </si>
  <si>
    <t>Plywood</t>
  </si>
  <si>
    <t xml:space="preserve">       Plywood</t>
  </si>
  <si>
    <t xml:space="preserve">       Other</t>
  </si>
  <si>
    <t>Metal Siding</t>
  </si>
  <si>
    <t xml:space="preserve">       MetalSd</t>
  </si>
  <si>
    <t>Imitation Stucco</t>
  </si>
  <si>
    <t xml:space="preserve">       ImStucc</t>
  </si>
  <si>
    <t>Hard Board</t>
  </si>
  <si>
    <t xml:space="preserve">       HdBoard</t>
  </si>
  <si>
    <t>Cement Board</t>
  </si>
  <si>
    <t xml:space="preserve">       CemntBd</t>
  </si>
  <si>
    <t xml:space="preserve">       BrkComm</t>
  </si>
  <si>
    <t>Asphalt Shingles</t>
  </si>
  <si>
    <t xml:space="preserve">       AsphShn</t>
  </si>
  <si>
    <t>Asbestos Shingles</t>
  </si>
  <si>
    <t xml:space="preserve">       AsbShng</t>
  </si>
  <si>
    <t>Exterior2nd: Exterior covering on house (if more than one material)</t>
  </si>
  <si>
    <t>Exterior1st: Exterior covering on house</t>
  </si>
  <si>
    <t xml:space="preserve">       WdShngl</t>
  </si>
  <si>
    <t>Wood Shakes</t>
  </si>
  <si>
    <t xml:space="preserve">       WdShake</t>
  </si>
  <si>
    <t>Gravel &amp; Tar</t>
  </si>
  <si>
    <t xml:space="preserve">       Tar&amp;Grv</t>
  </si>
  <si>
    <t>Roll</t>
  </si>
  <si>
    <t xml:space="preserve">       Roll</t>
  </si>
  <si>
    <t>Metal</t>
  </si>
  <si>
    <t xml:space="preserve">       Metal</t>
  </si>
  <si>
    <t>Membrane</t>
  </si>
  <si>
    <t xml:space="preserve">       Membran</t>
  </si>
  <si>
    <t>Standard (Composite) Shingle</t>
  </si>
  <si>
    <t xml:space="preserve">       CompShg</t>
  </si>
  <si>
    <t>Clay or Tile</t>
  </si>
  <si>
    <t xml:space="preserve">       ClyTile</t>
  </si>
  <si>
    <t>RoofMatl: Roof material</t>
  </si>
  <si>
    <t>Shed</t>
  </si>
  <si>
    <t>Mansard</t>
  </si>
  <si>
    <t xml:space="preserve">       Mansard</t>
  </si>
  <si>
    <t>Hip</t>
  </si>
  <si>
    <t xml:space="preserve">       Hip</t>
  </si>
  <si>
    <t>Gabrel (Barn)</t>
  </si>
  <si>
    <t xml:space="preserve">       Gambrel</t>
  </si>
  <si>
    <t>Gable</t>
  </si>
  <si>
    <t xml:space="preserve">       Gable</t>
  </si>
  <si>
    <t>Flat</t>
  </si>
  <si>
    <t xml:space="preserve">       Flat</t>
  </si>
  <si>
    <t>RoofStyle: Type of roof</t>
  </si>
  <si>
    <t>YearRemodAdd: Remodel date (same as construction date if no remodeling or additions)</t>
  </si>
  <si>
    <t>YearBuilt: Original construction date</t>
  </si>
  <si>
    <t>Very Poor</t>
  </si>
  <si>
    <t>Below Average</t>
  </si>
  <si>
    <t>Average</t>
  </si>
  <si>
    <t>Above Average</t>
  </si>
  <si>
    <t>Very Good</t>
  </si>
  <si>
    <t>Very Excellent</t>
  </si>
  <si>
    <t>OverallCond: Rates the overall condition of the house</t>
  </si>
  <si>
    <t>OverallQual: Rates the overall material and finish of the house</t>
  </si>
  <si>
    <t>Split Level</t>
  </si>
  <si>
    <t xml:space="preserve">       SLvl</t>
  </si>
  <si>
    <t>Split Foyer</t>
  </si>
  <si>
    <t xml:space="preserve">       SFoyer</t>
  </si>
  <si>
    <t>Two and one-half story: 2nd level unfinished</t>
  </si>
  <si>
    <t xml:space="preserve">       2.5Unf</t>
  </si>
  <si>
    <t>Two and one-half story: 2nd level finished</t>
  </si>
  <si>
    <t xml:space="preserve">       2.5Fin</t>
  </si>
  <si>
    <t>Two story</t>
  </si>
  <si>
    <t xml:space="preserve">       2Story</t>
  </si>
  <si>
    <t>One and one-half story: 2nd level unfinished</t>
  </si>
  <si>
    <t xml:space="preserve">       1.5Unf</t>
  </si>
  <si>
    <t>One and one-half story: 2nd level finished</t>
  </si>
  <si>
    <t xml:space="preserve">       1.5Fin</t>
  </si>
  <si>
    <t>One story</t>
  </si>
  <si>
    <t xml:space="preserve">       1Story</t>
  </si>
  <si>
    <t>HouseStyle: Style of dwelling</t>
  </si>
  <si>
    <t>Townhouse Inside Unit</t>
  </si>
  <si>
    <t xml:space="preserve">       TwnhsI</t>
  </si>
  <si>
    <t>Townhouse End Unit</t>
  </si>
  <si>
    <t xml:space="preserve">       TwnhsE</t>
  </si>
  <si>
    <t>Duplex</t>
  </si>
  <si>
    <t xml:space="preserve">       Duplx</t>
  </si>
  <si>
    <t>Two-family Conversion; originally built as one-family dwelling</t>
  </si>
  <si>
    <t xml:space="preserve">       2FmCon</t>
  </si>
  <si>
    <t>Single-family Detached</t>
  </si>
  <si>
    <t xml:space="preserve">       1Fam</t>
  </si>
  <si>
    <t>BldgType: Type of dwelling</t>
  </si>
  <si>
    <t>Adjacent to East-West Railroad</t>
  </si>
  <si>
    <t xml:space="preserve">       RRAe</t>
  </si>
  <si>
    <t>Within 200' of East-West Railroad</t>
  </si>
  <si>
    <t xml:space="preserve">       RRNe</t>
  </si>
  <si>
    <t>Adjacent to postive off-site feature</t>
  </si>
  <si>
    <t xml:space="preserve">       PosA</t>
  </si>
  <si>
    <t>Near positive off-site feature--park, greenbelt, etc.</t>
  </si>
  <si>
    <t xml:space="preserve">       PosN</t>
  </si>
  <si>
    <t>Adjacent to North-South Railroad</t>
  </si>
  <si>
    <t xml:space="preserve">       RRAn</t>
  </si>
  <si>
    <t>Within 200' of North-South Railroad</t>
  </si>
  <si>
    <t xml:space="preserve">       RRNn</t>
  </si>
  <si>
    <t>Normal</t>
  </si>
  <si>
    <t xml:space="preserve">       Norm</t>
  </si>
  <si>
    <t>Adjacent to feeder street</t>
  </si>
  <si>
    <t xml:space="preserve">       Feedr</t>
  </si>
  <si>
    <t>Adjacent to arterial street</t>
  </si>
  <si>
    <t xml:space="preserve">       Artery</t>
  </si>
  <si>
    <t>Condition2: Proximity to various conditions (if more than one is present)</t>
  </si>
  <si>
    <t>Condition1: Proximity to various conditions</t>
  </si>
  <si>
    <t>Veenker</t>
  </si>
  <si>
    <t xml:space="preserve">       Veenker</t>
  </si>
  <si>
    <t>Timberland</t>
  </si>
  <si>
    <t xml:space="preserve">       Timber</t>
  </si>
  <si>
    <t>Stone Brook</t>
  </si>
  <si>
    <t xml:space="preserve">       StoneBr</t>
  </si>
  <si>
    <t>Somerset</t>
  </si>
  <si>
    <t xml:space="preserve">       Somerst</t>
  </si>
  <si>
    <t>Sawyer West</t>
  </si>
  <si>
    <t xml:space="preserve">       SawyerW</t>
  </si>
  <si>
    <t>Sawyer</t>
  </si>
  <si>
    <t xml:space="preserve">       Sawyer</t>
  </si>
  <si>
    <t>South &amp; West of Iowa State University</t>
  </si>
  <si>
    <t xml:space="preserve">       SWISU</t>
  </si>
  <si>
    <t>Old Town</t>
  </si>
  <si>
    <t xml:space="preserve">       OldTown</t>
  </si>
  <si>
    <t>Northwest Ames</t>
  </si>
  <si>
    <t xml:space="preserve">       NWAmes</t>
  </si>
  <si>
    <t>Northridge Heights</t>
  </si>
  <si>
    <t xml:space="preserve">       NridgHt</t>
  </si>
  <si>
    <t>Northpark Villa</t>
  </si>
  <si>
    <t xml:space="preserve">       NPkVill</t>
  </si>
  <si>
    <t>Northridge</t>
  </si>
  <si>
    <t xml:space="preserve">       NoRidge</t>
  </si>
  <si>
    <t>North Ames</t>
  </si>
  <si>
    <t xml:space="preserve">       Names</t>
  </si>
  <si>
    <t>Mitchell</t>
  </si>
  <si>
    <t xml:space="preserve">       Mitchel</t>
  </si>
  <si>
    <t>Meadow Village</t>
  </si>
  <si>
    <t xml:space="preserve">       MeadowV</t>
  </si>
  <si>
    <t>Iowa DOT and Rail Road</t>
  </si>
  <si>
    <t xml:space="preserve">       IDOTRR</t>
  </si>
  <si>
    <t>Gilbert</t>
  </si>
  <si>
    <t xml:space="preserve">       Gilbert</t>
  </si>
  <si>
    <t>Edwards</t>
  </si>
  <si>
    <t xml:space="preserve">       Edwards</t>
  </si>
  <si>
    <t>Crawford</t>
  </si>
  <si>
    <t xml:space="preserve">       Crawfor</t>
  </si>
  <si>
    <t>College Creek</t>
  </si>
  <si>
    <t xml:space="preserve">       CollgCr</t>
  </si>
  <si>
    <t>Clear Creek</t>
  </si>
  <si>
    <t xml:space="preserve">       ClearCr</t>
  </si>
  <si>
    <t>Brookside</t>
  </si>
  <si>
    <t xml:space="preserve">       BrkSide</t>
  </si>
  <si>
    <t>Briardale</t>
  </si>
  <si>
    <t xml:space="preserve">       BrDale</t>
  </si>
  <si>
    <t>Bluestem</t>
  </si>
  <si>
    <t xml:space="preserve">       Blueste</t>
  </si>
  <si>
    <t>Bloomington Heights</t>
  </si>
  <si>
    <t xml:space="preserve">       Blmngtn</t>
  </si>
  <si>
    <t>Neighborhood: Physical locations within Ames city limits</t>
  </si>
  <si>
    <t>Severe Slope</t>
  </si>
  <si>
    <t>txt_salecondition,6</t>
  </si>
  <si>
    <t>SaleCondition</t>
  </si>
  <si>
    <t>Moderate Slope</t>
  </si>
  <si>
    <t>txt_saletype,9</t>
  </si>
  <si>
    <t>SaleType</t>
  </si>
  <si>
    <t>Gentle slope</t>
  </si>
  <si>
    <t xml:space="preserve">       Gtl</t>
  </si>
  <si>
    <t>numeric</t>
  </si>
  <si>
    <t>YrSold</t>
  </si>
  <si>
    <t>MoSold</t>
  </si>
  <si>
    <t>LandSlope: Slope of property</t>
  </si>
  <si>
    <t>MiscVal</t>
  </si>
  <si>
    <t>txt_miscfeature,5</t>
  </si>
  <si>
    <t>MiscFeature</t>
  </si>
  <si>
    <t>Frontage on 3 sides of property</t>
  </si>
  <si>
    <t xml:space="preserve">       FR3</t>
  </si>
  <si>
    <t>txt_fence,5</t>
  </si>
  <si>
    <t>Fence</t>
  </si>
  <si>
    <t>Frontage on 2 sides of property</t>
  </si>
  <si>
    <t xml:space="preserve">       FR2</t>
  </si>
  <si>
    <t>txt_poolqc,4</t>
  </si>
  <si>
    <t>PoolQC</t>
  </si>
  <si>
    <t>Cul-de-sac</t>
  </si>
  <si>
    <t xml:space="preserve">       CulDSac</t>
  </si>
  <si>
    <t>PoolArea</t>
  </si>
  <si>
    <t>Corner lot</t>
  </si>
  <si>
    <t xml:space="preserve">       Corner</t>
  </si>
  <si>
    <t>ScreenPorch</t>
  </si>
  <si>
    <t>Inside lot</t>
  </si>
  <si>
    <t xml:space="preserve">       Inside</t>
  </si>
  <si>
    <t>3SsnPorch</t>
  </si>
  <si>
    <t>EnclosedPorch</t>
  </si>
  <si>
    <t>LotConfig: Lot configuration</t>
  </si>
  <si>
    <t>OpenPorchSF</t>
  </si>
  <si>
    <t>WoodDeckSF</t>
  </si>
  <si>
    <t>Electricity only</t>
  </si>
  <si>
    <t xml:space="preserve">       ELO</t>
  </si>
  <si>
    <t>OHE</t>
  </si>
  <si>
    <t>txt_paveddrive,3</t>
  </si>
  <si>
    <t>PavedDrive</t>
  </si>
  <si>
    <t>Electricity and Gas Only</t>
  </si>
  <si>
    <t xml:space="preserve">       NoSeWa</t>
  </si>
  <si>
    <t>txt_garagecond,6</t>
  </si>
  <si>
    <t>GarageCond</t>
  </si>
  <si>
    <t>Electricity, Gas, and Water (Septic Tank)</t>
  </si>
  <si>
    <t xml:space="preserve">       NoSewr</t>
  </si>
  <si>
    <t>txt_garagequal,6</t>
  </si>
  <si>
    <t>GarageQual</t>
  </si>
  <si>
    <t>All public Utilities (E,G,W,&amp; S)</t>
  </si>
  <si>
    <t xml:space="preserve">       AllPub</t>
  </si>
  <si>
    <t>GarageArea</t>
  </si>
  <si>
    <t>GarageCars</t>
  </si>
  <si>
    <t>Utilities: Type of utilities available</t>
  </si>
  <si>
    <t>txt_garagefinish,4</t>
  </si>
  <si>
    <t>GarageFinish</t>
  </si>
  <si>
    <t>GarageYrBlt</t>
  </si>
  <si>
    <t>Depression</t>
  </si>
  <si>
    <t xml:space="preserve">       Low</t>
  </si>
  <si>
    <t>txt_garagetype,7</t>
  </si>
  <si>
    <t>GarageType</t>
  </si>
  <si>
    <t>Hillside - Significant slope from side to side</t>
  </si>
  <si>
    <t xml:space="preserve">       HLS</t>
  </si>
  <si>
    <t>txt_fireplacequ,6</t>
  </si>
  <si>
    <t>FireplaceQu</t>
  </si>
  <si>
    <t>Banked - Quick and significant rise from street grade to building</t>
  </si>
  <si>
    <t xml:space="preserve">       Bnk</t>
  </si>
  <si>
    <t>Fireplaces</t>
  </si>
  <si>
    <t>Near Flat/Level</t>
  </si>
  <si>
    <t xml:space="preserve">       Lvl</t>
  </si>
  <si>
    <t>txt_functional,7</t>
  </si>
  <si>
    <t>Functional</t>
  </si>
  <si>
    <t>TotRmsAbvGrd</t>
  </si>
  <si>
    <t>LandContour: Flatness of the property</t>
  </si>
  <si>
    <t>txt_kitchenqual,4</t>
  </si>
  <si>
    <t>KitchenQual</t>
  </si>
  <si>
    <t>Kitchen</t>
  </si>
  <si>
    <t>Irregular</t>
  </si>
  <si>
    <t xml:space="preserve">       IR3</t>
  </si>
  <si>
    <t>Bedroom</t>
  </si>
  <si>
    <t>Moderately Irregular</t>
  </si>
  <si>
    <t xml:space="preserve">       IR2</t>
  </si>
  <si>
    <t>HalfBath</t>
  </si>
  <si>
    <t>Slightly irregular</t>
  </si>
  <si>
    <t xml:space="preserve">       IR1</t>
  </si>
  <si>
    <t>FullBath</t>
  </si>
  <si>
    <t>Regular</t>
  </si>
  <si>
    <t xml:space="preserve">       Reg</t>
  </si>
  <si>
    <t>BsmtHalfBath</t>
  </si>
  <si>
    <t>BsmtFullBath</t>
  </si>
  <si>
    <t>LotShape: General shape of property</t>
  </si>
  <si>
    <t>GrLivArea</t>
  </si>
  <si>
    <t>LowQualFinSF</t>
  </si>
  <si>
    <t>No alley access</t>
  </si>
  <si>
    <t xml:space="preserve">       NA </t>
  </si>
  <si>
    <t>2ndFlrSF</t>
  </si>
  <si>
    <t>Paved</t>
  </si>
  <si>
    <t xml:space="preserve">       Pave</t>
  </si>
  <si>
    <t>1stFlrSF</t>
  </si>
  <si>
    <t>Gravel</t>
  </si>
  <si>
    <t xml:space="preserve">       Grvl</t>
  </si>
  <si>
    <t>txt_electrical,5</t>
  </si>
  <si>
    <t>Electrical</t>
  </si>
  <si>
    <t>txt_centralair,2</t>
  </si>
  <si>
    <t>CentralAir</t>
  </si>
  <si>
    <t>Alley: Type of alley access to property</t>
  </si>
  <si>
    <t>txt_heatingqc,5</t>
  </si>
  <si>
    <t>HeatingQC</t>
  </si>
  <si>
    <t>txt_heating,6</t>
  </si>
  <si>
    <t>Heating</t>
  </si>
  <si>
    <t>TotalBsmtSF</t>
  </si>
  <si>
    <t>BsmtUnfSF</t>
  </si>
  <si>
    <t>BsmtFinSF2</t>
  </si>
  <si>
    <t>Street: Type of road access to property</t>
  </si>
  <si>
    <t>txt_bsmtfintype2,7</t>
  </si>
  <si>
    <t>BsmtFinType2</t>
  </si>
  <si>
    <t>BsmtFinSF1</t>
  </si>
  <si>
    <t>LotArea: Lot size in square feet</t>
  </si>
  <si>
    <t>txt_bsmtfintype1,7</t>
  </si>
  <si>
    <t>BsmtFinType1</t>
  </si>
  <si>
    <t>txt_bsmtexposure,5</t>
  </si>
  <si>
    <t>BsmtExposure</t>
  </si>
  <si>
    <t>LotFrontage: Linear feet of street connected to property</t>
  </si>
  <si>
    <t>txt_bsmtcond,5</t>
  </si>
  <si>
    <t>BsmtCond</t>
  </si>
  <si>
    <t>txt_bsmtqual,5</t>
  </si>
  <si>
    <t>BsmtQual</t>
  </si>
  <si>
    <t>Residential Medium Density</t>
  </si>
  <si>
    <t xml:space="preserve">       RM</t>
  </si>
  <si>
    <t>txt_foundation,6</t>
  </si>
  <si>
    <t>Foundation</t>
  </si>
  <si>
    <t xml:space="preserve">Residential Low Density Park </t>
  </si>
  <si>
    <t xml:space="preserve">       RP</t>
  </si>
  <si>
    <t>txt_extercond,5</t>
  </si>
  <si>
    <t>ExterCond</t>
  </si>
  <si>
    <t>Residential Low Density</t>
  </si>
  <si>
    <t xml:space="preserve">       RL</t>
  </si>
  <si>
    <t>txt_exterqual,4</t>
  </si>
  <si>
    <t>ExterQual</t>
  </si>
  <si>
    <t>Residential High Density</t>
  </si>
  <si>
    <t xml:space="preserve">       RH</t>
  </si>
  <si>
    <t>MasVnrArea</t>
  </si>
  <si>
    <t>Industrial</t>
  </si>
  <si>
    <t xml:space="preserve">       I</t>
  </si>
  <si>
    <t>txt_masvnrtype,4</t>
  </si>
  <si>
    <t>MasVnrType</t>
  </si>
  <si>
    <t>Floating Village Residential</t>
  </si>
  <si>
    <t xml:space="preserve">       FV</t>
  </si>
  <si>
    <t>txt_exterior2nd,16</t>
  </si>
  <si>
    <t>Exterior2nd</t>
  </si>
  <si>
    <t>Commercial</t>
  </si>
  <si>
    <t xml:space="preserve">       C</t>
  </si>
  <si>
    <t>txt_exterior1st,15</t>
  </si>
  <si>
    <t>Exterior1st</t>
  </si>
  <si>
    <t>Agriculture</t>
  </si>
  <si>
    <t xml:space="preserve">       A</t>
  </si>
  <si>
    <t>txt_roofmatl,8</t>
  </si>
  <si>
    <t>RoofMatl</t>
  </si>
  <si>
    <t>txt_roofstyle,6</t>
  </si>
  <si>
    <t>RoofStyle</t>
  </si>
  <si>
    <t>MSZoning: Identifies the general zoning classification of the sale.</t>
  </si>
  <si>
    <t>YearRemodAdd</t>
  </si>
  <si>
    <t>YearBuilt</t>
  </si>
  <si>
    <t>2 FAMILY CONVERSION - ALL STYLES AND AGES</t>
  </si>
  <si>
    <t>OverallCond</t>
  </si>
  <si>
    <t>PUD - MULTILEVEL - INCL SPLIT LEV/FOYER</t>
  </si>
  <si>
    <t>OverallQual</t>
  </si>
  <si>
    <t>2-STORY PUD - 1946 &amp; NEWER</t>
  </si>
  <si>
    <t>txt_housestyle,8</t>
  </si>
  <si>
    <t>HouseStyle</t>
  </si>
  <si>
    <t>1-1/2 STORY PUD - ALL AGES</t>
  </si>
  <si>
    <t>txt_bldgtype,5</t>
  </si>
  <si>
    <t>BldgType</t>
  </si>
  <si>
    <t>1-STORY PUD (Planned Unit Development) - 1946 &amp; NEWER</t>
  </si>
  <si>
    <t>txt_condition2,8</t>
  </si>
  <si>
    <t>Condition2</t>
  </si>
  <si>
    <t>DUPLEX - ALL STYLES AND AGES</t>
  </si>
  <si>
    <t>txt_condition1,9</t>
  </si>
  <si>
    <t>Condition1</t>
  </si>
  <si>
    <t>SPLIT FOYER</t>
  </si>
  <si>
    <t>txt_neighborhood,25</t>
  </si>
  <si>
    <t>Neighborhood</t>
  </si>
  <si>
    <t>SPLIT OR MULTI-LEVEL</t>
  </si>
  <si>
    <t>txt_landslope,3</t>
  </si>
  <si>
    <t>LandSlope</t>
  </si>
  <si>
    <t>2-1/2 STORY ALL AGES</t>
  </si>
  <si>
    <t>txt_lotconfig,5</t>
  </si>
  <si>
    <t>LotConfig</t>
  </si>
  <si>
    <t>2-STORY 1945 &amp; OLDER</t>
  </si>
  <si>
    <t>txt_utilities,2</t>
  </si>
  <si>
    <t>Utilities</t>
  </si>
  <si>
    <t>2-STORY 1946 &amp; NEWER</t>
  </si>
  <si>
    <t>txt_landcontour,4</t>
  </si>
  <si>
    <t>LandContour</t>
  </si>
  <si>
    <t>1-1/2 STORY FINISHED ALL AGES</t>
  </si>
  <si>
    <t>txt_lotshape,4</t>
  </si>
  <si>
    <t>LotShape</t>
  </si>
  <si>
    <t>1-1/2 STORY - UNFINISHED ALL AGES</t>
  </si>
  <si>
    <t>txt_alley,3</t>
  </si>
  <si>
    <t>Alley</t>
  </si>
  <si>
    <t>1-STORY W/FINISHED ATTIC ALL AGES</t>
  </si>
  <si>
    <t>txt_street,2</t>
  </si>
  <si>
    <t>Street</t>
  </si>
  <si>
    <t>1-STORY 1945 &amp; OLDER</t>
  </si>
  <si>
    <t>LotArea</t>
  </si>
  <si>
    <t>1-STORY 1946 &amp; NEWER ALL STYLES</t>
  </si>
  <si>
    <t>LotFrontage</t>
  </si>
  <si>
    <t>txt_mszoning,5</t>
  </si>
  <si>
    <t>MSZoning</t>
  </si>
  <si>
    <t>MSSubClass: Identifies the type of dwelling involved in the sale.</t>
  </si>
  <si>
    <t>txt_mssubclass,15</t>
  </si>
  <si>
    <t>MSSubClass</t>
  </si>
  <si>
    <t>Column,UniqueValueCount</t>
  </si>
  <si>
    <t>Encoding</t>
  </si>
  <si>
    <t>Target Encoding</t>
  </si>
  <si>
    <t>No need already in scaling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</si>
</sst>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AD97-EEC6-421A-A455-60CC4C7FA11E}">
  <dimension ref="B1:S525"/>
  <sheetViews>
    <sheetView tabSelected="1" topLeftCell="F1" workbookViewId="0">
      <selection activeCell="S2" sqref="S2"/>
    </sheetView>
  </sheetViews>
  <sheetFormatPr defaultRowHeight="15" x14ac:dyDescent="0.25"/>
  <cols>
    <col min="2" max="2" width="9" bestFit="1" customWidth="1"/>
    <col min="3" max="3" width="14.7109375" customWidth="1"/>
    <col min="4" max="4" width="80.7109375" bestFit="1" customWidth="1"/>
    <col min="5" max="5" width="1.42578125" customWidth="1"/>
    <col min="6" max="6" width="10.85546875" customWidth="1"/>
    <col min="7" max="7" width="14.5703125" bestFit="1" customWidth="1"/>
    <col min="8" max="8" width="10.42578125" customWidth="1"/>
    <col min="12" max="12" width="14.5703125" bestFit="1" customWidth="1"/>
    <col min="13" max="13" width="3" bestFit="1" customWidth="1"/>
    <col min="14" max="14" width="8.28515625" bestFit="1" customWidth="1"/>
    <col min="16" max="16" width="27.85546875" bestFit="1" customWidth="1"/>
    <col min="17" max="17" width="31.28515625" bestFit="1" customWidth="1"/>
    <col min="18" max="18" width="8.140625" bestFit="1" customWidth="1"/>
  </cols>
  <sheetData>
    <row r="1" spans="2:19" x14ac:dyDescent="0.25">
      <c r="B1" t="str">
        <f>IF(LEN(C1)&gt;15,"namaCol","--")</f>
        <v>--</v>
      </c>
      <c r="E1" t="s">
        <v>0</v>
      </c>
      <c r="P1" s="1" t="s">
        <v>614</v>
      </c>
      <c r="Q1" t="s">
        <v>615</v>
      </c>
    </row>
    <row r="2" spans="2:19" x14ac:dyDescent="0.25">
      <c r="B2" t="str">
        <f>IF(LEN(C2)&gt;15,"namaCol","--")</f>
        <v>--</v>
      </c>
      <c r="E2" t="s">
        <v>0</v>
      </c>
      <c r="L2" t="s">
        <v>613</v>
      </c>
      <c r="M2">
        <v>16</v>
      </c>
      <c r="P2" s="1" t="s">
        <v>612</v>
      </c>
      <c r="Q2" t="s">
        <v>616</v>
      </c>
      <c r="R2">
        <f>FIND(",",P2)</f>
        <v>15</v>
      </c>
      <c r="S2" t="str">
        <f>LEFT(P2,R2)</f>
        <v>txt_mssubclass,</v>
      </c>
    </row>
    <row r="3" spans="2:19" x14ac:dyDescent="0.25">
      <c r="B3" t="str">
        <f>IF(LEN(C3)&gt;15,"namaCol","--")</f>
        <v>namaCol</v>
      </c>
      <c r="C3" t="s">
        <v>611</v>
      </c>
      <c r="E3" t="s">
        <v>0</v>
      </c>
      <c r="F3" t="str">
        <f>IF(H3=0,C3,F2)</f>
        <v>MSSubClass: Identifies the type of dwelling involved in the sale.</v>
      </c>
      <c r="G3" t="str">
        <f>LEFT(F3,FIND(":",F3)-1)</f>
        <v>MSSubClass</v>
      </c>
      <c r="H3">
        <f>IF(B3="--",H2+1,0)</f>
        <v>0</v>
      </c>
      <c r="I3">
        <f>_xlfn.MAXIFS(H:H,G:G,G3)-2</f>
        <v>16</v>
      </c>
      <c r="L3" t="s">
        <v>610</v>
      </c>
      <c r="M3">
        <v>8</v>
      </c>
      <c r="P3" s="1" t="s">
        <v>609</v>
      </c>
      <c r="Q3" t="s">
        <v>616</v>
      </c>
      <c r="R3">
        <f t="shared" ref="R3:R66" si="0">FIND(",",P3)</f>
        <v>13</v>
      </c>
      <c r="S3" t="str">
        <f t="shared" ref="S3:S66" si="1">LEFT(P3,R3)</f>
        <v>txt_mszoning,</v>
      </c>
    </row>
    <row r="4" spans="2:19" x14ac:dyDescent="0.25">
      <c r="B4" t="str">
        <f>IF(LEN(C4)&gt;15,"namaCol","--")</f>
        <v>--</v>
      </c>
      <c r="E4" t="s">
        <v>0</v>
      </c>
      <c r="F4" t="str">
        <f>IF(H4=0,C4,F3)</f>
        <v>MSSubClass: Identifies the type of dwelling involved in the sale.</v>
      </c>
      <c r="G4" t="str">
        <f>LEFT(F4,FIND(":",F4)-1)</f>
        <v>MSSubClass</v>
      </c>
      <c r="H4">
        <f>IF(B4="--",H3+1,0)</f>
        <v>1</v>
      </c>
      <c r="I4">
        <f>_xlfn.MAXIFS(H:H,G:G,G4)-2</f>
        <v>16</v>
      </c>
      <c r="L4" s="2" t="s">
        <v>608</v>
      </c>
      <c r="M4" s="2">
        <v>-1</v>
      </c>
      <c r="N4" t="s">
        <v>410</v>
      </c>
      <c r="R4" t="e">
        <f t="shared" si="0"/>
        <v>#VALUE!</v>
      </c>
      <c r="S4" t="e">
        <f t="shared" si="1"/>
        <v>#VALUE!</v>
      </c>
    </row>
    <row r="5" spans="2:19" x14ac:dyDescent="0.25">
      <c r="B5" t="str">
        <f>IF(LEN(C5)&gt;15,"namaCol","--")</f>
        <v>--</v>
      </c>
      <c r="C5">
        <v>20</v>
      </c>
      <c r="D5" t="s">
        <v>607</v>
      </c>
      <c r="E5" t="s">
        <v>0</v>
      </c>
      <c r="F5" t="str">
        <f>IF(H5=0,C5,F4)</f>
        <v>MSSubClass: Identifies the type of dwelling involved in the sale.</v>
      </c>
      <c r="G5" t="str">
        <f>LEFT(F5,FIND(":",F5)-1)</f>
        <v>MSSubClass</v>
      </c>
      <c r="H5">
        <f>IF(B5="--",H4+1,0)</f>
        <v>2</v>
      </c>
      <c r="I5">
        <f>_xlfn.MAXIFS(H:H,G:G,G5)-2</f>
        <v>16</v>
      </c>
      <c r="L5" s="2" t="s">
        <v>606</v>
      </c>
      <c r="M5" s="2">
        <v>-1</v>
      </c>
      <c r="N5" t="s">
        <v>410</v>
      </c>
      <c r="R5" t="e">
        <f t="shared" si="0"/>
        <v>#VALUE!</v>
      </c>
      <c r="S5" t="e">
        <f t="shared" si="1"/>
        <v>#VALUE!</v>
      </c>
    </row>
    <row r="6" spans="2:19" x14ac:dyDescent="0.25">
      <c r="B6" t="str">
        <f>IF(LEN(C6)&gt;15,"namaCol","--")</f>
        <v>--</v>
      </c>
      <c r="C6">
        <v>30</v>
      </c>
      <c r="D6" t="s">
        <v>605</v>
      </c>
      <c r="E6" t="s">
        <v>0</v>
      </c>
      <c r="F6" t="str">
        <f>IF(H6=0,C6,F5)</f>
        <v>MSSubClass: Identifies the type of dwelling involved in the sale.</v>
      </c>
      <c r="G6" t="str">
        <f>LEFT(F6,FIND(":",F6)-1)</f>
        <v>MSSubClass</v>
      </c>
      <c r="H6">
        <f>IF(B6="--",H5+1,0)</f>
        <v>3</v>
      </c>
      <c r="I6">
        <f>_xlfn.MAXIFS(H:H,G:G,G6)-2</f>
        <v>16</v>
      </c>
      <c r="L6" t="s">
        <v>604</v>
      </c>
      <c r="M6">
        <v>2</v>
      </c>
      <c r="P6" s="1" t="s">
        <v>603</v>
      </c>
      <c r="Q6" t="s">
        <v>440</v>
      </c>
      <c r="R6">
        <f t="shared" si="0"/>
        <v>11</v>
      </c>
      <c r="S6" t="str">
        <f t="shared" si="1"/>
        <v>txt_street,</v>
      </c>
    </row>
    <row r="7" spans="2:19" x14ac:dyDescent="0.25">
      <c r="B7" t="str">
        <f>IF(LEN(C7)&gt;15,"namaCol","--")</f>
        <v>--</v>
      </c>
      <c r="C7">
        <v>40</v>
      </c>
      <c r="D7" t="s">
        <v>602</v>
      </c>
      <c r="E7" t="s">
        <v>0</v>
      </c>
      <c r="F7" t="str">
        <f>IF(H7=0,C7,F6)</f>
        <v>MSSubClass: Identifies the type of dwelling involved in the sale.</v>
      </c>
      <c r="G7" t="str">
        <f>LEFT(F7,FIND(":",F7)-1)</f>
        <v>MSSubClass</v>
      </c>
      <c r="H7">
        <f>IF(B7="--",H6+1,0)</f>
        <v>4</v>
      </c>
      <c r="I7">
        <f>_xlfn.MAXIFS(H:H,G:G,G7)-2</f>
        <v>16</v>
      </c>
      <c r="L7" t="s">
        <v>601</v>
      </c>
      <c r="M7">
        <v>3</v>
      </c>
      <c r="P7" s="1" t="s">
        <v>600</v>
      </c>
      <c r="Q7" t="s">
        <v>440</v>
      </c>
      <c r="R7">
        <f t="shared" si="0"/>
        <v>10</v>
      </c>
      <c r="S7" t="str">
        <f t="shared" si="1"/>
        <v>txt_alley,</v>
      </c>
    </row>
    <row r="8" spans="2:19" x14ac:dyDescent="0.25">
      <c r="B8" t="str">
        <f>IF(LEN(C8)&gt;15,"namaCol","--")</f>
        <v>--</v>
      </c>
      <c r="C8">
        <v>45</v>
      </c>
      <c r="D8" t="s">
        <v>599</v>
      </c>
      <c r="E8" t="s">
        <v>0</v>
      </c>
      <c r="F8" t="str">
        <f>IF(H8=0,C8,F7)</f>
        <v>MSSubClass: Identifies the type of dwelling involved in the sale.</v>
      </c>
      <c r="G8" t="str">
        <f>LEFT(F8,FIND(":",F8)-1)</f>
        <v>MSSubClass</v>
      </c>
      <c r="H8">
        <f>IF(B8="--",H7+1,0)</f>
        <v>5</v>
      </c>
      <c r="I8">
        <f>_xlfn.MAXIFS(H:H,G:G,G8)-2</f>
        <v>16</v>
      </c>
      <c r="L8" t="s">
        <v>598</v>
      </c>
      <c r="M8">
        <v>4</v>
      </c>
      <c r="P8" s="1" t="s">
        <v>597</v>
      </c>
      <c r="Q8" t="s">
        <v>616</v>
      </c>
      <c r="R8">
        <f t="shared" si="0"/>
        <v>13</v>
      </c>
      <c r="S8" t="str">
        <f t="shared" si="1"/>
        <v>txt_lotshape,</v>
      </c>
    </row>
    <row r="9" spans="2:19" x14ac:dyDescent="0.25">
      <c r="B9" t="str">
        <f>IF(LEN(C9)&gt;15,"namaCol","--")</f>
        <v>--</v>
      </c>
      <c r="C9">
        <v>50</v>
      </c>
      <c r="D9" t="s">
        <v>596</v>
      </c>
      <c r="E9" t="s">
        <v>0</v>
      </c>
      <c r="F9" t="str">
        <f>IF(H9=0,C9,F8)</f>
        <v>MSSubClass: Identifies the type of dwelling involved in the sale.</v>
      </c>
      <c r="G9" t="str">
        <f>LEFT(F9,FIND(":",F9)-1)</f>
        <v>MSSubClass</v>
      </c>
      <c r="H9">
        <f>IF(B9="--",H8+1,0)</f>
        <v>6</v>
      </c>
      <c r="I9">
        <f>_xlfn.MAXIFS(H:H,G:G,G9)-2</f>
        <v>16</v>
      </c>
      <c r="L9" t="s">
        <v>595</v>
      </c>
      <c r="M9">
        <v>4</v>
      </c>
      <c r="P9" s="1" t="s">
        <v>594</v>
      </c>
      <c r="Q9" t="s">
        <v>616</v>
      </c>
      <c r="R9">
        <f t="shared" si="0"/>
        <v>16</v>
      </c>
      <c r="S9" t="str">
        <f t="shared" si="1"/>
        <v>txt_landcontour,</v>
      </c>
    </row>
    <row r="10" spans="2:19" x14ac:dyDescent="0.25">
      <c r="B10" t="str">
        <f>IF(LEN(C10)&gt;15,"namaCol","--")</f>
        <v>--</v>
      </c>
      <c r="C10">
        <v>60</v>
      </c>
      <c r="D10" t="s">
        <v>593</v>
      </c>
      <c r="E10" t="s">
        <v>0</v>
      </c>
      <c r="F10" t="str">
        <f>IF(H10=0,C10,F9)</f>
        <v>MSSubClass: Identifies the type of dwelling involved in the sale.</v>
      </c>
      <c r="G10" t="str">
        <f>LEFT(F10,FIND(":",F10)-1)</f>
        <v>MSSubClass</v>
      </c>
      <c r="H10">
        <f>IF(B10="--",H9+1,0)</f>
        <v>7</v>
      </c>
      <c r="I10">
        <f>_xlfn.MAXIFS(H:H,G:G,G10)-2</f>
        <v>16</v>
      </c>
      <c r="L10" t="s">
        <v>592</v>
      </c>
      <c r="M10">
        <v>4</v>
      </c>
      <c r="P10" s="1" t="s">
        <v>591</v>
      </c>
      <c r="Q10" t="s">
        <v>616</v>
      </c>
      <c r="R10">
        <f t="shared" si="0"/>
        <v>14</v>
      </c>
      <c r="S10" t="str">
        <f t="shared" si="1"/>
        <v>txt_utilities,</v>
      </c>
    </row>
    <row r="11" spans="2:19" x14ac:dyDescent="0.25">
      <c r="B11" t="str">
        <f>IF(LEN(C11)&gt;15,"namaCol","--")</f>
        <v>--</v>
      </c>
      <c r="C11">
        <v>70</v>
      </c>
      <c r="D11" t="s">
        <v>590</v>
      </c>
      <c r="E11" t="s">
        <v>0</v>
      </c>
      <c r="F11" t="str">
        <f>IF(H11=0,C11,F10)</f>
        <v>MSSubClass: Identifies the type of dwelling involved in the sale.</v>
      </c>
      <c r="G11" t="str">
        <f>LEFT(F11,FIND(":",F11)-1)</f>
        <v>MSSubClass</v>
      </c>
      <c r="H11">
        <f>IF(B11="--",H10+1,0)</f>
        <v>8</v>
      </c>
      <c r="I11">
        <f>_xlfn.MAXIFS(H:H,G:G,G11)-2</f>
        <v>16</v>
      </c>
      <c r="L11" t="s">
        <v>589</v>
      </c>
      <c r="M11">
        <v>5</v>
      </c>
      <c r="P11" s="1" t="s">
        <v>588</v>
      </c>
      <c r="Q11" t="s">
        <v>616</v>
      </c>
      <c r="R11">
        <f t="shared" si="0"/>
        <v>14</v>
      </c>
      <c r="S11" t="str">
        <f t="shared" si="1"/>
        <v>txt_lotconfig,</v>
      </c>
    </row>
    <row r="12" spans="2:19" x14ac:dyDescent="0.25">
      <c r="B12" t="str">
        <f>IF(LEN(C12)&gt;15,"namaCol","--")</f>
        <v>--</v>
      </c>
      <c r="C12">
        <v>75</v>
      </c>
      <c r="D12" t="s">
        <v>587</v>
      </c>
      <c r="E12" t="s">
        <v>0</v>
      </c>
      <c r="F12" t="str">
        <f>IF(H12=0,C12,F11)</f>
        <v>MSSubClass: Identifies the type of dwelling involved in the sale.</v>
      </c>
      <c r="G12" t="str">
        <f>LEFT(F12,FIND(":",F12)-1)</f>
        <v>MSSubClass</v>
      </c>
      <c r="H12">
        <f>IF(B12="--",H11+1,0)</f>
        <v>9</v>
      </c>
      <c r="I12">
        <f>_xlfn.MAXIFS(H:H,G:G,G12)-2</f>
        <v>16</v>
      </c>
      <c r="L12" t="s">
        <v>586</v>
      </c>
      <c r="M12">
        <v>3</v>
      </c>
      <c r="P12" s="1" t="s">
        <v>585</v>
      </c>
      <c r="Q12" t="s">
        <v>440</v>
      </c>
      <c r="R12">
        <f t="shared" si="0"/>
        <v>14</v>
      </c>
      <c r="S12" t="str">
        <f t="shared" si="1"/>
        <v>txt_landslope,</v>
      </c>
    </row>
    <row r="13" spans="2:19" x14ac:dyDescent="0.25">
      <c r="B13" t="str">
        <f>IF(LEN(C13)&gt;15,"namaCol","--")</f>
        <v>--</v>
      </c>
      <c r="C13">
        <v>80</v>
      </c>
      <c r="D13" t="s">
        <v>584</v>
      </c>
      <c r="E13" t="s">
        <v>0</v>
      </c>
      <c r="F13" t="str">
        <f>IF(H13=0,C13,F12)</f>
        <v>MSSubClass: Identifies the type of dwelling involved in the sale.</v>
      </c>
      <c r="G13" t="str">
        <f>LEFT(F13,FIND(":",F13)-1)</f>
        <v>MSSubClass</v>
      </c>
      <c r="H13">
        <f>IF(B13="--",H12+1,0)</f>
        <v>10</v>
      </c>
      <c r="I13">
        <f>_xlfn.MAXIFS(H:H,G:G,G13)-2</f>
        <v>16</v>
      </c>
      <c r="L13" t="s">
        <v>583</v>
      </c>
      <c r="M13">
        <v>25</v>
      </c>
      <c r="P13" s="1" t="s">
        <v>582</v>
      </c>
      <c r="Q13" t="s">
        <v>616</v>
      </c>
      <c r="R13">
        <f t="shared" si="0"/>
        <v>17</v>
      </c>
      <c r="S13" t="str">
        <f t="shared" si="1"/>
        <v>txt_neighborhood,</v>
      </c>
    </row>
    <row r="14" spans="2:19" x14ac:dyDescent="0.25">
      <c r="B14" t="str">
        <f>IF(LEN(C14)&gt;15,"namaCol","--")</f>
        <v>--</v>
      </c>
      <c r="C14">
        <v>85</v>
      </c>
      <c r="D14" t="s">
        <v>581</v>
      </c>
      <c r="E14" t="s">
        <v>0</v>
      </c>
      <c r="F14" t="str">
        <f>IF(H14=0,C14,F13)</f>
        <v>MSSubClass: Identifies the type of dwelling involved in the sale.</v>
      </c>
      <c r="G14" t="str">
        <f>LEFT(F14,FIND(":",F14)-1)</f>
        <v>MSSubClass</v>
      </c>
      <c r="H14">
        <f>IF(B14="--",H13+1,0)</f>
        <v>11</v>
      </c>
      <c r="I14">
        <f>_xlfn.MAXIFS(H:H,G:G,G14)-2</f>
        <v>16</v>
      </c>
      <c r="L14" t="s">
        <v>580</v>
      </c>
      <c r="M14">
        <v>9</v>
      </c>
      <c r="P14" s="1" t="s">
        <v>579</v>
      </c>
      <c r="Q14" t="s">
        <v>616</v>
      </c>
      <c r="R14">
        <f t="shared" si="0"/>
        <v>15</v>
      </c>
      <c r="S14" t="str">
        <f t="shared" si="1"/>
        <v>txt_condition1,</v>
      </c>
    </row>
    <row r="15" spans="2:19" x14ac:dyDescent="0.25">
      <c r="B15" t="str">
        <f>IF(LEN(C15)&gt;15,"namaCol","--")</f>
        <v>--</v>
      </c>
      <c r="C15">
        <v>90</v>
      </c>
      <c r="D15" t="s">
        <v>578</v>
      </c>
      <c r="E15" t="s">
        <v>0</v>
      </c>
      <c r="F15" t="str">
        <f>IF(H15=0,C15,F14)</f>
        <v>MSSubClass: Identifies the type of dwelling involved in the sale.</v>
      </c>
      <c r="G15" t="str">
        <f>LEFT(F15,FIND(":",F15)-1)</f>
        <v>MSSubClass</v>
      </c>
      <c r="H15">
        <f>IF(B15="--",H14+1,0)</f>
        <v>12</v>
      </c>
      <c r="I15">
        <f>_xlfn.MAXIFS(H:H,G:G,G15)-2</f>
        <v>16</v>
      </c>
      <c r="L15" t="s">
        <v>577</v>
      </c>
      <c r="M15">
        <v>9</v>
      </c>
      <c r="P15" s="1" t="s">
        <v>576</v>
      </c>
      <c r="Q15" t="s">
        <v>616</v>
      </c>
      <c r="R15">
        <f t="shared" si="0"/>
        <v>15</v>
      </c>
      <c r="S15" t="str">
        <f t="shared" si="1"/>
        <v>txt_condition2,</v>
      </c>
    </row>
    <row r="16" spans="2:19" x14ac:dyDescent="0.25">
      <c r="B16" t="str">
        <f>IF(LEN(C16)&gt;15,"namaCol","--")</f>
        <v>--</v>
      </c>
      <c r="C16">
        <v>120</v>
      </c>
      <c r="D16" t="s">
        <v>575</v>
      </c>
      <c r="E16" t="s">
        <v>0</v>
      </c>
      <c r="F16" t="str">
        <f>IF(H16=0,C16,F15)</f>
        <v>MSSubClass: Identifies the type of dwelling involved in the sale.</v>
      </c>
      <c r="G16" t="str">
        <f>LEFT(F16,FIND(":",F16)-1)</f>
        <v>MSSubClass</v>
      </c>
      <c r="H16">
        <f>IF(B16="--",H15+1,0)</f>
        <v>13</v>
      </c>
      <c r="I16">
        <f>_xlfn.MAXIFS(H:H,G:G,G16)-2</f>
        <v>16</v>
      </c>
      <c r="L16" t="s">
        <v>574</v>
      </c>
      <c r="M16">
        <v>5</v>
      </c>
      <c r="P16" s="1" t="s">
        <v>573</v>
      </c>
      <c r="Q16" t="s">
        <v>616</v>
      </c>
      <c r="R16">
        <f t="shared" si="0"/>
        <v>13</v>
      </c>
      <c r="S16" t="str">
        <f t="shared" si="1"/>
        <v>txt_bldgtype,</v>
      </c>
    </row>
    <row r="17" spans="2:19" x14ac:dyDescent="0.25">
      <c r="B17" t="str">
        <f>IF(LEN(C17)&gt;15,"namaCol","--")</f>
        <v>--</v>
      </c>
      <c r="C17">
        <v>150</v>
      </c>
      <c r="D17" t="s">
        <v>572</v>
      </c>
      <c r="E17" t="s">
        <v>0</v>
      </c>
      <c r="F17" t="str">
        <f>IF(H17=0,C17,F16)</f>
        <v>MSSubClass: Identifies the type of dwelling involved in the sale.</v>
      </c>
      <c r="G17" t="str">
        <f>LEFT(F17,FIND(":",F17)-1)</f>
        <v>MSSubClass</v>
      </c>
      <c r="H17">
        <f>IF(B17="--",H16+1,0)</f>
        <v>14</v>
      </c>
      <c r="I17">
        <f>_xlfn.MAXIFS(H:H,G:G,G17)-2</f>
        <v>16</v>
      </c>
      <c r="L17" t="s">
        <v>571</v>
      </c>
      <c r="M17">
        <v>8</v>
      </c>
      <c r="P17" s="1" t="s">
        <v>570</v>
      </c>
      <c r="Q17" t="s">
        <v>616</v>
      </c>
      <c r="R17">
        <f t="shared" si="0"/>
        <v>15</v>
      </c>
      <c r="S17" t="str">
        <f t="shared" si="1"/>
        <v>txt_housestyle,</v>
      </c>
    </row>
    <row r="18" spans="2:19" x14ac:dyDescent="0.25">
      <c r="B18" t="str">
        <f>IF(LEN(C18)&gt;15,"namaCol","--")</f>
        <v>--</v>
      </c>
      <c r="C18">
        <v>160</v>
      </c>
      <c r="D18" t="s">
        <v>569</v>
      </c>
      <c r="E18" t="s">
        <v>0</v>
      </c>
      <c r="F18" t="str">
        <f>IF(H18=0,C18,F17)</f>
        <v>MSSubClass: Identifies the type of dwelling involved in the sale.</v>
      </c>
      <c r="G18" t="str">
        <f>LEFT(F18,FIND(":",F18)-1)</f>
        <v>MSSubClass</v>
      </c>
      <c r="H18">
        <f>IF(B18="--",H17+1,0)</f>
        <v>15</v>
      </c>
      <c r="I18">
        <f>_xlfn.MAXIFS(H:H,G:G,G18)-2</f>
        <v>16</v>
      </c>
      <c r="L18" t="s">
        <v>568</v>
      </c>
      <c r="M18">
        <v>10</v>
      </c>
      <c r="Q18" s="3" t="s">
        <v>617</v>
      </c>
      <c r="R18" t="e">
        <f t="shared" si="0"/>
        <v>#VALUE!</v>
      </c>
      <c r="S18" t="e">
        <f t="shared" si="1"/>
        <v>#VALUE!</v>
      </c>
    </row>
    <row r="19" spans="2:19" x14ac:dyDescent="0.25">
      <c r="B19" t="str">
        <f>IF(LEN(C19)&gt;15,"namaCol","--")</f>
        <v>--</v>
      </c>
      <c r="C19">
        <v>180</v>
      </c>
      <c r="D19" t="s">
        <v>567</v>
      </c>
      <c r="E19" t="s">
        <v>0</v>
      </c>
      <c r="F19" t="str">
        <f>IF(H19=0,C19,F18)</f>
        <v>MSSubClass: Identifies the type of dwelling involved in the sale.</v>
      </c>
      <c r="G19" t="str">
        <f>LEFT(F19,FIND(":",F19)-1)</f>
        <v>MSSubClass</v>
      </c>
      <c r="H19">
        <f>IF(B19="--",H18+1,0)</f>
        <v>16</v>
      </c>
      <c r="I19">
        <f>_xlfn.MAXIFS(H:H,G:G,G19)-2</f>
        <v>16</v>
      </c>
      <c r="L19" t="s">
        <v>566</v>
      </c>
      <c r="M19">
        <v>10</v>
      </c>
      <c r="Q19" s="3" t="s">
        <v>617</v>
      </c>
      <c r="R19" t="e">
        <f t="shared" si="0"/>
        <v>#VALUE!</v>
      </c>
      <c r="S19" t="e">
        <f t="shared" si="1"/>
        <v>#VALUE!</v>
      </c>
    </row>
    <row r="20" spans="2:19" x14ac:dyDescent="0.25">
      <c r="B20" t="str">
        <f>IF(LEN(C20)&gt;15,"namaCol","--")</f>
        <v>--</v>
      </c>
      <c r="C20">
        <v>190</v>
      </c>
      <c r="D20" t="s">
        <v>565</v>
      </c>
      <c r="E20" t="s">
        <v>0</v>
      </c>
      <c r="F20" t="str">
        <f>IF(H20=0,C20,F19)</f>
        <v>MSSubClass: Identifies the type of dwelling involved in the sale.</v>
      </c>
      <c r="G20" t="str">
        <f>LEFT(F20,FIND(":",F20)-1)</f>
        <v>MSSubClass</v>
      </c>
      <c r="H20">
        <f>IF(B20="--",H19+1,0)</f>
        <v>17</v>
      </c>
      <c r="I20">
        <f>_xlfn.MAXIFS(H:H,G:G,G20)-2</f>
        <v>16</v>
      </c>
      <c r="L20" s="2" t="s">
        <v>564</v>
      </c>
      <c r="M20" s="2">
        <v>-1</v>
      </c>
      <c r="N20" t="s">
        <v>410</v>
      </c>
      <c r="R20" t="e">
        <f t="shared" si="0"/>
        <v>#VALUE!</v>
      </c>
      <c r="S20" t="e">
        <f t="shared" si="1"/>
        <v>#VALUE!</v>
      </c>
    </row>
    <row r="21" spans="2:19" x14ac:dyDescent="0.25">
      <c r="B21" t="str">
        <f>IF(LEN(C21)&gt;15,"namaCol","--")</f>
        <v>--</v>
      </c>
      <c r="E21" t="s">
        <v>0</v>
      </c>
      <c r="F21" t="str">
        <f>IF(H21=0,C21,F20)</f>
        <v>MSSubClass: Identifies the type of dwelling involved in the sale.</v>
      </c>
      <c r="G21" t="str">
        <f>LEFT(F21,FIND(":",F21)-1)</f>
        <v>MSSubClass</v>
      </c>
      <c r="H21">
        <f>IF(B21="--",H20+1,0)</f>
        <v>18</v>
      </c>
      <c r="I21">
        <f>_xlfn.MAXIFS(H:H,G:G,G21)-2</f>
        <v>16</v>
      </c>
      <c r="L21" s="2" t="s">
        <v>563</v>
      </c>
      <c r="M21" s="2">
        <v>-1</v>
      </c>
      <c r="N21" t="s">
        <v>410</v>
      </c>
      <c r="R21" t="e">
        <f t="shared" si="0"/>
        <v>#VALUE!</v>
      </c>
      <c r="S21" t="e">
        <f t="shared" si="1"/>
        <v>#VALUE!</v>
      </c>
    </row>
    <row r="22" spans="2:19" x14ac:dyDescent="0.25">
      <c r="B22" t="str">
        <f>IF(LEN(C22)&gt;15,"namaCol","--")</f>
        <v>namaCol</v>
      </c>
      <c r="C22" t="s">
        <v>562</v>
      </c>
      <c r="E22" t="s">
        <v>0</v>
      </c>
      <c r="F22" t="str">
        <f>IF(H22=0,C22,F21)</f>
        <v>MSZoning: Identifies the general zoning classification of the sale.</v>
      </c>
      <c r="G22" t="str">
        <f>LEFT(F22,FIND(":",F22)-1)</f>
        <v>MSZoning</v>
      </c>
      <c r="H22">
        <f>IF(B22="--",H21+1,0)</f>
        <v>0</v>
      </c>
      <c r="I22">
        <f>_xlfn.MAXIFS(H:H,G:G,G22)-2</f>
        <v>8</v>
      </c>
      <c r="L22" t="s">
        <v>561</v>
      </c>
      <c r="M22">
        <v>6</v>
      </c>
      <c r="P22" s="1" t="s">
        <v>560</v>
      </c>
      <c r="Q22" t="s">
        <v>616</v>
      </c>
      <c r="R22">
        <f t="shared" si="0"/>
        <v>14</v>
      </c>
      <c r="S22" t="str">
        <f t="shared" si="1"/>
        <v>txt_roofstyle,</v>
      </c>
    </row>
    <row r="23" spans="2:19" x14ac:dyDescent="0.25">
      <c r="B23" t="str">
        <f>IF(LEN(C23)&gt;15,"namaCol","--")</f>
        <v>--</v>
      </c>
      <c r="E23" t="s">
        <v>0</v>
      </c>
      <c r="F23" t="str">
        <f>IF(H23=0,C23,F22)</f>
        <v>MSZoning: Identifies the general zoning classification of the sale.</v>
      </c>
      <c r="G23" t="str">
        <f>LEFT(F23,FIND(":",F23)-1)</f>
        <v>MSZoning</v>
      </c>
      <c r="H23">
        <f>IF(B23="--",H22+1,0)</f>
        <v>1</v>
      </c>
      <c r="I23">
        <f>_xlfn.MAXIFS(H:H,G:G,G23)-2</f>
        <v>8</v>
      </c>
      <c r="L23" t="s">
        <v>559</v>
      </c>
      <c r="M23">
        <v>8</v>
      </c>
      <c r="P23" s="1" t="s">
        <v>558</v>
      </c>
      <c r="Q23" t="s">
        <v>616</v>
      </c>
      <c r="R23">
        <f t="shared" si="0"/>
        <v>13</v>
      </c>
      <c r="S23" t="str">
        <f t="shared" si="1"/>
        <v>txt_roofmatl,</v>
      </c>
    </row>
    <row r="24" spans="2:19" x14ac:dyDescent="0.25">
      <c r="B24" t="str">
        <f>IF(LEN(C24)&gt;15,"namaCol","--")</f>
        <v>--</v>
      </c>
      <c r="C24" t="s">
        <v>557</v>
      </c>
      <c r="D24" t="s">
        <v>556</v>
      </c>
      <c r="E24" t="s">
        <v>0</v>
      </c>
      <c r="F24" t="str">
        <f>IF(H24=0,C24,F23)</f>
        <v>MSZoning: Identifies the general zoning classification of the sale.</v>
      </c>
      <c r="G24" t="str">
        <f>LEFT(F24,FIND(":",F24)-1)</f>
        <v>MSZoning</v>
      </c>
      <c r="H24">
        <f>IF(B24="--",H23+1,0)</f>
        <v>2</v>
      </c>
      <c r="I24">
        <f>_xlfn.MAXIFS(H:H,G:G,G24)-2</f>
        <v>8</v>
      </c>
      <c r="L24" t="s">
        <v>555</v>
      </c>
      <c r="M24">
        <v>17</v>
      </c>
      <c r="P24" s="1" t="s">
        <v>554</v>
      </c>
      <c r="Q24" t="s">
        <v>616</v>
      </c>
      <c r="R24">
        <f t="shared" si="0"/>
        <v>16</v>
      </c>
      <c r="S24" t="str">
        <f t="shared" si="1"/>
        <v>txt_exterior1st,</v>
      </c>
    </row>
    <row r="25" spans="2:19" x14ac:dyDescent="0.25">
      <c r="B25" t="str">
        <f>IF(LEN(C25)&gt;15,"namaCol","--")</f>
        <v>--</v>
      </c>
      <c r="C25" t="s">
        <v>553</v>
      </c>
      <c r="D25" t="s">
        <v>552</v>
      </c>
      <c r="E25" t="s">
        <v>0</v>
      </c>
      <c r="F25" t="str">
        <f>IF(H25=0,C25,F24)</f>
        <v>MSZoning: Identifies the general zoning classification of the sale.</v>
      </c>
      <c r="G25" t="str">
        <f>LEFT(F25,FIND(":",F25)-1)</f>
        <v>MSZoning</v>
      </c>
      <c r="H25">
        <f>IF(B25="--",H24+1,0)</f>
        <v>3</v>
      </c>
      <c r="I25">
        <f>_xlfn.MAXIFS(H:H,G:G,G25)-2</f>
        <v>8</v>
      </c>
      <c r="L25" t="s">
        <v>551</v>
      </c>
      <c r="M25">
        <v>17</v>
      </c>
      <c r="P25" s="1" t="s">
        <v>550</v>
      </c>
      <c r="Q25" t="s">
        <v>616</v>
      </c>
      <c r="R25">
        <f t="shared" si="0"/>
        <v>16</v>
      </c>
      <c r="S25" t="str">
        <f t="shared" si="1"/>
        <v>txt_exterior2nd,</v>
      </c>
    </row>
    <row r="26" spans="2:19" x14ac:dyDescent="0.25">
      <c r="B26" t="str">
        <f>IF(LEN(C26)&gt;15,"namaCol","--")</f>
        <v>--</v>
      </c>
      <c r="C26" t="s">
        <v>549</v>
      </c>
      <c r="D26" t="s">
        <v>548</v>
      </c>
      <c r="E26" t="s">
        <v>0</v>
      </c>
      <c r="F26" t="str">
        <f>IF(H26=0,C26,F25)</f>
        <v>MSZoning: Identifies the general zoning classification of the sale.</v>
      </c>
      <c r="G26" t="str">
        <f>LEFT(F26,FIND(":",F26)-1)</f>
        <v>MSZoning</v>
      </c>
      <c r="H26">
        <f>IF(B26="--",H25+1,0)</f>
        <v>4</v>
      </c>
      <c r="I26">
        <f>_xlfn.MAXIFS(H:H,G:G,G26)-2</f>
        <v>8</v>
      </c>
      <c r="L26" t="s">
        <v>547</v>
      </c>
      <c r="M26">
        <v>5</v>
      </c>
      <c r="P26" s="1" t="s">
        <v>546</v>
      </c>
      <c r="Q26" t="s">
        <v>616</v>
      </c>
      <c r="R26">
        <f t="shared" si="0"/>
        <v>15</v>
      </c>
      <c r="S26" t="str">
        <f t="shared" si="1"/>
        <v>txt_masvnrtype,</v>
      </c>
    </row>
    <row r="27" spans="2:19" x14ac:dyDescent="0.25">
      <c r="B27" t="str">
        <f>IF(LEN(C27)&gt;15,"namaCol","--")</f>
        <v>--</v>
      </c>
      <c r="C27" t="s">
        <v>545</v>
      </c>
      <c r="D27" t="s">
        <v>544</v>
      </c>
      <c r="E27" t="s">
        <v>0</v>
      </c>
      <c r="F27" t="str">
        <f>IF(H27=0,C27,F26)</f>
        <v>MSZoning: Identifies the general zoning classification of the sale.</v>
      </c>
      <c r="G27" t="str">
        <f>LEFT(F27,FIND(":",F27)-1)</f>
        <v>MSZoning</v>
      </c>
      <c r="H27">
        <f>IF(B27="--",H26+1,0)</f>
        <v>5</v>
      </c>
      <c r="I27">
        <f>_xlfn.MAXIFS(H:H,G:G,G27)-2</f>
        <v>8</v>
      </c>
      <c r="L27" s="2" t="s">
        <v>543</v>
      </c>
      <c r="M27" s="2">
        <v>-1</v>
      </c>
      <c r="N27" t="s">
        <v>410</v>
      </c>
      <c r="R27" t="e">
        <f t="shared" si="0"/>
        <v>#VALUE!</v>
      </c>
      <c r="S27" t="e">
        <f t="shared" si="1"/>
        <v>#VALUE!</v>
      </c>
    </row>
    <row r="28" spans="2:19" x14ac:dyDescent="0.25">
      <c r="B28" t="str">
        <f>IF(LEN(C28)&gt;15,"namaCol","--")</f>
        <v>--</v>
      </c>
      <c r="C28" t="s">
        <v>542</v>
      </c>
      <c r="D28" t="s">
        <v>541</v>
      </c>
      <c r="E28" t="s">
        <v>0</v>
      </c>
      <c r="F28" t="str">
        <f>IF(H28=0,C28,F27)</f>
        <v>MSZoning: Identifies the general zoning classification of the sale.</v>
      </c>
      <c r="G28" t="str">
        <f>LEFT(F28,FIND(":",F28)-1)</f>
        <v>MSZoning</v>
      </c>
      <c r="H28">
        <f>IF(B28="--",H27+1,0)</f>
        <v>6</v>
      </c>
      <c r="I28">
        <f>_xlfn.MAXIFS(H:H,G:G,G28)-2</f>
        <v>8</v>
      </c>
      <c r="L28" t="s">
        <v>540</v>
      </c>
      <c r="M28">
        <v>5</v>
      </c>
      <c r="P28" s="1" t="s">
        <v>539</v>
      </c>
      <c r="Q28" t="s">
        <v>616</v>
      </c>
      <c r="R28">
        <f t="shared" si="0"/>
        <v>14</v>
      </c>
      <c r="S28" t="str">
        <f t="shared" si="1"/>
        <v>txt_exterqual,</v>
      </c>
    </row>
    <row r="29" spans="2:19" x14ac:dyDescent="0.25">
      <c r="B29" t="str">
        <f>IF(LEN(C29)&gt;15,"namaCol","--")</f>
        <v>--</v>
      </c>
      <c r="C29" t="s">
        <v>538</v>
      </c>
      <c r="D29" t="s">
        <v>537</v>
      </c>
      <c r="E29" t="s">
        <v>0</v>
      </c>
      <c r="F29" t="str">
        <f>IF(H29=0,C29,F28)</f>
        <v>MSZoning: Identifies the general zoning classification of the sale.</v>
      </c>
      <c r="G29" t="str">
        <f>LEFT(F29,FIND(":",F29)-1)</f>
        <v>MSZoning</v>
      </c>
      <c r="H29">
        <f>IF(B29="--",H28+1,0)</f>
        <v>7</v>
      </c>
      <c r="I29">
        <f>_xlfn.MAXIFS(H:H,G:G,G29)-2</f>
        <v>8</v>
      </c>
      <c r="L29" t="s">
        <v>536</v>
      </c>
      <c r="M29">
        <v>5</v>
      </c>
      <c r="P29" s="1" t="s">
        <v>535</v>
      </c>
      <c r="Q29" t="s">
        <v>616</v>
      </c>
      <c r="R29">
        <f t="shared" si="0"/>
        <v>14</v>
      </c>
      <c r="S29" t="str">
        <f t="shared" si="1"/>
        <v>txt_extercond,</v>
      </c>
    </row>
    <row r="30" spans="2:19" x14ac:dyDescent="0.25">
      <c r="B30" t="str">
        <f>IF(LEN(C30)&gt;15,"namaCol","--")</f>
        <v>--</v>
      </c>
      <c r="C30" t="s">
        <v>534</v>
      </c>
      <c r="D30" t="s">
        <v>533</v>
      </c>
      <c r="E30" t="s">
        <v>0</v>
      </c>
      <c r="F30" t="str">
        <f>IF(H30=0,C30,F29)</f>
        <v>MSZoning: Identifies the general zoning classification of the sale.</v>
      </c>
      <c r="G30" t="str">
        <f>LEFT(F30,FIND(":",F30)-1)</f>
        <v>MSZoning</v>
      </c>
      <c r="H30">
        <f>IF(B30="--",H29+1,0)</f>
        <v>8</v>
      </c>
      <c r="I30">
        <f>_xlfn.MAXIFS(H:H,G:G,G30)-2</f>
        <v>8</v>
      </c>
      <c r="L30" t="s">
        <v>532</v>
      </c>
      <c r="M30">
        <v>6</v>
      </c>
      <c r="P30" s="1" t="s">
        <v>531</v>
      </c>
      <c r="Q30" t="s">
        <v>616</v>
      </c>
      <c r="R30">
        <f t="shared" si="0"/>
        <v>15</v>
      </c>
      <c r="S30" t="str">
        <f t="shared" si="1"/>
        <v>txt_foundation,</v>
      </c>
    </row>
    <row r="31" spans="2:19" x14ac:dyDescent="0.25">
      <c r="B31" t="str">
        <f>IF(LEN(C31)&gt;15,"namaCol","--")</f>
        <v>--</v>
      </c>
      <c r="C31" t="s">
        <v>530</v>
      </c>
      <c r="D31" t="s">
        <v>529</v>
      </c>
      <c r="E31" t="s">
        <v>0</v>
      </c>
      <c r="F31" t="str">
        <f>IF(H31=0,C31,F30)</f>
        <v>MSZoning: Identifies the general zoning classification of the sale.</v>
      </c>
      <c r="G31" t="str">
        <f>LEFT(F31,FIND(":",F31)-1)</f>
        <v>MSZoning</v>
      </c>
      <c r="H31">
        <f>IF(B31="--",H30+1,0)</f>
        <v>9</v>
      </c>
      <c r="I31">
        <f>_xlfn.MAXIFS(H:H,G:G,G31)-2</f>
        <v>8</v>
      </c>
      <c r="L31" t="s">
        <v>528</v>
      </c>
      <c r="M31">
        <v>6</v>
      </c>
      <c r="P31" s="1" t="s">
        <v>527</v>
      </c>
      <c r="Q31" t="s">
        <v>616</v>
      </c>
      <c r="R31">
        <f t="shared" si="0"/>
        <v>13</v>
      </c>
      <c r="S31" t="str">
        <f t="shared" si="1"/>
        <v>txt_bsmtqual,</v>
      </c>
    </row>
    <row r="32" spans="2:19" x14ac:dyDescent="0.25">
      <c r="B32" t="str">
        <f>IF(LEN(C32)&gt;15,"namaCol","--")</f>
        <v>--</v>
      </c>
      <c r="E32" t="s">
        <v>0</v>
      </c>
      <c r="F32" t="str">
        <f>IF(H32=0,C32,F31)</f>
        <v>MSZoning: Identifies the general zoning classification of the sale.</v>
      </c>
      <c r="G32" t="str">
        <f>LEFT(F32,FIND(":",F32)-1)</f>
        <v>MSZoning</v>
      </c>
      <c r="H32">
        <f>IF(B32="--",H31+1,0)</f>
        <v>10</v>
      </c>
      <c r="I32">
        <f>_xlfn.MAXIFS(H:H,G:G,G32)-2</f>
        <v>8</v>
      </c>
      <c r="L32" t="s">
        <v>526</v>
      </c>
      <c r="M32">
        <v>6</v>
      </c>
      <c r="P32" s="1" t="s">
        <v>525</v>
      </c>
      <c r="Q32" t="s">
        <v>616</v>
      </c>
      <c r="R32">
        <f t="shared" si="0"/>
        <v>13</v>
      </c>
      <c r="S32" t="str">
        <f t="shared" si="1"/>
        <v>txt_bsmtcond,</v>
      </c>
    </row>
    <row r="33" spans="2:19" x14ac:dyDescent="0.25">
      <c r="B33" t="str">
        <f>IF(LEN(C33)&gt;15,"namaCol","--")</f>
        <v>namaCol</v>
      </c>
      <c r="C33" t="s">
        <v>524</v>
      </c>
      <c r="E33" t="s">
        <v>0</v>
      </c>
      <c r="F33" t="str">
        <f>IF(H33=0,C33,F32)</f>
        <v>LotFrontage: Linear feet of street connected to property</v>
      </c>
      <c r="G33" t="str">
        <f>LEFT(F33,FIND(":",F33)-1)</f>
        <v>LotFrontage</v>
      </c>
      <c r="H33">
        <f>IF(B33="--",H32+1,0)</f>
        <v>0</v>
      </c>
      <c r="I33">
        <f>_xlfn.MAXIFS(H:H,G:G,G33)-2</f>
        <v>-1</v>
      </c>
      <c r="L33" t="s">
        <v>523</v>
      </c>
      <c r="M33">
        <v>5</v>
      </c>
      <c r="P33" s="1" t="s">
        <v>522</v>
      </c>
      <c r="Q33" t="s">
        <v>616</v>
      </c>
      <c r="R33">
        <f t="shared" si="0"/>
        <v>17</v>
      </c>
      <c r="S33" t="str">
        <f t="shared" si="1"/>
        <v>txt_bsmtexposure,</v>
      </c>
    </row>
    <row r="34" spans="2:19" x14ac:dyDescent="0.25">
      <c r="B34" t="str">
        <f>IF(LEN(C34)&gt;15,"namaCol","--")</f>
        <v>--</v>
      </c>
      <c r="E34" t="s">
        <v>0</v>
      </c>
      <c r="F34" t="str">
        <f>IF(H34=0,C34,F33)</f>
        <v>LotFrontage: Linear feet of street connected to property</v>
      </c>
      <c r="G34" t="str">
        <f>LEFT(F34,FIND(":",F34)-1)</f>
        <v>LotFrontage</v>
      </c>
      <c r="H34">
        <f>IF(B34="--",H33+1,0)</f>
        <v>1</v>
      </c>
      <c r="I34">
        <f>_xlfn.MAXIFS(H:H,G:G,G34)-2</f>
        <v>-1</v>
      </c>
      <c r="L34" t="s">
        <v>521</v>
      </c>
      <c r="M34">
        <v>7</v>
      </c>
      <c r="P34" s="1" t="s">
        <v>520</v>
      </c>
      <c r="Q34" t="s">
        <v>616</v>
      </c>
      <c r="R34">
        <f t="shared" si="0"/>
        <v>17</v>
      </c>
      <c r="S34" t="str">
        <f t="shared" si="1"/>
        <v>txt_bsmtfintype1,</v>
      </c>
    </row>
    <row r="35" spans="2:19" x14ac:dyDescent="0.25">
      <c r="B35" t="str">
        <f>IF(LEN(C35)&gt;15,"namaCol","--")</f>
        <v>namaCol</v>
      </c>
      <c r="C35" t="s">
        <v>519</v>
      </c>
      <c r="E35" t="s">
        <v>0</v>
      </c>
      <c r="F35" t="str">
        <f>IF(H35=0,C35,F34)</f>
        <v>LotArea: Lot size in square feet</v>
      </c>
      <c r="G35" t="str">
        <f>LEFT(F35,FIND(":",F35)-1)</f>
        <v>LotArea</v>
      </c>
      <c r="H35">
        <f>IF(B35="--",H34+1,0)</f>
        <v>0</v>
      </c>
      <c r="I35">
        <f>_xlfn.MAXIFS(H:H,G:G,G35)-2</f>
        <v>-1</v>
      </c>
      <c r="L35" s="2" t="s">
        <v>518</v>
      </c>
      <c r="M35" s="2">
        <v>-1</v>
      </c>
      <c r="N35" t="s">
        <v>410</v>
      </c>
      <c r="R35" t="e">
        <f t="shared" si="0"/>
        <v>#VALUE!</v>
      </c>
      <c r="S35" t="e">
        <f t="shared" si="1"/>
        <v>#VALUE!</v>
      </c>
    </row>
    <row r="36" spans="2:19" x14ac:dyDescent="0.25">
      <c r="B36" t="str">
        <f>IF(LEN(C36)&gt;15,"namaCol","--")</f>
        <v>--</v>
      </c>
      <c r="E36" t="s">
        <v>0</v>
      </c>
      <c r="F36" t="str">
        <f>IF(H36=0,C36,F35)</f>
        <v>LotArea: Lot size in square feet</v>
      </c>
      <c r="G36" t="str">
        <f>LEFT(F36,FIND(":",F36)-1)</f>
        <v>LotArea</v>
      </c>
      <c r="H36">
        <f>IF(B36="--",H35+1,0)</f>
        <v>1</v>
      </c>
      <c r="I36">
        <f>_xlfn.MAXIFS(H:H,G:G,G36)-2</f>
        <v>-1</v>
      </c>
      <c r="L36" t="s">
        <v>517</v>
      </c>
      <c r="M36">
        <v>7</v>
      </c>
      <c r="P36" s="1" t="s">
        <v>516</v>
      </c>
      <c r="Q36" t="s">
        <v>616</v>
      </c>
      <c r="R36">
        <f t="shared" si="0"/>
        <v>17</v>
      </c>
      <c r="S36" t="str">
        <f t="shared" si="1"/>
        <v>txt_bsmtfintype2,</v>
      </c>
    </row>
    <row r="37" spans="2:19" x14ac:dyDescent="0.25">
      <c r="B37" t="str">
        <f>IF(LEN(C37)&gt;15,"namaCol","--")</f>
        <v>namaCol</v>
      </c>
      <c r="C37" t="s">
        <v>515</v>
      </c>
      <c r="E37" t="s">
        <v>0</v>
      </c>
      <c r="F37" t="str">
        <f>IF(H37=0,C37,F36)</f>
        <v>Street: Type of road access to property</v>
      </c>
      <c r="G37" t="str">
        <f>LEFT(F37,FIND(":",F37)-1)</f>
        <v>Street</v>
      </c>
      <c r="H37">
        <f>IF(B37="--",H36+1,0)</f>
        <v>0</v>
      </c>
      <c r="I37">
        <f>_xlfn.MAXIFS(H:H,G:G,G37)-2</f>
        <v>2</v>
      </c>
      <c r="L37" s="2" t="s">
        <v>514</v>
      </c>
      <c r="M37" s="2">
        <v>-1</v>
      </c>
      <c r="N37" t="s">
        <v>410</v>
      </c>
      <c r="R37" t="e">
        <f t="shared" si="0"/>
        <v>#VALUE!</v>
      </c>
      <c r="S37" t="e">
        <f t="shared" si="1"/>
        <v>#VALUE!</v>
      </c>
    </row>
    <row r="38" spans="2:19" x14ac:dyDescent="0.25">
      <c r="B38" t="str">
        <f>IF(LEN(C38)&gt;15,"namaCol","--")</f>
        <v>--</v>
      </c>
      <c r="E38" t="s">
        <v>0</v>
      </c>
      <c r="F38" t="str">
        <f>IF(H38=0,C38,F37)</f>
        <v>Street: Type of road access to property</v>
      </c>
      <c r="G38" t="str">
        <f>LEFT(F38,FIND(":",F38)-1)</f>
        <v>Street</v>
      </c>
      <c r="H38">
        <f>IF(B38="--",H37+1,0)</f>
        <v>1</v>
      </c>
      <c r="I38">
        <f>_xlfn.MAXIFS(H:H,G:G,G38)-2</f>
        <v>2</v>
      </c>
      <c r="L38" s="2" t="s">
        <v>513</v>
      </c>
      <c r="M38" s="2">
        <v>-1</v>
      </c>
      <c r="N38" t="s">
        <v>410</v>
      </c>
      <c r="R38" t="e">
        <f t="shared" si="0"/>
        <v>#VALUE!</v>
      </c>
      <c r="S38" t="e">
        <f t="shared" si="1"/>
        <v>#VALUE!</v>
      </c>
    </row>
    <row r="39" spans="2:19" x14ac:dyDescent="0.25">
      <c r="B39" t="str">
        <f>IF(LEN(C39)&gt;15,"namaCol","--")</f>
        <v>--</v>
      </c>
      <c r="C39" t="s">
        <v>502</v>
      </c>
      <c r="D39" t="s">
        <v>501</v>
      </c>
      <c r="E39" t="s">
        <v>0</v>
      </c>
      <c r="F39" t="str">
        <f>IF(H39=0,C39,F38)</f>
        <v>Street: Type of road access to property</v>
      </c>
      <c r="G39" t="str">
        <f>LEFT(F39,FIND(":",F39)-1)</f>
        <v>Street</v>
      </c>
      <c r="H39">
        <f>IF(B39="--",H38+1,0)</f>
        <v>2</v>
      </c>
      <c r="I39">
        <f>_xlfn.MAXIFS(H:H,G:G,G39)-2</f>
        <v>2</v>
      </c>
      <c r="L39" s="2" t="s">
        <v>512</v>
      </c>
      <c r="M39" s="2">
        <v>-1</v>
      </c>
      <c r="N39" t="s">
        <v>410</v>
      </c>
      <c r="R39" t="e">
        <f t="shared" si="0"/>
        <v>#VALUE!</v>
      </c>
      <c r="S39" t="e">
        <f t="shared" si="1"/>
        <v>#VALUE!</v>
      </c>
    </row>
    <row r="40" spans="2:19" x14ac:dyDescent="0.25">
      <c r="B40" t="str">
        <f>IF(LEN(C40)&gt;15,"namaCol","--")</f>
        <v>--</v>
      </c>
      <c r="C40" t="s">
        <v>499</v>
      </c>
      <c r="D40" t="s">
        <v>498</v>
      </c>
      <c r="E40" t="s">
        <v>0</v>
      </c>
      <c r="F40" t="str">
        <f>IF(H40=0,C40,F39)</f>
        <v>Street: Type of road access to property</v>
      </c>
      <c r="G40" t="str">
        <f>LEFT(F40,FIND(":",F40)-1)</f>
        <v>Street</v>
      </c>
      <c r="H40">
        <f>IF(B40="--",H39+1,0)</f>
        <v>3</v>
      </c>
      <c r="I40">
        <f>_xlfn.MAXIFS(H:H,G:G,G40)-2</f>
        <v>2</v>
      </c>
      <c r="L40" t="s">
        <v>511</v>
      </c>
      <c r="M40">
        <v>6</v>
      </c>
      <c r="P40" s="1" t="s">
        <v>510</v>
      </c>
      <c r="Q40" t="s">
        <v>616</v>
      </c>
      <c r="R40">
        <f t="shared" si="0"/>
        <v>12</v>
      </c>
      <c r="S40" t="str">
        <f t="shared" si="1"/>
        <v>txt_heating,</v>
      </c>
    </row>
    <row r="41" spans="2:19" x14ac:dyDescent="0.25">
      <c r="B41" t="str">
        <f>IF(LEN(C41)&gt;15,"namaCol","--")</f>
        <v>--</v>
      </c>
      <c r="C41" t="s">
        <v>138</v>
      </c>
      <c r="E41" t="s">
        <v>0</v>
      </c>
      <c r="F41" t="str">
        <f>IF(H41=0,C41,F40)</f>
        <v>Street: Type of road access to property</v>
      </c>
      <c r="G41" t="str">
        <f>LEFT(F41,FIND(":",F41)-1)</f>
        <v>Street</v>
      </c>
      <c r="H41">
        <f>IF(B41="--",H40+1,0)</f>
        <v>4</v>
      </c>
      <c r="I41">
        <f>_xlfn.MAXIFS(H:H,G:G,G41)-2</f>
        <v>2</v>
      </c>
      <c r="L41" t="s">
        <v>509</v>
      </c>
      <c r="M41">
        <v>5</v>
      </c>
      <c r="P41" s="1" t="s">
        <v>508</v>
      </c>
      <c r="Q41" t="s">
        <v>616</v>
      </c>
      <c r="R41">
        <f t="shared" si="0"/>
        <v>14</v>
      </c>
      <c r="S41" t="str">
        <f t="shared" si="1"/>
        <v>txt_heatingqc,</v>
      </c>
    </row>
    <row r="42" spans="2:19" x14ac:dyDescent="0.25">
      <c r="B42" t="str">
        <f>IF(LEN(C42)&gt;15,"namaCol","--")</f>
        <v>namaCol</v>
      </c>
      <c r="C42" t="s">
        <v>507</v>
      </c>
      <c r="E42" t="s">
        <v>0</v>
      </c>
      <c r="F42" t="str">
        <f>IF(H42=0,C42,F41)</f>
        <v>Alley: Type of alley access to property</v>
      </c>
      <c r="G42" t="str">
        <f>LEFT(F42,FIND(":",F42)-1)</f>
        <v>Alley</v>
      </c>
      <c r="H42">
        <f>IF(B42="--",H41+1,0)</f>
        <v>0</v>
      </c>
      <c r="I42">
        <f>_xlfn.MAXIFS(H:H,G:G,G42)-2</f>
        <v>3</v>
      </c>
      <c r="L42" t="s">
        <v>506</v>
      </c>
      <c r="M42">
        <v>2</v>
      </c>
      <c r="P42" s="1" t="s">
        <v>505</v>
      </c>
      <c r="Q42" t="s">
        <v>440</v>
      </c>
      <c r="R42">
        <f t="shared" si="0"/>
        <v>15</v>
      </c>
      <c r="S42" t="str">
        <f t="shared" si="1"/>
        <v>txt_centralair,</v>
      </c>
    </row>
    <row r="43" spans="2:19" x14ac:dyDescent="0.25">
      <c r="B43" t="str">
        <f>IF(LEN(C43)&gt;15,"namaCol","--")</f>
        <v>--</v>
      </c>
      <c r="E43" t="s">
        <v>0</v>
      </c>
      <c r="F43" t="str">
        <f>IF(H43=0,C43,F42)</f>
        <v>Alley: Type of alley access to property</v>
      </c>
      <c r="G43" t="str">
        <f>LEFT(F43,FIND(":",F43)-1)</f>
        <v>Alley</v>
      </c>
      <c r="H43">
        <f>IF(B43="--",H42+1,0)</f>
        <v>1</v>
      </c>
      <c r="I43">
        <f>_xlfn.MAXIFS(H:H,G:G,G43)-2</f>
        <v>3</v>
      </c>
      <c r="L43" t="s">
        <v>504</v>
      </c>
      <c r="M43">
        <v>5</v>
      </c>
      <c r="P43" s="1" t="s">
        <v>503</v>
      </c>
      <c r="Q43" t="s">
        <v>616</v>
      </c>
      <c r="R43">
        <f t="shared" si="0"/>
        <v>15</v>
      </c>
      <c r="S43" t="str">
        <f t="shared" si="1"/>
        <v>txt_electrical,</v>
      </c>
    </row>
    <row r="44" spans="2:19" x14ac:dyDescent="0.25">
      <c r="B44" t="str">
        <f>IF(LEN(C44)&gt;15,"namaCol","--")</f>
        <v>--</v>
      </c>
      <c r="C44" t="s">
        <v>502</v>
      </c>
      <c r="D44" t="s">
        <v>501</v>
      </c>
      <c r="E44" t="s">
        <v>0</v>
      </c>
      <c r="F44" t="str">
        <f>IF(H44=0,C44,F43)</f>
        <v>Alley: Type of alley access to property</v>
      </c>
      <c r="G44" t="str">
        <f>LEFT(F44,FIND(":",F44)-1)</f>
        <v>Alley</v>
      </c>
      <c r="H44">
        <f>IF(B44="--",H43+1,0)</f>
        <v>2</v>
      </c>
      <c r="I44">
        <f>_xlfn.MAXIFS(H:H,G:G,G44)-2</f>
        <v>3</v>
      </c>
      <c r="L44" s="2" t="s">
        <v>500</v>
      </c>
      <c r="M44" s="2">
        <v>-1</v>
      </c>
      <c r="N44" t="s">
        <v>410</v>
      </c>
      <c r="R44" t="e">
        <f t="shared" si="0"/>
        <v>#VALUE!</v>
      </c>
      <c r="S44" t="e">
        <f t="shared" si="1"/>
        <v>#VALUE!</v>
      </c>
    </row>
    <row r="45" spans="2:19" x14ac:dyDescent="0.25">
      <c r="B45" t="str">
        <f>IF(LEN(C45)&gt;15,"namaCol","--")</f>
        <v>--</v>
      </c>
      <c r="C45" t="s">
        <v>499</v>
      </c>
      <c r="D45" t="s">
        <v>498</v>
      </c>
      <c r="E45" t="s">
        <v>0</v>
      </c>
      <c r="F45" t="str">
        <f>IF(H45=0,C45,F44)</f>
        <v>Alley: Type of alley access to property</v>
      </c>
      <c r="G45" t="str">
        <f>LEFT(F45,FIND(":",F45)-1)</f>
        <v>Alley</v>
      </c>
      <c r="H45">
        <f>IF(B45="--",H44+1,0)</f>
        <v>3</v>
      </c>
      <c r="I45">
        <f>_xlfn.MAXIFS(H:H,G:G,G45)-2</f>
        <v>3</v>
      </c>
      <c r="L45" s="2" t="s">
        <v>497</v>
      </c>
      <c r="M45" s="2">
        <v>-1</v>
      </c>
      <c r="N45" t="s">
        <v>410</v>
      </c>
      <c r="R45" t="e">
        <f t="shared" si="0"/>
        <v>#VALUE!</v>
      </c>
      <c r="S45" t="e">
        <f t="shared" si="1"/>
        <v>#VALUE!</v>
      </c>
    </row>
    <row r="46" spans="2:19" x14ac:dyDescent="0.25">
      <c r="B46" t="str">
        <f>IF(LEN(C46)&gt;15,"namaCol","--")</f>
        <v>--</v>
      </c>
      <c r="C46" t="s">
        <v>496</v>
      </c>
      <c r="D46" t="s">
        <v>495</v>
      </c>
      <c r="E46" t="s">
        <v>0</v>
      </c>
      <c r="F46" t="str">
        <f>IF(H46=0,C46,F45)</f>
        <v>Alley: Type of alley access to property</v>
      </c>
      <c r="G46" t="str">
        <f>LEFT(F46,FIND(":",F46)-1)</f>
        <v>Alley</v>
      </c>
      <c r="H46">
        <f>IF(B46="--",H45+1,0)</f>
        <v>4</v>
      </c>
      <c r="I46">
        <f>_xlfn.MAXIFS(H:H,G:G,G46)-2</f>
        <v>3</v>
      </c>
      <c r="L46" s="2" t="s">
        <v>494</v>
      </c>
      <c r="M46" s="2">
        <v>-1</v>
      </c>
      <c r="N46" t="s">
        <v>410</v>
      </c>
      <c r="R46" t="e">
        <f t="shared" si="0"/>
        <v>#VALUE!</v>
      </c>
      <c r="S46" t="e">
        <f t="shared" si="1"/>
        <v>#VALUE!</v>
      </c>
    </row>
    <row r="47" spans="2:19" x14ac:dyDescent="0.25">
      <c r="B47" t="str">
        <f>IF(LEN(C47)&gt;15,"namaCol","--")</f>
        <v>--</v>
      </c>
      <c r="E47" t="s">
        <v>0</v>
      </c>
      <c r="F47" t="str">
        <f>IF(H47=0,C47,F46)</f>
        <v>Alley: Type of alley access to property</v>
      </c>
      <c r="G47" t="str">
        <f>LEFT(F47,FIND(":",F47)-1)</f>
        <v>Alley</v>
      </c>
      <c r="H47">
        <f>IF(B47="--",H46+1,0)</f>
        <v>5</v>
      </c>
      <c r="I47">
        <f>_xlfn.MAXIFS(H:H,G:G,G47)-2</f>
        <v>3</v>
      </c>
      <c r="L47" s="2" t="s">
        <v>493</v>
      </c>
      <c r="M47" s="2">
        <v>-1</v>
      </c>
      <c r="N47" t="s">
        <v>410</v>
      </c>
      <c r="R47" t="e">
        <f t="shared" si="0"/>
        <v>#VALUE!</v>
      </c>
      <c r="S47" t="e">
        <f t="shared" si="1"/>
        <v>#VALUE!</v>
      </c>
    </row>
    <row r="48" spans="2:19" x14ac:dyDescent="0.25">
      <c r="B48" t="str">
        <f>IF(LEN(C48)&gt;15,"namaCol","--")</f>
        <v>namaCol</v>
      </c>
      <c r="C48" t="s">
        <v>492</v>
      </c>
      <c r="E48" t="s">
        <v>0</v>
      </c>
      <c r="F48" t="str">
        <f>IF(H48=0,C48,F47)</f>
        <v>LotShape: General shape of property</v>
      </c>
      <c r="G48" t="str">
        <f>LEFT(F48,FIND(":",F48)-1)</f>
        <v>LotShape</v>
      </c>
      <c r="H48">
        <f>IF(B48="--",H47+1,0)</f>
        <v>0</v>
      </c>
      <c r="I48">
        <f>_xlfn.MAXIFS(H:H,G:G,G48)-2</f>
        <v>4</v>
      </c>
      <c r="L48" s="2" t="s">
        <v>491</v>
      </c>
      <c r="M48" s="2">
        <v>-1</v>
      </c>
      <c r="N48" t="s">
        <v>410</v>
      </c>
      <c r="R48" t="e">
        <f t="shared" si="0"/>
        <v>#VALUE!</v>
      </c>
      <c r="S48" t="e">
        <f t="shared" si="1"/>
        <v>#VALUE!</v>
      </c>
    </row>
    <row r="49" spans="2:19" x14ac:dyDescent="0.25">
      <c r="B49" t="str">
        <f>IF(LEN(C49)&gt;15,"namaCol","--")</f>
        <v>--</v>
      </c>
      <c r="E49" t="s">
        <v>0</v>
      </c>
      <c r="F49" t="str">
        <f>IF(H49=0,C49,F48)</f>
        <v>LotShape: General shape of property</v>
      </c>
      <c r="G49" t="str">
        <f>LEFT(F49,FIND(":",F49)-1)</f>
        <v>LotShape</v>
      </c>
      <c r="H49">
        <f>IF(B49="--",H48+1,0)</f>
        <v>1</v>
      </c>
      <c r="I49">
        <f>_xlfn.MAXIFS(H:H,G:G,G49)-2</f>
        <v>4</v>
      </c>
      <c r="L49" s="2" t="s">
        <v>490</v>
      </c>
      <c r="M49" s="2">
        <v>-1</v>
      </c>
      <c r="N49" t="s">
        <v>410</v>
      </c>
      <c r="R49" t="e">
        <f t="shared" si="0"/>
        <v>#VALUE!</v>
      </c>
      <c r="S49" t="e">
        <f t="shared" si="1"/>
        <v>#VALUE!</v>
      </c>
    </row>
    <row r="50" spans="2:19" x14ac:dyDescent="0.25">
      <c r="B50" t="str">
        <f>IF(LEN(C50)&gt;15,"namaCol","--")</f>
        <v>--</v>
      </c>
      <c r="C50" t="s">
        <v>489</v>
      </c>
      <c r="D50" t="s">
        <v>488</v>
      </c>
      <c r="E50" t="s">
        <v>0</v>
      </c>
      <c r="F50" t="str">
        <f>IF(H50=0,C50,F49)</f>
        <v>LotShape: General shape of property</v>
      </c>
      <c r="G50" t="str">
        <f>LEFT(F50,FIND(":",F50)-1)</f>
        <v>LotShape</v>
      </c>
      <c r="H50">
        <f>IF(B50="--",H49+1,0)</f>
        <v>2</v>
      </c>
      <c r="I50">
        <f>_xlfn.MAXIFS(H:H,G:G,G50)-2</f>
        <v>4</v>
      </c>
      <c r="L50" s="2" t="s">
        <v>487</v>
      </c>
      <c r="M50" s="2">
        <v>-1</v>
      </c>
      <c r="N50" t="s">
        <v>410</v>
      </c>
      <c r="R50" t="e">
        <f t="shared" si="0"/>
        <v>#VALUE!</v>
      </c>
      <c r="S50" t="e">
        <f t="shared" si="1"/>
        <v>#VALUE!</v>
      </c>
    </row>
    <row r="51" spans="2:19" x14ac:dyDescent="0.25">
      <c r="B51" t="str">
        <f>IF(LEN(C51)&gt;15,"namaCol","--")</f>
        <v>--</v>
      </c>
      <c r="C51" t="s">
        <v>486</v>
      </c>
      <c r="D51" t="s">
        <v>485</v>
      </c>
      <c r="E51" t="s">
        <v>0</v>
      </c>
      <c r="F51" t="str">
        <f>IF(H51=0,C51,F50)</f>
        <v>LotShape: General shape of property</v>
      </c>
      <c r="G51" t="str">
        <f>LEFT(F51,FIND(":",F51)-1)</f>
        <v>LotShape</v>
      </c>
      <c r="H51">
        <f>IF(B51="--",H50+1,0)</f>
        <v>3</v>
      </c>
      <c r="I51">
        <f>_xlfn.MAXIFS(H:H,G:G,G51)-2</f>
        <v>4</v>
      </c>
      <c r="L51" s="2" t="s">
        <v>484</v>
      </c>
      <c r="M51" s="2">
        <v>-1</v>
      </c>
      <c r="N51" t="s">
        <v>410</v>
      </c>
      <c r="R51" t="e">
        <f t="shared" si="0"/>
        <v>#VALUE!</v>
      </c>
      <c r="S51" t="e">
        <f t="shared" si="1"/>
        <v>#VALUE!</v>
      </c>
    </row>
    <row r="52" spans="2:19" x14ac:dyDescent="0.25">
      <c r="B52" t="str">
        <f>IF(LEN(C52)&gt;15,"namaCol","--")</f>
        <v>--</v>
      </c>
      <c r="C52" t="s">
        <v>483</v>
      </c>
      <c r="D52" t="s">
        <v>482</v>
      </c>
      <c r="E52" t="s">
        <v>0</v>
      </c>
      <c r="F52" t="str">
        <f>IF(H52=0,C52,F51)</f>
        <v>LotShape: General shape of property</v>
      </c>
      <c r="G52" t="str">
        <f>LEFT(F52,FIND(":",F52)-1)</f>
        <v>LotShape</v>
      </c>
      <c r="H52">
        <f>IF(B52="--",H51+1,0)</f>
        <v>4</v>
      </c>
      <c r="I52">
        <f>_xlfn.MAXIFS(H:H,G:G,G52)-2</f>
        <v>4</v>
      </c>
      <c r="L52" s="2" t="s">
        <v>481</v>
      </c>
      <c r="M52" s="2">
        <v>-1</v>
      </c>
      <c r="N52" t="s">
        <v>410</v>
      </c>
      <c r="R52" t="e">
        <f t="shared" si="0"/>
        <v>#VALUE!</v>
      </c>
      <c r="S52" t="e">
        <f t="shared" si="1"/>
        <v>#VALUE!</v>
      </c>
    </row>
    <row r="53" spans="2:19" x14ac:dyDescent="0.25">
      <c r="B53" t="str">
        <f>IF(LEN(C53)&gt;15,"namaCol","--")</f>
        <v>--</v>
      </c>
      <c r="C53" t="s">
        <v>480</v>
      </c>
      <c r="D53" t="s">
        <v>479</v>
      </c>
      <c r="E53" t="s">
        <v>0</v>
      </c>
      <c r="F53" t="str">
        <f>IF(H53=0,C53,F52)</f>
        <v>LotShape: General shape of property</v>
      </c>
      <c r="G53" t="str">
        <f>LEFT(F53,FIND(":",F53)-1)</f>
        <v>LotShape</v>
      </c>
      <c r="H53">
        <f>IF(B53="--",H52+1,0)</f>
        <v>5</v>
      </c>
      <c r="I53">
        <f>_xlfn.MAXIFS(H:H,G:G,G53)-2</f>
        <v>4</v>
      </c>
      <c r="L53" s="2" t="s">
        <v>478</v>
      </c>
      <c r="M53" s="2">
        <v>-1</v>
      </c>
      <c r="N53" t="s">
        <v>410</v>
      </c>
      <c r="R53" t="e">
        <f t="shared" si="0"/>
        <v>#VALUE!</v>
      </c>
      <c r="S53" t="e">
        <f t="shared" si="1"/>
        <v>#VALUE!</v>
      </c>
    </row>
    <row r="54" spans="2:19" x14ac:dyDescent="0.25">
      <c r="B54" t="str">
        <f>IF(LEN(C54)&gt;15,"namaCol","--")</f>
        <v>--</v>
      </c>
      <c r="C54" t="s">
        <v>138</v>
      </c>
      <c r="E54" t="s">
        <v>0</v>
      </c>
      <c r="F54" t="str">
        <f>IF(H54=0,C54,F53)</f>
        <v>LotShape: General shape of property</v>
      </c>
      <c r="G54" t="str">
        <f>LEFT(F54,FIND(":",F54)-1)</f>
        <v>LotShape</v>
      </c>
      <c r="H54">
        <f>IF(B54="--",H53+1,0)</f>
        <v>6</v>
      </c>
      <c r="I54">
        <f>_xlfn.MAXIFS(H:H,G:G,G54)-2</f>
        <v>4</v>
      </c>
      <c r="L54" t="s">
        <v>477</v>
      </c>
      <c r="M54">
        <v>5</v>
      </c>
      <c r="P54" s="1" t="s">
        <v>476</v>
      </c>
      <c r="Q54" t="s">
        <v>616</v>
      </c>
      <c r="R54">
        <f t="shared" si="0"/>
        <v>16</v>
      </c>
      <c r="S54" t="str">
        <f t="shared" si="1"/>
        <v>txt_kitchenqual,</v>
      </c>
    </row>
    <row r="55" spans="2:19" x14ac:dyDescent="0.25">
      <c r="B55" t="str">
        <f>IF(LEN(C55)&gt;15,"namaCol","--")</f>
        <v>namaCol</v>
      </c>
      <c r="C55" t="s">
        <v>475</v>
      </c>
      <c r="E55" t="s">
        <v>0</v>
      </c>
      <c r="F55" t="str">
        <f>IF(H55=0,C55,F54)</f>
        <v>LandContour: Flatness of the property</v>
      </c>
      <c r="G55" t="str">
        <f>LEFT(F55,FIND(":",F55)-1)</f>
        <v>LandContour</v>
      </c>
      <c r="H55">
        <f>IF(B55="--",H54+1,0)</f>
        <v>0</v>
      </c>
      <c r="I55">
        <f>_xlfn.MAXIFS(H:H,G:G,G55)-2</f>
        <v>4</v>
      </c>
      <c r="L55" s="2" t="s">
        <v>474</v>
      </c>
      <c r="M55" s="2">
        <v>-1</v>
      </c>
      <c r="N55" t="s">
        <v>410</v>
      </c>
      <c r="R55" t="e">
        <f t="shared" si="0"/>
        <v>#VALUE!</v>
      </c>
      <c r="S55" t="e">
        <f t="shared" si="1"/>
        <v>#VALUE!</v>
      </c>
    </row>
    <row r="56" spans="2:19" x14ac:dyDescent="0.25">
      <c r="B56" t="str">
        <f>IF(LEN(C56)&gt;15,"namaCol","--")</f>
        <v>--</v>
      </c>
      <c r="E56" t="s">
        <v>0</v>
      </c>
      <c r="F56" t="str">
        <f>IF(H56=0,C56,F55)</f>
        <v>LandContour: Flatness of the property</v>
      </c>
      <c r="G56" t="str">
        <f>LEFT(F56,FIND(":",F56)-1)</f>
        <v>LandContour</v>
      </c>
      <c r="H56">
        <f>IF(B56="--",H55+1,0)</f>
        <v>1</v>
      </c>
      <c r="I56">
        <f>_xlfn.MAXIFS(H:H,G:G,G56)-2</f>
        <v>4</v>
      </c>
      <c r="L56" t="s">
        <v>473</v>
      </c>
      <c r="M56">
        <v>8</v>
      </c>
      <c r="P56" s="1" t="s">
        <v>472</v>
      </c>
      <c r="Q56" t="s">
        <v>616</v>
      </c>
      <c r="R56">
        <f t="shared" si="0"/>
        <v>15</v>
      </c>
      <c r="S56" t="str">
        <f t="shared" si="1"/>
        <v>txt_functional,</v>
      </c>
    </row>
    <row r="57" spans="2:19" x14ac:dyDescent="0.25">
      <c r="B57" t="str">
        <f>IF(LEN(C57)&gt;15,"namaCol","--")</f>
        <v>--</v>
      </c>
      <c r="C57" t="s">
        <v>471</v>
      </c>
      <c r="D57" t="s">
        <v>470</v>
      </c>
      <c r="E57" t="s">
        <v>0</v>
      </c>
      <c r="F57" t="str">
        <f>IF(H57=0,C57,F56)</f>
        <v>LandContour: Flatness of the property</v>
      </c>
      <c r="G57" t="str">
        <f>LEFT(F57,FIND(":",F57)-1)</f>
        <v>LandContour</v>
      </c>
      <c r="H57">
        <f>IF(B57="--",H56+1,0)</f>
        <v>2</v>
      </c>
      <c r="I57">
        <f>_xlfn.MAXIFS(H:H,G:G,G57)-2</f>
        <v>4</v>
      </c>
      <c r="L57" s="2" t="s">
        <v>469</v>
      </c>
      <c r="M57" s="2">
        <v>-1</v>
      </c>
      <c r="N57" t="s">
        <v>410</v>
      </c>
      <c r="R57" t="e">
        <f t="shared" si="0"/>
        <v>#VALUE!</v>
      </c>
      <c r="S57" t="e">
        <f t="shared" si="1"/>
        <v>#VALUE!</v>
      </c>
    </row>
    <row r="58" spans="2:19" x14ac:dyDescent="0.25">
      <c r="B58" t="str">
        <f>IF(LEN(C58)&gt;15,"namaCol","--")</f>
        <v>--</v>
      </c>
      <c r="C58" t="s">
        <v>468</v>
      </c>
      <c r="D58" t="s">
        <v>467</v>
      </c>
      <c r="E58" t="s">
        <v>0</v>
      </c>
      <c r="F58" t="str">
        <f>IF(H58=0,C58,F57)</f>
        <v>LandContour: Flatness of the property</v>
      </c>
      <c r="G58" t="str">
        <f>LEFT(F58,FIND(":",F58)-1)</f>
        <v>LandContour</v>
      </c>
      <c r="H58">
        <f>IF(B58="--",H57+1,0)</f>
        <v>3</v>
      </c>
      <c r="I58">
        <f>_xlfn.MAXIFS(H:H,G:G,G58)-2</f>
        <v>4</v>
      </c>
      <c r="L58" t="s">
        <v>466</v>
      </c>
      <c r="M58">
        <v>6</v>
      </c>
      <c r="P58" s="1" t="s">
        <v>465</v>
      </c>
      <c r="Q58" t="s">
        <v>616</v>
      </c>
      <c r="R58">
        <f t="shared" si="0"/>
        <v>16</v>
      </c>
      <c r="S58" t="str">
        <f t="shared" si="1"/>
        <v>txt_fireplacequ,</v>
      </c>
    </row>
    <row r="59" spans="2:19" x14ac:dyDescent="0.25">
      <c r="B59" t="str">
        <f>IF(LEN(C59)&gt;15,"namaCol","--")</f>
        <v>--</v>
      </c>
      <c r="C59" t="s">
        <v>464</v>
      </c>
      <c r="D59" t="s">
        <v>463</v>
      </c>
      <c r="E59" t="s">
        <v>0</v>
      </c>
      <c r="F59" t="str">
        <f>IF(H59=0,C59,F58)</f>
        <v>LandContour: Flatness of the property</v>
      </c>
      <c r="G59" t="str">
        <f>LEFT(F59,FIND(":",F59)-1)</f>
        <v>LandContour</v>
      </c>
      <c r="H59">
        <f>IF(B59="--",H58+1,0)</f>
        <v>4</v>
      </c>
      <c r="I59">
        <f>_xlfn.MAXIFS(H:H,G:G,G59)-2</f>
        <v>4</v>
      </c>
      <c r="L59" t="s">
        <v>462</v>
      </c>
      <c r="M59">
        <v>7</v>
      </c>
      <c r="P59" s="1" t="s">
        <v>461</v>
      </c>
      <c r="Q59" t="s">
        <v>616</v>
      </c>
      <c r="R59">
        <f t="shared" si="0"/>
        <v>15</v>
      </c>
      <c r="S59" t="str">
        <f t="shared" si="1"/>
        <v>txt_garagetype,</v>
      </c>
    </row>
    <row r="60" spans="2:19" x14ac:dyDescent="0.25">
      <c r="B60" t="str">
        <f>IF(LEN(C60)&gt;15,"namaCol","--")</f>
        <v>--</v>
      </c>
      <c r="C60" t="s">
        <v>460</v>
      </c>
      <c r="D60" t="s">
        <v>459</v>
      </c>
      <c r="E60" t="s">
        <v>0</v>
      </c>
      <c r="F60" t="str">
        <f>IF(H60=0,C60,F59)</f>
        <v>LandContour: Flatness of the property</v>
      </c>
      <c r="G60" t="str">
        <f>LEFT(F60,FIND(":",F60)-1)</f>
        <v>LandContour</v>
      </c>
      <c r="H60">
        <f>IF(B60="--",H59+1,0)</f>
        <v>5</v>
      </c>
      <c r="I60">
        <f>_xlfn.MAXIFS(H:H,G:G,G60)-2</f>
        <v>4</v>
      </c>
      <c r="L60" s="2" t="s">
        <v>458</v>
      </c>
      <c r="M60" s="2">
        <v>-1</v>
      </c>
      <c r="N60" t="s">
        <v>410</v>
      </c>
      <c r="R60" t="e">
        <f t="shared" si="0"/>
        <v>#VALUE!</v>
      </c>
      <c r="S60" t="e">
        <f t="shared" si="1"/>
        <v>#VALUE!</v>
      </c>
    </row>
    <row r="61" spans="2:19" x14ac:dyDescent="0.25">
      <c r="B61" t="str">
        <f>IF(LEN(C61)&gt;15,"namaCol","--")</f>
        <v>--</v>
      </c>
      <c r="E61" t="s">
        <v>0</v>
      </c>
      <c r="F61" t="str">
        <f>IF(H61=0,C61,F60)</f>
        <v>LandContour: Flatness of the property</v>
      </c>
      <c r="G61" t="str">
        <f>LEFT(F61,FIND(":",F61)-1)</f>
        <v>LandContour</v>
      </c>
      <c r="H61">
        <f>IF(B61="--",H60+1,0)</f>
        <v>6</v>
      </c>
      <c r="I61">
        <f>_xlfn.MAXIFS(H:H,G:G,G61)-2</f>
        <v>4</v>
      </c>
      <c r="L61" t="s">
        <v>457</v>
      </c>
      <c r="M61">
        <v>4</v>
      </c>
      <c r="P61" s="1" t="s">
        <v>456</v>
      </c>
      <c r="Q61" t="s">
        <v>616</v>
      </c>
      <c r="R61">
        <f t="shared" si="0"/>
        <v>17</v>
      </c>
      <c r="S61" t="str">
        <f t="shared" si="1"/>
        <v>txt_garagefinish,</v>
      </c>
    </row>
    <row r="62" spans="2:19" x14ac:dyDescent="0.25">
      <c r="B62" t="str">
        <f>IF(LEN(C62)&gt;15,"namaCol","--")</f>
        <v>namaCol</v>
      </c>
      <c r="C62" t="s">
        <v>455</v>
      </c>
      <c r="E62" t="s">
        <v>0</v>
      </c>
      <c r="F62" t="str">
        <f>IF(H62=0,C62,F61)</f>
        <v>Utilities: Type of utilities available</v>
      </c>
      <c r="G62" t="str">
        <f>LEFT(F62,FIND(":",F62)-1)</f>
        <v>Utilities</v>
      </c>
      <c r="H62">
        <f>IF(B62="--",H61+1,0)</f>
        <v>0</v>
      </c>
      <c r="I62">
        <f>_xlfn.MAXIFS(H:H,G:G,G62)-2</f>
        <v>4</v>
      </c>
      <c r="L62" s="2" t="s">
        <v>454</v>
      </c>
      <c r="M62" s="2">
        <v>-1</v>
      </c>
      <c r="N62" t="s">
        <v>410</v>
      </c>
      <c r="R62" t="e">
        <f t="shared" si="0"/>
        <v>#VALUE!</v>
      </c>
      <c r="S62" t="e">
        <f t="shared" si="1"/>
        <v>#VALUE!</v>
      </c>
    </row>
    <row r="63" spans="2:19" x14ac:dyDescent="0.25">
      <c r="B63" t="str">
        <f>IF(LEN(C63)&gt;15,"namaCol","--")</f>
        <v>--</v>
      </c>
      <c r="E63" t="s">
        <v>0</v>
      </c>
      <c r="F63" t="str">
        <f>IF(H63=0,C63,F62)</f>
        <v>Utilities: Type of utilities available</v>
      </c>
      <c r="G63" t="str">
        <f>LEFT(F63,FIND(":",F63)-1)</f>
        <v>Utilities</v>
      </c>
      <c r="H63">
        <f>IF(B63="--",H62+1,0)</f>
        <v>1</v>
      </c>
      <c r="I63">
        <f>_xlfn.MAXIFS(H:H,G:G,G63)-2</f>
        <v>4</v>
      </c>
      <c r="L63" s="2" t="s">
        <v>453</v>
      </c>
      <c r="M63" s="2">
        <v>-1</v>
      </c>
      <c r="N63" t="s">
        <v>410</v>
      </c>
      <c r="R63" t="e">
        <f t="shared" si="0"/>
        <v>#VALUE!</v>
      </c>
      <c r="S63" t="e">
        <f t="shared" si="1"/>
        <v>#VALUE!</v>
      </c>
    </row>
    <row r="64" spans="2:19" x14ac:dyDescent="0.25">
      <c r="B64" t="str">
        <f>IF(LEN(C64)&gt;15,"namaCol","--")</f>
        <v>--</v>
      </c>
      <c r="C64" t="s">
        <v>452</v>
      </c>
      <c r="D64" t="s">
        <v>451</v>
      </c>
      <c r="E64" t="s">
        <v>0</v>
      </c>
      <c r="F64" t="str">
        <f>IF(H64=0,C64,F63)</f>
        <v>Utilities: Type of utilities available</v>
      </c>
      <c r="G64" t="str">
        <f>LEFT(F64,FIND(":",F64)-1)</f>
        <v>Utilities</v>
      </c>
      <c r="H64">
        <f>IF(B64="--",H63+1,0)</f>
        <v>2</v>
      </c>
      <c r="I64">
        <f>_xlfn.MAXIFS(H:H,G:G,G64)-2</f>
        <v>4</v>
      </c>
      <c r="L64" t="s">
        <v>450</v>
      </c>
      <c r="M64">
        <v>6</v>
      </c>
      <c r="P64" s="1" t="s">
        <v>449</v>
      </c>
      <c r="Q64" t="s">
        <v>616</v>
      </c>
      <c r="R64">
        <f t="shared" si="0"/>
        <v>15</v>
      </c>
      <c r="S64" t="str">
        <f t="shared" si="1"/>
        <v>txt_garagequal,</v>
      </c>
    </row>
    <row r="65" spans="2:19" x14ac:dyDescent="0.25">
      <c r="B65" t="str">
        <f>IF(LEN(C65)&gt;15,"namaCol","--")</f>
        <v>--</v>
      </c>
      <c r="C65" t="s">
        <v>448</v>
      </c>
      <c r="D65" t="s">
        <v>447</v>
      </c>
      <c r="E65" t="s">
        <v>0</v>
      </c>
      <c r="F65" t="str">
        <f>IF(H65=0,C65,F64)</f>
        <v>Utilities: Type of utilities available</v>
      </c>
      <c r="G65" t="str">
        <f>LEFT(F65,FIND(":",F65)-1)</f>
        <v>Utilities</v>
      </c>
      <c r="H65">
        <f>IF(B65="--",H64+1,0)</f>
        <v>3</v>
      </c>
      <c r="I65">
        <f>_xlfn.MAXIFS(H:H,G:G,G65)-2</f>
        <v>4</v>
      </c>
      <c r="L65" t="s">
        <v>446</v>
      </c>
      <c r="M65">
        <v>6</v>
      </c>
      <c r="P65" s="1" t="s">
        <v>445</v>
      </c>
      <c r="Q65" t="s">
        <v>616</v>
      </c>
      <c r="R65">
        <f t="shared" si="0"/>
        <v>15</v>
      </c>
      <c r="S65" t="str">
        <f t="shared" si="1"/>
        <v>txt_garagecond,</v>
      </c>
    </row>
    <row r="66" spans="2:19" x14ac:dyDescent="0.25">
      <c r="B66" t="str">
        <f>IF(LEN(C66)&gt;15,"namaCol","--")</f>
        <v>--</v>
      </c>
      <c r="C66" t="s">
        <v>444</v>
      </c>
      <c r="D66" t="s">
        <v>443</v>
      </c>
      <c r="E66" t="s">
        <v>0</v>
      </c>
      <c r="F66" t="str">
        <f>IF(H66=0,C66,F65)</f>
        <v>Utilities: Type of utilities available</v>
      </c>
      <c r="G66" t="str">
        <f>LEFT(F66,FIND(":",F66)-1)</f>
        <v>Utilities</v>
      </c>
      <c r="H66">
        <f>IF(B66="--",H65+1,0)</f>
        <v>4</v>
      </c>
      <c r="I66">
        <f>_xlfn.MAXIFS(H:H,G:G,G66)-2</f>
        <v>4</v>
      </c>
      <c r="L66" t="s">
        <v>442</v>
      </c>
      <c r="M66">
        <v>3</v>
      </c>
      <c r="P66" s="1" t="s">
        <v>441</v>
      </c>
      <c r="Q66" t="s">
        <v>440</v>
      </c>
      <c r="R66">
        <f t="shared" si="0"/>
        <v>15</v>
      </c>
      <c r="S66" t="str">
        <f t="shared" si="1"/>
        <v>txt_paveddrive,</v>
      </c>
    </row>
    <row r="67" spans="2:19" x14ac:dyDescent="0.25">
      <c r="B67" t="str">
        <f>IF(LEN(C67)&gt;15,"namaCol","--")</f>
        <v>--</v>
      </c>
      <c r="C67" t="s">
        <v>439</v>
      </c>
      <c r="D67" t="s">
        <v>438</v>
      </c>
      <c r="E67" t="s">
        <v>0</v>
      </c>
      <c r="F67" t="str">
        <f>IF(H67=0,C67,F66)</f>
        <v>Utilities: Type of utilities available</v>
      </c>
      <c r="G67" t="str">
        <f>LEFT(F67,FIND(":",F67)-1)</f>
        <v>Utilities</v>
      </c>
      <c r="H67">
        <f>IF(B67="--",H66+1,0)</f>
        <v>5</v>
      </c>
      <c r="I67">
        <f>_xlfn.MAXIFS(H:H,G:G,G67)-2</f>
        <v>4</v>
      </c>
      <c r="L67" s="2" t="s">
        <v>437</v>
      </c>
      <c r="M67" s="2">
        <v>-1</v>
      </c>
      <c r="N67" t="s">
        <v>410</v>
      </c>
      <c r="R67" t="e">
        <f t="shared" ref="R67:R80" si="2">FIND(",",P67)</f>
        <v>#VALUE!</v>
      </c>
      <c r="S67" t="e">
        <f t="shared" ref="S67:S80" si="3">LEFT(P67,R67)</f>
        <v>#VALUE!</v>
      </c>
    </row>
    <row r="68" spans="2:19" x14ac:dyDescent="0.25">
      <c r="B68" t="str">
        <f>IF(LEN(C68)&gt;15,"namaCol","--")</f>
        <v>--</v>
      </c>
      <c r="E68" t="s">
        <v>0</v>
      </c>
      <c r="F68" t="str">
        <f>IF(H68=0,C68,F67)</f>
        <v>Utilities: Type of utilities available</v>
      </c>
      <c r="G68" t="str">
        <f>LEFT(F68,FIND(":",F68)-1)</f>
        <v>Utilities</v>
      </c>
      <c r="H68">
        <f>IF(B68="--",H67+1,0)</f>
        <v>6</v>
      </c>
      <c r="I68">
        <f>_xlfn.MAXIFS(H:H,G:G,G68)-2</f>
        <v>4</v>
      </c>
      <c r="L68" s="2" t="s">
        <v>436</v>
      </c>
      <c r="M68" s="2">
        <v>-1</v>
      </c>
      <c r="N68" t="s">
        <v>410</v>
      </c>
      <c r="R68" t="e">
        <f t="shared" si="2"/>
        <v>#VALUE!</v>
      </c>
      <c r="S68" t="e">
        <f t="shared" si="3"/>
        <v>#VALUE!</v>
      </c>
    </row>
    <row r="69" spans="2:19" x14ac:dyDescent="0.25">
      <c r="B69" t="str">
        <f>IF(LEN(C69)&gt;15,"namaCol","--")</f>
        <v>namaCol</v>
      </c>
      <c r="C69" t="s">
        <v>435</v>
      </c>
      <c r="E69" t="s">
        <v>0</v>
      </c>
      <c r="F69" t="str">
        <f>IF(H69=0,C69,F68)</f>
        <v>LotConfig: Lot configuration</v>
      </c>
      <c r="G69" t="str">
        <f>LEFT(F69,FIND(":",F69)-1)</f>
        <v>LotConfig</v>
      </c>
      <c r="H69">
        <f>IF(B69="--",H68+1,0)</f>
        <v>0</v>
      </c>
      <c r="I69">
        <f>_xlfn.MAXIFS(H:H,G:G,G69)-2</f>
        <v>5</v>
      </c>
      <c r="L69" s="2" t="s">
        <v>434</v>
      </c>
      <c r="M69" s="2">
        <v>-1</v>
      </c>
      <c r="N69" t="s">
        <v>410</v>
      </c>
      <c r="R69" t="e">
        <f t="shared" si="2"/>
        <v>#VALUE!</v>
      </c>
      <c r="S69" t="e">
        <f t="shared" si="3"/>
        <v>#VALUE!</v>
      </c>
    </row>
    <row r="70" spans="2:19" x14ac:dyDescent="0.25">
      <c r="B70" t="str">
        <f>IF(LEN(C70)&gt;15,"namaCol","--")</f>
        <v>--</v>
      </c>
      <c r="E70" t="s">
        <v>0</v>
      </c>
      <c r="F70" t="str">
        <f>IF(H70=0,C70,F69)</f>
        <v>LotConfig: Lot configuration</v>
      </c>
      <c r="G70" t="str">
        <f>LEFT(F70,FIND(":",F70)-1)</f>
        <v>LotConfig</v>
      </c>
      <c r="H70">
        <f>IF(B70="--",H69+1,0)</f>
        <v>1</v>
      </c>
      <c r="I70">
        <f>_xlfn.MAXIFS(H:H,G:G,G70)-2</f>
        <v>5</v>
      </c>
      <c r="L70" s="2" t="s">
        <v>433</v>
      </c>
      <c r="M70" s="2">
        <v>-1</v>
      </c>
      <c r="N70" t="s">
        <v>410</v>
      </c>
      <c r="R70" t="e">
        <f t="shared" si="2"/>
        <v>#VALUE!</v>
      </c>
      <c r="S70" t="e">
        <f t="shared" si="3"/>
        <v>#VALUE!</v>
      </c>
    </row>
    <row r="71" spans="2:19" x14ac:dyDescent="0.25">
      <c r="B71" t="str">
        <f>IF(LEN(C71)&gt;15,"namaCol","--")</f>
        <v>--</v>
      </c>
      <c r="C71" t="s">
        <v>432</v>
      </c>
      <c r="D71" t="s">
        <v>431</v>
      </c>
      <c r="E71" t="s">
        <v>0</v>
      </c>
      <c r="F71" t="str">
        <f>IF(H71=0,C71,F70)</f>
        <v>LotConfig: Lot configuration</v>
      </c>
      <c r="G71" t="str">
        <f>LEFT(F71,FIND(":",F71)-1)</f>
        <v>LotConfig</v>
      </c>
      <c r="H71">
        <f>IF(B71="--",H70+1,0)</f>
        <v>2</v>
      </c>
      <c r="I71">
        <f>_xlfn.MAXIFS(H:H,G:G,G71)-2</f>
        <v>5</v>
      </c>
      <c r="L71" s="2" t="s">
        <v>430</v>
      </c>
      <c r="M71" s="2">
        <v>-1</v>
      </c>
      <c r="N71" t="s">
        <v>410</v>
      </c>
      <c r="R71" t="e">
        <f t="shared" si="2"/>
        <v>#VALUE!</v>
      </c>
      <c r="S71" t="e">
        <f t="shared" si="3"/>
        <v>#VALUE!</v>
      </c>
    </row>
    <row r="72" spans="2:19" x14ac:dyDescent="0.25">
      <c r="B72" t="str">
        <f>IF(LEN(C72)&gt;15,"namaCol","--")</f>
        <v>--</v>
      </c>
      <c r="C72" t="s">
        <v>429</v>
      </c>
      <c r="D72" t="s">
        <v>428</v>
      </c>
      <c r="E72" t="s">
        <v>0</v>
      </c>
      <c r="F72" t="str">
        <f>IF(H72=0,C72,F71)</f>
        <v>LotConfig: Lot configuration</v>
      </c>
      <c r="G72" t="str">
        <f>LEFT(F72,FIND(":",F72)-1)</f>
        <v>LotConfig</v>
      </c>
      <c r="H72">
        <f>IF(B72="--",H71+1,0)</f>
        <v>3</v>
      </c>
      <c r="I72">
        <f>_xlfn.MAXIFS(H:H,G:G,G72)-2</f>
        <v>5</v>
      </c>
      <c r="L72" s="2" t="s">
        <v>427</v>
      </c>
      <c r="M72" s="2">
        <v>-1</v>
      </c>
      <c r="N72" t="s">
        <v>410</v>
      </c>
      <c r="R72" t="e">
        <f t="shared" si="2"/>
        <v>#VALUE!</v>
      </c>
      <c r="S72" t="e">
        <f t="shared" si="3"/>
        <v>#VALUE!</v>
      </c>
    </row>
    <row r="73" spans="2:19" x14ac:dyDescent="0.25">
      <c r="B73" t="str">
        <f>IF(LEN(C73)&gt;15,"namaCol","--")</f>
        <v>--</v>
      </c>
      <c r="C73" t="s">
        <v>426</v>
      </c>
      <c r="D73" t="s">
        <v>425</v>
      </c>
      <c r="E73" t="s">
        <v>0</v>
      </c>
      <c r="F73" t="str">
        <f>IF(H73=0,C73,F72)</f>
        <v>LotConfig: Lot configuration</v>
      </c>
      <c r="G73" t="str">
        <f>LEFT(F73,FIND(":",F73)-1)</f>
        <v>LotConfig</v>
      </c>
      <c r="H73">
        <f>IF(B73="--",H72+1,0)</f>
        <v>4</v>
      </c>
      <c r="I73">
        <f>_xlfn.MAXIFS(H:H,G:G,G73)-2</f>
        <v>5</v>
      </c>
      <c r="L73" t="s">
        <v>424</v>
      </c>
      <c r="M73">
        <v>5</v>
      </c>
      <c r="P73" s="1" t="s">
        <v>423</v>
      </c>
      <c r="Q73" t="s">
        <v>616</v>
      </c>
      <c r="R73">
        <f t="shared" si="2"/>
        <v>11</v>
      </c>
      <c r="S73" t="str">
        <f t="shared" si="3"/>
        <v>txt_poolqc,</v>
      </c>
    </row>
    <row r="74" spans="2:19" x14ac:dyDescent="0.25">
      <c r="B74" t="str">
        <f>IF(LEN(C74)&gt;15,"namaCol","--")</f>
        <v>--</v>
      </c>
      <c r="C74" t="s">
        <v>422</v>
      </c>
      <c r="D74" t="s">
        <v>421</v>
      </c>
      <c r="E74" t="s">
        <v>0</v>
      </c>
      <c r="F74" t="str">
        <f>IF(H74=0,C74,F73)</f>
        <v>LotConfig: Lot configuration</v>
      </c>
      <c r="G74" t="str">
        <f>LEFT(F74,FIND(":",F74)-1)</f>
        <v>LotConfig</v>
      </c>
      <c r="H74">
        <f>IF(B74="--",H73+1,0)</f>
        <v>5</v>
      </c>
      <c r="I74">
        <f>_xlfn.MAXIFS(H:H,G:G,G74)-2</f>
        <v>5</v>
      </c>
      <c r="L74" t="s">
        <v>420</v>
      </c>
      <c r="M74">
        <v>5</v>
      </c>
      <c r="P74" s="1" t="s">
        <v>419</v>
      </c>
      <c r="Q74" t="s">
        <v>616</v>
      </c>
      <c r="R74">
        <f t="shared" si="2"/>
        <v>10</v>
      </c>
      <c r="S74" t="str">
        <f t="shared" si="3"/>
        <v>txt_fence,</v>
      </c>
    </row>
    <row r="75" spans="2:19" x14ac:dyDescent="0.25">
      <c r="B75" t="str">
        <f>IF(LEN(C75)&gt;15,"namaCol","--")</f>
        <v>--</v>
      </c>
      <c r="C75" t="s">
        <v>418</v>
      </c>
      <c r="D75" t="s">
        <v>417</v>
      </c>
      <c r="E75" t="s">
        <v>0</v>
      </c>
      <c r="F75" t="str">
        <f>IF(H75=0,C75,F74)</f>
        <v>LotConfig: Lot configuration</v>
      </c>
      <c r="G75" t="str">
        <f>LEFT(F75,FIND(":",F75)-1)</f>
        <v>LotConfig</v>
      </c>
      <c r="H75">
        <f>IF(B75="--",H74+1,0)</f>
        <v>6</v>
      </c>
      <c r="I75">
        <f>_xlfn.MAXIFS(H:H,G:G,G75)-2</f>
        <v>5</v>
      </c>
      <c r="L75" t="s">
        <v>416</v>
      </c>
      <c r="M75">
        <v>6</v>
      </c>
      <c r="P75" s="1" t="s">
        <v>415</v>
      </c>
      <c r="Q75" t="s">
        <v>616</v>
      </c>
      <c r="R75">
        <f t="shared" si="2"/>
        <v>16</v>
      </c>
      <c r="S75" t="str">
        <f t="shared" si="3"/>
        <v>txt_miscfeature,</v>
      </c>
    </row>
    <row r="76" spans="2:19" x14ac:dyDescent="0.25">
      <c r="B76" t="str">
        <f>IF(LEN(C76)&gt;15,"namaCol","--")</f>
        <v>--</v>
      </c>
      <c r="E76" t="s">
        <v>0</v>
      </c>
      <c r="F76" t="str">
        <f>IF(H76=0,C76,F75)</f>
        <v>LotConfig: Lot configuration</v>
      </c>
      <c r="G76" t="str">
        <f>LEFT(F76,FIND(":",F76)-1)</f>
        <v>LotConfig</v>
      </c>
      <c r="H76">
        <f>IF(B76="--",H75+1,0)</f>
        <v>7</v>
      </c>
      <c r="I76">
        <f>_xlfn.MAXIFS(H:H,G:G,G76)-2</f>
        <v>5</v>
      </c>
      <c r="L76" s="2" t="s">
        <v>414</v>
      </c>
      <c r="M76" s="2">
        <v>-1</v>
      </c>
      <c r="N76" t="s">
        <v>410</v>
      </c>
      <c r="R76" t="e">
        <f t="shared" si="2"/>
        <v>#VALUE!</v>
      </c>
      <c r="S76" t="e">
        <f t="shared" si="3"/>
        <v>#VALUE!</v>
      </c>
    </row>
    <row r="77" spans="2:19" x14ac:dyDescent="0.25">
      <c r="B77" t="str">
        <f>IF(LEN(C77)&gt;15,"namaCol","--")</f>
        <v>namaCol</v>
      </c>
      <c r="C77" t="s">
        <v>413</v>
      </c>
      <c r="E77" t="s">
        <v>0</v>
      </c>
      <c r="F77" t="str">
        <f>IF(H77=0,C77,F76)</f>
        <v>LandSlope: Slope of property</v>
      </c>
      <c r="G77" t="str">
        <f>LEFT(F77,FIND(":",F77)-1)</f>
        <v>LandSlope</v>
      </c>
      <c r="H77">
        <f>IF(B77="--",H76+1,0)</f>
        <v>0</v>
      </c>
      <c r="I77">
        <f>_xlfn.MAXIFS(H:H,G:G,G77)-2</f>
        <v>3</v>
      </c>
      <c r="L77" s="2" t="s">
        <v>412</v>
      </c>
      <c r="M77" s="2">
        <v>-1</v>
      </c>
      <c r="N77" t="s">
        <v>410</v>
      </c>
      <c r="R77" t="e">
        <f t="shared" si="2"/>
        <v>#VALUE!</v>
      </c>
      <c r="S77" t="e">
        <f t="shared" si="3"/>
        <v>#VALUE!</v>
      </c>
    </row>
    <row r="78" spans="2:19" x14ac:dyDescent="0.25">
      <c r="B78" t="str">
        <f>IF(LEN(C78)&gt;15,"namaCol","--")</f>
        <v>--</v>
      </c>
      <c r="E78" t="s">
        <v>0</v>
      </c>
      <c r="F78" t="str">
        <f>IF(H78=0,C78,F77)</f>
        <v>LandSlope: Slope of property</v>
      </c>
      <c r="G78" t="str">
        <f>LEFT(F78,FIND(":",F78)-1)</f>
        <v>LandSlope</v>
      </c>
      <c r="H78">
        <f>IF(B78="--",H77+1,0)</f>
        <v>1</v>
      </c>
      <c r="I78">
        <f>_xlfn.MAXIFS(H:H,G:G,G78)-2</f>
        <v>3</v>
      </c>
      <c r="L78" s="2" t="s">
        <v>411</v>
      </c>
      <c r="M78" s="2">
        <v>-1</v>
      </c>
      <c r="N78" t="s">
        <v>410</v>
      </c>
      <c r="R78" t="e">
        <f t="shared" si="2"/>
        <v>#VALUE!</v>
      </c>
      <c r="S78" t="e">
        <f t="shared" si="3"/>
        <v>#VALUE!</v>
      </c>
    </row>
    <row r="79" spans="2:19" x14ac:dyDescent="0.25">
      <c r="B79" t="str">
        <f>IF(LEN(C79)&gt;15,"namaCol","--")</f>
        <v>--</v>
      </c>
      <c r="C79" t="s">
        <v>409</v>
      </c>
      <c r="D79" t="s">
        <v>408</v>
      </c>
      <c r="E79" t="s">
        <v>0</v>
      </c>
      <c r="F79" t="str">
        <f>IF(H79=0,C79,F78)</f>
        <v>LandSlope: Slope of property</v>
      </c>
      <c r="G79" t="str">
        <f>LEFT(F79,FIND(":",F79)-1)</f>
        <v>LandSlope</v>
      </c>
      <c r="H79">
        <f>IF(B79="--",H78+1,0)</f>
        <v>2</v>
      </c>
      <c r="I79">
        <f>_xlfn.MAXIFS(H:H,G:G,G79)-2</f>
        <v>3</v>
      </c>
      <c r="L79" t="s">
        <v>407</v>
      </c>
      <c r="M79">
        <v>10</v>
      </c>
      <c r="P79" s="1" t="s">
        <v>406</v>
      </c>
      <c r="Q79" t="s">
        <v>616</v>
      </c>
      <c r="R79">
        <f t="shared" si="2"/>
        <v>13</v>
      </c>
      <c r="S79" t="str">
        <f t="shared" si="3"/>
        <v>txt_saletype,</v>
      </c>
    </row>
    <row r="80" spans="2:19" x14ac:dyDescent="0.25">
      <c r="B80" t="str">
        <f>IF(LEN(C80)&gt;15,"namaCol","--")</f>
        <v>--</v>
      </c>
      <c r="C80" t="s">
        <v>129</v>
      </c>
      <c r="D80" t="s">
        <v>405</v>
      </c>
      <c r="E80" t="s">
        <v>0</v>
      </c>
      <c r="F80" t="str">
        <f>IF(H80=0,C80,F79)</f>
        <v>LandSlope: Slope of property</v>
      </c>
      <c r="G80" t="str">
        <f>LEFT(F80,FIND(":",F80)-1)</f>
        <v>LandSlope</v>
      </c>
      <c r="H80">
        <f>IF(B80="--",H79+1,0)</f>
        <v>3</v>
      </c>
      <c r="I80">
        <f>_xlfn.MAXIFS(H:H,G:G,G80)-2</f>
        <v>3</v>
      </c>
      <c r="L80" t="s">
        <v>404</v>
      </c>
      <c r="M80">
        <v>5</v>
      </c>
      <c r="P80" s="1" t="s">
        <v>403</v>
      </c>
      <c r="Q80" t="s">
        <v>616</v>
      </c>
      <c r="R80">
        <f t="shared" si="2"/>
        <v>18</v>
      </c>
      <c r="S80" t="str">
        <f t="shared" si="3"/>
        <v>txt_salecondition,</v>
      </c>
    </row>
    <row r="81" spans="2:9" x14ac:dyDescent="0.25">
      <c r="B81" t="str">
        <f>IF(LEN(C81)&gt;15,"namaCol","--")</f>
        <v>--</v>
      </c>
      <c r="C81" t="s">
        <v>123</v>
      </c>
      <c r="D81" t="s">
        <v>402</v>
      </c>
      <c r="E81" t="s">
        <v>0</v>
      </c>
      <c r="F81" t="str">
        <f>IF(H81=0,C81,F80)</f>
        <v>LandSlope: Slope of property</v>
      </c>
      <c r="G81" t="str">
        <f>LEFT(F81,FIND(":",F81)-1)</f>
        <v>LandSlope</v>
      </c>
      <c r="H81">
        <f>IF(B81="--",H80+1,0)</f>
        <v>4</v>
      </c>
      <c r="I81">
        <f>_xlfn.MAXIFS(H:H,G:G,G81)-2</f>
        <v>3</v>
      </c>
    </row>
    <row r="82" spans="2:9" x14ac:dyDescent="0.25">
      <c r="B82" t="str">
        <f>IF(LEN(C82)&gt;15,"namaCol","--")</f>
        <v>--</v>
      </c>
      <c r="E82" t="s">
        <v>0</v>
      </c>
      <c r="F82" t="str">
        <f>IF(H82=0,C82,F81)</f>
        <v>LandSlope: Slope of property</v>
      </c>
      <c r="G82" t="str">
        <f>LEFT(F82,FIND(":",F82)-1)</f>
        <v>LandSlope</v>
      </c>
      <c r="H82">
        <f>IF(B82="--",H81+1,0)</f>
        <v>5</v>
      </c>
      <c r="I82">
        <f>_xlfn.MAXIFS(H:H,G:G,G82)-2</f>
        <v>3</v>
      </c>
    </row>
    <row r="83" spans="2:9" x14ac:dyDescent="0.25">
      <c r="B83" t="str">
        <f>IF(LEN(C83)&gt;15,"namaCol","--")</f>
        <v>namaCol</v>
      </c>
      <c r="C83" t="s">
        <v>401</v>
      </c>
      <c r="E83" t="s">
        <v>0</v>
      </c>
      <c r="F83" t="str">
        <f>IF(H83=0,C83,F82)</f>
        <v>Neighborhood: Physical locations within Ames city limits</v>
      </c>
      <c r="G83" t="str">
        <f>LEFT(F83,FIND(":",F83)-1)</f>
        <v>Neighborhood</v>
      </c>
      <c r="H83">
        <f>IF(B83="--",H82+1,0)</f>
        <v>0</v>
      </c>
      <c r="I83">
        <f>_xlfn.MAXIFS(H:H,G:G,G83)-2</f>
        <v>25</v>
      </c>
    </row>
    <row r="84" spans="2:9" x14ac:dyDescent="0.25">
      <c r="B84" t="str">
        <f>IF(LEN(C84)&gt;15,"namaCol","--")</f>
        <v>--</v>
      </c>
      <c r="E84" t="s">
        <v>0</v>
      </c>
      <c r="F84" t="str">
        <f>IF(H84=0,C84,F83)</f>
        <v>Neighborhood: Physical locations within Ames city limits</v>
      </c>
      <c r="G84" t="str">
        <f>LEFT(F84,FIND(":",F84)-1)</f>
        <v>Neighborhood</v>
      </c>
      <c r="H84">
        <f>IF(B84="--",H83+1,0)</f>
        <v>1</v>
      </c>
      <c r="I84">
        <f>_xlfn.MAXIFS(H:H,G:G,G84)-2</f>
        <v>25</v>
      </c>
    </row>
    <row r="85" spans="2:9" x14ac:dyDescent="0.25">
      <c r="B85" t="str">
        <f>IF(LEN(C85)&gt;15,"namaCol","--")</f>
        <v>--</v>
      </c>
      <c r="C85" t="s">
        <v>400</v>
      </c>
      <c r="D85" t="s">
        <v>399</v>
      </c>
      <c r="E85" t="s">
        <v>0</v>
      </c>
      <c r="F85" t="str">
        <f>IF(H85=0,C85,F84)</f>
        <v>Neighborhood: Physical locations within Ames city limits</v>
      </c>
      <c r="G85" t="str">
        <f>LEFT(F85,FIND(":",F85)-1)</f>
        <v>Neighborhood</v>
      </c>
      <c r="H85">
        <f>IF(B85="--",H84+1,0)</f>
        <v>2</v>
      </c>
      <c r="I85">
        <f>_xlfn.MAXIFS(H:H,G:G,G85)-2</f>
        <v>25</v>
      </c>
    </row>
    <row r="86" spans="2:9" x14ac:dyDescent="0.25">
      <c r="B86" t="str">
        <f>IF(LEN(C86)&gt;15,"namaCol","--")</f>
        <v>--</v>
      </c>
      <c r="C86" t="s">
        <v>398</v>
      </c>
      <c r="D86" t="s">
        <v>397</v>
      </c>
      <c r="E86" t="s">
        <v>0</v>
      </c>
      <c r="F86" t="str">
        <f>IF(H86=0,C86,F85)</f>
        <v>Neighborhood: Physical locations within Ames city limits</v>
      </c>
      <c r="G86" t="str">
        <f>LEFT(F86,FIND(":",F86)-1)</f>
        <v>Neighborhood</v>
      </c>
      <c r="H86">
        <f>IF(B86="--",H85+1,0)</f>
        <v>3</v>
      </c>
      <c r="I86">
        <f>_xlfn.MAXIFS(H:H,G:G,G86)-2</f>
        <v>25</v>
      </c>
    </row>
    <row r="87" spans="2:9" x14ac:dyDescent="0.25">
      <c r="B87" t="str">
        <f>IF(LEN(C87)&gt;15,"namaCol","--")</f>
        <v>--</v>
      </c>
      <c r="C87" t="s">
        <v>396</v>
      </c>
      <c r="D87" t="s">
        <v>395</v>
      </c>
      <c r="E87" t="s">
        <v>0</v>
      </c>
      <c r="F87" t="str">
        <f>IF(H87=0,C87,F86)</f>
        <v>Neighborhood: Physical locations within Ames city limits</v>
      </c>
      <c r="G87" t="str">
        <f>LEFT(F87,FIND(":",F87)-1)</f>
        <v>Neighborhood</v>
      </c>
      <c r="H87">
        <f>IF(B87="--",H86+1,0)</f>
        <v>4</v>
      </c>
      <c r="I87">
        <f>_xlfn.MAXIFS(H:H,G:G,G87)-2</f>
        <v>25</v>
      </c>
    </row>
    <row r="88" spans="2:9" x14ac:dyDescent="0.25">
      <c r="B88" t="str">
        <f>IF(LEN(C88)&gt;15,"namaCol","--")</f>
        <v>--</v>
      </c>
      <c r="C88" t="s">
        <v>394</v>
      </c>
      <c r="D88" t="s">
        <v>393</v>
      </c>
      <c r="E88" t="s">
        <v>0</v>
      </c>
      <c r="F88" t="str">
        <f>IF(H88=0,C88,F87)</f>
        <v>Neighborhood: Physical locations within Ames city limits</v>
      </c>
      <c r="G88" t="str">
        <f>LEFT(F88,FIND(":",F88)-1)</f>
        <v>Neighborhood</v>
      </c>
      <c r="H88">
        <f>IF(B88="--",H87+1,0)</f>
        <v>5</v>
      </c>
      <c r="I88">
        <f>_xlfn.MAXIFS(H:H,G:G,G88)-2</f>
        <v>25</v>
      </c>
    </row>
    <row r="89" spans="2:9" x14ac:dyDescent="0.25">
      <c r="B89" t="str">
        <f>IF(LEN(C89)&gt;15,"namaCol","--")</f>
        <v>--</v>
      </c>
      <c r="C89" t="s">
        <v>392</v>
      </c>
      <c r="D89" t="s">
        <v>391</v>
      </c>
      <c r="E89" t="s">
        <v>0</v>
      </c>
      <c r="F89" t="str">
        <f>IF(H89=0,C89,F88)</f>
        <v>Neighborhood: Physical locations within Ames city limits</v>
      </c>
      <c r="G89" t="str">
        <f>LEFT(F89,FIND(":",F89)-1)</f>
        <v>Neighborhood</v>
      </c>
      <c r="H89">
        <f>IF(B89="--",H88+1,0)</f>
        <v>6</v>
      </c>
      <c r="I89">
        <f>_xlfn.MAXIFS(H:H,G:G,G89)-2</f>
        <v>25</v>
      </c>
    </row>
    <row r="90" spans="2:9" x14ac:dyDescent="0.25">
      <c r="B90" t="str">
        <f>IF(LEN(C90)&gt;15,"namaCol","--")</f>
        <v>--</v>
      </c>
      <c r="C90" t="s">
        <v>390</v>
      </c>
      <c r="D90" t="s">
        <v>389</v>
      </c>
      <c r="E90" t="s">
        <v>0</v>
      </c>
      <c r="F90" t="str">
        <f>IF(H90=0,C90,F89)</f>
        <v>Neighborhood: Physical locations within Ames city limits</v>
      </c>
      <c r="G90" t="str">
        <f>LEFT(F90,FIND(":",F90)-1)</f>
        <v>Neighborhood</v>
      </c>
      <c r="H90">
        <f>IF(B90="--",H89+1,0)</f>
        <v>7</v>
      </c>
      <c r="I90">
        <f>_xlfn.MAXIFS(H:H,G:G,G90)-2</f>
        <v>25</v>
      </c>
    </row>
    <row r="91" spans="2:9" x14ac:dyDescent="0.25">
      <c r="B91" t="str">
        <f>IF(LEN(C91)&gt;15,"namaCol","--")</f>
        <v>--</v>
      </c>
      <c r="C91" t="s">
        <v>388</v>
      </c>
      <c r="D91" t="s">
        <v>387</v>
      </c>
      <c r="E91" t="s">
        <v>0</v>
      </c>
      <c r="F91" t="str">
        <f>IF(H91=0,C91,F90)</f>
        <v>Neighborhood: Physical locations within Ames city limits</v>
      </c>
      <c r="G91" t="str">
        <f>LEFT(F91,FIND(":",F91)-1)</f>
        <v>Neighborhood</v>
      </c>
      <c r="H91">
        <f>IF(B91="--",H90+1,0)</f>
        <v>8</v>
      </c>
      <c r="I91">
        <f>_xlfn.MAXIFS(H:H,G:G,G91)-2</f>
        <v>25</v>
      </c>
    </row>
    <row r="92" spans="2:9" x14ac:dyDescent="0.25">
      <c r="B92" t="str">
        <f>IF(LEN(C92)&gt;15,"namaCol","--")</f>
        <v>--</v>
      </c>
      <c r="C92" t="s">
        <v>386</v>
      </c>
      <c r="D92" t="s">
        <v>385</v>
      </c>
      <c r="E92" t="s">
        <v>0</v>
      </c>
      <c r="F92" t="str">
        <f>IF(H92=0,C92,F91)</f>
        <v>Neighborhood: Physical locations within Ames city limits</v>
      </c>
      <c r="G92" t="str">
        <f>LEFT(F92,FIND(":",F92)-1)</f>
        <v>Neighborhood</v>
      </c>
      <c r="H92">
        <f>IF(B92="--",H91+1,0)</f>
        <v>9</v>
      </c>
      <c r="I92">
        <f>_xlfn.MAXIFS(H:H,G:G,G92)-2</f>
        <v>25</v>
      </c>
    </row>
    <row r="93" spans="2:9" x14ac:dyDescent="0.25">
      <c r="B93" t="str">
        <f>IF(LEN(C93)&gt;15,"namaCol","--")</f>
        <v>--</v>
      </c>
      <c r="C93" t="s">
        <v>384</v>
      </c>
      <c r="D93" t="s">
        <v>383</v>
      </c>
      <c r="E93" t="s">
        <v>0</v>
      </c>
      <c r="F93" t="str">
        <f>IF(H93=0,C93,F92)</f>
        <v>Neighborhood: Physical locations within Ames city limits</v>
      </c>
      <c r="G93" t="str">
        <f>LEFT(F93,FIND(":",F93)-1)</f>
        <v>Neighborhood</v>
      </c>
      <c r="H93">
        <f>IF(B93="--",H92+1,0)</f>
        <v>10</v>
      </c>
      <c r="I93">
        <f>_xlfn.MAXIFS(H:H,G:G,G93)-2</f>
        <v>25</v>
      </c>
    </row>
    <row r="94" spans="2:9" x14ac:dyDescent="0.25">
      <c r="B94" t="str">
        <f>IF(LEN(C94)&gt;15,"namaCol","--")</f>
        <v>--</v>
      </c>
      <c r="C94" t="s">
        <v>382</v>
      </c>
      <c r="D94" t="s">
        <v>381</v>
      </c>
      <c r="E94" t="s">
        <v>0</v>
      </c>
      <c r="F94" t="str">
        <f>IF(H94=0,C94,F93)</f>
        <v>Neighborhood: Physical locations within Ames city limits</v>
      </c>
      <c r="G94" t="str">
        <f>LEFT(F94,FIND(":",F94)-1)</f>
        <v>Neighborhood</v>
      </c>
      <c r="H94">
        <f>IF(B94="--",H93+1,0)</f>
        <v>11</v>
      </c>
      <c r="I94">
        <f>_xlfn.MAXIFS(H:H,G:G,G94)-2</f>
        <v>25</v>
      </c>
    </row>
    <row r="95" spans="2:9" x14ac:dyDescent="0.25">
      <c r="B95" t="str">
        <f>IF(LEN(C95)&gt;15,"namaCol","--")</f>
        <v>--</v>
      </c>
      <c r="C95" t="s">
        <v>380</v>
      </c>
      <c r="D95" t="s">
        <v>379</v>
      </c>
      <c r="E95" t="s">
        <v>0</v>
      </c>
      <c r="F95" t="str">
        <f>IF(H95=0,C95,F94)</f>
        <v>Neighborhood: Physical locations within Ames city limits</v>
      </c>
      <c r="G95" t="str">
        <f>LEFT(F95,FIND(":",F95)-1)</f>
        <v>Neighborhood</v>
      </c>
      <c r="H95">
        <f>IF(B95="--",H94+1,0)</f>
        <v>12</v>
      </c>
      <c r="I95">
        <f>_xlfn.MAXIFS(H:H,G:G,G95)-2</f>
        <v>25</v>
      </c>
    </row>
    <row r="96" spans="2:9" x14ac:dyDescent="0.25">
      <c r="B96" t="str">
        <f>IF(LEN(C96)&gt;15,"namaCol","--")</f>
        <v>--</v>
      </c>
      <c r="C96" t="s">
        <v>378</v>
      </c>
      <c r="D96" t="s">
        <v>377</v>
      </c>
      <c r="E96" t="s">
        <v>0</v>
      </c>
      <c r="F96" t="str">
        <f>IF(H96=0,C96,F95)</f>
        <v>Neighborhood: Physical locations within Ames city limits</v>
      </c>
      <c r="G96" t="str">
        <f>LEFT(F96,FIND(":",F96)-1)</f>
        <v>Neighborhood</v>
      </c>
      <c r="H96">
        <f>IF(B96="--",H95+1,0)</f>
        <v>13</v>
      </c>
      <c r="I96">
        <f>_xlfn.MAXIFS(H:H,G:G,G96)-2</f>
        <v>25</v>
      </c>
    </row>
    <row r="97" spans="2:9" x14ac:dyDescent="0.25">
      <c r="B97" t="str">
        <f>IF(LEN(C97)&gt;15,"namaCol","--")</f>
        <v>--</v>
      </c>
      <c r="C97" t="s">
        <v>376</v>
      </c>
      <c r="D97" t="s">
        <v>375</v>
      </c>
      <c r="E97" t="s">
        <v>0</v>
      </c>
      <c r="F97" t="str">
        <f>IF(H97=0,C97,F96)</f>
        <v>Neighborhood: Physical locations within Ames city limits</v>
      </c>
      <c r="G97" t="str">
        <f>LEFT(F97,FIND(":",F97)-1)</f>
        <v>Neighborhood</v>
      </c>
      <c r="H97">
        <f>IF(B97="--",H96+1,0)</f>
        <v>14</v>
      </c>
      <c r="I97">
        <f>_xlfn.MAXIFS(H:H,G:G,G97)-2</f>
        <v>25</v>
      </c>
    </row>
    <row r="98" spans="2:9" x14ac:dyDescent="0.25">
      <c r="B98" t="str">
        <f>IF(LEN(C98)&gt;15,"namaCol","--")</f>
        <v>--</v>
      </c>
      <c r="C98" t="s">
        <v>374</v>
      </c>
      <c r="D98" t="s">
        <v>373</v>
      </c>
      <c r="E98" t="s">
        <v>0</v>
      </c>
      <c r="F98" t="str">
        <f>IF(H98=0,C98,F97)</f>
        <v>Neighborhood: Physical locations within Ames city limits</v>
      </c>
      <c r="G98" t="str">
        <f>LEFT(F98,FIND(":",F98)-1)</f>
        <v>Neighborhood</v>
      </c>
      <c r="H98">
        <f>IF(B98="--",H97+1,0)</f>
        <v>15</v>
      </c>
      <c r="I98">
        <f>_xlfn.MAXIFS(H:H,G:G,G98)-2</f>
        <v>25</v>
      </c>
    </row>
    <row r="99" spans="2:9" x14ac:dyDescent="0.25">
      <c r="B99" t="str">
        <f>IF(LEN(C99)&gt;15,"namaCol","--")</f>
        <v>--</v>
      </c>
      <c r="C99" t="s">
        <v>372</v>
      </c>
      <c r="D99" t="s">
        <v>371</v>
      </c>
      <c r="E99" t="s">
        <v>0</v>
      </c>
      <c r="F99" t="str">
        <f>IF(H99=0,C99,F98)</f>
        <v>Neighborhood: Physical locations within Ames city limits</v>
      </c>
      <c r="G99" t="str">
        <f>LEFT(F99,FIND(":",F99)-1)</f>
        <v>Neighborhood</v>
      </c>
      <c r="H99">
        <f>IF(B99="--",H98+1,0)</f>
        <v>16</v>
      </c>
      <c r="I99">
        <f>_xlfn.MAXIFS(H:H,G:G,G99)-2</f>
        <v>25</v>
      </c>
    </row>
    <row r="100" spans="2:9" x14ac:dyDescent="0.25">
      <c r="B100" t="str">
        <f>IF(LEN(C100)&gt;15,"namaCol","--")</f>
        <v>--</v>
      </c>
      <c r="C100" t="s">
        <v>370</v>
      </c>
      <c r="D100" t="s">
        <v>369</v>
      </c>
      <c r="E100" t="s">
        <v>0</v>
      </c>
      <c r="F100" t="str">
        <f>IF(H100=0,C100,F99)</f>
        <v>Neighborhood: Physical locations within Ames city limits</v>
      </c>
      <c r="G100" t="str">
        <f>LEFT(F100,FIND(":",F100)-1)</f>
        <v>Neighborhood</v>
      </c>
      <c r="H100">
        <f>IF(B100="--",H99+1,0)</f>
        <v>17</v>
      </c>
      <c r="I100">
        <f>_xlfn.MAXIFS(H:H,G:G,G100)-2</f>
        <v>25</v>
      </c>
    </row>
    <row r="101" spans="2:9" x14ac:dyDescent="0.25">
      <c r="B101" t="str">
        <f>IF(LEN(C101)&gt;15,"namaCol","--")</f>
        <v>--</v>
      </c>
      <c r="C101" t="s">
        <v>368</v>
      </c>
      <c r="D101" t="s">
        <v>367</v>
      </c>
      <c r="E101" t="s">
        <v>0</v>
      </c>
      <c r="F101" t="str">
        <f>IF(H101=0,C101,F100)</f>
        <v>Neighborhood: Physical locations within Ames city limits</v>
      </c>
      <c r="G101" t="str">
        <f>LEFT(F101,FIND(":",F101)-1)</f>
        <v>Neighborhood</v>
      </c>
      <c r="H101">
        <f>IF(B101="--",H100+1,0)</f>
        <v>18</v>
      </c>
      <c r="I101">
        <f>_xlfn.MAXIFS(H:H,G:G,G101)-2</f>
        <v>25</v>
      </c>
    </row>
    <row r="102" spans="2:9" x14ac:dyDescent="0.25">
      <c r="B102" t="str">
        <f>IF(LEN(C102)&gt;15,"namaCol","--")</f>
        <v>--</v>
      </c>
      <c r="C102" t="s">
        <v>366</v>
      </c>
      <c r="D102" t="s">
        <v>365</v>
      </c>
      <c r="E102" t="s">
        <v>0</v>
      </c>
      <c r="F102" t="str">
        <f>IF(H102=0,C102,F101)</f>
        <v>Neighborhood: Physical locations within Ames city limits</v>
      </c>
      <c r="G102" t="str">
        <f>LEFT(F102,FIND(":",F102)-1)</f>
        <v>Neighborhood</v>
      </c>
      <c r="H102">
        <f>IF(B102="--",H101+1,0)</f>
        <v>19</v>
      </c>
      <c r="I102">
        <f>_xlfn.MAXIFS(H:H,G:G,G102)-2</f>
        <v>25</v>
      </c>
    </row>
    <row r="103" spans="2:9" x14ac:dyDescent="0.25">
      <c r="B103" t="str">
        <f>IF(LEN(C103)&gt;15,"namaCol","--")</f>
        <v>--</v>
      </c>
      <c r="C103" t="s">
        <v>364</v>
      </c>
      <c r="D103" t="s">
        <v>363</v>
      </c>
      <c r="E103" t="s">
        <v>0</v>
      </c>
      <c r="F103" t="str">
        <f>IF(H103=0,C103,F102)</f>
        <v>Neighborhood: Physical locations within Ames city limits</v>
      </c>
      <c r="G103" t="str">
        <f>LEFT(F103,FIND(":",F103)-1)</f>
        <v>Neighborhood</v>
      </c>
      <c r="H103">
        <f>IF(B103="--",H102+1,0)</f>
        <v>20</v>
      </c>
      <c r="I103">
        <f>_xlfn.MAXIFS(H:H,G:G,G103)-2</f>
        <v>25</v>
      </c>
    </row>
    <row r="104" spans="2:9" x14ac:dyDescent="0.25">
      <c r="B104" t="str">
        <f>IF(LEN(C104)&gt;15,"namaCol","--")</f>
        <v>--</v>
      </c>
      <c r="C104" t="s">
        <v>362</v>
      </c>
      <c r="D104" t="s">
        <v>361</v>
      </c>
      <c r="E104" t="s">
        <v>0</v>
      </c>
      <c r="F104" t="str">
        <f>IF(H104=0,C104,F103)</f>
        <v>Neighborhood: Physical locations within Ames city limits</v>
      </c>
      <c r="G104" t="str">
        <f>LEFT(F104,FIND(":",F104)-1)</f>
        <v>Neighborhood</v>
      </c>
      <c r="H104">
        <f>IF(B104="--",H103+1,0)</f>
        <v>21</v>
      </c>
      <c r="I104">
        <f>_xlfn.MAXIFS(H:H,G:G,G104)-2</f>
        <v>25</v>
      </c>
    </row>
    <row r="105" spans="2:9" x14ac:dyDescent="0.25">
      <c r="B105" t="str">
        <f>IF(LEN(C105)&gt;15,"namaCol","--")</f>
        <v>--</v>
      </c>
      <c r="C105" t="s">
        <v>360</v>
      </c>
      <c r="D105" t="s">
        <v>359</v>
      </c>
      <c r="E105" t="s">
        <v>0</v>
      </c>
      <c r="F105" t="str">
        <f>IF(H105=0,C105,F104)</f>
        <v>Neighborhood: Physical locations within Ames city limits</v>
      </c>
      <c r="G105" t="str">
        <f>LEFT(F105,FIND(":",F105)-1)</f>
        <v>Neighborhood</v>
      </c>
      <c r="H105">
        <f>IF(B105="--",H104+1,0)</f>
        <v>22</v>
      </c>
      <c r="I105">
        <f>_xlfn.MAXIFS(H:H,G:G,G105)-2</f>
        <v>25</v>
      </c>
    </row>
    <row r="106" spans="2:9" x14ac:dyDescent="0.25">
      <c r="B106" t="str">
        <f>IF(LEN(C106)&gt;15,"namaCol","--")</f>
        <v>--</v>
      </c>
      <c r="C106" t="s">
        <v>358</v>
      </c>
      <c r="D106" t="s">
        <v>357</v>
      </c>
      <c r="E106" t="s">
        <v>0</v>
      </c>
      <c r="F106" t="str">
        <f>IF(H106=0,C106,F105)</f>
        <v>Neighborhood: Physical locations within Ames city limits</v>
      </c>
      <c r="G106" t="str">
        <f>LEFT(F106,FIND(":",F106)-1)</f>
        <v>Neighborhood</v>
      </c>
      <c r="H106">
        <f>IF(B106="--",H105+1,0)</f>
        <v>23</v>
      </c>
      <c r="I106">
        <f>_xlfn.MAXIFS(H:H,G:G,G106)-2</f>
        <v>25</v>
      </c>
    </row>
    <row r="107" spans="2:9" x14ac:dyDescent="0.25">
      <c r="B107" t="str">
        <f>IF(LEN(C107)&gt;15,"namaCol","--")</f>
        <v>--</v>
      </c>
      <c r="C107" t="s">
        <v>356</v>
      </c>
      <c r="D107" t="s">
        <v>355</v>
      </c>
      <c r="E107" t="s">
        <v>0</v>
      </c>
      <c r="F107" t="str">
        <f>IF(H107=0,C107,F106)</f>
        <v>Neighborhood: Physical locations within Ames city limits</v>
      </c>
      <c r="G107" t="str">
        <f>LEFT(F107,FIND(":",F107)-1)</f>
        <v>Neighborhood</v>
      </c>
      <c r="H107">
        <f>IF(B107="--",H106+1,0)</f>
        <v>24</v>
      </c>
      <c r="I107">
        <f>_xlfn.MAXIFS(H:H,G:G,G107)-2</f>
        <v>25</v>
      </c>
    </row>
    <row r="108" spans="2:9" x14ac:dyDescent="0.25">
      <c r="B108" t="str">
        <f>IF(LEN(C108)&gt;15,"namaCol","--")</f>
        <v>--</v>
      </c>
      <c r="C108" t="s">
        <v>354</v>
      </c>
      <c r="D108" t="s">
        <v>353</v>
      </c>
      <c r="E108" t="s">
        <v>0</v>
      </c>
      <c r="F108" t="str">
        <f>IF(H108=0,C108,F107)</f>
        <v>Neighborhood: Physical locations within Ames city limits</v>
      </c>
      <c r="G108" t="str">
        <f>LEFT(F108,FIND(":",F108)-1)</f>
        <v>Neighborhood</v>
      </c>
      <c r="H108">
        <f>IF(B108="--",H107+1,0)</f>
        <v>25</v>
      </c>
      <c r="I108">
        <f>_xlfn.MAXIFS(H:H,G:G,G108)-2</f>
        <v>25</v>
      </c>
    </row>
    <row r="109" spans="2:9" x14ac:dyDescent="0.25">
      <c r="B109" t="str">
        <f>IF(LEN(C109)&gt;15,"namaCol","--")</f>
        <v>--</v>
      </c>
      <c r="C109" t="s">
        <v>352</v>
      </c>
      <c r="D109" t="s">
        <v>351</v>
      </c>
      <c r="E109" t="s">
        <v>0</v>
      </c>
      <c r="F109" t="str">
        <f>IF(H109=0,C109,F108)</f>
        <v>Neighborhood: Physical locations within Ames city limits</v>
      </c>
      <c r="G109" t="str">
        <f>LEFT(F109,FIND(":",F109)-1)</f>
        <v>Neighborhood</v>
      </c>
      <c r="H109">
        <f>IF(B109="--",H108+1,0)</f>
        <v>26</v>
      </c>
      <c r="I109">
        <f>_xlfn.MAXIFS(H:H,G:G,G109)-2</f>
        <v>25</v>
      </c>
    </row>
    <row r="110" spans="2:9" x14ac:dyDescent="0.25">
      <c r="B110" t="str">
        <f>IF(LEN(C110)&gt;15,"namaCol","--")</f>
        <v>--</v>
      </c>
      <c r="E110" t="s">
        <v>0</v>
      </c>
      <c r="F110" t="str">
        <f>IF(H110=0,C110,F109)</f>
        <v>Neighborhood: Physical locations within Ames city limits</v>
      </c>
      <c r="G110" t="str">
        <f>LEFT(F110,FIND(":",F110)-1)</f>
        <v>Neighborhood</v>
      </c>
      <c r="H110">
        <f>IF(B110="--",H109+1,0)</f>
        <v>27</v>
      </c>
      <c r="I110">
        <f>_xlfn.MAXIFS(H:H,G:G,G110)-2</f>
        <v>25</v>
      </c>
    </row>
    <row r="111" spans="2:9" x14ac:dyDescent="0.25">
      <c r="B111" t="str">
        <f>IF(LEN(C111)&gt;15,"namaCol","--")</f>
        <v>namaCol</v>
      </c>
      <c r="C111" t="s">
        <v>350</v>
      </c>
      <c r="E111" t="s">
        <v>0</v>
      </c>
      <c r="F111" t="str">
        <f>IF(H111=0,C111,F110)</f>
        <v>Condition1: Proximity to various conditions</v>
      </c>
      <c r="G111" t="str">
        <f>LEFT(F111,FIND(":",F111)-1)</f>
        <v>Condition1</v>
      </c>
      <c r="H111">
        <f>IF(B111="--",H110+1,0)</f>
        <v>0</v>
      </c>
      <c r="I111">
        <f>_xlfn.MAXIFS(H:H,G:G,G111)-2</f>
        <v>9</v>
      </c>
    </row>
    <row r="112" spans="2:9" x14ac:dyDescent="0.25">
      <c r="B112" t="str">
        <f>IF(LEN(C112)&gt;15,"namaCol","--")</f>
        <v>--</v>
      </c>
      <c r="E112" t="s">
        <v>0</v>
      </c>
      <c r="F112" t="str">
        <f>IF(H112=0,C112,F111)</f>
        <v>Condition1: Proximity to various conditions</v>
      </c>
      <c r="G112" t="str">
        <f>LEFT(F112,FIND(":",F112)-1)</f>
        <v>Condition1</v>
      </c>
      <c r="H112">
        <f>IF(B112="--",H111+1,0)</f>
        <v>1</v>
      </c>
      <c r="I112">
        <f>_xlfn.MAXIFS(H:H,G:G,G112)-2</f>
        <v>9</v>
      </c>
    </row>
    <row r="113" spans="2:9" x14ac:dyDescent="0.25">
      <c r="B113" t="str">
        <f>IF(LEN(C113)&gt;15,"namaCol","--")</f>
        <v>--</v>
      </c>
      <c r="C113" t="s">
        <v>348</v>
      </c>
      <c r="D113" t="s">
        <v>347</v>
      </c>
      <c r="E113" t="s">
        <v>0</v>
      </c>
      <c r="F113" t="str">
        <f>IF(H113=0,C113,F112)</f>
        <v>Condition1: Proximity to various conditions</v>
      </c>
      <c r="G113" t="str">
        <f>LEFT(F113,FIND(":",F113)-1)</f>
        <v>Condition1</v>
      </c>
      <c r="H113">
        <f>IF(B113="--",H112+1,0)</f>
        <v>2</v>
      </c>
      <c r="I113">
        <f>_xlfn.MAXIFS(H:H,G:G,G113)-2</f>
        <v>9</v>
      </c>
    </row>
    <row r="114" spans="2:9" x14ac:dyDescent="0.25">
      <c r="B114" t="str">
        <f>IF(LEN(C114)&gt;15,"namaCol","--")</f>
        <v>--</v>
      </c>
      <c r="C114" t="s">
        <v>346</v>
      </c>
      <c r="D114" t="s">
        <v>345</v>
      </c>
      <c r="E114" t="s">
        <v>0</v>
      </c>
      <c r="F114" t="str">
        <f>IF(H114=0,C114,F113)</f>
        <v>Condition1: Proximity to various conditions</v>
      </c>
      <c r="G114" t="str">
        <f>LEFT(F114,FIND(":",F114)-1)</f>
        <v>Condition1</v>
      </c>
      <c r="H114">
        <f>IF(B114="--",H113+1,0)</f>
        <v>3</v>
      </c>
      <c r="I114">
        <f>_xlfn.MAXIFS(H:H,G:G,G114)-2</f>
        <v>9</v>
      </c>
    </row>
    <row r="115" spans="2:9" x14ac:dyDescent="0.25">
      <c r="B115" t="str">
        <f>IF(LEN(C115)&gt;15,"namaCol","--")</f>
        <v>--</v>
      </c>
      <c r="C115" t="s">
        <v>344</v>
      </c>
      <c r="D115" t="s">
        <v>343</v>
      </c>
      <c r="E115" t="s">
        <v>0</v>
      </c>
      <c r="F115" t="str">
        <f>IF(H115=0,C115,F114)</f>
        <v>Condition1: Proximity to various conditions</v>
      </c>
      <c r="G115" t="str">
        <f>LEFT(F115,FIND(":",F115)-1)</f>
        <v>Condition1</v>
      </c>
      <c r="H115">
        <f>IF(B115="--",H114+1,0)</f>
        <v>4</v>
      </c>
      <c r="I115">
        <f>_xlfn.MAXIFS(H:H,G:G,G115)-2</f>
        <v>9</v>
      </c>
    </row>
    <row r="116" spans="2:9" x14ac:dyDescent="0.25">
      <c r="B116" t="str">
        <f>IF(LEN(C116)&gt;15,"namaCol","--")</f>
        <v>--</v>
      </c>
      <c r="C116" t="s">
        <v>342</v>
      </c>
      <c r="D116" t="s">
        <v>341</v>
      </c>
      <c r="E116" t="s">
        <v>0</v>
      </c>
      <c r="F116" t="str">
        <f>IF(H116=0,C116,F115)</f>
        <v>Condition1: Proximity to various conditions</v>
      </c>
      <c r="G116" t="str">
        <f>LEFT(F116,FIND(":",F116)-1)</f>
        <v>Condition1</v>
      </c>
      <c r="H116">
        <f>IF(B116="--",H115+1,0)</f>
        <v>5</v>
      </c>
      <c r="I116">
        <f>_xlfn.MAXIFS(H:H,G:G,G116)-2</f>
        <v>9</v>
      </c>
    </row>
    <row r="117" spans="2:9" x14ac:dyDescent="0.25">
      <c r="B117" t="str">
        <f>IF(LEN(C117)&gt;15,"namaCol","--")</f>
        <v>--</v>
      </c>
      <c r="C117" t="s">
        <v>340</v>
      </c>
      <c r="D117" t="s">
        <v>339</v>
      </c>
      <c r="E117" t="s">
        <v>0</v>
      </c>
      <c r="F117" t="str">
        <f>IF(H117=0,C117,F116)</f>
        <v>Condition1: Proximity to various conditions</v>
      </c>
      <c r="G117" t="str">
        <f>LEFT(F117,FIND(":",F117)-1)</f>
        <v>Condition1</v>
      </c>
      <c r="H117">
        <f>IF(B117="--",H116+1,0)</f>
        <v>6</v>
      </c>
      <c r="I117">
        <f>_xlfn.MAXIFS(H:H,G:G,G117)-2</f>
        <v>9</v>
      </c>
    </row>
    <row r="118" spans="2:9" x14ac:dyDescent="0.25">
      <c r="B118" t="str">
        <f>IF(LEN(C118)&gt;15,"namaCol","--")</f>
        <v>--</v>
      </c>
      <c r="C118" t="s">
        <v>338</v>
      </c>
      <c r="D118" t="s">
        <v>337</v>
      </c>
      <c r="E118" t="s">
        <v>0</v>
      </c>
      <c r="F118" t="str">
        <f>IF(H118=0,C118,F117)</f>
        <v>Condition1: Proximity to various conditions</v>
      </c>
      <c r="G118" t="str">
        <f>LEFT(F118,FIND(":",F118)-1)</f>
        <v>Condition1</v>
      </c>
      <c r="H118">
        <f>IF(B118="--",H117+1,0)</f>
        <v>7</v>
      </c>
      <c r="I118">
        <f>_xlfn.MAXIFS(H:H,G:G,G118)-2</f>
        <v>9</v>
      </c>
    </row>
    <row r="119" spans="2:9" x14ac:dyDescent="0.25">
      <c r="B119" t="str">
        <f>IF(LEN(C119)&gt;15,"namaCol","--")</f>
        <v>--</v>
      </c>
      <c r="C119" t="s">
        <v>336</v>
      </c>
      <c r="D119" t="s">
        <v>335</v>
      </c>
      <c r="E119" t="s">
        <v>0</v>
      </c>
      <c r="F119" t="str">
        <f>IF(H119=0,C119,F118)</f>
        <v>Condition1: Proximity to various conditions</v>
      </c>
      <c r="G119" t="str">
        <f>LEFT(F119,FIND(":",F119)-1)</f>
        <v>Condition1</v>
      </c>
      <c r="H119">
        <f>IF(B119="--",H118+1,0)</f>
        <v>8</v>
      </c>
      <c r="I119">
        <f>_xlfn.MAXIFS(H:H,G:G,G119)-2</f>
        <v>9</v>
      </c>
    </row>
    <row r="120" spans="2:9" x14ac:dyDescent="0.25">
      <c r="B120" t="str">
        <f>IF(LEN(C120)&gt;15,"namaCol","--")</f>
        <v>--</v>
      </c>
      <c r="C120" t="s">
        <v>334</v>
      </c>
      <c r="D120" t="s">
        <v>333</v>
      </c>
      <c r="E120" t="s">
        <v>0</v>
      </c>
      <c r="F120" t="str">
        <f>IF(H120=0,C120,F119)</f>
        <v>Condition1: Proximity to various conditions</v>
      </c>
      <c r="G120" t="str">
        <f>LEFT(F120,FIND(":",F120)-1)</f>
        <v>Condition1</v>
      </c>
      <c r="H120">
        <f>IF(B120="--",H119+1,0)</f>
        <v>9</v>
      </c>
      <c r="I120">
        <f>_xlfn.MAXIFS(H:H,G:G,G120)-2</f>
        <v>9</v>
      </c>
    </row>
    <row r="121" spans="2:9" x14ac:dyDescent="0.25">
      <c r="B121" t="str">
        <f>IF(LEN(C121)&gt;15,"namaCol","--")</f>
        <v>--</v>
      </c>
      <c r="C121" t="s">
        <v>332</v>
      </c>
      <c r="D121" t="s">
        <v>331</v>
      </c>
      <c r="E121" t="s">
        <v>0</v>
      </c>
      <c r="F121" t="str">
        <f>IF(H121=0,C121,F120)</f>
        <v>Condition1: Proximity to various conditions</v>
      </c>
      <c r="G121" t="str">
        <f>LEFT(F121,FIND(":",F121)-1)</f>
        <v>Condition1</v>
      </c>
      <c r="H121">
        <f>IF(B121="--",H120+1,0)</f>
        <v>10</v>
      </c>
      <c r="I121">
        <f>_xlfn.MAXIFS(H:H,G:G,G121)-2</f>
        <v>9</v>
      </c>
    </row>
    <row r="122" spans="2:9" x14ac:dyDescent="0.25">
      <c r="B122" t="str">
        <f>IF(LEN(C122)&gt;15,"namaCol","--")</f>
        <v>--</v>
      </c>
      <c r="E122" t="s">
        <v>0</v>
      </c>
      <c r="F122" t="str">
        <f>IF(H122=0,C122,F121)</f>
        <v>Condition1: Proximity to various conditions</v>
      </c>
      <c r="G122" t="str">
        <f>LEFT(F122,FIND(":",F122)-1)</f>
        <v>Condition1</v>
      </c>
      <c r="H122">
        <f>IF(B122="--",H121+1,0)</f>
        <v>11</v>
      </c>
      <c r="I122">
        <f>_xlfn.MAXIFS(H:H,G:G,G122)-2</f>
        <v>9</v>
      </c>
    </row>
    <row r="123" spans="2:9" x14ac:dyDescent="0.25">
      <c r="B123" t="str">
        <f>IF(LEN(C123)&gt;15,"namaCol","--")</f>
        <v>namaCol</v>
      </c>
      <c r="C123" t="s">
        <v>349</v>
      </c>
      <c r="E123" t="s">
        <v>0</v>
      </c>
      <c r="F123" t="str">
        <f>IF(H123=0,C123,F122)</f>
        <v>Condition2: Proximity to various conditions (if more than one is present)</v>
      </c>
      <c r="G123" t="str">
        <f>LEFT(F123,FIND(":",F123)-1)</f>
        <v>Condition2</v>
      </c>
      <c r="H123">
        <f>IF(B123="--",H122+1,0)</f>
        <v>0</v>
      </c>
      <c r="I123">
        <f>_xlfn.MAXIFS(H:H,G:G,G123)-2</f>
        <v>9</v>
      </c>
    </row>
    <row r="124" spans="2:9" x14ac:dyDescent="0.25">
      <c r="B124" t="str">
        <f>IF(LEN(C124)&gt;15,"namaCol","--")</f>
        <v>--</v>
      </c>
      <c r="E124" t="s">
        <v>0</v>
      </c>
      <c r="F124" t="str">
        <f>IF(H124=0,C124,F123)</f>
        <v>Condition2: Proximity to various conditions (if more than one is present)</v>
      </c>
      <c r="G124" t="str">
        <f>LEFT(F124,FIND(":",F124)-1)</f>
        <v>Condition2</v>
      </c>
      <c r="H124">
        <f>IF(B124="--",H123+1,0)</f>
        <v>1</v>
      </c>
      <c r="I124">
        <f>_xlfn.MAXIFS(H:H,G:G,G124)-2</f>
        <v>9</v>
      </c>
    </row>
    <row r="125" spans="2:9" x14ac:dyDescent="0.25">
      <c r="B125" t="str">
        <f>IF(LEN(C125)&gt;15,"namaCol","--")</f>
        <v>--</v>
      </c>
      <c r="C125" t="s">
        <v>348</v>
      </c>
      <c r="D125" t="s">
        <v>347</v>
      </c>
      <c r="E125" t="s">
        <v>0</v>
      </c>
      <c r="F125" t="str">
        <f>IF(H125=0,C125,F124)</f>
        <v>Condition2: Proximity to various conditions (if more than one is present)</v>
      </c>
      <c r="G125" t="str">
        <f>LEFT(F125,FIND(":",F125)-1)</f>
        <v>Condition2</v>
      </c>
      <c r="H125">
        <f>IF(B125="--",H124+1,0)</f>
        <v>2</v>
      </c>
      <c r="I125">
        <f>_xlfn.MAXIFS(H:H,G:G,G125)-2</f>
        <v>9</v>
      </c>
    </row>
    <row r="126" spans="2:9" x14ac:dyDescent="0.25">
      <c r="B126" t="str">
        <f>IF(LEN(C126)&gt;15,"namaCol","--")</f>
        <v>--</v>
      </c>
      <c r="C126" t="s">
        <v>346</v>
      </c>
      <c r="D126" t="s">
        <v>345</v>
      </c>
      <c r="E126" t="s">
        <v>0</v>
      </c>
      <c r="F126" t="str">
        <f>IF(H126=0,C126,F125)</f>
        <v>Condition2: Proximity to various conditions (if more than one is present)</v>
      </c>
      <c r="G126" t="str">
        <f>LEFT(F126,FIND(":",F126)-1)</f>
        <v>Condition2</v>
      </c>
      <c r="H126">
        <f>IF(B126="--",H125+1,0)</f>
        <v>3</v>
      </c>
      <c r="I126">
        <f>_xlfn.MAXIFS(H:H,G:G,G126)-2</f>
        <v>9</v>
      </c>
    </row>
    <row r="127" spans="2:9" x14ac:dyDescent="0.25">
      <c r="B127" t="str">
        <f>IF(LEN(C127)&gt;15,"namaCol","--")</f>
        <v>--</v>
      </c>
      <c r="C127" t="s">
        <v>344</v>
      </c>
      <c r="D127" t="s">
        <v>343</v>
      </c>
      <c r="E127" t="s">
        <v>0</v>
      </c>
      <c r="F127" t="str">
        <f>IF(H127=0,C127,F126)</f>
        <v>Condition2: Proximity to various conditions (if more than one is present)</v>
      </c>
      <c r="G127" t="str">
        <f>LEFT(F127,FIND(":",F127)-1)</f>
        <v>Condition2</v>
      </c>
      <c r="H127">
        <f>IF(B127="--",H126+1,0)</f>
        <v>4</v>
      </c>
      <c r="I127">
        <f>_xlfn.MAXIFS(H:H,G:G,G127)-2</f>
        <v>9</v>
      </c>
    </row>
    <row r="128" spans="2:9" x14ac:dyDescent="0.25">
      <c r="B128" t="str">
        <f>IF(LEN(C128)&gt;15,"namaCol","--")</f>
        <v>--</v>
      </c>
      <c r="C128" t="s">
        <v>342</v>
      </c>
      <c r="D128" t="s">
        <v>341</v>
      </c>
      <c r="E128" t="s">
        <v>0</v>
      </c>
      <c r="F128" t="str">
        <f>IF(H128=0,C128,F127)</f>
        <v>Condition2: Proximity to various conditions (if more than one is present)</v>
      </c>
      <c r="G128" t="str">
        <f>LEFT(F128,FIND(":",F128)-1)</f>
        <v>Condition2</v>
      </c>
      <c r="H128">
        <f>IF(B128="--",H127+1,0)</f>
        <v>5</v>
      </c>
      <c r="I128">
        <f>_xlfn.MAXIFS(H:H,G:G,G128)-2</f>
        <v>9</v>
      </c>
    </row>
    <row r="129" spans="2:9" x14ac:dyDescent="0.25">
      <c r="B129" t="str">
        <f>IF(LEN(C129)&gt;15,"namaCol","--")</f>
        <v>--</v>
      </c>
      <c r="C129" t="s">
        <v>340</v>
      </c>
      <c r="D129" t="s">
        <v>339</v>
      </c>
      <c r="E129" t="s">
        <v>0</v>
      </c>
      <c r="F129" t="str">
        <f>IF(H129=0,C129,F128)</f>
        <v>Condition2: Proximity to various conditions (if more than one is present)</v>
      </c>
      <c r="G129" t="str">
        <f>LEFT(F129,FIND(":",F129)-1)</f>
        <v>Condition2</v>
      </c>
      <c r="H129">
        <f>IF(B129="--",H128+1,0)</f>
        <v>6</v>
      </c>
      <c r="I129">
        <f>_xlfn.MAXIFS(H:H,G:G,G129)-2</f>
        <v>9</v>
      </c>
    </row>
    <row r="130" spans="2:9" x14ac:dyDescent="0.25">
      <c r="B130" t="str">
        <f>IF(LEN(C130)&gt;15,"namaCol","--")</f>
        <v>--</v>
      </c>
      <c r="C130" t="s">
        <v>338</v>
      </c>
      <c r="D130" t="s">
        <v>337</v>
      </c>
      <c r="E130" t="s">
        <v>0</v>
      </c>
      <c r="F130" t="str">
        <f>IF(H130=0,C130,F129)</f>
        <v>Condition2: Proximity to various conditions (if more than one is present)</v>
      </c>
      <c r="G130" t="str">
        <f>LEFT(F130,FIND(":",F130)-1)</f>
        <v>Condition2</v>
      </c>
      <c r="H130">
        <f>IF(B130="--",H129+1,0)</f>
        <v>7</v>
      </c>
      <c r="I130">
        <f>_xlfn.MAXIFS(H:H,G:G,G130)-2</f>
        <v>9</v>
      </c>
    </row>
    <row r="131" spans="2:9" x14ac:dyDescent="0.25">
      <c r="B131" t="str">
        <f>IF(LEN(C131)&gt;15,"namaCol","--")</f>
        <v>--</v>
      </c>
      <c r="C131" t="s">
        <v>336</v>
      </c>
      <c r="D131" t="s">
        <v>335</v>
      </c>
      <c r="E131" t="s">
        <v>0</v>
      </c>
      <c r="F131" t="str">
        <f>IF(H131=0,C131,F130)</f>
        <v>Condition2: Proximity to various conditions (if more than one is present)</v>
      </c>
      <c r="G131" t="str">
        <f>LEFT(F131,FIND(":",F131)-1)</f>
        <v>Condition2</v>
      </c>
      <c r="H131">
        <f>IF(B131="--",H130+1,0)</f>
        <v>8</v>
      </c>
      <c r="I131">
        <f>_xlfn.MAXIFS(H:H,G:G,G131)-2</f>
        <v>9</v>
      </c>
    </row>
    <row r="132" spans="2:9" x14ac:dyDescent="0.25">
      <c r="B132" t="str">
        <f>IF(LEN(C132)&gt;15,"namaCol","--")</f>
        <v>--</v>
      </c>
      <c r="C132" t="s">
        <v>334</v>
      </c>
      <c r="D132" t="s">
        <v>333</v>
      </c>
      <c r="E132" t="s">
        <v>0</v>
      </c>
      <c r="F132" t="str">
        <f>IF(H132=0,C132,F131)</f>
        <v>Condition2: Proximity to various conditions (if more than one is present)</v>
      </c>
      <c r="G132" t="str">
        <f>LEFT(F132,FIND(":",F132)-1)</f>
        <v>Condition2</v>
      </c>
      <c r="H132">
        <f>IF(B132="--",H131+1,0)</f>
        <v>9</v>
      </c>
      <c r="I132">
        <f>_xlfn.MAXIFS(H:H,G:G,G132)-2</f>
        <v>9</v>
      </c>
    </row>
    <row r="133" spans="2:9" x14ac:dyDescent="0.25">
      <c r="B133" t="str">
        <f>IF(LEN(C133)&gt;15,"namaCol","--")</f>
        <v>--</v>
      </c>
      <c r="C133" t="s">
        <v>332</v>
      </c>
      <c r="D133" t="s">
        <v>331</v>
      </c>
      <c r="E133" t="s">
        <v>0</v>
      </c>
      <c r="F133" t="str">
        <f>IF(H133=0,C133,F132)</f>
        <v>Condition2: Proximity to various conditions (if more than one is present)</v>
      </c>
      <c r="G133" t="str">
        <f>LEFT(F133,FIND(":",F133)-1)</f>
        <v>Condition2</v>
      </c>
      <c r="H133">
        <f>IF(B133="--",H132+1,0)</f>
        <v>10</v>
      </c>
      <c r="I133">
        <f>_xlfn.MAXIFS(H:H,G:G,G133)-2</f>
        <v>9</v>
      </c>
    </row>
    <row r="134" spans="2:9" x14ac:dyDescent="0.25">
      <c r="B134" t="str">
        <f>IF(LEN(C134)&gt;15,"namaCol","--")</f>
        <v>--</v>
      </c>
      <c r="E134" t="s">
        <v>0</v>
      </c>
      <c r="F134" t="str">
        <f>IF(H134=0,C134,F133)</f>
        <v>Condition2: Proximity to various conditions (if more than one is present)</v>
      </c>
      <c r="G134" t="str">
        <f>LEFT(F134,FIND(":",F134)-1)</f>
        <v>Condition2</v>
      </c>
      <c r="H134">
        <f>IF(B134="--",H133+1,0)</f>
        <v>11</v>
      </c>
      <c r="I134">
        <f>_xlfn.MAXIFS(H:H,G:G,G134)-2</f>
        <v>9</v>
      </c>
    </row>
    <row r="135" spans="2:9" x14ac:dyDescent="0.25">
      <c r="B135" t="str">
        <f>IF(LEN(C135)&gt;15,"namaCol","--")</f>
        <v>namaCol</v>
      </c>
      <c r="C135" t="s">
        <v>330</v>
      </c>
      <c r="E135" t="s">
        <v>0</v>
      </c>
      <c r="F135" t="str">
        <f>IF(H135=0,C135,F134)</f>
        <v>BldgType: Type of dwelling</v>
      </c>
      <c r="G135" t="str">
        <f>LEFT(F135,FIND(":",F135)-1)</f>
        <v>BldgType</v>
      </c>
      <c r="H135">
        <f>IF(B135="--",H134+1,0)</f>
        <v>0</v>
      </c>
      <c r="I135">
        <f>_xlfn.MAXIFS(H:H,G:G,G135)-2</f>
        <v>5</v>
      </c>
    </row>
    <row r="136" spans="2:9" x14ac:dyDescent="0.25">
      <c r="B136" t="str">
        <f>IF(LEN(C136)&gt;15,"namaCol","--")</f>
        <v>--</v>
      </c>
      <c r="E136" t="s">
        <v>0</v>
      </c>
      <c r="F136" t="str">
        <f>IF(H136=0,C136,F135)</f>
        <v>BldgType: Type of dwelling</v>
      </c>
      <c r="G136" t="str">
        <f>LEFT(F136,FIND(":",F136)-1)</f>
        <v>BldgType</v>
      </c>
      <c r="H136">
        <f>IF(B136="--",H135+1,0)</f>
        <v>1</v>
      </c>
      <c r="I136">
        <f>_xlfn.MAXIFS(H:H,G:G,G136)-2</f>
        <v>5</v>
      </c>
    </row>
    <row r="137" spans="2:9" x14ac:dyDescent="0.25">
      <c r="B137" t="str">
        <f>IF(LEN(C137)&gt;15,"namaCol","--")</f>
        <v>--</v>
      </c>
      <c r="C137" t="s">
        <v>329</v>
      </c>
      <c r="D137" t="s">
        <v>328</v>
      </c>
      <c r="E137" t="s">
        <v>0</v>
      </c>
      <c r="F137" t="str">
        <f>IF(H137=0,C137,F136)</f>
        <v>BldgType: Type of dwelling</v>
      </c>
      <c r="G137" t="str">
        <f>LEFT(F137,FIND(":",F137)-1)</f>
        <v>BldgType</v>
      </c>
      <c r="H137">
        <f>IF(B137="--",H136+1,0)</f>
        <v>2</v>
      </c>
      <c r="I137">
        <f>_xlfn.MAXIFS(H:H,G:G,G137)-2</f>
        <v>5</v>
      </c>
    </row>
    <row r="138" spans="2:9" x14ac:dyDescent="0.25">
      <c r="B138" t="str">
        <f>IF(LEN(C138)&gt;15,"namaCol","--")</f>
        <v>--</v>
      </c>
      <c r="C138" t="s">
        <v>327</v>
      </c>
      <c r="D138" t="s">
        <v>326</v>
      </c>
      <c r="E138" t="s">
        <v>0</v>
      </c>
      <c r="F138" t="str">
        <f>IF(H138=0,C138,F137)</f>
        <v>BldgType: Type of dwelling</v>
      </c>
      <c r="G138" t="str">
        <f>LEFT(F138,FIND(":",F138)-1)</f>
        <v>BldgType</v>
      </c>
      <c r="H138">
        <f>IF(B138="--",H137+1,0)</f>
        <v>3</v>
      </c>
      <c r="I138">
        <f>_xlfn.MAXIFS(H:H,G:G,G138)-2</f>
        <v>5</v>
      </c>
    </row>
    <row r="139" spans="2:9" x14ac:dyDescent="0.25">
      <c r="B139" t="str">
        <f>IF(LEN(C139)&gt;15,"namaCol","--")</f>
        <v>--</v>
      </c>
      <c r="C139" t="s">
        <v>325</v>
      </c>
      <c r="D139" t="s">
        <v>324</v>
      </c>
      <c r="E139" t="s">
        <v>0</v>
      </c>
      <c r="F139" t="str">
        <f>IF(H139=0,C139,F138)</f>
        <v>BldgType: Type of dwelling</v>
      </c>
      <c r="G139" t="str">
        <f>LEFT(F139,FIND(":",F139)-1)</f>
        <v>BldgType</v>
      </c>
      <c r="H139">
        <f>IF(B139="--",H138+1,0)</f>
        <v>4</v>
      </c>
      <c r="I139">
        <f>_xlfn.MAXIFS(H:H,G:G,G139)-2</f>
        <v>5</v>
      </c>
    </row>
    <row r="140" spans="2:9" x14ac:dyDescent="0.25">
      <c r="B140" t="str">
        <f>IF(LEN(C140)&gt;15,"namaCol","--")</f>
        <v>--</v>
      </c>
      <c r="C140" t="s">
        <v>323</v>
      </c>
      <c r="D140" t="s">
        <v>322</v>
      </c>
      <c r="E140" t="s">
        <v>0</v>
      </c>
      <c r="F140" t="str">
        <f>IF(H140=0,C140,F139)</f>
        <v>BldgType: Type of dwelling</v>
      </c>
      <c r="G140" t="str">
        <f>LEFT(F140,FIND(":",F140)-1)</f>
        <v>BldgType</v>
      </c>
      <c r="H140">
        <f>IF(B140="--",H139+1,0)</f>
        <v>5</v>
      </c>
      <c r="I140">
        <f>_xlfn.MAXIFS(H:H,G:G,G140)-2</f>
        <v>5</v>
      </c>
    </row>
    <row r="141" spans="2:9" x14ac:dyDescent="0.25">
      <c r="B141" t="str">
        <f>IF(LEN(C141)&gt;15,"namaCol","--")</f>
        <v>--</v>
      </c>
      <c r="C141" t="s">
        <v>321</v>
      </c>
      <c r="D141" t="s">
        <v>320</v>
      </c>
      <c r="E141" t="s">
        <v>0</v>
      </c>
      <c r="F141" t="str">
        <f>IF(H141=0,C141,F140)</f>
        <v>BldgType: Type of dwelling</v>
      </c>
      <c r="G141" t="str">
        <f>LEFT(F141,FIND(":",F141)-1)</f>
        <v>BldgType</v>
      </c>
      <c r="H141">
        <f>IF(B141="--",H140+1,0)</f>
        <v>6</v>
      </c>
      <c r="I141">
        <f>_xlfn.MAXIFS(H:H,G:G,G141)-2</f>
        <v>5</v>
      </c>
    </row>
    <row r="142" spans="2:9" x14ac:dyDescent="0.25">
      <c r="B142" t="str">
        <f>IF(LEN(C142)&gt;15,"namaCol","--")</f>
        <v>--</v>
      </c>
      <c r="E142" t="s">
        <v>0</v>
      </c>
      <c r="F142" t="str">
        <f>IF(H142=0,C142,F141)</f>
        <v>BldgType: Type of dwelling</v>
      </c>
      <c r="G142" t="str">
        <f>LEFT(F142,FIND(":",F142)-1)</f>
        <v>BldgType</v>
      </c>
      <c r="H142">
        <f>IF(B142="--",H141+1,0)</f>
        <v>7</v>
      </c>
      <c r="I142">
        <f>_xlfn.MAXIFS(H:H,G:G,G142)-2</f>
        <v>5</v>
      </c>
    </row>
    <row r="143" spans="2:9" x14ac:dyDescent="0.25">
      <c r="B143" t="str">
        <f>IF(LEN(C143)&gt;15,"namaCol","--")</f>
        <v>namaCol</v>
      </c>
      <c r="C143" t="s">
        <v>319</v>
      </c>
      <c r="E143" t="s">
        <v>0</v>
      </c>
      <c r="F143" t="str">
        <f>IF(H143=0,C143,F142)</f>
        <v>HouseStyle: Style of dwelling</v>
      </c>
      <c r="G143" t="str">
        <f>LEFT(F143,FIND(":",F143)-1)</f>
        <v>HouseStyle</v>
      </c>
      <c r="H143">
        <f>IF(B143="--",H142+1,0)</f>
        <v>0</v>
      </c>
      <c r="I143">
        <f>_xlfn.MAXIFS(H:H,G:G,G143)-2</f>
        <v>8</v>
      </c>
    </row>
    <row r="144" spans="2:9" x14ac:dyDescent="0.25">
      <c r="B144" t="str">
        <f>IF(LEN(C144)&gt;15,"namaCol","--")</f>
        <v>--</v>
      </c>
      <c r="E144" t="s">
        <v>0</v>
      </c>
      <c r="F144" t="str">
        <f>IF(H144=0,C144,F143)</f>
        <v>HouseStyle: Style of dwelling</v>
      </c>
      <c r="G144" t="str">
        <f>LEFT(F144,FIND(":",F144)-1)</f>
        <v>HouseStyle</v>
      </c>
      <c r="H144">
        <f>IF(B144="--",H143+1,0)</f>
        <v>1</v>
      </c>
      <c r="I144">
        <f>_xlfn.MAXIFS(H:H,G:G,G144)-2</f>
        <v>8</v>
      </c>
    </row>
    <row r="145" spans="2:9" x14ac:dyDescent="0.25">
      <c r="B145" t="str">
        <f>IF(LEN(C145)&gt;15,"namaCol","--")</f>
        <v>--</v>
      </c>
      <c r="C145" t="s">
        <v>318</v>
      </c>
      <c r="D145" t="s">
        <v>317</v>
      </c>
      <c r="E145" t="s">
        <v>0</v>
      </c>
      <c r="F145" t="str">
        <f>IF(H145=0,C145,F144)</f>
        <v>HouseStyle: Style of dwelling</v>
      </c>
      <c r="G145" t="str">
        <f>LEFT(F145,FIND(":",F145)-1)</f>
        <v>HouseStyle</v>
      </c>
      <c r="H145">
        <f>IF(B145="--",H144+1,0)</f>
        <v>2</v>
      </c>
      <c r="I145">
        <f>_xlfn.MAXIFS(H:H,G:G,G145)-2</f>
        <v>8</v>
      </c>
    </row>
    <row r="146" spans="2:9" x14ac:dyDescent="0.25">
      <c r="B146" t="str">
        <f>IF(LEN(C146)&gt;15,"namaCol","--")</f>
        <v>--</v>
      </c>
      <c r="C146" t="s">
        <v>316</v>
      </c>
      <c r="D146" t="s">
        <v>315</v>
      </c>
      <c r="E146" t="s">
        <v>0</v>
      </c>
      <c r="F146" t="str">
        <f>IF(H146=0,C146,F145)</f>
        <v>HouseStyle: Style of dwelling</v>
      </c>
      <c r="G146" t="str">
        <f>LEFT(F146,FIND(":",F146)-1)</f>
        <v>HouseStyle</v>
      </c>
      <c r="H146">
        <f>IF(B146="--",H145+1,0)</f>
        <v>3</v>
      </c>
      <c r="I146">
        <f>_xlfn.MAXIFS(H:H,G:G,G146)-2</f>
        <v>8</v>
      </c>
    </row>
    <row r="147" spans="2:9" x14ac:dyDescent="0.25">
      <c r="B147" t="str">
        <f>IF(LEN(C147)&gt;15,"namaCol","--")</f>
        <v>--</v>
      </c>
      <c r="C147" t="s">
        <v>314</v>
      </c>
      <c r="D147" t="s">
        <v>313</v>
      </c>
      <c r="E147" t="s">
        <v>0</v>
      </c>
      <c r="F147" t="str">
        <f>IF(H147=0,C147,F146)</f>
        <v>HouseStyle: Style of dwelling</v>
      </c>
      <c r="G147" t="str">
        <f>LEFT(F147,FIND(":",F147)-1)</f>
        <v>HouseStyle</v>
      </c>
      <c r="H147">
        <f>IF(B147="--",H146+1,0)</f>
        <v>4</v>
      </c>
      <c r="I147">
        <f>_xlfn.MAXIFS(H:H,G:G,G147)-2</f>
        <v>8</v>
      </c>
    </row>
    <row r="148" spans="2:9" x14ac:dyDescent="0.25">
      <c r="B148" t="str">
        <f>IF(LEN(C148)&gt;15,"namaCol","--")</f>
        <v>--</v>
      </c>
      <c r="C148" t="s">
        <v>312</v>
      </c>
      <c r="D148" t="s">
        <v>311</v>
      </c>
      <c r="E148" t="s">
        <v>0</v>
      </c>
      <c r="F148" t="str">
        <f>IF(H148=0,C148,F147)</f>
        <v>HouseStyle: Style of dwelling</v>
      </c>
      <c r="G148" t="str">
        <f>LEFT(F148,FIND(":",F148)-1)</f>
        <v>HouseStyle</v>
      </c>
      <c r="H148">
        <f>IF(B148="--",H147+1,0)</f>
        <v>5</v>
      </c>
      <c r="I148">
        <f>_xlfn.MAXIFS(H:H,G:G,G148)-2</f>
        <v>8</v>
      </c>
    </row>
    <row r="149" spans="2:9" x14ac:dyDescent="0.25">
      <c r="B149" t="str">
        <f>IF(LEN(C149)&gt;15,"namaCol","--")</f>
        <v>--</v>
      </c>
      <c r="C149" t="s">
        <v>310</v>
      </c>
      <c r="D149" t="s">
        <v>309</v>
      </c>
      <c r="E149" t="s">
        <v>0</v>
      </c>
      <c r="F149" t="str">
        <f>IF(H149=0,C149,F148)</f>
        <v>HouseStyle: Style of dwelling</v>
      </c>
      <c r="G149" t="str">
        <f>LEFT(F149,FIND(":",F149)-1)</f>
        <v>HouseStyle</v>
      </c>
      <c r="H149">
        <f>IF(B149="--",H148+1,0)</f>
        <v>6</v>
      </c>
      <c r="I149">
        <f>_xlfn.MAXIFS(H:H,G:G,G149)-2</f>
        <v>8</v>
      </c>
    </row>
    <row r="150" spans="2:9" x14ac:dyDescent="0.25">
      <c r="B150" t="str">
        <f>IF(LEN(C150)&gt;15,"namaCol","--")</f>
        <v>--</v>
      </c>
      <c r="C150" t="s">
        <v>308</v>
      </c>
      <c r="D150" t="s">
        <v>307</v>
      </c>
      <c r="E150" t="s">
        <v>0</v>
      </c>
      <c r="F150" t="str">
        <f>IF(H150=0,C150,F149)</f>
        <v>HouseStyle: Style of dwelling</v>
      </c>
      <c r="G150" t="str">
        <f>LEFT(F150,FIND(":",F150)-1)</f>
        <v>HouseStyle</v>
      </c>
      <c r="H150">
        <f>IF(B150="--",H149+1,0)</f>
        <v>7</v>
      </c>
      <c r="I150">
        <f>_xlfn.MAXIFS(H:H,G:G,G150)-2</f>
        <v>8</v>
      </c>
    </row>
    <row r="151" spans="2:9" x14ac:dyDescent="0.25">
      <c r="B151" t="str">
        <f>IF(LEN(C151)&gt;15,"namaCol","--")</f>
        <v>--</v>
      </c>
      <c r="C151" t="s">
        <v>306</v>
      </c>
      <c r="D151" t="s">
        <v>305</v>
      </c>
      <c r="E151" t="s">
        <v>0</v>
      </c>
      <c r="F151" t="str">
        <f>IF(H151=0,C151,F150)</f>
        <v>HouseStyle: Style of dwelling</v>
      </c>
      <c r="G151" t="str">
        <f>LEFT(F151,FIND(":",F151)-1)</f>
        <v>HouseStyle</v>
      </c>
      <c r="H151">
        <f>IF(B151="--",H150+1,0)</f>
        <v>8</v>
      </c>
      <c r="I151">
        <f>_xlfn.MAXIFS(H:H,G:G,G151)-2</f>
        <v>8</v>
      </c>
    </row>
    <row r="152" spans="2:9" x14ac:dyDescent="0.25">
      <c r="B152" t="str">
        <f>IF(LEN(C152)&gt;15,"namaCol","--")</f>
        <v>--</v>
      </c>
      <c r="C152" t="s">
        <v>304</v>
      </c>
      <c r="D152" t="s">
        <v>303</v>
      </c>
      <c r="E152" t="s">
        <v>0</v>
      </c>
      <c r="F152" t="str">
        <f>IF(H152=0,C152,F151)</f>
        <v>HouseStyle: Style of dwelling</v>
      </c>
      <c r="G152" t="str">
        <f>LEFT(F152,FIND(":",F152)-1)</f>
        <v>HouseStyle</v>
      </c>
      <c r="H152">
        <f>IF(B152="--",H151+1,0)</f>
        <v>9</v>
      </c>
      <c r="I152">
        <f>_xlfn.MAXIFS(H:H,G:G,G152)-2</f>
        <v>8</v>
      </c>
    </row>
    <row r="153" spans="2:9" x14ac:dyDescent="0.25">
      <c r="B153" t="str">
        <f>IF(LEN(C153)&gt;15,"namaCol","--")</f>
        <v>--</v>
      </c>
      <c r="E153" t="s">
        <v>0</v>
      </c>
      <c r="F153" t="str">
        <f>IF(H153=0,C153,F152)</f>
        <v>HouseStyle: Style of dwelling</v>
      </c>
      <c r="G153" t="str">
        <f>LEFT(F153,FIND(":",F153)-1)</f>
        <v>HouseStyle</v>
      </c>
      <c r="H153">
        <f>IF(B153="--",H152+1,0)</f>
        <v>10</v>
      </c>
      <c r="I153">
        <f>_xlfn.MAXIFS(H:H,G:G,G153)-2</f>
        <v>8</v>
      </c>
    </row>
    <row r="154" spans="2:9" x14ac:dyDescent="0.25">
      <c r="B154" t="str">
        <f>IF(LEN(C154)&gt;15,"namaCol","--")</f>
        <v>namaCol</v>
      </c>
      <c r="C154" t="s">
        <v>302</v>
      </c>
      <c r="E154" t="s">
        <v>0</v>
      </c>
      <c r="F154" t="str">
        <f>IF(H154=0,C154,F153)</f>
        <v>OverallQual: Rates the overall material and finish of the house</v>
      </c>
      <c r="G154" t="str">
        <f>LEFT(F154,FIND(":",F154)-1)</f>
        <v>OverallQual</v>
      </c>
      <c r="H154">
        <f>IF(B154="--",H153+1,0)</f>
        <v>0</v>
      </c>
      <c r="I154">
        <f>_xlfn.MAXIFS(H:H,G:G,G154)-2</f>
        <v>10</v>
      </c>
    </row>
    <row r="155" spans="2:9" x14ac:dyDescent="0.25">
      <c r="B155" t="str">
        <f>IF(LEN(C155)&gt;15,"namaCol","--")</f>
        <v>--</v>
      </c>
      <c r="E155" t="s">
        <v>0</v>
      </c>
      <c r="F155" t="str">
        <f>IF(H155=0,C155,F154)</f>
        <v>OverallQual: Rates the overall material and finish of the house</v>
      </c>
      <c r="G155" t="str">
        <f>LEFT(F155,FIND(":",F155)-1)</f>
        <v>OverallQual</v>
      </c>
      <c r="H155">
        <f>IF(B155="--",H154+1,0)</f>
        <v>1</v>
      </c>
      <c r="I155">
        <f>_xlfn.MAXIFS(H:H,G:G,G155)-2</f>
        <v>10</v>
      </c>
    </row>
    <row r="156" spans="2:9" x14ac:dyDescent="0.25">
      <c r="B156" t="str">
        <f>IF(LEN(C156)&gt;15,"namaCol","--")</f>
        <v>--</v>
      </c>
      <c r="C156">
        <v>10</v>
      </c>
      <c r="D156" t="s">
        <v>300</v>
      </c>
      <c r="E156" t="s">
        <v>0</v>
      </c>
      <c r="F156" t="str">
        <f>IF(H156=0,C156,F155)</f>
        <v>OverallQual: Rates the overall material and finish of the house</v>
      </c>
      <c r="G156" t="str">
        <f>LEFT(F156,FIND(":",F156)-1)</f>
        <v>OverallQual</v>
      </c>
      <c r="H156">
        <f>IF(B156="--",H155+1,0)</f>
        <v>2</v>
      </c>
      <c r="I156">
        <f>_xlfn.MAXIFS(H:H,G:G,G156)-2</f>
        <v>10</v>
      </c>
    </row>
    <row r="157" spans="2:9" x14ac:dyDescent="0.25">
      <c r="B157" t="str">
        <f>IF(LEN(C157)&gt;15,"namaCol","--")</f>
        <v>--</v>
      </c>
      <c r="C157">
        <v>9</v>
      </c>
      <c r="D157" t="s">
        <v>67</v>
      </c>
      <c r="E157" t="s">
        <v>0</v>
      </c>
      <c r="F157" t="str">
        <f>IF(H157=0,C157,F156)</f>
        <v>OverallQual: Rates the overall material and finish of the house</v>
      </c>
      <c r="G157" t="str">
        <f>LEFT(F157,FIND(":",F157)-1)</f>
        <v>OverallQual</v>
      </c>
      <c r="H157">
        <f>IF(B157="--",H156+1,0)</f>
        <v>3</v>
      </c>
      <c r="I157">
        <f>_xlfn.MAXIFS(H:H,G:G,G157)-2</f>
        <v>10</v>
      </c>
    </row>
    <row r="158" spans="2:9" x14ac:dyDescent="0.25">
      <c r="B158" t="str">
        <f>IF(LEN(C158)&gt;15,"namaCol","--")</f>
        <v>--</v>
      </c>
      <c r="C158">
        <v>8</v>
      </c>
      <c r="D158" t="s">
        <v>299</v>
      </c>
      <c r="E158" t="s">
        <v>0</v>
      </c>
      <c r="F158" t="str">
        <f>IF(H158=0,C158,F157)</f>
        <v>OverallQual: Rates the overall material and finish of the house</v>
      </c>
      <c r="G158" t="str">
        <f>LEFT(F158,FIND(":",F158)-1)</f>
        <v>OverallQual</v>
      </c>
      <c r="H158">
        <f>IF(B158="--",H157+1,0)</f>
        <v>4</v>
      </c>
      <c r="I158">
        <f>_xlfn.MAXIFS(H:H,G:G,G158)-2</f>
        <v>10</v>
      </c>
    </row>
    <row r="159" spans="2:9" x14ac:dyDescent="0.25">
      <c r="B159" t="str">
        <f>IF(LEN(C159)&gt;15,"namaCol","--")</f>
        <v>--</v>
      </c>
      <c r="C159">
        <v>7</v>
      </c>
      <c r="D159" t="s">
        <v>65</v>
      </c>
      <c r="E159" t="s">
        <v>0</v>
      </c>
      <c r="F159" t="str">
        <f>IF(H159=0,C159,F158)</f>
        <v>OverallQual: Rates the overall material and finish of the house</v>
      </c>
      <c r="G159" t="str">
        <f>LEFT(F159,FIND(":",F159)-1)</f>
        <v>OverallQual</v>
      </c>
      <c r="H159">
        <f>IF(B159="--",H158+1,0)</f>
        <v>5</v>
      </c>
      <c r="I159">
        <f>_xlfn.MAXIFS(H:H,G:G,G159)-2</f>
        <v>10</v>
      </c>
    </row>
    <row r="160" spans="2:9" x14ac:dyDescent="0.25">
      <c r="B160" t="str">
        <f>IF(LEN(C160)&gt;15,"namaCol","--")</f>
        <v>--</v>
      </c>
      <c r="C160">
        <v>6</v>
      </c>
      <c r="D160" t="s">
        <v>298</v>
      </c>
      <c r="E160" t="s">
        <v>0</v>
      </c>
      <c r="F160" t="str">
        <f>IF(H160=0,C160,F159)</f>
        <v>OverallQual: Rates the overall material and finish of the house</v>
      </c>
      <c r="G160" t="str">
        <f>LEFT(F160,FIND(":",F160)-1)</f>
        <v>OverallQual</v>
      </c>
      <c r="H160">
        <f>IF(B160="--",H159+1,0)</f>
        <v>6</v>
      </c>
      <c r="I160">
        <f>_xlfn.MAXIFS(H:H,G:G,G160)-2</f>
        <v>10</v>
      </c>
    </row>
    <row r="161" spans="2:9" x14ac:dyDescent="0.25">
      <c r="B161" t="str">
        <f>IF(LEN(C161)&gt;15,"namaCol","--")</f>
        <v>--</v>
      </c>
      <c r="C161">
        <v>5</v>
      </c>
      <c r="D161" t="s">
        <v>297</v>
      </c>
      <c r="E161" t="s">
        <v>0</v>
      </c>
      <c r="F161" t="str">
        <f>IF(H161=0,C161,F160)</f>
        <v>OverallQual: Rates the overall material and finish of the house</v>
      </c>
      <c r="G161" t="str">
        <f>LEFT(F161,FIND(":",F161)-1)</f>
        <v>OverallQual</v>
      </c>
      <c r="H161">
        <f>IF(B161="--",H160+1,0)</f>
        <v>7</v>
      </c>
      <c r="I161">
        <f>_xlfn.MAXIFS(H:H,G:G,G161)-2</f>
        <v>10</v>
      </c>
    </row>
    <row r="162" spans="2:9" x14ac:dyDescent="0.25">
      <c r="B162" t="str">
        <f>IF(LEN(C162)&gt;15,"namaCol","--")</f>
        <v>--</v>
      </c>
      <c r="C162">
        <v>4</v>
      </c>
      <c r="D162" t="s">
        <v>296</v>
      </c>
      <c r="E162" t="s">
        <v>0</v>
      </c>
      <c r="F162" t="str">
        <f>IF(H162=0,C162,F161)</f>
        <v>OverallQual: Rates the overall material and finish of the house</v>
      </c>
      <c r="G162" t="str">
        <f>LEFT(F162,FIND(":",F162)-1)</f>
        <v>OverallQual</v>
      </c>
      <c r="H162">
        <f>IF(B162="--",H161+1,0)</f>
        <v>8</v>
      </c>
      <c r="I162">
        <f>_xlfn.MAXIFS(H:H,G:G,G162)-2</f>
        <v>10</v>
      </c>
    </row>
    <row r="163" spans="2:9" x14ac:dyDescent="0.25">
      <c r="B163" t="str">
        <f>IF(LEN(C163)&gt;15,"namaCol","--")</f>
        <v>--</v>
      </c>
      <c r="C163">
        <v>3</v>
      </c>
      <c r="D163" t="s">
        <v>61</v>
      </c>
      <c r="E163" t="s">
        <v>0</v>
      </c>
      <c r="F163" t="str">
        <f>IF(H163=0,C163,F162)</f>
        <v>OverallQual: Rates the overall material and finish of the house</v>
      </c>
      <c r="G163" t="str">
        <f>LEFT(F163,FIND(":",F163)-1)</f>
        <v>OverallQual</v>
      </c>
      <c r="H163">
        <f>IF(B163="--",H162+1,0)</f>
        <v>9</v>
      </c>
      <c r="I163">
        <f>_xlfn.MAXIFS(H:H,G:G,G163)-2</f>
        <v>10</v>
      </c>
    </row>
    <row r="164" spans="2:9" x14ac:dyDescent="0.25">
      <c r="B164" t="str">
        <f>IF(LEN(C164)&gt;15,"namaCol","--")</f>
        <v>--</v>
      </c>
      <c r="C164">
        <v>2</v>
      </c>
      <c r="D164" t="s">
        <v>84</v>
      </c>
      <c r="E164" t="s">
        <v>0</v>
      </c>
      <c r="F164" t="str">
        <f>IF(H164=0,C164,F163)</f>
        <v>OverallQual: Rates the overall material and finish of the house</v>
      </c>
      <c r="G164" t="str">
        <f>LEFT(F164,FIND(":",F164)-1)</f>
        <v>OverallQual</v>
      </c>
      <c r="H164">
        <f>IF(B164="--",H163+1,0)</f>
        <v>10</v>
      </c>
      <c r="I164">
        <f>_xlfn.MAXIFS(H:H,G:G,G164)-2</f>
        <v>10</v>
      </c>
    </row>
    <row r="165" spans="2:9" x14ac:dyDescent="0.25">
      <c r="B165" t="str">
        <f>IF(LEN(C165)&gt;15,"namaCol","--")</f>
        <v>--</v>
      </c>
      <c r="C165">
        <v>1</v>
      </c>
      <c r="D165" t="s">
        <v>295</v>
      </c>
      <c r="E165" t="s">
        <v>0</v>
      </c>
      <c r="F165" t="str">
        <f>IF(H165=0,C165,F164)</f>
        <v>OverallQual: Rates the overall material and finish of the house</v>
      </c>
      <c r="G165" t="str">
        <f>LEFT(F165,FIND(":",F165)-1)</f>
        <v>OverallQual</v>
      </c>
      <c r="H165">
        <f>IF(B165="--",H164+1,0)</f>
        <v>11</v>
      </c>
      <c r="I165">
        <f>_xlfn.MAXIFS(H:H,G:G,G165)-2</f>
        <v>10</v>
      </c>
    </row>
    <row r="166" spans="2:9" x14ac:dyDescent="0.25">
      <c r="B166" t="str">
        <f>IF(LEN(C166)&gt;15,"namaCol","--")</f>
        <v>--</v>
      </c>
      <c r="E166" t="s">
        <v>0</v>
      </c>
      <c r="F166" t="str">
        <f>IF(H166=0,C166,F165)</f>
        <v>OverallQual: Rates the overall material and finish of the house</v>
      </c>
      <c r="G166" t="str">
        <f>LEFT(F166,FIND(":",F166)-1)</f>
        <v>OverallQual</v>
      </c>
      <c r="H166">
        <f>IF(B166="--",H165+1,0)</f>
        <v>12</v>
      </c>
      <c r="I166">
        <f>_xlfn.MAXIFS(H:H,G:G,G166)-2</f>
        <v>10</v>
      </c>
    </row>
    <row r="167" spans="2:9" x14ac:dyDescent="0.25">
      <c r="B167" t="str">
        <f>IF(LEN(C167)&gt;15,"namaCol","--")</f>
        <v>namaCol</v>
      </c>
      <c r="C167" t="s">
        <v>301</v>
      </c>
      <c r="E167" t="s">
        <v>0</v>
      </c>
      <c r="F167" t="str">
        <f>IF(H167=0,C167,F166)</f>
        <v>OverallCond: Rates the overall condition of the house</v>
      </c>
      <c r="G167" t="str">
        <f>LEFT(F167,FIND(":",F167)-1)</f>
        <v>OverallCond</v>
      </c>
      <c r="H167">
        <f>IF(B167="--",H166+1,0)</f>
        <v>0</v>
      </c>
      <c r="I167">
        <f>_xlfn.MAXIFS(H:H,G:G,G167)-2</f>
        <v>10</v>
      </c>
    </row>
    <row r="168" spans="2:9" x14ac:dyDescent="0.25">
      <c r="B168" t="str">
        <f>IF(LEN(C168)&gt;15,"namaCol","--")</f>
        <v>--</v>
      </c>
      <c r="E168" t="s">
        <v>0</v>
      </c>
      <c r="F168" t="str">
        <f>IF(H168=0,C168,F167)</f>
        <v>OverallCond: Rates the overall condition of the house</v>
      </c>
      <c r="G168" t="str">
        <f>LEFT(F168,FIND(":",F168)-1)</f>
        <v>OverallCond</v>
      </c>
      <c r="H168">
        <f>IF(B168="--",H167+1,0)</f>
        <v>1</v>
      </c>
      <c r="I168">
        <f>_xlfn.MAXIFS(H:H,G:G,G168)-2</f>
        <v>10</v>
      </c>
    </row>
    <row r="169" spans="2:9" x14ac:dyDescent="0.25">
      <c r="B169" t="str">
        <f>IF(LEN(C169)&gt;15,"namaCol","--")</f>
        <v>--</v>
      </c>
      <c r="C169">
        <v>10</v>
      </c>
      <c r="D169" t="s">
        <v>300</v>
      </c>
      <c r="E169" t="s">
        <v>0</v>
      </c>
      <c r="F169" t="str">
        <f>IF(H169=0,C169,F168)</f>
        <v>OverallCond: Rates the overall condition of the house</v>
      </c>
      <c r="G169" t="str">
        <f>LEFT(F169,FIND(":",F169)-1)</f>
        <v>OverallCond</v>
      </c>
      <c r="H169">
        <f>IF(B169="--",H168+1,0)</f>
        <v>2</v>
      </c>
      <c r="I169">
        <f>_xlfn.MAXIFS(H:H,G:G,G169)-2</f>
        <v>10</v>
      </c>
    </row>
    <row r="170" spans="2:9" x14ac:dyDescent="0.25">
      <c r="B170" t="str">
        <f>IF(LEN(C170)&gt;15,"namaCol","--")</f>
        <v>--</v>
      </c>
      <c r="C170">
        <v>9</v>
      </c>
      <c r="D170" t="s">
        <v>67</v>
      </c>
      <c r="E170" t="s">
        <v>0</v>
      </c>
      <c r="F170" t="str">
        <f>IF(H170=0,C170,F169)</f>
        <v>OverallCond: Rates the overall condition of the house</v>
      </c>
      <c r="G170" t="str">
        <f>LEFT(F170,FIND(":",F170)-1)</f>
        <v>OverallCond</v>
      </c>
      <c r="H170">
        <f>IF(B170="--",H169+1,0)</f>
        <v>3</v>
      </c>
      <c r="I170">
        <f>_xlfn.MAXIFS(H:H,G:G,G170)-2</f>
        <v>10</v>
      </c>
    </row>
    <row r="171" spans="2:9" x14ac:dyDescent="0.25">
      <c r="B171" t="str">
        <f>IF(LEN(C171)&gt;15,"namaCol","--")</f>
        <v>--</v>
      </c>
      <c r="C171">
        <v>8</v>
      </c>
      <c r="D171" t="s">
        <v>299</v>
      </c>
      <c r="E171" t="s">
        <v>0</v>
      </c>
      <c r="F171" t="str">
        <f>IF(H171=0,C171,F170)</f>
        <v>OverallCond: Rates the overall condition of the house</v>
      </c>
      <c r="G171" t="str">
        <f>LEFT(F171,FIND(":",F171)-1)</f>
        <v>OverallCond</v>
      </c>
      <c r="H171">
        <f>IF(B171="--",H170+1,0)</f>
        <v>4</v>
      </c>
      <c r="I171">
        <f>_xlfn.MAXIFS(H:H,G:G,G171)-2</f>
        <v>10</v>
      </c>
    </row>
    <row r="172" spans="2:9" x14ac:dyDescent="0.25">
      <c r="B172" t="str">
        <f>IF(LEN(C172)&gt;15,"namaCol","--")</f>
        <v>--</v>
      </c>
      <c r="C172">
        <v>7</v>
      </c>
      <c r="D172" t="s">
        <v>65</v>
      </c>
      <c r="E172" t="s">
        <v>0</v>
      </c>
      <c r="F172" t="str">
        <f>IF(H172=0,C172,F171)</f>
        <v>OverallCond: Rates the overall condition of the house</v>
      </c>
      <c r="G172" t="str">
        <f>LEFT(F172,FIND(":",F172)-1)</f>
        <v>OverallCond</v>
      </c>
      <c r="H172">
        <f>IF(B172="--",H171+1,0)</f>
        <v>5</v>
      </c>
      <c r="I172">
        <f>_xlfn.MAXIFS(H:H,G:G,G172)-2</f>
        <v>10</v>
      </c>
    </row>
    <row r="173" spans="2:9" x14ac:dyDescent="0.25">
      <c r="B173" t="str">
        <f>IF(LEN(C173)&gt;15,"namaCol","--")</f>
        <v>--</v>
      </c>
      <c r="C173">
        <v>6</v>
      </c>
      <c r="D173" t="s">
        <v>298</v>
      </c>
      <c r="E173" t="s">
        <v>0</v>
      </c>
      <c r="F173" t="str">
        <f>IF(H173=0,C173,F172)</f>
        <v>OverallCond: Rates the overall condition of the house</v>
      </c>
      <c r="G173" t="str">
        <f>LEFT(F173,FIND(":",F173)-1)</f>
        <v>OverallCond</v>
      </c>
      <c r="H173">
        <f>IF(B173="--",H172+1,0)</f>
        <v>6</v>
      </c>
      <c r="I173">
        <f>_xlfn.MAXIFS(H:H,G:G,G173)-2</f>
        <v>10</v>
      </c>
    </row>
    <row r="174" spans="2:9" x14ac:dyDescent="0.25">
      <c r="B174" t="str">
        <f>IF(LEN(C174)&gt;15,"namaCol","--")</f>
        <v>--</v>
      </c>
      <c r="C174">
        <v>5</v>
      </c>
      <c r="D174" t="s">
        <v>297</v>
      </c>
      <c r="E174" t="s">
        <v>0</v>
      </c>
      <c r="F174" t="str">
        <f>IF(H174=0,C174,F173)</f>
        <v>OverallCond: Rates the overall condition of the house</v>
      </c>
      <c r="G174" t="str">
        <f>LEFT(F174,FIND(":",F174)-1)</f>
        <v>OverallCond</v>
      </c>
      <c r="H174">
        <f>IF(B174="--",H173+1,0)</f>
        <v>7</v>
      </c>
      <c r="I174">
        <f>_xlfn.MAXIFS(H:H,G:G,G174)-2</f>
        <v>10</v>
      </c>
    </row>
    <row r="175" spans="2:9" x14ac:dyDescent="0.25">
      <c r="B175" t="str">
        <f>IF(LEN(C175)&gt;15,"namaCol","--")</f>
        <v>--</v>
      </c>
      <c r="C175">
        <v>4</v>
      </c>
      <c r="D175" t="s">
        <v>296</v>
      </c>
      <c r="E175" t="s">
        <v>0</v>
      </c>
      <c r="F175" t="str">
        <f>IF(H175=0,C175,F174)</f>
        <v>OverallCond: Rates the overall condition of the house</v>
      </c>
      <c r="G175" t="str">
        <f>LEFT(F175,FIND(":",F175)-1)</f>
        <v>OverallCond</v>
      </c>
      <c r="H175">
        <f>IF(B175="--",H174+1,0)</f>
        <v>8</v>
      </c>
      <c r="I175">
        <f>_xlfn.MAXIFS(H:H,G:G,G175)-2</f>
        <v>10</v>
      </c>
    </row>
    <row r="176" spans="2:9" x14ac:dyDescent="0.25">
      <c r="B176" t="str">
        <f>IF(LEN(C176)&gt;15,"namaCol","--")</f>
        <v>--</v>
      </c>
      <c r="C176">
        <v>3</v>
      </c>
      <c r="D176" t="s">
        <v>61</v>
      </c>
      <c r="E176" t="s">
        <v>0</v>
      </c>
      <c r="F176" t="str">
        <f>IF(H176=0,C176,F175)</f>
        <v>OverallCond: Rates the overall condition of the house</v>
      </c>
      <c r="G176" t="str">
        <f>LEFT(F176,FIND(":",F176)-1)</f>
        <v>OverallCond</v>
      </c>
      <c r="H176">
        <f>IF(B176="--",H175+1,0)</f>
        <v>9</v>
      </c>
      <c r="I176">
        <f>_xlfn.MAXIFS(H:H,G:G,G176)-2</f>
        <v>10</v>
      </c>
    </row>
    <row r="177" spans="2:9" x14ac:dyDescent="0.25">
      <c r="B177" t="str">
        <f>IF(LEN(C177)&gt;15,"namaCol","--")</f>
        <v>--</v>
      </c>
      <c r="C177">
        <v>2</v>
      </c>
      <c r="D177" t="s">
        <v>84</v>
      </c>
      <c r="E177" t="s">
        <v>0</v>
      </c>
      <c r="F177" t="str">
        <f>IF(H177=0,C177,F176)</f>
        <v>OverallCond: Rates the overall condition of the house</v>
      </c>
      <c r="G177" t="str">
        <f>LEFT(F177,FIND(":",F177)-1)</f>
        <v>OverallCond</v>
      </c>
      <c r="H177">
        <f>IF(B177="--",H176+1,0)</f>
        <v>10</v>
      </c>
      <c r="I177">
        <f>_xlfn.MAXIFS(H:H,G:G,G177)-2</f>
        <v>10</v>
      </c>
    </row>
    <row r="178" spans="2:9" x14ac:dyDescent="0.25">
      <c r="B178" t="str">
        <f>IF(LEN(C178)&gt;15,"namaCol","--")</f>
        <v>--</v>
      </c>
      <c r="C178">
        <v>1</v>
      </c>
      <c r="D178" t="s">
        <v>295</v>
      </c>
      <c r="E178" t="s">
        <v>0</v>
      </c>
      <c r="F178" t="str">
        <f>IF(H178=0,C178,F177)</f>
        <v>OverallCond: Rates the overall condition of the house</v>
      </c>
      <c r="G178" t="str">
        <f>LEFT(F178,FIND(":",F178)-1)</f>
        <v>OverallCond</v>
      </c>
      <c r="H178">
        <f>IF(B178="--",H177+1,0)</f>
        <v>11</v>
      </c>
      <c r="I178">
        <f>_xlfn.MAXIFS(H:H,G:G,G178)-2</f>
        <v>10</v>
      </c>
    </row>
    <row r="179" spans="2:9" x14ac:dyDescent="0.25">
      <c r="B179" t="str">
        <f>IF(LEN(C179)&gt;15,"namaCol","--")</f>
        <v>--</v>
      </c>
      <c r="E179" t="s">
        <v>0</v>
      </c>
      <c r="F179" t="str">
        <f>IF(H179=0,C179,F178)</f>
        <v>OverallCond: Rates the overall condition of the house</v>
      </c>
      <c r="G179" t="str">
        <f>LEFT(F179,FIND(":",F179)-1)</f>
        <v>OverallCond</v>
      </c>
      <c r="H179">
        <f>IF(B179="--",H178+1,0)</f>
        <v>12</v>
      </c>
      <c r="I179">
        <f>_xlfn.MAXIFS(H:H,G:G,G179)-2</f>
        <v>10</v>
      </c>
    </row>
    <row r="180" spans="2:9" x14ac:dyDescent="0.25">
      <c r="B180" t="str">
        <f>IF(LEN(C180)&gt;15,"namaCol","--")</f>
        <v>namaCol</v>
      </c>
      <c r="C180" t="s">
        <v>294</v>
      </c>
      <c r="E180" t="s">
        <v>0</v>
      </c>
      <c r="F180" t="str">
        <f>IF(H180=0,C180,F179)</f>
        <v>YearBuilt: Original construction date</v>
      </c>
      <c r="G180" t="str">
        <f>LEFT(F180,FIND(":",F180)-1)</f>
        <v>YearBuilt</v>
      </c>
      <c r="H180">
        <f>IF(B180="--",H179+1,0)</f>
        <v>0</v>
      </c>
      <c r="I180">
        <f>_xlfn.MAXIFS(H:H,G:G,G180)-2</f>
        <v>-1</v>
      </c>
    </row>
    <row r="181" spans="2:9" x14ac:dyDescent="0.25">
      <c r="B181" t="str">
        <f>IF(LEN(C181)&gt;15,"namaCol","--")</f>
        <v>--</v>
      </c>
      <c r="E181" t="s">
        <v>0</v>
      </c>
      <c r="F181" t="str">
        <f>IF(H181=0,C181,F180)</f>
        <v>YearBuilt: Original construction date</v>
      </c>
      <c r="G181" t="str">
        <f>LEFT(F181,FIND(":",F181)-1)</f>
        <v>YearBuilt</v>
      </c>
      <c r="H181">
        <f>IF(B181="--",H180+1,0)</f>
        <v>1</v>
      </c>
      <c r="I181">
        <f>_xlfn.MAXIFS(H:H,G:G,G181)-2</f>
        <v>-1</v>
      </c>
    </row>
    <row r="182" spans="2:9" x14ac:dyDescent="0.25">
      <c r="B182" t="str">
        <f>IF(LEN(C182)&gt;15,"namaCol","--")</f>
        <v>namaCol</v>
      </c>
      <c r="C182" t="s">
        <v>293</v>
      </c>
      <c r="E182" t="s">
        <v>0</v>
      </c>
      <c r="F182" t="str">
        <f>IF(H182=0,C182,F181)</f>
        <v>YearRemodAdd: Remodel date (same as construction date if no remodeling or additions)</v>
      </c>
      <c r="G182" t="str">
        <f>LEFT(F182,FIND(":",F182)-1)</f>
        <v>YearRemodAdd</v>
      </c>
      <c r="H182">
        <f>IF(B182="--",H181+1,0)</f>
        <v>0</v>
      </c>
      <c r="I182">
        <f>_xlfn.MAXIFS(H:H,G:G,G182)-2</f>
        <v>-1</v>
      </c>
    </row>
    <row r="183" spans="2:9" x14ac:dyDescent="0.25">
      <c r="B183" t="str">
        <f>IF(LEN(C183)&gt;15,"namaCol","--")</f>
        <v>--</v>
      </c>
      <c r="E183" t="s">
        <v>0</v>
      </c>
      <c r="F183" t="str">
        <f>IF(H183=0,C183,F182)</f>
        <v>YearRemodAdd: Remodel date (same as construction date if no remodeling or additions)</v>
      </c>
      <c r="G183" t="str">
        <f>LEFT(F183,FIND(":",F183)-1)</f>
        <v>YearRemodAdd</v>
      </c>
      <c r="H183">
        <f>IF(B183="--",H182+1,0)</f>
        <v>1</v>
      </c>
      <c r="I183">
        <f>_xlfn.MAXIFS(H:H,G:G,G183)-2</f>
        <v>-1</v>
      </c>
    </row>
    <row r="184" spans="2:9" x14ac:dyDescent="0.25">
      <c r="B184" t="str">
        <f>IF(LEN(C184)&gt;15,"namaCol","--")</f>
        <v>namaCol</v>
      </c>
      <c r="C184" t="s">
        <v>292</v>
      </c>
      <c r="E184" t="s">
        <v>0</v>
      </c>
      <c r="F184" t="str">
        <f>IF(H184=0,C184,F183)</f>
        <v>RoofStyle: Type of roof</v>
      </c>
      <c r="G184" t="str">
        <f>LEFT(F184,FIND(":",F184)-1)</f>
        <v>RoofStyle</v>
      </c>
      <c r="H184">
        <f>IF(B184="--",H183+1,0)</f>
        <v>0</v>
      </c>
      <c r="I184">
        <f>_xlfn.MAXIFS(H:H,G:G,G184)-2</f>
        <v>6</v>
      </c>
    </row>
    <row r="185" spans="2:9" x14ac:dyDescent="0.25">
      <c r="B185" t="str">
        <f>IF(LEN(C185)&gt;15,"namaCol","--")</f>
        <v>--</v>
      </c>
      <c r="E185" t="s">
        <v>0</v>
      </c>
      <c r="F185" t="str">
        <f>IF(H185=0,C185,F184)</f>
        <v>RoofStyle: Type of roof</v>
      </c>
      <c r="G185" t="str">
        <f>LEFT(F185,FIND(":",F185)-1)</f>
        <v>RoofStyle</v>
      </c>
      <c r="H185">
        <f>IF(B185="--",H184+1,0)</f>
        <v>1</v>
      </c>
      <c r="I185">
        <f>_xlfn.MAXIFS(H:H,G:G,G185)-2</f>
        <v>6</v>
      </c>
    </row>
    <row r="186" spans="2:9" x14ac:dyDescent="0.25">
      <c r="B186" t="str">
        <f>IF(LEN(C186)&gt;15,"namaCol","--")</f>
        <v>--</v>
      </c>
      <c r="C186" t="s">
        <v>291</v>
      </c>
      <c r="D186" t="s">
        <v>290</v>
      </c>
      <c r="E186" t="s">
        <v>0</v>
      </c>
      <c r="F186" t="str">
        <f>IF(H186=0,C186,F185)</f>
        <v>RoofStyle: Type of roof</v>
      </c>
      <c r="G186" t="str">
        <f>LEFT(F186,FIND(":",F186)-1)</f>
        <v>RoofStyle</v>
      </c>
      <c r="H186">
        <f>IF(B186="--",H185+1,0)</f>
        <v>2</v>
      </c>
      <c r="I186">
        <f>_xlfn.MAXIFS(H:H,G:G,G186)-2</f>
        <v>6</v>
      </c>
    </row>
    <row r="187" spans="2:9" x14ac:dyDescent="0.25">
      <c r="B187" t="str">
        <f>IF(LEN(C187)&gt;15,"namaCol","--")</f>
        <v>--</v>
      </c>
      <c r="C187" t="s">
        <v>289</v>
      </c>
      <c r="D187" t="s">
        <v>288</v>
      </c>
      <c r="E187" t="s">
        <v>0</v>
      </c>
      <c r="F187" t="str">
        <f>IF(H187=0,C187,F186)</f>
        <v>RoofStyle: Type of roof</v>
      </c>
      <c r="G187" t="str">
        <f>LEFT(F187,FIND(":",F187)-1)</f>
        <v>RoofStyle</v>
      </c>
      <c r="H187">
        <f>IF(B187="--",H186+1,0)</f>
        <v>3</v>
      </c>
      <c r="I187">
        <f>_xlfn.MAXIFS(H:H,G:G,G187)-2</f>
        <v>6</v>
      </c>
    </row>
    <row r="188" spans="2:9" x14ac:dyDescent="0.25">
      <c r="B188" t="str">
        <f>IF(LEN(C188)&gt;15,"namaCol","--")</f>
        <v>--</v>
      </c>
      <c r="C188" t="s">
        <v>287</v>
      </c>
      <c r="D188" t="s">
        <v>286</v>
      </c>
      <c r="E188" t="s">
        <v>0</v>
      </c>
      <c r="F188" t="str">
        <f>IF(H188=0,C188,F187)</f>
        <v>RoofStyle: Type of roof</v>
      </c>
      <c r="G188" t="str">
        <f>LEFT(F188,FIND(":",F188)-1)</f>
        <v>RoofStyle</v>
      </c>
      <c r="H188">
        <f>IF(B188="--",H187+1,0)</f>
        <v>4</v>
      </c>
      <c r="I188">
        <f>_xlfn.MAXIFS(H:H,G:G,G188)-2</f>
        <v>6</v>
      </c>
    </row>
    <row r="189" spans="2:9" x14ac:dyDescent="0.25">
      <c r="B189" t="str">
        <f>IF(LEN(C189)&gt;15,"namaCol","--")</f>
        <v>--</v>
      </c>
      <c r="C189" t="s">
        <v>285</v>
      </c>
      <c r="D189" t="s">
        <v>284</v>
      </c>
      <c r="E189" t="s">
        <v>0</v>
      </c>
      <c r="F189" t="str">
        <f>IF(H189=0,C189,F188)</f>
        <v>RoofStyle: Type of roof</v>
      </c>
      <c r="G189" t="str">
        <f>LEFT(F189,FIND(":",F189)-1)</f>
        <v>RoofStyle</v>
      </c>
      <c r="H189">
        <f>IF(B189="--",H188+1,0)</f>
        <v>5</v>
      </c>
      <c r="I189">
        <f>_xlfn.MAXIFS(H:H,G:G,G189)-2</f>
        <v>6</v>
      </c>
    </row>
    <row r="190" spans="2:9" x14ac:dyDescent="0.25">
      <c r="B190" t="str">
        <f>IF(LEN(C190)&gt;15,"namaCol","--")</f>
        <v>--</v>
      </c>
      <c r="C190" t="s">
        <v>283</v>
      </c>
      <c r="D190" t="s">
        <v>282</v>
      </c>
      <c r="E190" t="s">
        <v>0</v>
      </c>
      <c r="F190" t="str">
        <f>IF(H190=0,C190,F189)</f>
        <v>RoofStyle: Type of roof</v>
      </c>
      <c r="G190" t="str">
        <f>LEFT(F190,FIND(":",F190)-1)</f>
        <v>RoofStyle</v>
      </c>
      <c r="H190">
        <f>IF(B190="--",H189+1,0)</f>
        <v>6</v>
      </c>
      <c r="I190">
        <f>_xlfn.MAXIFS(H:H,G:G,G190)-2</f>
        <v>6</v>
      </c>
    </row>
    <row r="191" spans="2:9" x14ac:dyDescent="0.25">
      <c r="B191" t="str">
        <f>IF(LEN(C191)&gt;15,"namaCol","--")</f>
        <v>--</v>
      </c>
      <c r="C191" t="s">
        <v>43</v>
      </c>
      <c r="D191" t="s">
        <v>281</v>
      </c>
      <c r="E191" t="s">
        <v>0</v>
      </c>
      <c r="F191" t="str">
        <f>IF(H191=0,C191,F190)</f>
        <v>RoofStyle: Type of roof</v>
      </c>
      <c r="G191" t="str">
        <f>LEFT(F191,FIND(":",F191)-1)</f>
        <v>RoofStyle</v>
      </c>
      <c r="H191">
        <f>IF(B191="--",H190+1,0)</f>
        <v>7</v>
      </c>
      <c r="I191">
        <f>_xlfn.MAXIFS(H:H,G:G,G191)-2</f>
        <v>6</v>
      </c>
    </row>
    <row r="192" spans="2:9" x14ac:dyDescent="0.25">
      <c r="B192" t="str">
        <f>IF(LEN(C192)&gt;15,"namaCol","--")</f>
        <v>--</v>
      </c>
      <c r="E192" t="s">
        <v>0</v>
      </c>
      <c r="F192" t="str">
        <f>IF(H192=0,C192,F191)</f>
        <v>RoofStyle: Type of roof</v>
      </c>
      <c r="G192" t="str">
        <f>LEFT(F192,FIND(":",F192)-1)</f>
        <v>RoofStyle</v>
      </c>
      <c r="H192">
        <f>IF(B192="--",H191+1,0)</f>
        <v>8</v>
      </c>
      <c r="I192">
        <f>_xlfn.MAXIFS(H:H,G:G,G192)-2</f>
        <v>6</v>
      </c>
    </row>
    <row r="193" spans="2:9" x14ac:dyDescent="0.25">
      <c r="B193" t="str">
        <f>IF(LEN(C193)&gt;15,"namaCol","--")</f>
        <v>namaCol</v>
      </c>
      <c r="C193" t="s">
        <v>280</v>
      </c>
      <c r="E193" t="s">
        <v>0</v>
      </c>
      <c r="F193" t="str">
        <f>IF(H193=0,C193,F192)</f>
        <v>RoofMatl: Roof material</v>
      </c>
      <c r="G193" t="str">
        <f>LEFT(F193,FIND(":",F193)-1)</f>
        <v>RoofMatl</v>
      </c>
      <c r="H193">
        <f>IF(B193="--",H192+1,0)</f>
        <v>0</v>
      </c>
      <c r="I193">
        <f>_xlfn.MAXIFS(H:H,G:G,G193)-2</f>
        <v>8</v>
      </c>
    </row>
    <row r="194" spans="2:9" x14ac:dyDescent="0.25">
      <c r="B194" t="str">
        <f>IF(LEN(C194)&gt;15,"namaCol","--")</f>
        <v>--</v>
      </c>
      <c r="E194" t="s">
        <v>0</v>
      </c>
      <c r="F194" t="str">
        <f>IF(H194=0,C194,F193)</f>
        <v>RoofMatl: Roof material</v>
      </c>
      <c r="G194" t="str">
        <f>LEFT(F194,FIND(":",F194)-1)</f>
        <v>RoofMatl</v>
      </c>
      <c r="H194">
        <f>IF(B194="--",H193+1,0)</f>
        <v>1</v>
      </c>
      <c r="I194">
        <f>_xlfn.MAXIFS(H:H,G:G,G194)-2</f>
        <v>8</v>
      </c>
    </row>
    <row r="195" spans="2:9" x14ac:dyDescent="0.25">
      <c r="B195" t="str">
        <f>IF(LEN(C195)&gt;15,"namaCol","--")</f>
        <v>--</v>
      </c>
      <c r="C195" t="s">
        <v>279</v>
      </c>
      <c r="D195" t="s">
        <v>278</v>
      </c>
      <c r="E195" t="s">
        <v>0</v>
      </c>
      <c r="F195" t="str">
        <f>IF(H195=0,C195,F194)</f>
        <v>RoofMatl: Roof material</v>
      </c>
      <c r="G195" t="str">
        <f>LEFT(F195,FIND(":",F195)-1)</f>
        <v>RoofMatl</v>
      </c>
      <c r="H195">
        <f>IF(B195="--",H194+1,0)</f>
        <v>2</v>
      </c>
      <c r="I195">
        <f>_xlfn.MAXIFS(H:H,G:G,G195)-2</f>
        <v>8</v>
      </c>
    </row>
    <row r="196" spans="2:9" x14ac:dyDescent="0.25">
      <c r="B196" t="str">
        <f>IF(LEN(C196)&gt;15,"namaCol","--")</f>
        <v>--</v>
      </c>
      <c r="C196" t="s">
        <v>277</v>
      </c>
      <c r="D196" t="s">
        <v>276</v>
      </c>
      <c r="E196" t="s">
        <v>0</v>
      </c>
      <c r="F196" t="str">
        <f>IF(H196=0,C196,F195)</f>
        <v>RoofMatl: Roof material</v>
      </c>
      <c r="G196" t="str">
        <f>LEFT(F196,FIND(":",F196)-1)</f>
        <v>RoofMatl</v>
      </c>
      <c r="H196">
        <f>IF(B196="--",H195+1,0)</f>
        <v>3</v>
      </c>
      <c r="I196">
        <f>_xlfn.MAXIFS(H:H,G:G,G196)-2</f>
        <v>8</v>
      </c>
    </row>
    <row r="197" spans="2:9" x14ac:dyDescent="0.25">
      <c r="B197" t="str">
        <f>IF(LEN(C197)&gt;15,"namaCol","--")</f>
        <v>--</v>
      </c>
      <c r="C197" t="s">
        <v>275</v>
      </c>
      <c r="D197" t="s">
        <v>274</v>
      </c>
      <c r="E197" t="s">
        <v>0</v>
      </c>
      <c r="F197" t="str">
        <f>IF(H197=0,C197,F196)</f>
        <v>RoofMatl: Roof material</v>
      </c>
      <c r="G197" t="str">
        <f>LEFT(F197,FIND(":",F197)-1)</f>
        <v>RoofMatl</v>
      </c>
      <c r="H197">
        <f>IF(B197="--",H196+1,0)</f>
        <v>4</v>
      </c>
      <c r="I197">
        <f>_xlfn.MAXIFS(H:H,G:G,G197)-2</f>
        <v>8</v>
      </c>
    </row>
    <row r="198" spans="2:9" x14ac:dyDescent="0.25">
      <c r="B198" t="str">
        <f>IF(LEN(C198)&gt;15,"namaCol","--")</f>
        <v>--</v>
      </c>
      <c r="C198" t="s">
        <v>273</v>
      </c>
      <c r="D198" t="s">
        <v>272</v>
      </c>
      <c r="E198" t="s">
        <v>0</v>
      </c>
      <c r="F198" t="str">
        <f>IF(H198=0,C198,F197)</f>
        <v>RoofMatl: Roof material</v>
      </c>
      <c r="G198" t="str">
        <f>LEFT(F198,FIND(":",F198)-1)</f>
        <v>RoofMatl</v>
      </c>
      <c r="H198">
        <f>IF(B198="--",H197+1,0)</f>
        <v>5</v>
      </c>
      <c r="I198">
        <f>_xlfn.MAXIFS(H:H,G:G,G198)-2</f>
        <v>8</v>
      </c>
    </row>
    <row r="199" spans="2:9" x14ac:dyDescent="0.25">
      <c r="B199" t="str">
        <f>IF(LEN(C199)&gt;15,"namaCol","--")</f>
        <v>--</v>
      </c>
      <c r="C199" t="s">
        <v>271</v>
      </c>
      <c r="D199" t="s">
        <v>270</v>
      </c>
      <c r="E199" t="s">
        <v>0</v>
      </c>
      <c r="F199" t="str">
        <f>IF(H199=0,C199,F198)</f>
        <v>RoofMatl: Roof material</v>
      </c>
      <c r="G199" t="str">
        <f>LEFT(F199,FIND(":",F199)-1)</f>
        <v>RoofMatl</v>
      </c>
      <c r="H199">
        <f>IF(B199="--",H198+1,0)</f>
        <v>6</v>
      </c>
      <c r="I199">
        <f>_xlfn.MAXIFS(H:H,G:G,G199)-2</f>
        <v>8</v>
      </c>
    </row>
    <row r="200" spans="2:9" x14ac:dyDescent="0.25">
      <c r="B200" t="str">
        <f>IF(LEN(C200)&gt;15,"namaCol","--")</f>
        <v>--</v>
      </c>
      <c r="C200" t="s">
        <v>269</v>
      </c>
      <c r="D200" t="s">
        <v>268</v>
      </c>
      <c r="E200" t="s">
        <v>0</v>
      </c>
      <c r="F200" t="str">
        <f>IF(H200=0,C200,F199)</f>
        <v>RoofMatl: Roof material</v>
      </c>
      <c r="G200" t="str">
        <f>LEFT(F200,FIND(":",F200)-1)</f>
        <v>RoofMatl</v>
      </c>
      <c r="H200">
        <f>IF(B200="--",H199+1,0)</f>
        <v>7</v>
      </c>
      <c r="I200">
        <f>_xlfn.MAXIFS(H:H,G:G,G200)-2</f>
        <v>8</v>
      </c>
    </row>
    <row r="201" spans="2:9" x14ac:dyDescent="0.25">
      <c r="B201" t="str">
        <f>IF(LEN(C201)&gt;15,"namaCol","--")</f>
        <v>--</v>
      </c>
      <c r="C201" t="s">
        <v>267</v>
      </c>
      <c r="D201" t="s">
        <v>266</v>
      </c>
      <c r="E201" t="s">
        <v>0</v>
      </c>
      <c r="F201" t="str">
        <f>IF(H201=0,C201,F200)</f>
        <v>RoofMatl: Roof material</v>
      </c>
      <c r="G201" t="str">
        <f>LEFT(F201,FIND(":",F201)-1)</f>
        <v>RoofMatl</v>
      </c>
      <c r="H201">
        <f>IF(B201="--",H200+1,0)</f>
        <v>8</v>
      </c>
      <c r="I201">
        <f>_xlfn.MAXIFS(H:H,G:G,G201)-2</f>
        <v>8</v>
      </c>
    </row>
    <row r="202" spans="2:9" x14ac:dyDescent="0.25">
      <c r="B202" t="str">
        <f>IF(LEN(C202)&gt;15,"namaCol","--")</f>
        <v>--</v>
      </c>
      <c r="C202" t="s">
        <v>265</v>
      </c>
      <c r="D202" t="s">
        <v>237</v>
      </c>
      <c r="E202" t="s">
        <v>0</v>
      </c>
      <c r="F202" t="str">
        <f>IF(H202=0,C202,F201)</f>
        <v>RoofMatl: Roof material</v>
      </c>
      <c r="G202" t="str">
        <f>LEFT(F202,FIND(":",F202)-1)</f>
        <v>RoofMatl</v>
      </c>
      <c r="H202">
        <f>IF(B202="--",H201+1,0)</f>
        <v>9</v>
      </c>
      <c r="I202">
        <f>_xlfn.MAXIFS(H:H,G:G,G202)-2</f>
        <v>8</v>
      </c>
    </row>
    <row r="203" spans="2:9" x14ac:dyDescent="0.25">
      <c r="B203" t="str">
        <f>IF(LEN(C203)&gt;15,"namaCol","--")</f>
        <v>--</v>
      </c>
      <c r="E203" t="s">
        <v>0</v>
      </c>
      <c r="F203" t="str">
        <f>IF(H203=0,C203,F202)</f>
        <v>RoofMatl: Roof material</v>
      </c>
      <c r="G203" t="str">
        <f>LEFT(F203,FIND(":",F203)-1)</f>
        <v>RoofMatl</v>
      </c>
      <c r="H203">
        <f>IF(B203="--",H202+1,0)</f>
        <v>10</v>
      </c>
      <c r="I203">
        <f>_xlfn.MAXIFS(H:H,G:G,G203)-2</f>
        <v>8</v>
      </c>
    </row>
    <row r="204" spans="2:9" x14ac:dyDescent="0.25">
      <c r="B204" t="str">
        <f>IF(LEN(C204)&gt;15,"namaCol","--")</f>
        <v>namaCol</v>
      </c>
      <c r="C204" t="s">
        <v>264</v>
      </c>
      <c r="E204" t="s">
        <v>0</v>
      </c>
      <c r="F204" t="str">
        <f>IF(H204=0,C204,F203)</f>
        <v>Exterior1st: Exterior covering on house</v>
      </c>
      <c r="G204" t="str">
        <f>LEFT(F204,FIND(":",F204)-1)</f>
        <v>Exterior1st</v>
      </c>
      <c r="H204">
        <f>IF(B204="--",H203+1,0)</f>
        <v>0</v>
      </c>
      <c r="I204">
        <f>_xlfn.MAXIFS(H:H,G:G,G204)-2</f>
        <v>17</v>
      </c>
    </row>
    <row r="205" spans="2:9" x14ac:dyDescent="0.25">
      <c r="B205" t="str">
        <f>IF(LEN(C205)&gt;15,"namaCol","--")</f>
        <v>--</v>
      </c>
      <c r="E205" t="s">
        <v>0</v>
      </c>
      <c r="F205" t="str">
        <f>IF(H205=0,C205,F204)</f>
        <v>Exterior1st: Exterior covering on house</v>
      </c>
      <c r="G205" t="str">
        <f>LEFT(F205,FIND(":",F205)-1)</f>
        <v>Exterior1st</v>
      </c>
      <c r="H205">
        <f>IF(B205="--",H204+1,0)</f>
        <v>1</v>
      </c>
      <c r="I205">
        <f>_xlfn.MAXIFS(H:H,G:G,G205)-2</f>
        <v>17</v>
      </c>
    </row>
    <row r="206" spans="2:9" x14ac:dyDescent="0.25">
      <c r="B206" t="str">
        <f>IF(LEN(C206)&gt;15,"namaCol","--")</f>
        <v>--</v>
      </c>
      <c r="C206" t="s">
        <v>262</v>
      </c>
      <c r="D206" t="s">
        <v>261</v>
      </c>
      <c r="E206" t="s">
        <v>0</v>
      </c>
      <c r="F206" t="str">
        <f>IF(H206=0,C206,F205)</f>
        <v>Exterior1st: Exterior covering on house</v>
      </c>
      <c r="G206" t="str">
        <f>LEFT(F206,FIND(":",F206)-1)</f>
        <v>Exterior1st</v>
      </c>
      <c r="H206">
        <f>IF(B206="--",H205+1,0)</f>
        <v>2</v>
      </c>
      <c r="I206">
        <f>_xlfn.MAXIFS(H:H,G:G,G206)-2</f>
        <v>17</v>
      </c>
    </row>
    <row r="207" spans="2:9" x14ac:dyDescent="0.25">
      <c r="B207" t="str">
        <f>IF(LEN(C207)&gt;15,"namaCol","--")</f>
        <v>--</v>
      </c>
      <c r="C207" t="s">
        <v>260</v>
      </c>
      <c r="D207" t="s">
        <v>259</v>
      </c>
      <c r="E207" t="s">
        <v>0</v>
      </c>
      <c r="F207" t="str">
        <f>IF(H207=0,C207,F206)</f>
        <v>Exterior1st: Exterior covering on house</v>
      </c>
      <c r="G207" t="str">
        <f>LEFT(F207,FIND(":",F207)-1)</f>
        <v>Exterior1st</v>
      </c>
      <c r="H207">
        <f>IF(B207="--",H206+1,0)</f>
        <v>3</v>
      </c>
      <c r="I207">
        <f>_xlfn.MAXIFS(H:H,G:G,G207)-2</f>
        <v>17</v>
      </c>
    </row>
    <row r="208" spans="2:9" x14ac:dyDescent="0.25">
      <c r="B208" t="str">
        <f>IF(LEN(C208)&gt;15,"namaCol","--")</f>
        <v>--</v>
      </c>
      <c r="C208" t="s">
        <v>258</v>
      </c>
      <c r="D208" t="s">
        <v>234</v>
      </c>
      <c r="E208" t="s">
        <v>0</v>
      </c>
      <c r="F208" t="str">
        <f>IF(H208=0,C208,F207)</f>
        <v>Exterior1st: Exterior covering on house</v>
      </c>
      <c r="G208" t="str">
        <f>LEFT(F208,FIND(":",F208)-1)</f>
        <v>Exterior1st</v>
      </c>
      <c r="H208">
        <f>IF(B208="--",H207+1,0)</f>
        <v>4</v>
      </c>
      <c r="I208">
        <f>_xlfn.MAXIFS(H:H,G:G,G208)-2</f>
        <v>17</v>
      </c>
    </row>
    <row r="209" spans="2:9" x14ac:dyDescent="0.25">
      <c r="B209" t="str">
        <f>IF(LEN(C209)&gt;15,"namaCol","--")</f>
        <v>--</v>
      </c>
      <c r="C209" t="s">
        <v>233</v>
      </c>
      <c r="D209" t="s">
        <v>232</v>
      </c>
      <c r="E209" t="s">
        <v>0</v>
      </c>
      <c r="F209" t="str">
        <f>IF(H209=0,C209,F208)</f>
        <v>Exterior1st: Exterior covering on house</v>
      </c>
      <c r="G209" t="str">
        <f>LEFT(F209,FIND(":",F209)-1)</f>
        <v>Exterior1st</v>
      </c>
      <c r="H209">
        <f>IF(B209="--",H208+1,0)</f>
        <v>5</v>
      </c>
      <c r="I209">
        <f>_xlfn.MAXIFS(H:H,G:G,G209)-2</f>
        <v>17</v>
      </c>
    </row>
    <row r="210" spans="2:9" x14ac:dyDescent="0.25">
      <c r="B210" t="str">
        <f>IF(LEN(C210)&gt;15,"namaCol","--")</f>
        <v>--</v>
      </c>
      <c r="C210" t="s">
        <v>224</v>
      </c>
      <c r="D210" t="s">
        <v>223</v>
      </c>
      <c r="E210" t="s">
        <v>0</v>
      </c>
      <c r="F210" t="str">
        <f>IF(H210=0,C210,F209)</f>
        <v>Exterior1st: Exterior covering on house</v>
      </c>
      <c r="G210" t="str">
        <f>LEFT(F210,FIND(":",F210)-1)</f>
        <v>Exterior1st</v>
      </c>
      <c r="H210">
        <f>IF(B210="--",H209+1,0)</f>
        <v>6</v>
      </c>
      <c r="I210">
        <f>_xlfn.MAXIFS(H:H,G:G,G210)-2</f>
        <v>17</v>
      </c>
    </row>
    <row r="211" spans="2:9" x14ac:dyDescent="0.25">
      <c r="B211" t="str">
        <f>IF(LEN(C211)&gt;15,"namaCol","--")</f>
        <v>--</v>
      </c>
      <c r="C211" t="s">
        <v>257</v>
      </c>
      <c r="D211" t="s">
        <v>256</v>
      </c>
      <c r="E211" t="s">
        <v>0</v>
      </c>
      <c r="F211" t="str">
        <f>IF(H211=0,C211,F210)</f>
        <v>Exterior1st: Exterior covering on house</v>
      </c>
      <c r="G211" t="str">
        <f>LEFT(F211,FIND(":",F211)-1)</f>
        <v>Exterior1st</v>
      </c>
      <c r="H211">
        <f>IF(B211="--",H210+1,0)</f>
        <v>7</v>
      </c>
      <c r="I211">
        <f>_xlfn.MAXIFS(H:H,G:G,G211)-2</f>
        <v>17</v>
      </c>
    </row>
    <row r="212" spans="2:9" x14ac:dyDescent="0.25">
      <c r="B212" t="str">
        <f>IF(LEN(C212)&gt;15,"namaCol","--")</f>
        <v>--</v>
      </c>
      <c r="C212" t="s">
        <v>255</v>
      </c>
      <c r="D212" t="s">
        <v>254</v>
      </c>
      <c r="E212" t="s">
        <v>0</v>
      </c>
      <c r="F212" t="str">
        <f>IF(H212=0,C212,F211)</f>
        <v>Exterior1st: Exterior covering on house</v>
      </c>
      <c r="G212" t="str">
        <f>LEFT(F212,FIND(":",F212)-1)</f>
        <v>Exterior1st</v>
      </c>
      <c r="H212">
        <f>IF(B212="--",H211+1,0)</f>
        <v>8</v>
      </c>
      <c r="I212">
        <f>_xlfn.MAXIFS(H:H,G:G,G212)-2</f>
        <v>17</v>
      </c>
    </row>
    <row r="213" spans="2:9" x14ac:dyDescent="0.25">
      <c r="B213" t="str">
        <f>IF(LEN(C213)&gt;15,"namaCol","--")</f>
        <v>--</v>
      </c>
      <c r="C213" t="s">
        <v>253</v>
      </c>
      <c r="D213" t="s">
        <v>252</v>
      </c>
      <c r="E213" t="s">
        <v>0</v>
      </c>
      <c r="F213" t="str">
        <f>IF(H213=0,C213,F212)</f>
        <v>Exterior1st: Exterior covering on house</v>
      </c>
      <c r="G213" t="str">
        <f>LEFT(F213,FIND(":",F213)-1)</f>
        <v>Exterior1st</v>
      </c>
      <c r="H213">
        <f>IF(B213="--",H212+1,0)</f>
        <v>9</v>
      </c>
      <c r="I213">
        <f>_xlfn.MAXIFS(H:H,G:G,G213)-2</f>
        <v>17</v>
      </c>
    </row>
    <row r="214" spans="2:9" x14ac:dyDescent="0.25">
      <c r="B214" t="str">
        <f>IF(LEN(C214)&gt;15,"namaCol","--")</f>
        <v>--</v>
      </c>
      <c r="C214" t="s">
        <v>251</v>
      </c>
      <c r="D214" t="s">
        <v>250</v>
      </c>
      <c r="E214" t="s">
        <v>0</v>
      </c>
      <c r="F214" t="str">
        <f>IF(H214=0,C214,F213)</f>
        <v>Exterior1st: Exterior covering on house</v>
      </c>
      <c r="G214" t="str">
        <f>LEFT(F214,FIND(":",F214)-1)</f>
        <v>Exterior1st</v>
      </c>
      <c r="H214">
        <f>IF(B214="--",H213+1,0)</f>
        <v>10</v>
      </c>
      <c r="I214">
        <f>_xlfn.MAXIFS(H:H,G:G,G214)-2</f>
        <v>17</v>
      </c>
    </row>
    <row r="215" spans="2:9" x14ac:dyDescent="0.25">
      <c r="B215" t="str">
        <f>IF(LEN(C215)&gt;15,"namaCol","--")</f>
        <v>--</v>
      </c>
      <c r="C215" t="s">
        <v>249</v>
      </c>
      <c r="D215" t="s">
        <v>14</v>
      </c>
      <c r="E215" t="s">
        <v>0</v>
      </c>
      <c r="F215" t="str">
        <f>IF(H215=0,C215,F214)</f>
        <v>Exterior1st: Exterior covering on house</v>
      </c>
      <c r="G215" t="str">
        <f>LEFT(F215,FIND(":",F215)-1)</f>
        <v>Exterior1st</v>
      </c>
      <c r="H215">
        <f>IF(B215="--",H214+1,0)</f>
        <v>11</v>
      </c>
      <c r="I215">
        <f>_xlfn.MAXIFS(H:H,G:G,G215)-2</f>
        <v>17</v>
      </c>
    </row>
    <row r="216" spans="2:9" x14ac:dyDescent="0.25">
      <c r="B216" t="str">
        <f>IF(LEN(C216)&gt;15,"namaCol","--")</f>
        <v>--</v>
      </c>
      <c r="C216" t="s">
        <v>248</v>
      </c>
      <c r="D216" t="s">
        <v>247</v>
      </c>
      <c r="E216" t="s">
        <v>0</v>
      </c>
      <c r="F216" t="str">
        <f>IF(H216=0,C216,F215)</f>
        <v>Exterior1st: Exterior covering on house</v>
      </c>
      <c r="G216" t="str">
        <f>LEFT(F216,FIND(":",F216)-1)</f>
        <v>Exterior1st</v>
      </c>
      <c r="H216">
        <f>IF(B216="--",H215+1,0)</f>
        <v>12</v>
      </c>
      <c r="I216">
        <f>_xlfn.MAXIFS(H:H,G:G,G216)-2</f>
        <v>17</v>
      </c>
    </row>
    <row r="217" spans="2:9" x14ac:dyDescent="0.25">
      <c r="B217" t="str">
        <f>IF(LEN(C217)&gt;15,"namaCol","--")</f>
        <v>--</v>
      </c>
      <c r="C217" t="s">
        <v>246</v>
      </c>
      <c r="D217" t="s">
        <v>245</v>
      </c>
      <c r="E217" t="s">
        <v>0</v>
      </c>
      <c r="F217" t="str">
        <f>IF(H217=0,C217,F216)</f>
        <v>Exterior1st: Exterior covering on house</v>
      </c>
      <c r="G217" t="str">
        <f>LEFT(F217,FIND(":",F217)-1)</f>
        <v>Exterior1st</v>
      </c>
      <c r="H217">
        <f>IF(B217="--",H216+1,0)</f>
        <v>13</v>
      </c>
      <c r="I217">
        <f>_xlfn.MAXIFS(H:H,G:G,G217)-2</f>
        <v>17</v>
      </c>
    </row>
    <row r="218" spans="2:9" x14ac:dyDescent="0.25">
      <c r="B218" t="str">
        <f>IF(LEN(C218)&gt;15,"namaCol","--")</f>
        <v>--</v>
      </c>
      <c r="C218" t="s">
        <v>218</v>
      </c>
      <c r="D218" t="s">
        <v>217</v>
      </c>
      <c r="E218" t="s">
        <v>0</v>
      </c>
      <c r="F218" t="str">
        <f>IF(H218=0,C218,F217)</f>
        <v>Exterior1st: Exterior covering on house</v>
      </c>
      <c r="G218" t="str">
        <f>LEFT(F218,FIND(":",F218)-1)</f>
        <v>Exterior1st</v>
      </c>
      <c r="H218">
        <f>IF(B218="--",H217+1,0)</f>
        <v>14</v>
      </c>
      <c r="I218">
        <f>_xlfn.MAXIFS(H:H,G:G,G218)-2</f>
        <v>17</v>
      </c>
    </row>
    <row r="219" spans="2:9" x14ac:dyDescent="0.25">
      <c r="B219" t="str">
        <f>IF(LEN(C219)&gt;15,"namaCol","--")</f>
        <v>--</v>
      </c>
      <c r="C219" t="s">
        <v>244</v>
      </c>
      <c r="D219" t="s">
        <v>243</v>
      </c>
      <c r="E219" t="s">
        <v>0</v>
      </c>
      <c r="F219" t="str">
        <f>IF(H219=0,C219,F218)</f>
        <v>Exterior1st: Exterior covering on house</v>
      </c>
      <c r="G219" t="str">
        <f>LEFT(F219,FIND(":",F219)-1)</f>
        <v>Exterior1st</v>
      </c>
      <c r="H219">
        <f>IF(B219="--",H218+1,0)</f>
        <v>15</v>
      </c>
      <c r="I219">
        <f>_xlfn.MAXIFS(H:H,G:G,G219)-2</f>
        <v>17</v>
      </c>
    </row>
    <row r="220" spans="2:9" x14ac:dyDescent="0.25">
      <c r="B220" t="str">
        <f>IF(LEN(C220)&gt;15,"namaCol","--")</f>
        <v>--</v>
      </c>
      <c r="C220" t="s">
        <v>242</v>
      </c>
      <c r="D220" t="s">
        <v>241</v>
      </c>
      <c r="E220" t="s">
        <v>0</v>
      </c>
      <c r="F220" t="str">
        <f>IF(H220=0,C220,F219)</f>
        <v>Exterior1st: Exterior covering on house</v>
      </c>
      <c r="G220" t="str">
        <f>LEFT(F220,FIND(":",F220)-1)</f>
        <v>Exterior1st</v>
      </c>
      <c r="H220">
        <f>IF(B220="--",H219+1,0)</f>
        <v>16</v>
      </c>
      <c r="I220">
        <f>_xlfn.MAXIFS(H:H,G:G,G220)-2</f>
        <v>17</v>
      </c>
    </row>
    <row r="221" spans="2:9" x14ac:dyDescent="0.25">
      <c r="B221" t="str">
        <f>IF(LEN(C221)&gt;15,"namaCol","--")</f>
        <v>--</v>
      </c>
      <c r="C221" t="s">
        <v>240</v>
      </c>
      <c r="D221" t="s">
        <v>239</v>
      </c>
      <c r="E221" t="s">
        <v>0</v>
      </c>
      <c r="F221" t="str">
        <f>IF(H221=0,C221,F220)</f>
        <v>Exterior1st: Exterior covering on house</v>
      </c>
      <c r="G221" t="str">
        <f>LEFT(F221,FIND(":",F221)-1)</f>
        <v>Exterior1st</v>
      </c>
      <c r="H221">
        <f>IF(B221="--",H220+1,0)</f>
        <v>17</v>
      </c>
      <c r="I221">
        <f>_xlfn.MAXIFS(H:H,G:G,G221)-2</f>
        <v>17</v>
      </c>
    </row>
    <row r="222" spans="2:9" x14ac:dyDescent="0.25">
      <c r="B222" t="str">
        <f>IF(LEN(C222)&gt;15,"namaCol","--")</f>
        <v>--</v>
      </c>
      <c r="C222" t="s">
        <v>238</v>
      </c>
      <c r="D222" t="s">
        <v>237</v>
      </c>
      <c r="E222" t="s">
        <v>0</v>
      </c>
      <c r="F222" t="str">
        <f>IF(H222=0,C222,F221)</f>
        <v>Exterior1st: Exterior covering on house</v>
      </c>
      <c r="G222" t="str">
        <f>LEFT(F222,FIND(":",F222)-1)</f>
        <v>Exterior1st</v>
      </c>
      <c r="H222">
        <f>IF(B222="--",H221+1,0)</f>
        <v>18</v>
      </c>
      <c r="I222">
        <f>_xlfn.MAXIFS(H:H,G:G,G222)-2</f>
        <v>17</v>
      </c>
    </row>
    <row r="223" spans="2:9" x14ac:dyDescent="0.25">
      <c r="B223" t="str">
        <f>IF(LEN(C223)&gt;15,"namaCol","--")</f>
        <v>--</v>
      </c>
      <c r="E223" t="s">
        <v>0</v>
      </c>
      <c r="F223" t="str">
        <f>IF(H223=0,C223,F222)</f>
        <v>Exterior1st: Exterior covering on house</v>
      </c>
      <c r="G223" t="str">
        <f>LEFT(F223,FIND(":",F223)-1)</f>
        <v>Exterior1st</v>
      </c>
      <c r="H223">
        <f>IF(B223="--",H222+1,0)</f>
        <v>19</v>
      </c>
      <c r="I223">
        <f>_xlfn.MAXIFS(H:H,G:G,G223)-2</f>
        <v>17</v>
      </c>
    </row>
    <row r="224" spans="2:9" x14ac:dyDescent="0.25">
      <c r="B224" t="str">
        <f>IF(LEN(C224)&gt;15,"namaCol","--")</f>
        <v>namaCol</v>
      </c>
      <c r="C224" t="s">
        <v>263</v>
      </c>
      <c r="E224" t="s">
        <v>0</v>
      </c>
      <c r="F224" t="str">
        <f>IF(H224=0,C224,F223)</f>
        <v>Exterior2nd: Exterior covering on house (if more than one material)</v>
      </c>
      <c r="G224" t="str">
        <f>LEFT(F224,FIND(":",F224)-1)</f>
        <v>Exterior2nd</v>
      </c>
      <c r="H224">
        <f>IF(B224="--",H223+1,0)</f>
        <v>0</v>
      </c>
      <c r="I224">
        <f>_xlfn.MAXIFS(H:H,G:G,G224)-2</f>
        <v>17</v>
      </c>
    </row>
    <row r="225" spans="2:9" x14ac:dyDescent="0.25">
      <c r="B225" t="str">
        <f>IF(LEN(C225)&gt;15,"namaCol","--")</f>
        <v>--</v>
      </c>
      <c r="E225" t="s">
        <v>0</v>
      </c>
      <c r="F225" t="str">
        <f>IF(H225=0,C225,F224)</f>
        <v>Exterior2nd: Exterior covering on house (if more than one material)</v>
      </c>
      <c r="G225" t="str">
        <f>LEFT(F225,FIND(":",F225)-1)</f>
        <v>Exterior2nd</v>
      </c>
      <c r="H225">
        <f>IF(B225="--",H224+1,0)</f>
        <v>1</v>
      </c>
      <c r="I225">
        <f>_xlfn.MAXIFS(H:H,G:G,G225)-2</f>
        <v>17</v>
      </c>
    </row>
    <row r="226" spans="2:9" x14ac:dyDescent="0.25">
      <c r="B226" t="str">
        <f>IF(LEN(C226)&gt;15,"namaCol","--")</f>
        <v>--</v>
      </c>
      <c r="C226" t="s">
        <v>262</v>
      </c>
      <c r="D226" t="s">
        <v>261</v>
      </c>
      <c r="E226" t="s">
        <v>0</v>
      </c>
      <c r="F226" t="str">
        <f>IF(H226=0,C226,F225)</f>
        <v>Exterior2nd: Exterior covering on house (if more than one material)</v>
      </c>
      <c r="G226" t="str">
        <f>LEFT(F226,FIND(":",F226)-1)</f>
        <v>Exterior2nd</v>
      </c>
      <c r="H226">
        <f>IF(B226="--",H225+1,0)</f>
        <v>2</v>
      </c>
      <c r="I226">
        <f>_xlfn.MAXIFS(H:H,G:G,G226)-2</f>
        <v>17</v>
      </c>
    </row>
    <row r="227" spans="2:9" x14ac:dyDescent="0.25">
      <c r="B227" t="str">
        <f>IF(LEN(C227)&gt;15,"namaCol","--")</f>
        <v>--</v>
      </c>
      <c r="C227" t="s">
        <v>260</v>
      </c>
      <c r="D227" t="s">
        <v>259</v>
      </c>
      <c r="E227" t="s">
        <v>0</v>
      </c>
      <c r="F227" t="str">
        <f>IF(H227=0,C227,F226)</f>
        <v>Exterior2nd: Exterior covering on house (if more than one material)</v>
      </c>
      <c r="G227" t="str">
        <f>LEFT(F227,FIND(":",F227)-1)</f>
        <v>Exterior2nd</v>
      </c>
      <c r="H227">
        <f>IF(B227="--",H226+1,0)</f>
        <v>3</v>
      </c>
      <c r="I227">
        <f>_xlfn.MAXIFS(H:H,G:G,G227)-2</f>
        <v>17</v>
      </c>
    </row>
    <row r="228" spans="2:9" x14ac:dyDescent="0.25">
      <c r="B228" t="str">
        <f>IF(LEN(C228)&gt;15,"namaCol","--")</f>
        <v>--</v>
      </c>
      <c r="C228" t="s">
        <v>258</v>
      </c>
      <c r="D228" t="s">
        <v>234</v>
      </c>
      <c r="E228" t="s">
        <v>0</v>
      </c>
      <c r="F228" t="str">
        <f>IF(H228=0,C228,F227)</f>
        <v>Exterior2nd: Exterior covering on house (if more than one material)</v>
      </c>
      <c r="G228" t="str">
        <f>LEFT(F228,FIND(":",F228)-1)</f>
        <v>Exterior2nd</v>
      </c>
      <c r="H228">
        <f>IF(B228="--",H227+1,0)</f>
        <v>4</v>
      </c>
      <c r="I228">
        <f>_xlfn.MAXIFS(H:H,G:G,G228)-2</f>
        <v>17</v>
      </c>
    </row>
    <row r="229" spans="2:9" x14ac:dyDescent="0.25">
      <c r="B229" t="str">
        <f>IF(LEN(C229)&gt;15,"namaCol","--")</f>
        <v>--</v>
      </c>
      <c r="C229" t="s">
        <v>233</v>
      </c>
      <c r="D229" t="s">
        <v>232</v>
      </c>
      <c r="E229" t="s">
        <v>0</v>
      </c>
      <c r="F229" t="str">
        <f>IF(H229=0,C229,F228)</f>
        <v>Exterior2nd: Exterior covering on house (if more than one material)</v>
      </c>
      <c r="G229" t="str">
        <f>LEFT(F229,FIND(":",F229)-1)</f>
        <v>Exterior2nd</v>
      </c>
      <c r="H229">
        <f>IF(B229="--",H228+1,0)</f>
        <v>5</v>
      </c>
      <c r="I229">
        <f>_xlfn.MAXIFS(H:H,G:G,G229)-2</f>
        <v>17</v>
      </c>
    </row>
    <row r="230" spans="2:9" x14ac:dyDescent="0.25">
      <c r="B230" t="str">
        <f>IF(LEN(C230)&gt;15,"namaCol","--")</f>
        <v>--</v>
      </c>
      <c r="C230" t="s">
        <v>224</v>
      </c>
      <c r="D230" t="s">
        <v>223</v>
      </c>
      <c r="E230" t="s">
        <v>0</v>
      </c>
      <c r="F230" t="str">
        <f>IF(H230=0,C230,F229)</f>
        <v>Exterior2nd: Exterior covering on house (if more than one material)</v>
      </c>
      <c r="G230" t="str">
        <f>LEFT(F230,FIND(":",F230)-1)</f>
        <v>Exterior2nd</v>
      </c>
      <c r="H230">
        <f>IF(B230="--",H229+1,0)</f>
        <v>6</v>
      </c>
      <c r="I230">
        <f>_xlfn.MAXIFS(H:H,G:G,G230)-2</f>
        <v>17</v>
      </c>
    </row>
    <row r="231" spans="2:9" x14ac:dyDescent="0.25">
      <c r="B231" t="str">
        <f>IF(LEN(C231)&gt;15,"namaCol","--")</f>
        <v>--</v>
      </c>
      <c r="C231" t="s">
        <v>257</v>
      </c>
      <c r="D231" t="s">
        <v>256</v>
      </c>
      <c r="E231" t="s">
        <v>0</v>
      </c>
      <c r="F231" t="str">
        <f>IF(H231=0,C231,F230)</f>
        <v>Exterior2nd: Exterior covering on house (if more than one material)</v>
      </c>
      <c r="G231" t="str">
        <f>LEFT(F231,FIND(":",F231)-1)</f>
        <v>Exterior2nd</v>
      </c>
      <c r="H231">
        <f>IF(B231="--",H230+1,0)</f>
        <v>7</v>
      </c>
      <c r="I231">
        <f>_xlfn.MAXIFS(H:H,G:G,G231)-2</f>
        <v>17</v>
      </c>
    </row>
    <row r="232" spans="2:9" x14ac:dyDescent="0.25">
      <c r="B232" t="str">
        <f>IF(LEN(C232)&gt;15,"namaCol","--")</f>
        <v>--</v>
      </c>
      <c r="C232" t="s">
        <v>255</v>
      </c>
      <c r="D232" t="s">
        <v>254</v>
      </c>
      <c r="E232" t="s">
        <v>0</v>
      </c>
      <c r="F232" t="str">
        <f>IF(H232=0,C232,F231)</f>
        <v>Exterior2nd: Exterior covering on house (if more than one material)</v>
      </c>
      <c r="G232" t="str">
        <f>LEFT(F232,FIND(":",F232)-1)</f>
        <v>Exterior2nd</v>
      </c>
      <c r="H232">
        <f>IF(B232="--",H231+1,0)</f>
        <v>8</v>
      </c>
      <c r="I232">
        <f>_xlfn.MAXIFS(H:H,G:G,G232)-2</f>
        <v>17</v>
      </c>
    </row>
    <row r="233" spans="2:9" x14ac:dyDescent="0.25">
      <c r="B233" t="str">
        <f>IF(LEN(C233)&gt;15,"namaCol","--")</f>
        <v>--</v>
      </c>
      <c r="C233" t="s">
        <v>253</v>
      </c>
      <c r="D233" t="s">
        <v>252</v>
      </c>
      <c r="E233" t="s">
        <v>0</v>
      </c>
      <c r="F233" t="str">
        <f>IF(H233=0,C233,F232)</f>
        <v>Exterior2nd: Exterior covering on house (if more than one material)</v>
      </c>
      <c r="G233" t="str">
        <f>LEFT(F233,FIND(":",F233)-1)</f>
        <v>Exterior2nd</v>
      </c>
      <c r="H233">
        <f>IF(B233="--",H232+1,0)</f>
        <v>9</v>
      </c>
      <c r="I233">
        <f>_xlfn.MAXIFS(H:H,G:G,G233)-2</f>
        <v>17</v>
      </c>
    </row>
    <row r="234" spans="2:9" x14ac:dyDescent="0.25">
      <c r="B234" t="str">
        <f>IF(LEN(C234)&gt;15,"namaCol","--")</f>
        <v>--</v>
      </c>
      <c r="C234" t="s">
        <v>251</v>
      </c>
      <c r="D234" t="s">
        <v>250</v>
      </c>
      <c r="E234" t="s">
        <v>0</v>
      </c>
      <c r="F234" t="str">
        <f>IF(H234=0,C234,F233)</f>
        <v>Exterior2nd: Exterior covering on house (if more than one material)</v>
      </c>
      <c r="G234" t="str">
        <f>LEFT(F234,FIND(":",F234)-1)</f>
        <v>Exterior2nd</v>
      </c>
      <c r="H234">
        <f>IF(B234="--",H233+1,0)</f>
        <v>10</v>
      </c>
      <c r="I234">
        <f>_xlfn.MAXIFS(H:H,G:G,G234)-2</f>
        <v>17</v>
      </c>
    </row>
    <row r="235" spans="2:9" x14ac:dyDescent="0.25">
      <c r="B235" t="str">
        <f>IF(LEN(C235)&gt;15,"namaCol","--")</f>
        <v>--</v>
      </c>
      <c r="C235" t="s">
        <v>249</v>
      </c>
      <c r="D235" t="s">
        <v>14</v>
      </c>
      <c r="E235" t="s">
        <v>0</v>
      </c>
      <c r="F235" t="str">
        <f>IF(H235=0,C235,F234)</f>
        <v>Exterior2nd: Exterior covering on house (if more than one material)</v>
      </c>
      <c r="G235" t="str">
        <f>LEFT(F235,FIND(":",F235)-1)</f>
        <v>Exterior2nd</v>
      </c>
      <c r="H235">
        <f>IF(B235="--",H234+1,0)</f>
        <v>11</v>
      </c>
      <c r="I235">
        <f>_xlfn.MAXIFS(H:H,G:G,G235)-2</f>
        <v>17</v>
      </c>
    </row>
    <row r="236" spans="2:9" x14ac:dyDescent="0.25">
      <c r="B236" t="str">
        <f>IF(LEN(C236)&gt;15,"namaCol","--")</f>
        <v>--</v>
      </c>
      <c r="C236" t="s">
        <v>248</v>
      </c>
      <c r="D236" t="s">
        <v>247</v>
      </c>
      <c r="E236" t="s">
        <v>0</v>
      </c>
      <c r="F236" t="str">
        <f>IF(H236=0,C236,F235)</f>
        <v>Exterior2nd: Exterior covering on house (if more than one material)</v>
      </c>
      <c r="G236" t="str">
        <f>LEFT(F236,FIND(":",F236)-1)</f>
        <v>Exterior2nd</v>
      </c>
      <c r="H236">
        <f>IF(B236="--",H235+1,0)</f>
        <v>12</v>
      </c>
      <c r="I236">
        <f>_xlfn.MAXIFS(H:H,G:G,G236)-2</f>
        <v>17</v>
      </c>
    </row>
    <row r="237" spans="2:9" x14ac:dyDescent="0.25">
      <c r="B237" t="str">
        <f>IF(LEN(C237)&gt;15,"namaCol","--")</f>
        <v>--</v>
      </c>
      <c r="C237" t="s">
        <v>246</v>
      </c>
      <c r="D237" t="s">
        <v>245</v>
      </c>
      <c r="E237" t="s">
        <v>0</v>
      </c>
      <c r="F237" t="str">
        <f>IF(H237=0,C237,F236)</f>
        <v>Exterior2nd: Exterior covering on house (if more than one material)</v>
      </c>
      <c r="G237" t="str">
        <f>LEFT(F237,FIND(":",F237)-1)</f>
        <v>Exterior2nd</v>
      </c>
      <c r="H237">
        <f>IF(B237="--",H236+1,0)</f>
        <v>13</v>
      </c>
      <c r="I237">
        <f>_xlfn.MAXIFS(H:H,G:G,G237)-2</f>
        <v>17</v>
      </c>
    </row>
    <row r="238" spans="2:9" x14ac:dyDescent="0.25">
      <c r="B238" t="str">
        <f>IF(LEN(C238)&gt;15,"namaCol","--")</f>
        <v>--</v>
      </c>
      <c r="C238" t="s">
        <v>218</v>
      </c>
      <c r="D238" t="s">
        <v>217</v>
      </c>
      <c r="E238" t="s">
        <v>0</v>
      </c>
      <c r="F238" t="str">
        <f>IF(H238=0,C238,F237)</f>
        <v>Exterior2nd: Exterior covering on house (if more than one material)</v>
      </c>
      <c r="G238" t="str">
        <f>LEFT(F238,FIND(":",F238)-1)</f>
        <v>Exterior2nd</v>
      </c>
      <c r="H238">
        <f>IF(B238="--",H237+1,0)</f>
        <v>14</v>
      </c>
      <c r="I238">
        <f>_xlfn.MAXIFS(H:H,G:G,G238)-2</f>
        <v>17</v>
      </c>
    </row>
    <row r="239" spans="2:9" x14ac:dyDescent="0.25">
      <c r="B239" t="str">
        <f>IF(LEN(C239)&gt;15,"namaCol","--")</f>
        <v>--</v>
      </c>
      <c r="C239" t="s">
        <v>244</v>
      </c>
      <c r="D239" t="s">
        <v>243</v>
      </c>
      <c r="E239" t="s">
        <v>0</v>
      </c>
      <c r="F239" t="str">
        <f>IF(H239=0,C239,F238)</f>
        <v>Exterior2nd: Exterior covering on house (if more than one material)</v>
      </c>
      <c r="G239" t="str">
        <f>LEFT(F239,FIND(":",F239)-1)</f>
        <v>Exterior2nd</v>
      </c>
      <c r="H239">
        <f>IF(B239="--",H238+1,0)</f>
        <v>15</v>
      </c>
      <c r="I239">
        <f>_xlfn.MAXIFS(H:H,G:G,G239)-2</f>
        <v>17</v>
      </c>
    </row>
    <row r="240" spans="2:9" x14ac:dyDescent="0.25">
      <c r="B240" t="str">
        <f>IF(LEN(C240)&gt;15,"namaCol","--")</f>
        <v>--</v>
      </c>
      <c r="C240" t="s">
        <v>242</v>
      </c>
      <c r="D240" t="s">
        <v>241</v>
      </c>
      <c r="E240" t="s">
        <v>0</v>
      </c>
      <c r="F240" t="str">
        <f>IF(H240=0,C240,F239)</f>
        <v>Exterior2nd: Exterior covering on house (if more than one material)</v>
      </c>
      <c r="G240" t="str">
        <f>LEFT(F240,FIND(":",F240)-1)</f>
        <v>Exterior2nd</v>
      </c>
      <c r="H240">
        <f>IF(B240="--",H239+1,0)</f>
        <v>16</v>
      </c>
      <c r="I240">
        <f>_xlfn.MAXIFS(H:H,G:G,G240)-2</f>
        <v>17</v>
      </c>
    </row>
    <row r="241" spans="2:9" x14ac:dyDescent="0.25">
      <c r="B241" t="str">
        <f>IF(LEN(C241)&gt;15,"namaCol","--")</f>
        <v>--</v>
      </c>
      <c r="C241" t="s">
        <v>240</v>
      </c>
      <c r="D241" t="s">
        <v>239</v>
      </c>
      <c r="E241" t="s">
        <v>0</v>
      </c>
      <c r="F241" t="str">
        <f>IF(H241=0,C241,F240)</f>
        <v>Exterior2nd: Exterior covering on house (if more than one material)</v>
      </c>
      <c r="G241" t="str">
        <f>LEFT(F241,FIND(":",F241)-1)</f>
        <v>Exterior2nd</v>
      </c>
      <c r="H241">
        <f>IF(B241="--",H240+1,0)</f>
        <v>17</v>
      </c>
      <c r="I241">
        <f>_xlfn.MAXIFS(H:H,G:G,G241)-2</f>
        <v>17</v>
      </c>
    </row>
    <row r="242" spans="2:9" x14ac:dyDescent="0.25">
      <c r="B242" t="str">
        <f>IF(LEN(C242)&gt;15,"namaCol","--")</f>
        <v>--</v>
      </c>
      <c r="C242" t="s">
        <v>238</v>
      </c>
      <c r="D242" t="s">
        <v>237</v>
      </c>
      <c r="E242" t="s">
        <v>0</v>
      </c>
      <c r="F242" t="str">
        <f>IF(H242=0,C242,F241)</f>
        <v>Exterior2nd: Exterior covering on house (if more than one material)</v>
      </c>
      <c r="G242" t="str">
        <f>LEFT(F242,FIND(":",F242)-1)</f>
        <v>Exterior2nd</v>
      </c>
      <c r="H242">
        <f>IF(B242="--",H241+1,0)</f>
        <v>18</v>
      </c>
      <c r="I242">
        <f>_xlfn.MAXIFS(H:H,G:G,G242)-2</f>
        <v>17</v>
      </c>
    </row>
    <row r="243" spans="2:9" x14ac:dyDescent="0.25">
      <c r="B243" t="str">
        <f>IF(LEN(C243)&gt;15,"namaCol","--")</f>
        <v>--</v>
      </c>
      <c r="E243" t="s">
        <v>0</v>
      </c>
      <c r="F243" t="str">
        <f>IF(H243=0,C243,F242)</f>
        <v>Exterior2nd: Exterior covering on house (if more than one material)</v>
      </c>
      <c r="G243" t="str">
        <f>LEFT(F243,FIND(":",F243)-1)</f>
        <v>Exterior2nd</v>
      </c>
      <c r="H243">
        <f>IF(B243="--",H242+1,0)</f>
        <v>19</v>
      </c>
      <c r="I243">
        <f>_xlfn.MAXIFS(H:H,G:G,G243)-2</f>
        <v>17</v>
      </c>
    </row>
    <row r="244" spans="2:9" x14ac:dyDescent="0.25">
      <c r="B244" t="str">
        <f>IF(LEN(C244)&gt;15,"namaCol","--")</f>
        <v>namaCol</v>
      </c>
      <c r="C244" t="s">
        <v>236</v>
      </c>
      <c r="E244" t="s">
        <v>0</v>
      </c>
      <c r="F244" t="str">
        <f>IF(H244=0,C244,F243)</f>
        <v>MasVnrType: Masonry veneer type</v>
      </c>
      <c r="G244" t="str">
        <f>LEFT(F244,FIND(":",F244)-1)</f>
        <v>MasVnrType</v>
      </c>
      <c r="H244">
        <f>IF(B244="--",H243+1,0)</f>
        <v>0</v>
      </c>
      <c r="I244">
        <f>_xlfn.MAXIFS(H:H,G:G,G244)-2</f>
        <v>5</v>
      </c>
    </row>
    <row r="245" spans="2:9" x14ac:dyDescent="0.25">
      <c r="B245" t="str">
        <f>IF(LEN(C245)&gt;15,"namaCol","--")</f>
        <v>--</v>
      </c>
      <c r="E245" t="s">
        <v>0</v>
      </c>
      <c r="F245" t="str">
        <f>IF(H245=0,C245,F244)</f>
        <v>MasVnrType: Masonry veneer type</v>
      </c>
      <c r="G245" t="str">
        <f>LEFT(F245,FIND(":",F245)-1)</f>
        <v>MasVnrType</v>
      </c>
      <c r="H245">
        <f>IF(B245="--",H244+1,0)</f>
        <v>1</v>
      </c>
      <c r="I245">
        <f>_xlfn.MAXIFS(H:H,G:G,G245)-2</f>
        <v>5</v>
      </c>
    </row>
    <row r="246" spans="2:9" x14ac:dyDescent="0.25">
      <c r="B246" t="str">
        <f>IF(LEN(C246)&gt;15,"namaCol","--")</f>
        <v>--</v>
      </c>
      <c r="C246" t="s">
        <v>235</v>
      </c>
      <c r="D246" t="s">
        <v>234</v>
      </c>
      <c r="E246" t="s">
        <v>0</v>
      </c>
      <c r="F246" t="str">
        <f>IF(H246=0,C246,F245)</f>
        <v>MasVnrType: Masonry veneer type</v>
      </c>
      <c r="G246" t="str">
        <f>LEFT(F246,FIND(":",F246)-1)</f>
        <v>MasVnrType</v>
      </c>
      <c r="H246">
        <f>IF(B246="--",H245+1,0)</f>
        <v>2</v>
      </c>
      <c r="I246">
        <f>_xlfn.MAXIFS(H:H,G:G,G246)-2</f>
        <v>5</v>
      </c>
    </row>
    <row r="247" spans="2:9" x14ac:dyDescent="0.25">
      <c r="B247" t="str">
        <f>IF(LEN(C247)&gt;15,"namaCol","--")</f>
        <v>--</v>
      </c>
      <c r="C247" t="s">
        <v>233</v>
      </c>
      <c r="D247" t="s">
        <v>232</v>
      </c>
      <c r="E247" t="s">
        <v>0</v>
      </c>
      <c r="F247" t="str">
        <f>IF(H247=0,C247,F246)</f>
        <v>MasVnrType: Masonry veneer type</v>
      </c>
      <c r="G247" t="str">
        <f>LEFT(F247,FIND(":",F247)-1)</f>
        <v>MasVnrType</v>
      </c>
      <c r="H247">
        <f>IF(B247="--",H246+1,0)</f>
        <v>3</v>
      </c>
      <c r="I247">
        <f>_xlfn.MAXIFS(H:H,G:G,G247)-2</f>
        <v>5</v>
      </c>
    </row>
    <row r="248" spans="2:9" x14ac:dyDescent="0.25">
      <c r="B248" t="str">
        <f>IF(LEN(C248)&gt;15,"namaCol","--")</f>
        <v>--</v>
      </c>
      <c r="C248" t="s">
        <v>224</v>
      </c>
      <c r="D248" t="s">
        <v>223</v>
      </c>
      <c r="E248" t="s">
        <v>0</v>
      </c>
      <c r="F248" t="str">
        <f>IF(H248=0,C248,F247)</f>
        <v>MasVnrType: Masonry veneer type</v>
      </c>
      <c r="G248" t="str">
        <f>LEFT(F248,FIND(":",F248)-1)</f>
        <v>MasVnrType</v>
      </c>
      <c r="H248">
        <f>IF(B248="--",H247+1,0)</f>
        <v>4</v>
      </c>
      <c r="I248">
        <f>_xlfn.MAXIFS(H:H,G:G,G248)-2</f>
        <v>5</v>
      </c>
    </row>
    <row r="249" spans="2:9" x14ac:dyDescent="0.25">
      <c r="B249" t="str">
        <f>IF(LEN(C249)&gt;15,"namaCol","--")</f>
        <v>--</v>
      </c>
      <c r="C249" t="s">
        <v>231</v>
      </c>
      <c r="D249" t="s">
        <v>38</v>
      </c>
      <c r="E249" t="s">
        <v>0</v>
      </c>
      <c r="F249" t="str">
        <f>IF(H249=0,C249,F248)</f>
        <v>MasVnrType: Masonry veneer type</v>
      </c>
      <c r="G249" t="str">
        <f>LEFT(F249,FIND(":",F249)-1)</f>
        <v>MasVnrType</v>
      </c>
      <c r="H249">
        <f>IF(B249="--",H248+1,0)</f>
        <v>5</v>
      </c>
      <c r="I249">
        <f>_xlfn.MAXIFS(H:H,G:G,G249)-2</f>
        <v>5</v>
      </c>
    </row>
    <row r="250" spans="2:9" x14ac:dyDescent="0.25">
      <c r="B250" t="str">
        <f>IF(LEN(C250)&gt;15,"namaCol","--")</f>
        <v>--</v>
      </c>
      <c r="C250" t="s">
        <v>218</v>
      </c>
      <c r="D250" t="s">
        <v>217</v>
      </c>
      <c r="E250" t="s">
        <v>0</v>
      </c>
      <c r="F250" t="str">
        <f>IF(H250=0,C250,F249)</f>
        <v>MasVnrType: Masonry veneer type</v>
      </c>
      <c r="G250" t="str">
        <f>LEFT(F250,FIND(":",F250)-1)</f>
        <v>MasVnrType</v>
      </c>
      <c r="H250">
        <f>IF(B250="--",H249+1,0)</f>
        <v>6</v>
      </c>
      <c r="I250">
        <f>_xlfn.MAXIFS(H:H,G:G,G250)-2</f>
        <v>5</v>
      </c>
    </row>
    <row r="251" spans="2:9" x14ac:dyDescent="0.25">
      <c r="B251" t="str">
        <f>IF(LEN(C251)&gt;15,"namaCol","--")</f>
        <v>--</v>
      </c>
      <c r="E251" t="s">
        <v>0</v>
      </c>
      <c r="F251" t="str">
        <f>IF(H251=0,C251,F250)</f>
        <v>MasVnrType: Masonry veneer type</v>
      </c>
      <c r="G251" t="str">
        <f>LEFT(F251,FIND(":",F251)-1)</f>
        <v>MasVnrType</v>
      </c>
      <c r="H251">
        <f>IF(B251="--",H250+1,0)</f>
        <v>7</v>
      </c>
      <c r="I251">
        <f>_xlfn.MAXIFS(H:H,G:G,G251)-2</f>
        <v>5</v>
      </c>
    </row>
    <row r="252" spans="2:9" x14ac:dyDescent="0.25">
      <c r="B252" t="str">
        <f>IF(LEN(C252)&gt;15,"namaCol","--")</f>
        <v>namaCol</v>
      </c>
      <c r="C252" t="s">
        <v>230</v>
      </c>
      <c r="E252" t="s">
        <v>0</v>
      </c>
      <c r="F252" t="str">
        <f>IF(H252=0,C252,F251)</f>
        <v>MasVnrArea: Masonry veneer area in square feet</v>
      </c>
      <c r="G252" t="str">
        <f>LEFT(F252,FIND(":",F252)-1)</f>
        <v>MasVnrArea</v>
      </c>
      <c r="H252">
        <f>IF(B252="--",H251+1,0)</f>
        <v>0</v>
      </c>
      <c r="I252">
        <f>_xlfn.MAXIFS(H:H,G:G,G252)-2</f>
        <v>-1</v>
      </c>
    </row>
    <row r="253" spans="2:9" x14ac:dyDescent="0.25">
      <c r="B253" t="str">
        <f>IF(LEN(C253)&gt;15,"namaCol","--")</f>
        <v>--</v>
      </c>
      <c r="E253" t="s">
        <v>0</v>
      </c>
      <c r="F253" t="str">
        <f>IF(H253=0,C253,F252)</f>
        <v>MasVnrArea: Masonry veneer area in square feet</v>
      </c>
      <c r="G253" t="str">
        <f>LEFT(F253,FIND(":",F253)-1)</f>
        <v>MasVnrArea</v>
      </c>
      <c r="H253">
        <f>IF(B253="--",H252+1,0)</f>
        <v>1</v>
      </c>
      <c r="I253">
        <f>_xlfn.MAXIFS(H:H,G:G,G253)-2</f>
        <v>-1</v>
      </c>
    </row>
    <row r="254" spans="2:9" x14ac:dyDescent="0.25">
      <c r="B254" t="str">
        <f>IF(LEN(C254)&gt;15,"namaCol","--")</f>
        <v>namaCol</v>
      </c>
      <c r="C254" t="s">
        <v>229</v>
      </c>
      <c r="E254" t="s">
        <v>0</v>
      </c>
      <c r="F254" t="str">
        <f>IF(H254=0,C254,F253)</f>
        <v xml:space="preserve">ExterQual: Evaluates the quality of the material on the exterior </v>
      </c>
      <c r="G254" t="str">
        <f>LEFT(F254,FIND(":",F254)-1)</f>
        <v>ExterQual</v>
      </c>
      <c r="H254">
        <f>IF(B254="--",H253+1,0)</f>
        <v>0</v>
      </c>
      <c r="I254">
        <f>_xlfn.MAXIFS(H:H,G:G,G254)-2</f>
        <v>5</v>
      </c>
    </row>
    <row r="255" spans="2:9" x14ac:dyDescent="0.25">
      <c r="B255" t="str">
        <f>IF(LEN(C255)&gt;15,"namaCol","--")</f>
        <v>--</v>
      </c>
      <c r="E255" t="s">
        <v>0</v>
      </c>
      <c r="F255" t="str">
        <f>IF(H255=0,C255,F254)</f>
        <v xml:space="preserve">ExterQual: Evaluates the quality of the material on the exterior </v>
      </c>
      <c r="G255" t="str">
        <f>LEFT(F255,FIND(":",F255)-1)</f>
        <v>ExterQual</v>
      </c>
      <c r="H255">
        <f>IF(B255="--",H254+1,0)</f>
        <v>1</v>
      </c>
      <c r="I255">
        <f>_xlfn.MAXIFS(H:H,G:G,G255)-2</f>
        <v>5</v>
      </c>
    </row>
    <row r="256" spans="2:9" x14ac:dyDescent="0.25">
      <c r="B256" t="str">
        <f>IF(LEN(C256)&gt;15,"namaCol","--")</f>
        <v>--</v>
      </c>
      <c r="C256" t="s">
        <v>68</v>
      </c>
      <c r="D256" t="s">
        <v>67</v>
      </c>
      <c r="E256" t="s">
        <v>0</v>
      </c>
      <c r="F256" t="str">
        <f>IF(H256=0,C256,F255)</f>
        <v xml:space="preserve">ExterQual: Evaluates the quality of the material on the exterior </v>
      </c>
      <c r="G256" t="str">
        <f>LEFT(F256,FIND(":",F256)-1)</f>
        <v>ExterQual</v>
      </c>
      <c r="H256">
        <f>IF(B256="--",H255+1,0)</f>
        <v>2</v>
      </c>
      <c r="I256">
        <f>_xlfn.MAXIFS(H:H,G:G,G256)-2</f>
        <v>5</v>
      </c>
    </row>
    <row r="257" spans="2:9" x14ac:dyDescent="0.25">
      <c r="B257" t="str">
        <f>IF(LEN(C257)&gt;15,"namaCol","--")</f>
        <v>--</v>
      </c>
      <c r="C257" t="s">
        <v>66</v>
      </c>
      <c r="D257" t="s">
        <v>65</v>
      </c>
      <c r="E257" t="s">
        <v>0</v>
      </c>
      <c r="F257" t="str">
        <f>IF(H257=0,C257,F256)</f>
        <v xml:space="preserve">ExterQual: Evaluates the quality of the material on the exterior </v>
      </c>
      <c r="G257" t="str">
        <f>LEFT(F257,FIND(":",F257)-1)</f>
        <v>ExterQual</v>
      </c>
      <c r="H257">
        <f>IF(B257="--",H256+1,0)</f>
        <v>3</v>
      </c>
      <c r="I257">
        <f>_xlfn.MAXIFS(H:H,G:G,G257)-2</f>
        <v>5</v>
      </c>
    </row>
    <row r="258" spans="2:9" x14ac:dyDescent="0.25">
      <c r="B258" t="str">
        <f>IF(LEN(C258)&gt;15,"namaCol","--")</f>
        <v>--</v>
      </c>
      <c r="C258" t="s">
        <v>64</v>
      </c>
      <c r="D258" t="s">
        <v>63</v>
      </c>
      <c r="E258" t="s">
        <v>0</v>
      </c>
      <c r="F258" t="str">
        <f>IF(H258=0,C258,F257)</f>
        <v xml:space="preserve">ExterQual: Evaluates the quality of the material on the exterior </v>
      </c>
      <c r="G258" t="str">
        <f>LEFT(F258,FIND(":",F258)-1)</f>
        <v>ExterQual</v>
      </c>
      <c r="H258">
        <f>IF(B258="--",H257+1,0)</f>
        <v>4</v>
      </c>
      <c r="I258">
        <f>_xlfn.MAXIFS(H:H,G:G,G258)-2</f>
        <v>5</v>
      </c>
    </row>
    <row r="259" spans="2:9" x14ac:dyDescent="0.25">
      <c r="B259" t="str">
        <f>IF(LEN(C259)&gt;15,"namaCol","--")</f>
        <v>--</v>
      </c>
      <c r="C259" t="s">
        <v>62</v>
      </c>
      <c r="D259" t="s">
        <v>61</v>
      </c>
      <c r="E259" t="s">
        <v>0</v>
      </c>
      <c r="F259" t="str">
        <f>IF(H259=0,C259,F258)</f>
        <v xml:space="preserve">ExterQual: Evaluates the quality of the material on the exterior </v>
      </c>
      <c r="G259" t="str">
        <f>LEFT(F259,FIND(":",F259)-1)</f>
        <v>ExterQual</v>
      </c>
      <c r="H259">
        <f>IF(B259="--",H258+1,0)</f>
        <v>5</v>
      </c>
      <c r="I259">
        <f>_xlfn.MAXIFS(H:H,G:G,G259)-2</f>
        <v>5</v>
      </c>
    </row>
    <row r="260" spans="2:9" x14ac:dyDescent="0.25">
      <c r="B260" t="str">
        <f>IF(LEN(C260)&gt;15,"namaCol","--")</f>
        <v>--</v>
      </c>
      <c r="C260" t="s">
        <v>85</v>
      </c>
      <c r="D260" t="s">
        <v>84</v>
      </c>
      <c r="E260" t="s">
        <v>0</v>
      </c>
      <c r="F260" t="str">
        <f>IF(H260=0,C260,F259)</f>
        <v xml:space="preserve">ExterQual: Evaluates the quality of the material on the exterior </v>
      </c>
      <c r="G260" t="str">
        <f>LEFT(F260,FIND(":",F260)-1)</f>
        <v>ExterQual</v>
      </c>
      <c r="H260">
        <f>IF(B260="--",H259+1,0)</f>
        <v>6</v>
      </c>
      <c r="I260">
        <f>_xlfn.MAXIFS(H:H,G:G,G260)-2</f>
        <v>5</v>
      </c>
    </row>
    <row r="261" spans="2:9" x14ac:dyDescent="0.25">
      <c r="B261" t="str">
        <f>IF(LEN(C261)&gt;15,"namaCol","--")</f>
        <v>--</v>
      </c>
      <c r="E261" t="s">
        <v>0</v>
      </c>
      <c r="F261" t="str">
        <f>IF(H261=0,C261,F260)</f>
        <v xml:space="preserve">ExterQual: Evaluates the quality of the material on the exterior </v>
      </c>
      <c r="G261" t="str">
        <f>LEFT(F261,FIND(":",F261)-1)</f>
        <v>ExterQual</v>
      </c>
      <c r="H261">
        <f>IF(B261="--",H260+1,0)</f>
        <v>7</v>
      </c>
      <c r="I261">
        <f>_xlfn.MAXIFS(H:H,G:G,G261)-2</f>
        <v>5</v>
      </c>
    </row>
    <row r="262" spans="2:9" x14ac:dyDescent="0.25">
      <c r="B262" t="str">
        <f>IF(LEN(C262)&gt;15,"namaCol","--")</f>
        <v>namaCol</v>
      </c>
      <c r="C262" t="s">
        <v>228</v>
      </c>
      <c r="E262" t="s">
        <v>0</v>
      </c>
      <c r="F262" t="str">
        <f>IF(H262=0,C262,F261)</f>
        <v>ExterCond: Evaluates the present condition of the material on the exterior</v>
      </c>
      <c r="G262" t="str">
        <f>LEFT(F262,FIND(":",F262)-1)</f>
        <v>ExterCond</v>
      </c>
      <c r="H262">
        <f>IF(B262="--",H261+1,0)</f>
        <v>0</v>
      </c>
      <c r="I262">
        <f>_xlfn.MAXIFS(H:H,G:G,G262)-2</f>
        <v>5</v>
      </c>
    </row>
    <row r="263" spans="2:9" x14ac:dyDescent="0.25">
      <c r="B263" t="str">
        <f>IF(LEN(C263)&gt;15,"namaCol","--")</f>
        <v>--</v>
      </c>
      <c r="E263" t="s">
        <v>0</v>
      </c>
      <c r="F263" t="str">
        <f>IF(H263=0,C263,F262)</f>
        <v>ExterCond: Evaluates the present condition of the material on the exterior</v>
      </c>
      <c r="G263" t="str">
        <f>LEFT(F263,FIND(":",F263)-1)</f>
        <v>ExterCond</v>
      </c>
      <c r="H263">
        <f>IF(B263="--",H262+1,0)</f>
        <v>1</v>
      </c>
      <c r="I263">
        <f>_xlfn.MAXIFS(H:H,G:G,G263)-2</f>
        <v>5</v>
      </c>
    </row>
    <row r="264" spans="2:9" x14ac:dyDescent="0.25">
      <c r="B264" t="str">
        <f>IF(LEN(C264)&gt;15,"namaCol","--")</f>
        <v>--</v>
      </c>
      <c r="C264" t="s">
        <v>68</v>
      </c>
      <c r="D264" t="s">
        <v>67</v>
      </c>
      <c r="E264" t="s">
        <v>0</v>
      </c>
      <c r="F264" t="str">
        <f>IF(H264=0,C264,F263)</f>
        <v>ExterCond: Evaluates the present condition of the material on the exterior</v>
      </c>
      <c r="G264" t="str">
        <f>LEFT(F264,FIND(":",F264)-1)</f>
        <v>ExterCond</v>
      </c>
      <c r="H264">
        <f>IF(B264="--",H263+1,0)</f>
        <v>2</v>
      </c>
      <c r="I264">
        <f>_xlfn.MAXIFS(H:H,G:G,G264)-2</f>
        <v>5</v>
      </c>
    </row>
    <row r="265" spans="2:9" x14ac:dyDescent="0.25">
      <c r="B265" t="str">
        <f>IF(LEN(C265)&gt;15,"namaCol","--")</f>
        <v>--</v>
      </c>
      <c r="C265" t="s">
        <v>66</v>
      </c>
      <c r="D265" t="s">
        <v>65</v>
      </c>
      <c r="E265" t="s">
        <v>0</v>
      </c>
      <c r="F265" t="str">
        <f>IF(H265=0,C265,F264)</f>
        <v>ExterCond: Evaluates the present condition of the material on the exterior</v>
      </c>
      <c r="G265" t="str">
        <f>LEFT(F265,FIND(":",F265)-1)</f>
        <v>ExterCond</v>
      </c>
      <c r="H265">
        <f>IF(B265="--",H264+1,0)</f>
        <v>3</v>
      </c>
      <c r="I265">
        <f>_xlfn.MAXIFS(H:H,G:G,G265)-2</f>
        <v>5</v>
      </c>
    </row>
    <row r="266" spans="2:9" x14ac:dyDescent="0.25">
      <c r="B266" t="str">
        <f>IF(LEN(C266)&gt;15,"namaCol","--")</f>
        <v>--</v>
      </c>
      <c r="C266" t="s">
        <v>64</v>
      </c>
      <c r="D266" t="s">
        <v>63</v>
      </c>
      <c r="E266" t="s">
        <v>0</v>
      </c>
      <c r="F266" t="str">
        <f>IF(H266=0,C266,F265)</f>
        <v>ExterCond: Evaluates the present condition of the material on the exterior</v>
      </c>
      <c r="G266" t="str">
        <f>LEFT(F266,FIND(":",F266)-1)</f>
        <v>ExterCond</v>
      </c>
      <c r="H266">
        <f>IF(B266="--",H265+1,0)</f>
        <v>4</v>
      </c>
      <c r="I266">
        <f>_xlfn.MAXIFS(H:H,G:G,G266)-2</f>
        <v>5</v>
      </c>
    </row>
    <row r="267" spans="2:9" x14ac:dyDescent="0.25">
      <c r="B267" t="str">
        <f>IF(LEN(C267)&gt;15,"namaCol","--")</f>
        <v>--</v>
      </c>
      <c r="C267" t="s">
        <v>62</v>
      </c>
      <c r="D267" t="s">
        <v>61</v>
      </c>
      <c r="E267" t="s">
        <v>0</v>
      </c>
      <c r="F267" t="str">
        <f>IF(H267=0,C267,F266)</f>
        <v>ExterCond: Evaluates the present condition of the material on the exterior</v>
      </c>
      <c r="G267" t="str">
        <f>LEFT(F267,FIND(":",F267)-1)</f>
        <v>ExterCond</v>
      </c>
      <c r="H267">
        <f>IF(B267="--",H266+1,0)</f>
        <v>5</v>
      </c>
      <c r="I267">
        <f>_xlfn.MAXIFS(H:H,G:G,G267)-2</f>
        <v>5</v>
      </c>
    </row>
    <row r="268" spans="2:9" x14ac:dyDescent="0.25">
      <c r="B268" t="str">
        <f>IF(LEN(C268)&gt;15,"namaCol","--")</f>
        <v>--</v>
      </c>
      <c r="C268" t="s">
        <v>85</v>
      </c>
      <c r="D268" t="s">
        <v>84</v>
      </c>
      <c r="E268" t="s">
        <v>0</v>
      </c>
      <c r="F268" t="str">
        <f>IF(H268=0,C268,F267)</f>
        <v>ExterCond: Evaluates the present condition of the material on the exterior</v>
      </c>
      <c r="G268" t="str">
        <f>LEFT(F268,FIND(":",F268)-1)</f>
        <v>ExterCond</v>
      </c>
      <c r="H268">
        <f>IF(B268="--",H267+1,0)</f>
        <v>6</v>
      </c>
      <c r="I268">
        <f>_xlfn.MAXIFS(H:H,G:G,G268)-2</f>
        <v>5</v>
      </c>
    </row>
    <row r="269" spans="2:9" x14ac:dyDescent="0.25">
      <c r="B269" t="str">
        <f>IF(LEN(C269)&gt;15,"namaCol","--")</f>
        <v>--</v>
      </c>
      <c r="E269" t="s">
        <v>0</v>
      </c>
      <c r="F269" t="str">
        <f>IF(H269=0,C269,F268)</f>
        <v>ExterCond: Evaluates the present condition of the material on the exterior</v>
      </c>
      <c r="G269" t="str">
        <f>LEFT(F269,FIND(":",F269)-1)</f>
        <v>ExterCond</v>
      </c>
      <c r="H269">
        <f>IF(B269="--",H268+1,0)</f>
        <v>7</v>
      </c>
      <c r="I269">
        <f>_xlfn.MAXIFS(H:H,G:G,G269)-2</f>
        <v>5</v>
      </c>
    </row>
    <row r="270" spans="2:9" x14ac:dyDescent="0.25">
      <c r="B270" t="str">
        <f>IF(LEN(C270)&gt;15,"namaCol","--")</f>
        <v>namaCol</v>
      </c>
      <c r="C270" t="s">
        <v>227</v>
      </c>
      <c r="E270" t="s">
        <v>0</v>
      </c>
      <c r="F270" t="str">
        <f>IF(H270=0,C270,F269)</f>
        <v>Foundation: Type of foundation</v>
      </c>
      <c r="G270" t="str">
        <f>LEFT(F270,FIND(":",F270)-1)</f>
        <v>Foundation</v>
      </c>
      <c r="H270">
        <f>IF(B270="--",H269+1,0)</f>
        <v>0</v>
      </c>
      <c r="I270">
        <f>_xlfn.MAXIFS(H:H,G:G,G270)-2</f>
        <v>6</v>
      </c>
    </row>
    <row r="271" spans="2:9" x14ac:dyDescent="0.25">
      <c r="B271" t="str">
        <f>IF(LEN(C271)&gt;15,"namaCol","--")</f>
        <v>--</v>
      </c>
      <c r="E271" t="s">
        <v>0</v>
      </c>
      <c r="F271" t="str">
        <f>IF(H271=0,C271,F270)</f>
        <v>Foundation: Type of foundation</v>
      </c>
      <c r="G271" t="str">
        <f>LEFT(F271,FIND(":",F271)-1)</f>
        <v>Foundation</v>
      </c>
      <c r="H271">
        <f>IF(B271="--",H270+1,0)</f>
        <v>1</v>
      </c>
      <c r="I271">
        <f>_xlfn.MAXIFS(H:H,G:G,G271)-2</f>
        <v>6</v>
      </c>
    </row>
    <row r="272" spans="2:9" x14ac:dyDescent="0.25">
      <c r="B272" t="str">
        <f>IF(LEN(C272)&gt;15,"namaCol","--")</f>
        <v>--</v>
      </c>
      <c r="C272" t="s">
        <v>226</v>
      </c>
      <c r="D272" t="s">
        <v>225</v>
      </c>
      <c r="E272" t="s">
        <v>0</v>
      </c>
      <c r="F272" t="str">
        <f>IF(H272=0,C272,F271)</f>
        <v>Foundation: Type of foundation</v>
      </c>
      <c r="G272" t="str">
        <f>LEFT(F272,FIND(":",F272)-1)</f>
        <v>Foundation</v>
      </c>
      <c r="H272">
        <f>IF(B272="--",H271+1,0)</f>
        <v>2</v>
      </c>
      <c r="I272">
        <f>_xlfn.MAXIFS(H:H,G:G,G272)-2</f>
        <v>6</v>
      </c>
    </row>
    <row r="273" spans="2:9" x14ac:dyDescent="0.25">
      <c r="B273" t="str">
        <f>IF(LEN(C273)&gt;15,"namaCol","--")</f>
        <v>--</v>
      </c>
      <c r="C273" t="s">
        <v>224</v>
      </c>
      <c r="D273" t="s">
        <v>223</v>
      </c>
      <c r="E273" t="s">
        <v>0</v>
      </c>
      <c r="F273" t="str">
        <f>IF(H273=0,C273,F272)</f>
        <v>Foundation: Type of foundation</v>
      </c>
      <c r="G273" t="str">
        <f>LEFT(F273,FIND(":",F273)-1)</f>
        <v>Foundation</v>
      </c>
      <c r="H273">
        <f>IF(B273="--",H272+1,0)</f>
        <v>3</v>
      </c>
      <c r="I273">
        <f>_xlfn.MAXIFS(H:H,G:G,G273)-2</f>
        <v>6</v>
      </c>
    </row>
    <row r="274" spans="2:9" x14ac:dyDescent="0.25">
      <c r="B274" t="str">
        <f>IF(LEN(C274)&gt;15,"namaCol","--")</f>
        <v>--</v>
      </c>
      <c r="C274" t="s">
        <v>222</v>
      </c>
      <c r="D274" t="s">
        <v>221</v>
      </c>
      <c r="E274" t="s">
        <v>0</v>
      </c>
      <c r="F274" t="str">
        <f>IF(H274=0,C274,F273)</f>
        <v>Foundation: Type of foundation</v>
      </c>
      <c r="G274" t="str">
        <f>LEFT(F274,FIND(":",F274)-1)</f>
        <v>Foundation</v>
      </c>
      <c r="H274">
        <f>IF(B274="--",H273+1,0)</f>
        <v>4</v>
      </c>
      <c r="I274">
        <f>_xlfn.MAXIFS(H:H,G:G,G274)-2</f>
        <v>6</v>
      </c>
    </row>
    <row r="275" spans="2:9" x14ac:dyDescent="0.25">
      <c r="B275" t="str">
        <f>IF(LEN(C275)&gt;15,"namaCol","--")</f>
        <v>--</v>
      </c>
      <c r="C275" t="s">
        <v>220</v>
      </c>
      <c r="D275" t="s">
        <v>219</v>
      </c>
      <c r="E275" t="s">
        <v>0</v>
      </c>
      <c r="F275" t="str">
        <f>IF(H275=0,C275,F274)</f>
        <v>Foundation: Type of foundation</v>
      </c>
      <c r="G275" t="str">
        <f>LEFT(F275,FIND(":",F275)-1)</f>
        <v>Foundation</v>
      </c>
      <c r="H275">
        <f>IF(B275="--",H274+1,0)</f>
        <v>5</v>
      </c>
      <c r="I275">
        <f>_xlfn.MAXIFS(H:H,G:G,G275)-2</f>
        <v>6</v>
      </c>
    </row>
    <row r="276" spans="2:9" x14ac:dyDescent="0.25">
      <c r="B276" t="str">
        <f>IF(LEN(C276)&gt;15,"namaCol","--")</f>
        <v>--</v>
      </c>
      <c r="C276" t="s">
        <v>218</v>
      </c>
      <c r="D276" t="s">
        <v>217</v>
      </c>
      <c r="E276" t="s">
        <v>0</v>
      </c>
      <c r="F276" t="str">
        <f>IF(H276=0,C276,F275)</f>
        <v>Foundation: Type of foundation</v>
      </c>
      <c r="G276" t="str">
        <f>LEFT(F276,FIND(":",F276)-1)</f>
        <v>Foundation</v>
      </c>
      <c r="H276">
        <f>IF(B276="--",H275+1,0)</f>
        <v>6</v>
      </c>
      <c r="I276">
        <f>_xlfn.MAXIFS(H:H,G:G,G276)-2</f>
        <v>6</v>
      </c>
    </row>
    <row r="277" spans="2:9" x14ac:dyDescent="0.25">
      <c r="B277" t="str">
        <f>IF(LEN(C277)&gt;15,"namaCol","--")</f>
        <v>--</v>
      </c>
      <c r="C277" t="s">
        <v>216</v>
      </c>
      <c r="D277" t="s">
        <v>215</v>
      </c>
      <c r="E277" t="s">
        <v>0</v>
      </c>
      <c r="F277" t="str">
        <f>IF(H277=0,C277,F276)</f>
        <v>Foundation: Type of foundation</v>
      </c>
      <c r="G277" t="str">
        <f>LEFT(F277,FIND(":",F277)-1)</f>
        <v>Foundation</v>
      </c>
      <c r="H277">
        <f>IF(B277="--",H276+1,0)</f>
        <v>7</v>
      </c>
      <c r="I277">
        <f>_xlfn.MAXIFS(H:H,G:G,G277)-2</f>
        <v>6</v>
      </c>
    </row>
    <row r="278" spans="2:9" x14ac:dyDescent="0.25">
      <c r="B278" t="str">
        <f>IF(LEN(C278)&gt;15,"namaCol","--")</f>
        <v>--</v>
      </c>
      <c r="E278" t="s">
        <v>0</v>
      </c>
      <c r="F278" t="str">
        <f>IF(H278=0,C278,F277)</f>
        <v>Foundation: Type of foundation</v>
      </c>
      <c r="G278" t="str">
        <f>LEFT(F278,FIND(":",F278)-1)</f>
        <v>Foundation</v>
      </c>
      <c r="H278">
        <f>IF(B278="--",H277+1,0)</f>
        <v>8</v>
      </c>
      <c r="I278">
        <f>_xlfn.MAXIFS(H:H,G:G,G278)-2</f>
        <v>6</v>
      </c>
    </row>
    <row r="279" spans="2:9" x14ac:dyDescent="0.25">
      <c r="B279" t="str">
        <f>IF(LEN(C279)&gt;15,"namaCol","--")</f>
        <v>namaCol</v>
      </c>
      <c r="C279" t="s">
        <v>214</v>
      </c>
      <c r="E279" t="s">
        <v>0</v>
      </c>
      <c r="F279" t="str">
        <f>IF(H279=0,C279,F278)</f>
        <v>BsmtQual: Evaluates the height of the basement</v>
      </c>
      <c r="G279" t="str">
        <f>LEFT(F279,FIND(":",F279)-1)</f>
        <v>BsmtQual</v>
      </c>
      <c r="H279">
        <f>IF(B279="--",H278+1,0)</f>
        <v>0</v>
      </c>
      <c r="I279">
        <f>_xlfn.MAXIFS(H:H,G:G,G279)-2</f>
        <v>6</v>
      </c>
    </row>
    <row r="280" spans="2:9" x14ac:dyDescent="0.25">
      <c r="B280" t="str">
        <f>IF(LEN(C280)&gt;15,"namaCol","--")</f>
        <v>--</v>
      </c>
      <c r="E280" t="s">
        <v>0</v>
      </c>
      <c r="F280" t="str">
        <f>IF(H280=0,C280,F279)</f>
        <v>BsmtQual: Evaluates the height of the basement</v>
      </c>
      <c r="G280" t="str">
        <f>LEFT(F280,FIND(":",F280)-1)</f>
        <v>BsmtQual</v>
      </c>
      <c r="H280">
        <f>IF(B280="--",H279+1,0)</f>
        <v>1</v>
      </c>
      <c r="I280">
        <f>_xlfn.MAXIFS(H:H,G:G,G280)-2</f>
        <v>6</v>
      </c>
    </row>
    <row r="281" spans="2:9" x14ac:dyDescent="0.25">
      <c r="B281" t="str">
        <f>IF(LEN(C281)&gt;15,"namaCol","--")</f>
        <v>--</v>
      </c>
      <c r="C281" t="s">
        <v>68</v>
      </c>
      <c r="D281" t="s">
        <v>213</v>
      </c>
      <c r="E281" t="s">
        <v>0</v>
      </c>
      <c r="F281" t="str">
        <f>IF(H281=0,C281,F280)</f>
        <v>BsmtQual: Evaluates the height of the basement</v>
      </c>
      <c r="G281" t="str">
        <f>LEFT(F281,FIND(":",F281)-1)</f>
        <v>BsmtQual</v>
      </c>
      <c r="H281">
        <f>IF(B281="--",H280+1,0)</f>
        <v>2</v>
      </c>
      <c r="I281">
        <f>_xlfn.MAXIFS(H:H,G:G,G281)-2</f>
        <v>6</v>
      </c>
    </row>
    <row r="282" spans="2:9" x14ac:dyDescent="0.25">
      <c r="B282" t="str">
        <f>IF(LEN(C282)&gt;15,"namaCol","--")</f>
        <v>--</v>
      </c>
      <c r="C282" t="s">
        <v>66</v>
      </c>
      <c r="D282" t="s">
        <v>212</v>
      </c>
      <c r="E282" t="s">
        <v>0</v>
      </c>
      <c r="F282" t="str">
        <f>IF(H282=0,C282,F281)</f>
        <v>BsmtQual: Evaluates the height of the basement</v>
      </c>
      <c r="G282" t="str">
        <f>LEFT(F282,FIND(":",F282)-1)</f>
        <v>BsmtQual</v>
      </c>
      <c r="H282">
        <f>IF(B282="--",H281+1,0)</f>
        <v>3</v>
      </c>
      <c r="I282">
        <f>_xlfn.MAXIFS(H:H,G:G,G282)-2</f>
        <v>6</v>
      </c>
    </row>
    <row r="283" spans="2:9" x14ac:dyDescent="0.25">
      <c r="B283" t="str">
        <f>IF(LEN(C283)&gt;15,"namaCol","--")</f>
        <v>--</v>
      </c>
      <c r="C283" t="s">
        <v>64</v>
      </c>
      <c r="D283" t="s">
        <v>211</v>
      </c>
      <c r="E283" t="s">
        <v>0</v>
      </c>
      <c r="F283" t="str">
        <f>IF(H283=0,C283,F282)</f>
        <v>BsmtQual: Evaluates the height of the basement</v>
      </c>
      <c r="G283" t="str">
        <f>LEFT(F283,FIND(":",F283)-1)</f>
        <v>BsmtQual</v>
      </c>
      <c r="H283">
        <f>IF(B283="--",H282+1,0)</f>
        <v>4</v>
      </c>
      <c r="I283">
        <f>_xlfn.MAXIFS(H:H,G:G,G283)-2</f>
        <v>6</v>
      </c>
    </row>
    <row r="284" spans="2:9" x14ac:dyDescent="0.25">
      <c r="B284" t="str">
        <f>IF(LEN(C284)&gt;15,"namaCol","--")</f>
        <v>--</v>
      </c>
      <c r="C284" t="s">
        <v>62</v>
      </c>
      <c r="D284" t="s">
        <v>210</v>
      </c>
      <c r="E284" t="s">
        <v>0</v>
      </c>
      <c r="F284" t="str">
        <f>IF(H284=0,C284,F283)</f>
        <v>BsmtQual: Evaluates the height of the basement</v>
      </c>
      <c r="G284" t="str">
        <f>LEFT(F284,FIND(":",F284)-1)</f>
        <v>BsmtQual</v>
      </c>
      <c r="H284">
        <f>IF(B284="--",H283+1,0)</f>
        <v>5</v>
      </c>
      <c r="I284">
        <f>_xlfn.MAXIFS(H:H,G:G,G284)-2</f>
        <v>6</v>
      </c>
    </row>
    <row r="285" spans="2:9" x14ac:dyDescent="0.25">
      <c r="B285" t="str">
        <f>IF(LEN(C285)&gt;15,"namaCol","--")</f>
        <v>--</v>
      </c>
      <c r="C285" t="s">
        <v>85</v>
      </c>
      <c r="D285" t="s">
        <v>209</v>
      </c>
      <c r="E285" t="s">
        <v>0</v>
      </c>
      <c r="F285" t="str">
        <f>IF(H285=0,C285,F284)</f>
        <v>BsmtQual: Evaluates the height of the basement</v>
      </c>
      <c r="G285" t="str">
        <f>LEFT(F285,FIND(":",F285)-1)</f>
        <v>BsmtQual</v>
      </c>
      <c r="H285">
        <f>IF(B285="--",H284+1,0)</f>
        <v>6</v>
      </c>
      <c r="I285">
        <f>_xlfn.MAXIFS(H:H,G:G,G285)-2</f>
        <v>6</v>
      </c>
    </row>
    <row r="286" spans="2:9" x14ac:dyDescent="0.25">
      <c r="B286" t="str">
        <f>IF(LEN(C286)&gt;15,"namaCol","--")</f>
        <v>--</v>
      </c>
      <c r="C286" t="s">
        <v>39</v>
      </c>
      <c r="D286" t="s">
        <v>182</v>
      </c>
      <c r="E286" t="s">
        <v>0</v>
      </c>
      <c r="F286" t="str">
        <f>IF(H286=0,C286,F285)</f>
        <v>BsmtQual: Evaluates the height of the basement</v>
      </c>
      <c r="G286" t="str">
        <f>LEFT(F286,FIND(":",F286)-1)</f>
        <v>BsmtQual</v>
      </c>
      <c r="H286">
        <f>IF(B286="--",H285+1,0)</f>
        <v>7</v>
      </c>
      <c r="I286">
        <f>_xlfn.MAXIFS(H:H,G:G,G286)-2</f>
        <v>6</v>
      </c>
    </row>
    <row r="287" spans="2:9" x14ac:dyDescent="0.25">
      <c r="B287" t="str">
        <f>IF(LEN(C287)&gt;15,"namaCol","--")</f>
        <v>--</v>
      </c>
      <c r="E287" t="s">
        <v>0</v>
      </c>
      <c r="F287" t="str">
        <f>IF(H287=0,C287,F286)</f>
        <v>BsmtQual: Evaluates the height of the basement</v>
      </c>
      <c r="G287" t="str">
        <f>LEFT(F287,FIND(":",F287)-1)</f>
        <v>BsmtQual</v>
      </c>
      <c r="H287">
        <f>IF(B287="--",H286+1,0)</f>
        <v>8</v>
      </c>
      <c r="I287">
        <f>_xlfn.MAXIFS(H:H,G:G,G287)-2</f>
        <v>6</v>
      </c>
    </row>
    <row r="288" spans="2:9" x14ac:dyDescent="0.25">
      <c r="B288" t="str">
        <f>IF(LEN(C288)&gt;15,"namaCol","--")</f>
        <v>namaCol</v>
      </c>
      <c r="C288" t="s">
        <v>208</v>
      </c>
      <c r="E288" t="s">
        <v>0</v>
      </c>
      <c r="F288" t="str">
        <f>IF(H288=0,C288,F287)</f>
        <v>BsmtCond: Evaluates the general condition of the basement</v>
      </c>
      <c r="G288" t="str">
        <f>LEFT(F288,FIND(":",F288)-1)</f>
        <v>BsmtCond</v>
      </c>
      <c r="H288">
        <f>IF(B288="--",H287+1,0)</f>
        <v>0</v>
      </c>
      <c r="I288">
        <f>_xlfn.MAXIFS(H:H,G:G,G288)-2</f>
        <v>6</v>
      </c>
    </row>
    <row r="289" spans="2:9" x14ac:dyDescent="0.25">
      <c r="B289" t="str">
        <f>IF(LEN(C289)&gt;15,"namaCol","--")</f>
        <v>--</v>
      </c>
      <c r="E289" t="s">
        <v>0</v>
      </c>
      <c r="F289" t="str">
        <f>IF(H289=0,C289,F288)</f>
        <v>BsmtCond: Evaluates the general condition of the basement</v>
      </c>
      <c r="G289" t="str">
        <f>LEFT(F289,FIND(":",F289)-1)</f>
        <v>BsmtCond</v>
      </c>
      <c r="H289">
        <f>IF(B289="--",H288+1,0)</f>
        <v>1</v>
      </c>
      <c r="I289">
        <f>_xlfn.MAXIFS(H:H,G:G,G289)-2</f>
        <v>6</v>
      </c>
    </row>
    <row r="290" spans="2:9" x14ac:dyDescent="0.25">
      <c r="B290" t="str">
        <f>IF(LEN(C290)&gt;15,"namaCol","--")</f>
        <v>--</v>
      </c>
      <c r="C290" t="s">
        <v>68</v>
      </c>
      <c r="D290" t="s">
        <v>67</v>
      </c>
      <c r="E290" t="s">
        <v>0</v>
      </c>
      <c r="F290" t="str">
        <f>IF(H290=0,C290,F289)</f>
        <v>BsmtCond: Evaluates the general condition of the basement</v>
      </c>
      <c r="G290" t="str">
        <f>LEFT(F290,FIND(":",F290)-1)</f>
        <v>BsmtCond</v>
      </c>
      <c r="H290">
        <f>IF(B290="--",H289+1,0)</f>
        <v>2</v>
      </c>
      <c r="I290">
        <f>_xlfn.MAXIFS(H:H,G:G,G290)-2</f>
        <v>6</v>
      </c>
    </row>
    <row r="291" spans="2:9" x14ac:dyDescent="0.25">
      <c r="B291" t="str">
        <f>IF(LEN(C291)&gt;15,"namaCol","--")</f>
        <v>--</v>
      </c>
      <c r="C291" t="s">
        <v>66</v>
      </c>
      <c r="D291" t="s">
        <v>65</v>
      </c>
      <c r="E291" t="s">
        <v>0</v>
      </c>
      <c r="F291" t="str">
        <f>IF(H291=0,C291,F290)</f>
        <v>BsmtCond: Evaluates the general condition of the basement</v>
      </c>
      <c r="G291" t="str">
        <f>LEFT(F291,FIND(":",F291)-1)</f>
        <v>BsmtCond</v>
      </c>
      <c r="H291">
        <f>IF(B291="--",H290+1,0)</f>
        <v>3</v>
      </c>
      <c r="I291">
        <f>_xlfn.MAXIFS(H:H,G:G,G291)-2</f>
        <v>6</v>
      </c>
    </row>
    <row r="292" spans="2:9" x14ac:dyDescent="0.25">
      <c r="B292" t="str">
        <f>IF(LEN(C292)&gt;15,"namaCol","--")</f>
        <v>--</v>
      </c>
      <c r="C292" t="s">
        <v>64</v>
      </c>
      <c r="D292" t="s">
        <v>207</v>
      </c>
      <c r="E292" t="s">
        <v>0</v>
      </c>
      <c r="F292" t="str">
        <f>IF(H292=0,C292,F291)</f>
        <v>BsmtCond: Evaluates the general condition of the basement</v>
      </c>
      <c r="G292" t="str">
        <f>LEFT(F292,FIND(":",F292)-1)</f>
        <v>BsmtCond</v>
      </c>
      <c r="H292">
        <f>IF(B292="--",H291+1,0)</f>
        <v>4</v>
      </c>
      <c r="I292">
        <f>_xlfn.MAXIFS(H:H,G:G,G292)-2</f>
        <v>6</v>
      </c>
    </row>
    <row r="293" spans="2:9" x14ac:dyDescent="0.25">
      <c r="B293" t="str">
        <f>IF(LEN(C293)&gt;15,"namaCol","--")</f>
        <v>--</v>
      </c>
      <c r="C293" t="s">
        <v>62</v>
      </c>
      <c r="D293" t="s">
        <v>206</v>
      </c>
      <c r="E293" t="s">
        <v>0</v>
      </c>
      <c r="F293" t="str">
        <f>IF(H293=0,C293,F292)</f>
        <v>BsmtCond: Evaluates the general condition of the basement</v>
      </c>
      <c r="G293" t="str">
        <f>LEFT(F293,FIND(":",F293)-1)</f>
        <v>BsmtCond</v>
      </c>
      <c r="H293">
        <f>IF(B293="--",H292+1,0)</f>
        <v>5</v>
      </c>
      <c r="I293">
        <f>_xlfn.MAXIFS(H:H,G:G,G293)-2</f>
        <v>6</v>
      </c>
    </row>
    <row r="294" spans="2:9" x14ac:dyDescent="0.25">
      <c r="B294" t="str">
        <f>IF(LEN(C294)&gt;15,"namaCol","--")</f>
        <v>--</v>
      </c>
      <c r="C294" t="s">
        <v>85</v>
      </c>
      <c r="D294" t="s">
        <v>205</v>
      </c>
      <c r="E294" t="s">
        <v>0</v>
      </c>
      <c r="F294" t="str">
        <f>IF(H294=0,C294,F293)</f>
        <v>BsmtCond: Evaluates the general condition of the basement</v>
      </c>
      <c r="G294" t="str">
        <f>LEFT(F294,FIND(":",F294)-1)</f>
        <v>BsmtCond</v>
      </c>
      <c r="H294">
        <f>IF(B294="--",H293+1,0)</f>
        <v>6</v>
      </c>
      <c r="I294">
        <f>_xlfn.MAXIFS(H:H,G:G,G294)-2</f>
        <v>6</v>
      </c>
    </row>
    <row r="295" spans="2:9" x14ac:dyDescent="0.25">
      <c r="B295" t="str">
        <f>IF(LEN(C295)&gt;15,"namaCol","--")</f>
        <v>--</v>
      </c>
      <c r="C295" t="s">
        <v>39</v>
      </c>
      <c r="D295" t="s">
        <v>182</v>
      </c>
      <c r="E295" t="s">
        <v>0</v>
      </c>
      <c r="F295" t="str">
        <f>IF(H295=0,C295,F294)</f>
        <v>BsmtCond: Evaluates the general condition of the basement</v>
      </c>
      <c r="G295" t="str">
        <f>LEFT(F295,FIND(":",F295)-1)</f>
        <v>BsmtCond</v>
      </c>
      <c r="H295">
        <f>IF(B295="--",H294+1,0)</f>
        <v>7</v>
      </c>
      <c r="I295">
        <f>_xlfn.MAXIFS(H:H,G:G,G295)-2</f>
        <v>6</v>
      </c>
    </row>
    <row r="296" spans="2:9" x14ac:dyDescent="0.25">
      <c r="B296" t="str">
        <f>IF(LEN(C296)&gt;15,"namaCol","--")</f>
        <v>--</v>
      </c>
      <c r="E296" t="s">
        <v>0</v>
      </c>
      <c r="F296" t="str">
        <f>IF(H296=0,C296,F295)</f>
        <v>BsmtCond: Evaluates the general condition of the basement</v>
      </c>
      <c r="G296" t="str">
        <f>LEFT(F296,FIND(":",F296)-1)</f>
        <v>BsmtCond</v>
      </c>
      <c r="H296">
        <f>IF(B296="--",H295+1,0)</f>
        <v>8</v>
      </c>
      <c r="I296">
        <f>_xlfn.MAXIFS(H:H,G:G,G296)-2</f>
        <v>6</v>
      </c>
    </row>
    <row r="297" spans="2:9" x14ac:dyDescent="0.25">
      <c r="B297" t="str">
        <f>IF(LEN(C297)&gt;15,"namaCol","--")</f>
        <v>namaCol</v>
      </c>
      <c r="C297" t="s">
        <v>204</v>
      </c>
      <c r="E297" t="s">
        <v>0</v>
      </c>
      <c r="F297" t="str">
        <f>IF(H297=0,C297,F296)</f>
        <v>BsmtExposure: Refers to walkout or garden level walls</v>
      </c>
      <c r="G297" t="str">
        <f>LEFT(F297,FIND(":",F297)-1)</f>
        <v>BsmtExposure</v>
      </c>
      <c r="H297">
        <f>IF(B297="--",H296+1,0)</f>
        <v>0</v>
      </c>
      <c r="I297">
        <f>_xlfn.MAXIFS(H:H,G:G,G297)-2</f>
        <v>5</v>
      </c>
    </row>
    <row r="298" spans="2:9" x14ac:dyDescent="0.25">
      <c r="B298" t="str">
        <f>IF(LEN(C298)&gt;15,"namaCol","--")</f>
        <v>--</v>
      </c>
      <c r="E298" t="s">
        <v>0</v>
      </c>
      <c r="F298" t="str">
        <f>IF(H298=0,C298,F297)</f>
        <v>BsmtExposure: Refers to walkout or garden level walls</v>
      </c>
      <c r="G298" t="str">
        <f>LEFT(F298,FIND(":",F298)-1)</f>
        <v>BsmtExposure</v>
      </c>
      <c r="H298">
        <f>IF(B298="--",H297+1,0)</f>
        <v>1</v>
      </c>
      <c r="I298">
        <f>_xlfn.MAXIFS(H:H,G:G,G298)-2</f>
        <v>5</v>
      </c>
    </row>
    <row r="299" spans="2:9" x14ac:dyDescent="0.25">
      <c r="B299" t="str">
        <f>IF(LEN(C299)&gt;15,"namaCol","--")</f>
        <v>--</v>
      </c>
      <c r="C299" t="s">
        <v>66</v>
      </c>
      <c r="D299" t="s">
        <v>203</v>
      </c>
      <c r="E299" t="s">
        <v>0</v>
      </c>
      <c r="F299" t="str">
        <f>IF(H299=0,C299,F298)</f>
        <v>BsmtExposure: Refers to walkout or garden level walls</v>
      </c>
      <c r="G299" t="str">
        <f>LEFT(F299,FIND(":",F299)-1)</f>
        <v>BsmtExposure</v>
      </c>
      <c r="H299">
        <f>IF(B299="--",H298+1,0)</f>
        <v>2</v>
      </c>
      <c r="I299">
        <f>_xlfn.MAXIFS(H:H,G:G,G299)-2</f>
        <v>5</v>
      </c>
    </row>
    <row r="300" spans="2:9" x14ac:dyDescent="0.25">
      <c r="B300" t="str">
        <f>IF(LEN(C300)&gt;15,"namaCol","--")</f>
        <v>--</v>
      </c>
      <c r="C300" t="s">
        <v>202</v>
      </c>
      <c r="D300" t="s">
        <v>201</v>
      </c>
      <c r="E300" t="s">
        <v>0</v>
      </c>
      <c r="F300" t="str">
        <f>IF(H300=0,C300,F299)</f>
        <v>BsmtExposure: Refers to walkout or garden level walls</v>
      </c>
      <c r="G300" t="str">
        <f>LEFT(F300,FIND(":",F300)-1)</f>
        <v>BsmtExposure</v>
      </c>
      <c r="H300">
        <f>IF(B300="--",H299+1,0)</f>
        <v>3</v>
      </c>
      <c r="I300">
        <f>_xlfn.MAXIFS(H:H,G:G,G300)-2</f>
        <v>5</v>
      </c>
    </row>
    <row r="301" spans="2:9" x14ac:dyDescent="0.25">
      <c r="B301" t="str">
        <f>IF(LEN(C301)&gt;15,"namaCol","--")</f>
        <v>--</v>
      </c>
      <c r="C301" t="s">
        <v>200</v>
      </c>
      <c r="D301" t="s">
        <v>199</v>
      </c>
      <c r="E301" t="s">
        <v>0</v>
      </c>
      <c r="F301" t="str">
        <f>IF(H301=0,C301,F300)</f>
        <v>BsmtExposure: Refers to walkout or garden level walls</v>
      </c>
      <c r="G301" t="str">
        <f>LEFT(F301,FIND(":",F301)-1)</f>
        <v>BsmtExposure</v>
      </c>
      <c r="H301">
        <f>IF(B301="--",H300+1,0)</f>
        <v>4</v>
      </c>
      <c r="I301">
        <f>_xlfn.MAXIFS(H:H,G:G,G301)-2</f>
        <v>5</v>
      </c>
    </row>
    <row r="302" spans="2:9" x14ac:dyDescent="0.25">
      <c r="B302" t="str">
        <f>IF(LEN(C302)&gt;15,"namaCol","--")</f>
        <v>--</v>
      </c>
      <c r="C302" t="s">
        <v>198</v>
      </c>
      <c r="D302" t="s">
        <v>197</v>
      </c>
      <c r="E302" t="s">
        <v>0</v>
      </c>
      <c r="F302" t="str">
        <f>IF(H302=0,C302,F301)</f>
        <v>BsmtExposure: Refers to walkout or garden level walls</v>
      </c>
      <c r="G302" t="str">
        <f>LEFT(F302,FIND(":",F302)-1)</f>
        <v>BsmtExposure</v>
      </c>
      <c r="H302">
        <f>IF(B302="--",H301+1,0)</f>
        <v>5</v>
      </c>
      <c r="I302">
        <f>_xlfn.MAXIFS(H:H,G:G,G302)-2</f>
        <v>5</v>
      </c>
    </row>
    <row r="303" spans="2:9" x14ac:dyDescent="0.25">
      <c r="B303" t="str">
        <f>IF(LEN(C303)&gt;15,"namaCol","--")</f>
        <v>--</v>
      </c>
      <c r="C303" t="s">
        <v>39</v>
      </c>
      <c r="D303" t="s">
        <v>182</v>
      </c>
      <c r="E303" t="s">
        <v>0</v>
      </c>
      <c r="F303" t="str">
        <f>IF(H303=0,C303,F302)</f>
        <v>BsmtExposure: Refers to walkout or garden level walls</v>
      </c>
      <c r="G303" t="str">
        <f>LEFT(F303,FIND(":",F303)-1)</f>
        <v>BsmtExposure</v>
      </c>
      <c r="H303">
        <f>IF(B303="--",H302+1,0)</f>
        <v>6</v>
      </c>
      <c r="I303">
        <f>_xlfn.MAXIFS(H:H,G:G,G303)-2</f>
        <v>5</v>
      </c>
    </row>
    <row r="304" spans="2:9" x14ac:dyDescent="0.25">
      <c r="B304" t="str">
        <f>IF(LEN(C304)&gt;15,"namaCol","--")</f>
        <v>--</v>
      </c>
      <c r="E304" t="s">
        <v>0</v>
      </c>
      <c r="F304" t="str">
        <f>IF(H304=0,C304,F303)</f>
        <v>BsmtExposure: Refers to walkout or garden level walls</v>
      </c>
      <c r="G304" t="str">
        <f>LEFT(F304,FIND(":",F304)-1)</f>
        <v>BsmtExposure</v>
      </c>
      <c r="H304">
        <f>IF(B304="--",H303+1,0)</f>
        <v>7</v>
      </c>
      <c r="I304">
        <f>_xlfn.MAXIFS(H:H,G:G,G304)-2</f>
        <v>5</v>
      </c>
    </row>
    <row r="305" spans="2:9" x14ac:dyDescent="0.25">
      <c r="B305" t="str">
        <f>IF(LEN(C305)&gt;15,"namaCol","--")</f>
        <v>namaCol</v>
      </c>
      <c r="C305" t="s">
        <v>196</v>
      </c>
      <c r="E305" t="s">
        <v>0</v>
      </c>
      <c r="F305" t="str">
        <f>IF(H305=0,C305,F304)</f>
        <v>BsmtFinType1: Rating of basement finished area</v>
      </c>
      <c r="G305" t="str">
        <f>LEFT(F305,FIND(":",F305)-1)</f>
        <v>BsmtFinType1</v>
      </c>
      <c r="H305">
        <f>IF(B305="--",H304+1,0)</f>
        <v>0</v>
      </c>
      <c r="I305">
        <f>_xlfn.MAXIFS(H:H,G:G,G305)-2</f>
        <v>7</v>
      </c>
    </row>
    <row r="306" spans="2:9" x14ac:dyDescent="0.25">
      <c r="B306" t="str">
        <f>IF(LEN(C306)&gt;15,"namaCol","--")</f>
        <v>--</v>
      </c>
      <c r="E306" t="s">
        <v>0</v>
      </c>
      <c r="F306" t="str">
        <f>IF(H306=0,C306,F305)</f>
        <v>BsmtFinType1: Rating of basement finished area</v>
      </c>
      <c r="G306" t="str">
        <f>LEFT(F306,FIND(":",F306)-1)</f>
        <v>BsmtFinType1</v>
      </c>
      <c r="H306">
        <f>IF(B306="--",H305+1,0)</f>
        <v>1</v>
      </c>
      <c r="I306">
        <f>_xlfn.MAXIFS(H:H,G:G,G306)-2</f>
        <v>7</v>
      </c>
    </row>
    <row r="307" spans="2:9" x14ac:dyDescent="0.25">
      <c r="B307" t="str">
        <f>IF(LEN(C307)&gt;15,"namaCol","--")</f>
        <v>--</v>
      </c>
      <c r="C307" t="s">
        <v>193</v>
      </c>
      <c r="D307" t="s">
        <v>192</v>
      </c>
      <c r="E307" t="s">
        <v>0</v>
      </c>
      <c r="F307" t="str">
        <f>IF(H307=0,C307,F306)</f>
        <v>BsmtFinType1: Rating of basement finished area</v>
      </c>
      <c r="G307" t="str">
        <f>LEFT(F307,FIND(":",F307)-1)</f>
        <v>BsmtFinType1</v>
      </c>
      <c r="H307">
        <f>IF(B307="--",H306+1,0)</f>
        <v>2</v>
      </c>
      <c r="I307">
        <f>_xlfn.MAXIFS(H:H,G:G,G307)-2</f>
        <v>7</v>
      </c>
    </row>
    <row r="308" spans="2:9" x14ac:dyDescent="0.25">
      <c r="B308" t="str">
        <f>IF(LEN(C308)&gt;15,"namaCol","--")</f>
        <v>--</v>
      </c>
      <c r="C308" t="s">
        <v>191</v>
      </c>
      <c r="D308" t="s">
        <v>190</v>
      </c>
      <c r="E308" t="s">
        <v>0</v>
      </c>
      <c r="F308" t="str">
        <f>IF(H308=0,C308,F307)</f>
        <v>BsmtFinType1: Rating of basement finished area</v>
      </c>
      <c r="G308" t="str">
        <f>LEFT(F308,FIND(":",F308)-1)</f>
        <v>BsmtFinType1</v>
      </c>
      <c r="H308">
        <f>IF(B308="--",H307+1,0)</f>
        <v>3</v>
      </c>
      <c r="I308">
        <f>_xlfn.MAXIFS(H:H,G:G,G308)-2</f>
        <v>7</v>
      </c>
    </row>
    <row r="309" spans="2:9" x14ac:dyDescent="0.25">
      <c r="B309" t="str">
        <f>IF(LEN(C309)&gt;15,"namaCol","--")</f>
        <v>--</v>
      </c>
      <c r="C309" t="s">
        <v>189</v>
      </c>
      <c r="D309" t="s">
        <v>188</v>
      </c>
      <c r="E309" t="s">
        <v>0</v>
      </c>
      <c r="F309" t="str">
        <f>IF(H309=0,C309,F308)</f>
        <v>BsmtFinType1: Rating of basement finished area</v>
      </c>
      <c r="G309" t="str">
        <f>LEFT(F309,FIND(":",F309)-1)</f>
        <v>BsmtFinType1</v>
      </c>
      <c r="H309">
        <f>IF(B309="--",H308+1,0)</f>
        <v>4</v>
      </c>
      <c r="I309">
        <f>_xlfn.MAXIFS(H:H,G:G,G309)-2</f>
        <v>7</v>
      </c>
    </row>
    <row r="310" spans="2:9" x14ac:dyDescent="0.25">
      <c r="B310" t="str">
        <f>IF(LEN(C310)&gt;15,"namaCol","--")</f>
        <v>--</v>
      </c>
      <c r="C310" t="s">
        <v>187</v>
      </c>
      <c r="D310" t="s">
        <v>186</v>
      </c>
      <c r="E310" t="s">
        <v>0</v>
      </c>
      <c r="F310" t="str">
        <f>IF(H310=0,C310,F309)</f>
        <v>BsmtFinType1: Rating of basement finished area</v>
      </c>
      <c r="G310" t="str">
        <f>LEFT(F310,FIND(":",F310)-1)</f>
        <v>BsmtFinType1</v>
      </c>
      <c r="H310">
        <f>IF(B310="--",H309+1,0)</f>
        <v>5</v>
      </c>
      <c r="I310">
        <f>_xlfn.MAXIFS(H:H,G:G,G310)-2</f>
        <v>7</v>
      </c>
    </row>
    <row r="311" spans="2:9" x14ac:dyDescent="0.25">
      <c r="B311" t="str">
        <f>IF(LEN(C311)&gt;15,"namaCol","--")</f>
        <v>--</v>
      </c>
      <c r="C311" t="s">
        <v>185</v>
      </c>
      <c r="D311" t="s">
        <v>184</v>
      </c>
      <c r="E311" t="s">
        <v>0</v>
      </c>
      <c r="F311" t="str">
        <f>IF(H311=0,C311,F310)</f>
        <v>BsmtFinType1: Rating of basement finished area</v>
      </c>
      <c r="G311" t="str">
        <f>LEFT(F311,FIND(":",F311)-1)</f>
        <v>BsmtFinType1</v>
      </c>
      <c r="H311">
        <f>IF(B311="--",H310+1,0)</f>
        <v>6</v>
      </c>
      <c r="I311">
        <f>_xlfn.MAXIFS(H:H,G:G,G311)-2</f>
        <v>7</v>
      </c>
    </row>
    <row r="312" spans="2:9" x14ac:dyDescent="0.25">
      <c r="B312" t="str">
        <f>IF(LEN(C312)&gt;15,"namaCol","--")</f>
        <v>--</v>
      </c>
      <c r="C312" t="s">
        <v>92</v>
      </c>
      <c r="D312" t="s">
        <v>183</v>
      </c>
      <c r="E312" t="s">
        <v>0</v>
      </c>
      <c r="F312" t="str">
        <f>IF(H312=0,C312,F311)</f>
        <v>BsmtFinType1: Rating of basement finished area</v>
      </c>
      <c r="G312" t="str">
        <f>LEFT(F312,FIND(":",F312)-1)</f>
        <v>BsmtFinType1</v>
      </c>
      <c r="H312">
        <f>IF(B312="--",H311+1,0)</f>
        <v>7</v>
      </c>
      <c r="I312">
        <f>_xlfn.MAXIFS(H:H,G:G,G312)-2</f>
        <v>7</v>
      </c>
    </row>
    <row r="313" spans="2:9" x14ac:dyDescent="0.25">
      <c r="B313" t="str">
        <f>IF(LEN(C313)&gt;15,"namaCol","--")</f>
        <v>--</v>
      </c>
      <c r="C313" t="s">
        <v>39</v>
      </c>
      <c r="D313" t="s">
        <v>182</v>
      </c>
      <c r="E313" t="s">
        <v>0</v>
      </c>
      <c r="F313" t="str">
        <f>IF(H313=0,C313,F312)</f>
        <v>BsmtFinType1: Rating of basement finished area</v>
      </c>
      <c r="G313" t="str">
        <f>LEFT(F313,FIND(":",F313)-1)</f>
        <v>BsmtFinType1</v>
      </c>
      <c r="H313">
        <f>IF(B313="--",H312+1,0)</f>
        <v>8</v>
      </c>
      <c r="I313">
        <f>_xlfn.MAXIFS(H:H,G:G,G313)-2</f>
        <v>7</v>
      </c>
    </row>
    <row r="314" spans="2:9" x14ac:dyDescent="0.25">
      <c r="B314" t="str">
        <f>IF(LEN(C314)&gt;15,"namaCol","--")</f>
        <v>--</v>
      </c>
      <c r="E314" t="s">
        <v>0</v>
      </c>
      <c r="F314" t="str">
        <f>IF(H314=0,C314,F313)</f>
        <v>BsmtFinType1: Rating of basement finished area</v>
      </c>
      <c r="G314" t="str">
        <f>LEFT(F314,FIND(":",F314)-1)</f>
        <v>BsmtFinType1</v>
      </c>
      <c r="H314">
        <f>IF(B314="--",H313+1,0)</f>
        <v>9</v>
      </c>
      <c r="I314">
        <f>_xlfn.MAXIFS(H:H,G:G,G314)-2</f>
        <v>7</v>
      </c>
    </row>
    <row r="315" spans="2:9" x14ac:dyDescent="0.25">
      <c r="B315" t="str">
        <f>IF(LEN(C315)&gt;15,"namaCol","--")</f>
        <v>namaCol</v>
      </c>
      <c r="C315" t="s">
        <v>195</v>
      </c>
      <c r="E315" t="s">
        <v>0</v>
      </c>
      <c r="F315" t="str">
        <f>IF(H315=0,C315,F314)</f>
        <v>BsmtFinSF1: Type 1 finished square feet</v>
      </c>
      <c r="G315" t="str">
        <f>LEFT(F315,FIND(":",F315)-1)</f>
        <v>BsmtFinSF1</v>
      </c>
      <c r="H315">
        <f>IF(B315="--",H314+1,0)</f>
        <v>0</v>
      </c>
      <c r="I315">
        <f>_xlfn.MAXIFS(H:H,G:G,G315)-2</f>
        <v>-1</v>
      </c>
    </row>
    <row r="316" spans="2:9" x14ac:dyDescent="0.25">
      <c r="B316" t="str">
        <f>IF(LEN(C316)&gt;15,"namaCol","--")</f>
        <v>--</v>
      </c>
      <c r="E316" t="s">
        <v>0</v>
      </c>
      <c r="F316" t="str">
        <f>IF(H316=0,C316,F315)</f>
        <v>BsmtFinSF1: Type 1 finished square feet</v>
      </c>
      <c r="G316" t="str">
        <f>LEFT(F316,FIND(":",F316)-1)</f>
        <v>BsmtFinSF1</v>
      </c>
      <c r="H316">
        <f>IF(B316="--",H315+1,0)</f>
        <v>1</v>
      </c>
      <c r="I316">
        <f>_xlfn.MAXIFS(H:H,G:G,G316)-2</f>
        <v>-1</v>
      </c>
    </row>
    <row r="317" spans="2:9" x14ac:dyDescent="0.25">
      <c r="B317" t="str">
        <f>IF(LEN(C317)&gt;15,"namaCol","--")</f>
        <v>namaCol</v>
      </c>
      <c r="C317" t="s">
        <v>194</v>
      </c>
      <c r="E317" t="s">
        <v>0</v>
      </c>
      <c r="F317" t="str">
        <f>IF(H317=0,C317,F316)</f>
        <v>BsmtFinType2: Rating of basement finished area (if multiple types)</v>
      </c>
      <c r="G317" t="str">
        <f>LEFT(F317,FIND(":",F317)-1)</f>
        <v>BsmtFinType2</v>
      </c>
      <c r="H317">
        <f>IF(B317="--",H316+1,0)</f>
        <v>0</v>
      </c>
      <c r="I317">
        <f>_xlfn.MAXIFS(H:H,G:G,G317)-2</f>
        <v>7</v>
      </c>
    </row>
    <row r="318" spans="2:9" x14ac:dyDescent="0.25">
      <c r="B318" t="str">
        <f>IF(LEN(C318)&gt;15,"namaCol","--")</f>
        <v>--</v>
      </c>
      <c r="E318" t="s">
        <v>0</v>
      </c>
      <c r="F318" t="str">
        <f>IF(H318=0,C318,F317)</f>
        <v>BsmtFinType2: Rating of basement finished area (if multiple types)</v>
      </c>
      <c r="G318" t="str">
        <f>LEFT(F318,FIND(":",F318)-1)</f>
        <v>BsmtFinType2</v>
      </c>
      <c r="H318">
        <f>IF(B318="--",H317+1,0)</f>
        <v>1</v>
      </c>
      <c r="I318">
        <f>_xlfn.MAXIFS(H:H,G:G,G318)-2</f>
        <v>7</v>
      </c>
    </row>
    <row r="319" spans="2:9" x14ac:dyDescent="0.25">
      <c r="B319" t="str">
        <f>IF(LEN(C319)&gt;15,"namaCol","--")</f>
        <v>--</v>
      </c>
      <c r="C319" t="s">
        <v>193</v>
      </c>
      <c r="D319" t="s">
        <v>192</v>
      </c>
      <c r="E319" t="s">
        <v>0</v>
      </c>
      <c r="F319" t="str">
        <f>IF(H319=0,C319,F318)</f>
        <v>BsmtFinType2: Rating of basement finished area (if multiple types)</v>
      </c>
      <c r="G319" t="str">
        <f>LEFT(F319,FIND(":",F319)-1)</f>
        <v>BsmtFinType2</v>
      </c>
      <c r="H319">
        <f>IF(B319="--",H318+1,0)</f>
        <v>2</v>
      </c>
      <c r="I319">
        <f>_xlfn.MAXIFS(H:H,G:G,G319)-2</f>
        <v>7</v>
      </c>
    </row>
    <row r="320" spans="2:9" x14ac:dyDescent="0.25">
      <c r="B320" t="str">
        <f>IF(LEN(C320)&gt;15,"namaCol","--")</f>
        <v>--</v>
      </c>
      <c r="C320" t="s">
        <v>191</v>
      </c>
      <c r="D320" t="s">
        <v>190</v>
      </c>
      <c r="E320" t="s">
        <v>0</v>
      </c>
      <c r="F320" t="str">
        <f>IF(H320=0,C320,F319)</f>
        <v>BsmtFinType2: Rating of basement finished area (if multiple types)</v>
      </c>
      <c r="G320" t="str">
        <f>LEFT(F320,FIND(":",F320)-1)</f>
        <v>BsmtFinType2</v>
      </c>
      <c r="H320">
        <f>IF(B320="--",H319+1,0)</f>
        <v>3</v>
      </c>
      <c r="I320">
        <f>_xlfn.MAXIFS(H:H,G:G,G320)-2</f>
        <v>7</v>
      </c>
    </row>
    <row r="321" spans="2:9" x14ac:dyDescent="0.25">
      <c r="B321" t="str">
        <f>IF(LEN(C321)&gt;15,"namaCol","--")</f>
        <v>--</v>
      </c>
      <c r="C321" t="s">
        <v>189</v>
      </c>
      <c r="D321" t="s">
        <v>188</v>
      </c>
      <c r="E321" t="s">
        <v>0</v>
      </c>
      <c r="F321" t="str">
        <f>IF(H321=0,C321,F320)</f>
        <v>BsmtFinType2: Rating of basement finished area (if multiple types)</v>
      </c>
      <c r="G321" t="str">
        <f>LEFT(F321,FIND(":",F321)-1)</f>
        <v>BsmtFinType2</v>
      </c>
      <c r="H321">
        <f>IF(B321="--",H320+1,0)</f>
        <v>4</v>
      </c>
      <c r="I321">
        <f>_xlfn.MAXIFS(H:H,G:G,G321)-2</f>
        <v>7</v>
      </c>
    </row>
    <row r="322" spans="2:9" x14ac:dyDescent="0.25">
      <c r="B322" t="str">
        <f>IF(LEN(C322)&gt;15,"namaCol","--")</f>
        <v>--</v>
      </c>
      <c r="C322" t="s">
        <v>187</v>
      </c>
      <c r="D322" t="s">
        <v>186</v>
      </c>
      <c r="E322" t="s">
        <v>0</v>
      </c>
      <c r="F322" t="str">
        <f>IF(H322=0,C322,F321)</f>
        <v>BsmtFinType2: Rating of basement finished area (if multiple types)</v>
      </c>
      <c r="G322" t="str">
        <f>LEFT(F322,FIND(":",F322)-1)</f>
        <v>BsmtFinType2</v>
      </c>
      <c r="H322">
        <f>IF(B322="--",H321+1,0)</f>
        <v>5</v>
      </c>
      <c r="I322">
        <f>_xlfn.MAXIFS(H:H,G:G,G322)-2</f>
        <v>7</v>
      </c>
    </row>
    <row r="323" spans="2:9" x14ac:dyDescent="0.25">
      <c r="B323" t="str">
        <f>IF(LEN(C323)&gt;15,"namaCol","--")</f>
        <v>--</v>
      </c>
      <c r="C323" t="s">
        <v>185</v>
      </c>
      <c r="D323" t="s">
        <v>184</v>
      </c>
      <c r="E323" t="s">
        <v>0</v>
      </c>
      <c r="F323" t="str">
        <f>IF(H323=0,C323,F322)</f>
        <v>BsmtFinType2: Rating of basement finished area (if multiple types)</v>
      </c>
      <c r="G323" t="str">
        <f>LEFT(F323,FIND(":",F323)-1)</f>
        <v>BsmtFinType2</v>
      </c>
      <c r="H323">
        <f>IF(B323="--",H322+1,0)</f>
        <v>6</v>
      </c>
      <c r="I323">
        <f>_xlfn.MAXIFS(H:H,G:G,G323)-2</f>
        <v>7</v>
      </c>
    </row>
    <row r="324" spans="2:9" x14ac:dyDescent="0.25">
      <c r="B324" t="str">
        <f>IF(LEN(C324)&gt;15,"namaCol","--")</f>
        <v>--</v>
      </c>
      <c r="C324" t="s">
        <v>92</v>
      </c>
      <c r="D324" t="s">
        <v>183</v>
      </c>
      <c r="E324" t="s">
        <v>0</v>
      </c>
      <c r="F324" t="str">
        <f>IF(H324=0,C324,F323)</f>
        <v>BsmtFinType2: Rating of basement finished area (if multiple types)</v>
      </c>
      <c r="G324" t="str">
        <f>LEFT(F324,FIND(":",F324)-1)</f>
        <v>BsmtFinType2</v>
      </c>
      <c r="H324">
        <f>IF(B324="--",H323+1,0)</f>
        <v>7</v>
      </c>
      <c r="I324">
        <f>_xlfn.MAXIFS(H:H,G:G,G324)-2</f>
        <v>7</v>
      </c>
    </row>
    <row r="325" spans="2:9" x14ac:dyDescent="0.25">
      <c r="B325" t="str">
        <f>IF(LEN(C325)&gt;15,"namaCol","--")</f>
        <v>--</v>
      </c>
      <c r="C325" t="s">
        <v>39</v>
      </c>
      <c r="D325" t="s">
        <v>182</v>
      </c>
      <c r="E325" t="s">
        <v>0</v>
      </c>
      <c r="F325" t="str">
        <f>IF(H325=0,C325,F324)</f>
        <v>BsmtFinType2: Rating of basement finished area (if multiple types)</v>
      </c>
      <c r="G325" t="str">
        <f>LEFT(F325,FIND(":",F325)-1)</f>
        <v>BsmtFinType2</v>
      </c>
      <c r="H325">
        <f>IF(B325="--",H324+1,0)</f>
        <v>8</v>
      </c>
      <c r="I325">
        <f>_xlfn.MAXIFS(H:H,G:G,G325)-2</f>
        <v>7</v>
      </c>
    </row>
    <row r="326" spans="2:9" x14ac:dyDescent="0.25">
      <c r="B326" t="str">
        <f>IF(LEN(C326)&gt;15,"namaCol","--")</f>
        <v>--</v>
      </c>
      <c r="E326" t="s">
        <v>0</v>
      </c>
      <c r="F326" t="str">
        <f>IF(H326=0,C326,F325)</f>
        <v>BsmtFinType2: Rating of basement finished area (if multiple types)</v>
      </c>
      <c r="G326" t="str">
        <f>LEFT(F326,FIND(":",F326)-1)</f>
        <v>BsmtFinType2</v>
      </c>
      <c r="H326">
        <f>IF(B326="--",H325+1,0)</f>
        <v>9</v>
      </c>
      <c r="I326">
        <f>_xlfn.MAXIFS(H:H,G:G,G326)-2</f>
        <v>7</v>
      </c>
    </row>
    <row r="327" spans="2:9" x14ac:dyDescent="0.25">
      <c r="B327" t="str">
        <f>IF(LEN(C327)&gt;15,"namaCol","--")</f>
        <v>namaCol</v>
      </c>
      <c r="C327" t="s">
        <v>181</v>
      </c>
      <c r="E327" t="s">
        <v>0</v>
      </c>
      <c r="F327" t="str">
        <f>IF(H327=0,C327,F326)</f>
        <v>BsmtFinSF2: Type 2 finished square feet</v>
      </c>
      <c r="G327" t="str">
        <f>LEFT(F327,FIND(":",F327)-1)</f>
        <v>BsmtFinSF2</v>
      </c>
      <c r="H327">
        <f>IF(B327="--",H326+1,0)</f>
        <v>0</v>
      </c>
      <c r="I327">
        <f>_xlfn.MAXIFS(H:H,G:G,G327)-2</f>
        <v>-1</v>
      </c>
    </row>
    <row r="328" spans="2:9" x14ac:dyDescent="0.25">
      <c r="B328" t="str">
        <f>IF(LEN(C328)&gt;15,"namaCol","--")</f>
        <v>--</v>
      </c>
      <c r="E328" t="s">
        <v>0</v>
      </c>
      <c r="F328" t="str">
        <f>IF(H328=0,C328,F327)</f>
        <v>BsmtFinSF2: Type 2 finished square feet</v>
      </c>
      <c r="G328" t="str">
        <f>LEFT(F328,FIND(":",F328)-1)</f>
        <v>BsmtFinSF2</v>
      </c>
      <c r="H328">
        <f>IF(B328="--",H327+1,0)</f>
        <v>1</v>
      </c>
      <c r="I328">
        <f>_xlfn.MAXIFS(H:H,G:G,G328)-2</f>
        <v>-1</v>
      </c>
    </row>
    <row r="329" spans="2:9" x14ac:dyDescent="0.25">
      <c r="B329" t="str">
        <f>IF(LEN(C329)&gt;15,"namaCol","--")</f>
        <v>namaCol</v>
      </c>
      <c r="C329" t="s">
        <v>180</v>
      </c>
      <c r="E329" t="s">
        <v>0</v>
      </c>
      <c r="F329" t="str">
        <f>IF(H329=0,C329,F328)</f>
        <v>BsmtUnfSF: Unfinished square feet of basement area</v>
      </c>
      <c r="G329" t="str">
        <f>LEFT(F329,FIND(":",F329)-1)</f>
        <v>BsmtUnfSF</v>
      </c>
      <c r="H329">
        <f>IF(B329="--",H328+1,0)</f>
        <v>0</v>
      </c>
      <c r="I329">
        <f>_xlfn.MAXIFS(H:H,G:G,G329)-2</f>
        <v>-1</v>
      </c>
    </row>
    <row r="330" spans="2:9" x14ac:dyDescent="0.25">
      <c r="B330" t="str">
        <f>IF(LEN(C330)&gt;15,"namaCol","--")</f>
        <v>--</v>
      </c>
      <c r="E330" t="s">
        <v>0</v>
      </c>
      <c r="F330" t="str">
        <f>IF(H330=0,C330,F329)</f>
        <v>BsmtUnfSF: Unfinished square feet of basement area</v>
      </c>
      <c r="G330" t="str">
        <f>LEFT(F330,FIND(":",F330)-1)</f>
        <v>BsmtUnfSF</v>
      </c>
      <c r="H330">
        <f>IF(B330="--",H329+1,0)</f>
        <v>1</v>
      </c>
      <c r="I330">
        <f>_xlfn.MAXIFS(H:H,G:G,G330)-2</f>
        <v>-1</v>
      </c>
    </row>
    <row r="331" spans="2:9" x14ac:dyDescent="0.25">
      <c r="B331" t="str">
        <f>IF(LEN(C331)&gt;15,"namaCol","--")</f>
        <v>namaCol</v>
      </c>
      <c r="C331" t="s">
        <v>179</v>
      </c>
      <c r="E331" t="s">
        <v>0</v>
      </c>
      <c r="F331" t="str">
        <f>IF(H331=0,C331,F330)</f>
        <v>TotalBsmtSF: Total square feet of basement area</v>
      </c>
      <c r="G331" t="str">
        <f>LEFT(F331,FIND(":",F331)-1)</f>
        <v>TotalBsmtSF</v>
      </c>
      <c r="H331">
        <f>IF(B331="--",H330+1,0)</f>
        <v>0</v>
      </c>
      <c r="I331">
        <f>_xlfn.MAXIFS(H:H,G:G,G331)-2</f>
        <v>-1</v>
      </c>
    </row>
    <row r="332" spans="2:9" x14ac:dyDescent="0.25">
      <c r="B332" t="str">
        <f>IF(LEN(C332)&gt;15,"namaCol","--")</f>
        <v>--</v>
      </c>
      <c r="E332" t="s">
        <v>0</v>
      </c>
      <c r="F332" t="str">
        <f>IF(H332=0,C332,F331)</f>
        <v>TotalBsmtSF: Total square feet of basement area</v>
      </c>
      <c r="G332" t="str">
        <f>LEFT(F332,FIND(":",F332)-1)</f>
        <v>TotalBsmtSF</v>
      </c>
      <c r="H332">
        <f>IF(B332="--",H331+1,0)</f>
        <v>1</v>
      </c>
      <c r="I332">
        <f>_xlfn.MAXIFS(H:H,G:G,G332)-2</f>
        <v>-1</v>
      </c>
    </row>
    <row r="333" spans="2:9" x14ac:dyDescent="0.25">
      <c r="B333" t="str">
        <f>IF(LEN(C333)&gt;15,"namaCol","--")</f>
        <v>namaCol</v>
      </c>
      <c r="C333" t="s">
        <v>178</v>
      </c>
      <c r="E333" t="s">
        <v>0</v>
      </c>
      <c r="F333" t="str">
        <f>IF(H333=0,C333,F332)</f>
        <v>Heating: Type of heating</v>
      </c>
      <c r="G333" t="str">
        <f>LEFT(F333,FIND(":",F333)-1)</f>
        <v>Heating</v>
      </c>
      <c r="H333">
        <f>IF(B333="--",H332+1,0)</f>
        <v>0</v>
      </c>
      <c r="I333">
        <f>_xlfn.MAXIFS(H:H,G:G,G333)-2</f>
        <v>6</v>
      </c>
    </row>
    <row r="334" spans="2:9" x14ac:dyDescent="0.25">
      <c r="B334" t="str">
        <f>IF(LEN(C334)&gt;15,"namaCol","--")</f>
        <v>--</v>
      </c>
      <c r="E334" t="s">
        <v>0</v>
      </c>
      <c r="F334" t="str">
        <f>IF(H334=0,C334,F333)</f>
        <v>Heating: Type of heating</v>
      </c>
      <c r="G334" t="str">
        <f>LEFT(F334,FIND(":",F334)-1)</f>
        <v>Heating</v>
      </c>
      <c r="H334">
        <f>IF(B334="--",H333+1,0)</f>
        <v>1</v>
      </c>
      <c r="I334">
        <f>_xlfn.MAXIFS(H:H,G:G,G334)-2</f>
        <v>6</v>
      </c>
    </row>
    <row r="335" spans="2:9" x14ac:dyDescent="0.25">
      <c r="B335" t="str">
        <f>IF(LEN(C335)&gt;15,"namaCol","--")</f>
        <v>--</v>
      </c>
      <c r="C335" t="s">
        <v>177</v>
      </c>
      <c r="D335" t="s">
        <v>176</v>
      </c>
      <c r="E335" t="s">
        <v>0</v>
      </c>
      <c r="F335" t="str">
        <f>IF(H335=0,C335,F334)</f>
        <v>Heating: Type of heating</v>
      </c>
      <c r="G335" t="str">
        <f>LEFT(F335,FIND(":",F335)-1)</f>
        <v>Heating</v>
      </c>
      <c r="H335">
        <f>IF(B335="--",H334+1,0)</f>
        <v>2</v>
      </c>
      <c r="I335">
        <f>_xlfn.MAXIFS(H:H,G:G,G335)-2</f>
        <v>6</v>
      </c>
    </row>
    <row r="336" spans="2:9" x14ac:dyDescent="0.25">
      <c r="B336" t="str">
        <f>IF(LEN(C336)&gt;15,"namaCol","--")</f>
        <v>--</v>
      </c>
      <c r="C336" t="s">
        <v>175</v>
      </c>
      <c r="D336" t="s">
        <v>174</v>
      </c>
      <c r="E336" t="s">
        <v>0</v>
      </c>
      <c r="F336" t="str">
        <f>IF(H336=0,C336,F335)</f>
        <v>Heating: Type of heating</v>
      </c>
      <c r="G336" t="str">
        <f>LEFT(F336,FIND(":",F336)-1)</f>
        <v>Heating</v>
      </c>
      <c r="H336">
        <f>IF(B336="--",H335+1,0)</f>
        <v>3</v>
      </c>
      <c r="I336">
        <f>_xlfn.MAXIFS(H:H,G:G,G336)-2</f>
        <v>6</v>
      </c>
    </row>
    <row r="337" spans="2:9" x14ac:dyDescent="0.25">
      <c r="B337" t="str">
        <f>IF(LEN(C337)&gt;15,"namaCol","--")</f>
        <v>--</v>
      </c>
      <c r="C337" t="s">
        <v>173</v>
      </c>
      <c r="D337" t="s">
        <v>172</v>
      </c>
      <c r="E337" t="s">
        <v>0</v>
      </c>
      <c r="F337" t="str">
        <f>IF(H337=0,C337,F336)</f>
        <v>Heating: Type of heating</v>
      </c>
      <c r="G337" t="str">
        <f>LEFT(F337,FIND(":",F337)-1)</f>
        <v>Heating</v>
      </c>
      <c r="H337">
        <f>IF(B337="--",H336+1,0)</f>
        <v>4</v>
      </c>
      <c r="I337">
        <f>_xlfn.MAXIFS(H:H,G:G,G337)-2</f>
        <v>6</v>
      </c>
    </row>
    <row r="338" spans="2:9" x14ac:dyDescent="0.25">
      <c r="B338" t="str">
        <f>IF(LEN(C338)&gt;15,"namaCol","--")</f>
        <v>--</v>
      </c>
      <c r="C338" t="s">
        <v>171</v>
      </c>
      <c r="D338" t="s">
        <v>170</v>
      </c>
      <c r="E338" t="s">
        <v>0</v>
      </c>
      <c r="F338" t="str">
        <f>IF(H338=0,C338,F337)</f>
        <v>Heating: Type of heating</v>
      </c>
      <c r="G338" t="str">
        <f>LEFT(F338,FIND(":",F338)-1)</f>
        <v>Heating</v>
      </c>
      <c r="H338">
        <f>IF(B338="--",H337+1,0)</f>
        <v>5</v>
      </c>
      <c r="I338">
        <f>_xlfn.MAXIFS(H:H,G:G,G338)-2</f>
        <v>6</v>
      </c>
    </row>
    <row r="339" spans="2:9" x14ac:dyDescent="0.25">
      <c r="B339" t="str">
        <f>IF(LEN(C339)&gt;15,"namaCol","--")</f>
        <v>--</v>
      </c>
      <c r="C339" t="s">
        <v>169</v>
      </c>
      <c r="D339" t="s">
        <v>168</v>
      </c>
      <c r="E339" t="s">
        <v>0</v>
      </c>
      <c r="F339" t="str">
        <f>IF(H339=0,C339,F338)</f>
        <v>Heating: Type of heating</v>
      </c>
      <c r="G339" t="str">
        <f>LEFT(F339,FIND(":",F339)-1)</f>
        <v>Heating</v>
      </c>
      <c r="H339">
        <f>IF(B339="--",H338+1,0)</f>
        <v>6</v>
      </c>
      <c r="I339">
        <f>_xlfn.MAXIFS(H:H,G:G,G339)-2</f>
        <v>6</v>
      </c>
    </row>
    <row r="340" spans="2:9" x14ac:dyDescent="0.25">
      <c r="B340" t="str">
        <f>IF(LEN(C340)&gt;15,"namaCol","--")</f>
        <v>--</v>
      </c>
      <c r="C340" t="s">
        <v>167</v>
      </c>
      <c r="D340" t="s">
        <v>166</v>
      </c>
      <c r="E340" t="s">
        <v>0</v>
      </c>
      <c r="F340" t="str">
        <f>IF(H340=0,C340,F339)</f>
        <v>Heating: Type of heating</v>
      </c>
      <c r="G340" t="str">
        <f>LEFT(F340,FIND(":",F340)-1)</f>
        <v>Heating</v>
      </c>
      <c r="H340">
        <f>IF(B340="--",H339+1,0)</f>
        <v>7</v>
      </c>
      <c r="I340">
        <f>_xlfn.MAXIFS(H:H,G:G,G340)-2</f>
        <v>6</v>
      </c>
    </row>
    <row r="341" spans="2:9" x14ac:dyDescent="0.25">
      <c r="B341" t="str">
        <f>IF(LEN(C341)&gt;15,"namaCol","--")</f>
        <v>--</v>
      </c>
      <c r="E341" t="s">
        <v>0</v>
      </c>
      <c r="F341" t="str">
        <f>IF(H341=0,C341,F340)</f>
        <v>Heating: Type of heating</v>
      </c>
      <c r="G341" t="str">
        <f>LEFT(F341,FIND(":",F341)-1)</f>
        <v>Heating</v>
      </c>
      <c r="H341">
        <f>IF(B341="--",H340+1,0)</f>
        <v>8</v>
      </c>
      <c r="I341">
        <f>_xlfn.MAXIFS(H:H,G:G,G341)-2</f>
        <v>6</v>
      </c>
    </row>
    <row r="342" spans="2:9" x14ac:dyDescent="0.25">
      <c r="B342" t="str">
        <f>IF(LEN(C342)&gt;15,"namaCol","--")</f>
        <v>namaCol</v>
      </c>
      <c r="C342" t="s">
        <v>165</v>
      </c>
      <c r="E342" t="s">
        <v>0</v>
      </c>
      <c r="F342" t="str">
        <f>IF(H342=0,C342,F341)</f>
        <v>HeatingQC: Heating quality and condition</v>
      </c>
      <c r="G342" t="str">
        <f>LEFT(F342,FIND(":",F342)-1)</f>
        <v>HeatingQC</v>
      </c>
      <c r="H342">
        <f>IF(B342="--",H341+1,0)</f>
        <v>0</v>
      </c>
      <c r="I342">
        <f>_xlfn.MAXIFS(H:H,G:G,G342)-2</f>
        <v>5</v>
      </c>
    </row>
    <row r="343" spans="2:9" x14ac:dyDescent="0.25">
      <c r="B343" t="str">
        <f>IF(LEN(C343)&gt;15,"namaCol","--")</f>
        <v>--</v>
      </c>
      <c r="E343" t="s">
        <v>0</v>
      </c>
      <c r="F343" t="str">
        <f>IF(H343=0,C343,F342)</f>
        <v>HeatingQC: Heating quality and condition</v>
      </c>
      <c r="G343" t="str">
        <f>LEFT(F343,FIND(":",F343)-1)</f>
        <v>HeatingQC</v>
      </c>
      <c r="H343">
        <f>IF(B343="--",H342+1,0)</f>
        <v>1</v>
      </c>
      <c r="I343">
        <f>_xlfn.MAXIFS(H:H,G:G,G343)-2</f>
        <v>5</v>
      </c>
    </row>
    <row r="344" spans="2:9" x14ac:dyDescent="0.25">
      <c r="B344" t="str">
        <f>IF(LEN(C344)&gt;15,"namaCol","--")</f>
        <v>--</v>
      </c>
      <c r="C344" t="s">
        <v>68</v>
      </c>
      <c r="D344" t="s">
        <v>67</v>
      </c>
      <c r="E344" t="s">
        <v>0</v>
      </c>
      <c r="F344" t="str">
        <f>IF(H344=0,C344,F343)</f>
        <v>HeatingQC: Heating quality and condition</v>
      </c>
      <c r="G344" t="str">
        <f>LEFT(F344,FIND(":",F344)-1)</f>
        <v>HeatingQC</v>
      </c>
      <c r="H344">
        <f>IF(B344="--",H343+1,0)</f>
        <v>2</v>
      </c>
      <c r="I344">
        <f>_xlfn.MAXIFS(H:H,G:G,G344)-2</f>
        <v>5</v>
      </c>
    </row>
    <row r="345" spans="2:9" x14ac:dyDescent="0.25">
      <c r="B345" t="str">
        <f>IF(LEN(C345)&gt;15,"namaCol","--")</f>
        <v>--</v>
      </c>
      <c r="C345" t="s">
        <v>66</v>
      </c>
      <c r="D345" t="s">
        <v>65</v>
      </c>
      <c r="E345" t="s">
        <v>0</v>
      </c>
      <c r="F345" t="str">
        <f>IF(H345=0,C345,F344)</f>
        <v>HeatingQC: Heating quality and condition</v>
      </c>
      <c r="G345" t="str">
        <f>LEFT(F345,FIND(":",F345)-1)</f>
        <v>HeatingQC</v>
      </c>
      <c r="H345">
        <f>IF(B345="--",H344+1,0)</f>
        <v>3</v>
      </c>
      <c r="I345">
        <f>_xlfn.MAXIFS(H:H,G:G,G345)-2</f>
        <v>5</v>
      </c>
    </row>
    <row r="346" spans="2:9" x14ac:dyDescent="0.25">
      <c r="B346" t="str">
        <f>IF(LEN(C346)&gt;15,"namaCol","--")</f>
        <v>--</v>
      </c>
      <c r="C346" t="s">
        <v>64</v>
      </c>
      <c r="D346" t="s">
        <v>63</v>
      </c>
      <c r="E346" t="s">
        <v>0</v>
      </c>
      <c r="F346" t="str">
        <f>IF(H346=0,C346,F345)</f>
        <v>HeatingQC: Heating quality and condition</v>
      </c>
      <c r="G346" t="str">
        <f>LEFT(F346,FIND(":",F346)-1)</f>
        <v>HeatingQC</v>
      </c>
      <c r="H346">
        <f>IF(B346="--",H345+1,0)</f>
        <v>4</v>
      </c>
      <c r="I346">
        <f>_xlfn.MAXIFS(H:H,G:G,G346)-2</f>
        <v>5</v>
      </c>
    </row>
    <row r="347" spans="2:9" x14ac:dyDescent="0.25">
      <c r="B347" t="str">
        <f>IF(LEN(C347)&gt;15,"namaCol","--")</f>
        <v>--</v>
      </c>
      <c r="C347" t="s">
        <v>62</v>
      </c>
      <c r="D347" t="s">
        <v>61</v>
      </c>
      <c r="E347" t="s">
        <v>0</v>
      </c>
      <c r="F347" t="str">
        <f>IF(H347=0,C347,F346)</f>
        <v>HeatingQC: Heating quality and condition</v>
      </c>
      <c r="G347" t="str">
        <f>LEFT(F347,FIND(":",F347)-1)</f>
        <v>HeatingQC</v>
      </c>
      <c r="H347">
        <f>IF(B347="--",H346+1,0)</f>
        <v>5</v>
      </c>
      <c r="I347">
        <f>_xlfn.MAXIFS(H:H,G:G,G347)-2</f>
        <v>5</v>
      </c>
    </row>
    <row r="348" spans="2:9" x14ac:dyDescent="0.25">
      <c r="B348" t="str">
        <f>IF(LEN(C348)&gt;15,"namaCol","--")</f>
        <v>--</v>
      </c>
      <c r="C348" t="s">
        <v>85</v>
      </c>
      <c r="D348" t="s">
        <v>84</v>
      </c>
      <c r="E348" t="s">
        <v>0</v>
      </c>
      <c r="F348" t="str">
        <f>IF(H348=0,C348,F347)</f>
        <v>HeatingQC: Heating quality and condition</v>
      </c>
      <c r="G348" t="str">
        <f>LEFT(F348,FIND(":",F348)-1)</f>
        <v>HeatingQC</v>
      </c>
      <c r="H348">
        <f>IF(B348="--",H347+1,0)</f>
        <v>6</v>
      </c>
      <c r="I348">
        <f>_xlfn.MAXIFS(H:H,G:G,G348)-2</f>
        <v>5</v>
      </c>
    </row>
    <row r="349" spans="2:9" x14ac:dyDescent="0.25">
      <c r="B349" t="str">
        <f>IF(LEN(C349)&gt;15,"namaCol","--")</f>
        <v>--</v>
      </c>
      <c r="E349" t="s">
        <v>0</v>
      </c>
      <c r="F349" t="str">
        <f>IF(H349=0,C349,F348)</f>
        <v>HeatingQC: Heating quality and condition</v>
      </c>
      <c r="G349" t="str">
        <f>LEFT(F349,FIND(":",F349)-1)</f>
        <v>HeatingQC</v>
      </c>
      <c r="H349">
        <f>IF(B349="--",H348+1,0)</f>
        <v>7</v>
      </c>
      <c r="I349">
        <f>_xlfn.MAXIFS(H:H,G:G,G349)-2</f>
        <v>5</v>
      </c>
    </row>
    <row r="350" spans="2:9" x14ac:dyDescent="0.25">
      <c r="B350" t="str">
        <f>IF(LEN(C350)&gt;15,"namaCol","--")</f>
        <v>namaCol</v>
      </c>
      <c r="C350" t="s">
        <v>164</v>
      </c>
      <c r="E350" t="s">
        <v>0</v>
      </c>
      <c r="F350" t="str">
        <f>IF(H350=0,C350,F349)</f>
        <v>CentralAir: Central air conditioning</v>
      </c>
      <c r="G350" t="str">
        <f>LEFT(F350,FIND(":",F350)-1)</f>
        <v>CentralAir</v>
      </c>
      <c r="H350">
        <f>IF(B350="--",H349+1,0)</f>
        <v>0</v>
      </c>
      <c r="I350">
        <f>_xlfn.MAXIFS(H:H,G:G,G350)-2</f>
        <v>2</v>
      </c>
    </row>
    <row r="351" spans="2:9" x14ac:dyDescent="0.25">
      <c r="B351" t="str">
        <f>IF(LEN(C351)&gt;15,"namaCol","--")</f>
        <v>--</v>
      </c>
      <c r="E351" t="s">
        <v>0</v>
      </c>
      <c r="F351" t="str">
        <f>IF(H351=0,C351,F350)</f>
        <v>CentralAir: Central air conditioning</v>
      </c>
      <c r="G351" t="str">
        <f>LEFT(F351,FIND(":",F351)-1)</f>
        <v>CentralAir</v>
      </c>
      <c r="H351">
        <f>IF(B351="--",H350+1,0)</f>
        <v>1</v>
      </c>
      <c r="I351">
        <f>_xlfn.MAXIFS(H:H,G:G,G351)-2</f>
        <v>2</v>
      </c>
    </row>
    <row r="352" spans="2:9" x14ac:dyDescent="0.25">
      <c r="B352" t="str">
        <f>IF(LEN(C352)&gt;15,"namaCol","--")</f>
        <v>--</v>
      </c>
      <c r="C352" t="s">
        <v>77</v>
      </c>
      <c r="D352" t="s">
        <v>163</v>
      </c>
      <c r="E352" t="s">
        <v>0</v>
      </c>
      <c r="F352" t="str">
        <f>IF(H352=0,C352,F351)</f>
        <v>CentralAir: Central air conditioning</v>
      </c>
      <c r="G352" t="str">
        <f>LEFT(F352,FIND(":",F352)-1)</f>
        <v>CentralAir</v>
      </c>
      <c r="H352">
        <f>IF(B352="--",H351+1,0)</f>
        <v>2</v>
      </c>
      <c r="I352">
        <f>_xlfn.MAXIFS(H:H,G:G,G352)-2</f>
        <v>2</v>
      </c>
    </row>
    <row r="353" spans="2:9" x14ac:dyDescent="0.25">
      <c r="B353" t="str">
        <f>IF(LEN(C353)&gt;15,"namaCol","--")</f>
        <v>--</v>
      </c>
      <c r="C353" t="s">
        <v>81</v>
      </c>
      <c r="D353" t="s">
        <v>162</v>
      </c>
      <c r="E353" t="s">
        <v>0</v>
      </c>
      <c r="F353" t="str">
        <f>IF(H353=0,C353,F352)</f>
        <v>CentralAir: Central air conditioning</v>
      </c>
      <c r="G353" t="str">
        <f>LEFT(F353,FIND(":",F353)-1)</f>
        <v>CentralAir</v>
      </c>
      <c r="H353">
        <f>IF(B353="--",H352+1,0)</f>
        <v>3</v>
      </c>
      <c r="I353">
        <f>_xlfn.MAXIFS(H:H,G:G,G353)-2</f>
        <v>2</v>
      </c>
    </row>
    <row r="354" spans="2:9" x14ac:dyDescent="0.25">
      <c r="B354" t="str">
        <f>IF(LEN(C354)&gt;15,"namaCol","--")</f>
        <v>--</v>
      </c>
      <c r="E354" t="s">
        <v>0</v>
      </c>
      <c r="F354" t="str">
        <f>IF(H354=0,C354,F353)</f>
        <v>CentralAir: Central air conditioning</v>
      </c>
      <c r="G354" t="str">
        <f>LEFT(F354,FIND(":",F354)-1)</f>
        <v>CentralAir</v>
      </c>
      <c r="H354">
        <f>IF(B354="--",H353+1,0)</f>
        <v>4</v>
      </c>
      <c r="I354">
        <f>_xlfn.MAXIFS(H:H,G:G,G354)-2</f>
        <v>2</v>
      </c>
    </row>
    <row r="355" spans="2:9" x14ac:dyDescent="0.25">
      <c r="B355" t="str">
        <f>IF(LEN(C355)&gt;15,"namaCol","--")</f>
        <v>namaCol</v>
      </c>
      <c r="C355" t="s">
        <v>161</v>
      </c>
      <c r="E355" t="s">
        <v>0</v>
      </c>
      <c r="F355" t="str">
        <f>IF(H355=0,C355,F354)</f>
        <v>Electrical: Electrical system</v>
      </c>
      <c r="G355" t="str">
        <f>LEFT(F355,FIND(":",F355)-1)</f>
        <v>Electrical</v>
      </c>
      <c r="H355">
        <f>IF(B355="--",H354+1,0)</f>
        <v>0</v>
      </c>
      <c r="I355">
        <f>_xlfn.MAXIFS(H:H,G:G,G355)-2</f>
        <v>5</v>
      </c>
    </row>
    <row r="356" spans="2:9" x14ac:dyDescent="0.25">
      <c r="B356" t="str">
        <f>IF(LEN(C356)&gt;15,"namaCol","--")</f>
        <v>--</v>
      </c>
      <c r="E356" t="s">
        <v>0</v>
      </c>
      <c r="F356" t="str">
        <f>IF(H356=0,C356,F355)</f>
        <v>Electrical: Electrical system</v>
      </c>
      <c r="G356" t="str">
        <f>LEFT(F356,FIND(":",F356)-1)</f>
        <v>Electrical</v>
      </c>
      <c r="H356">
        <f>IF(B356="--",H355+1,0)</f>
        <v>1</v>
      </c>
      <c r="I356">
        <f>_xlfn.MAXIFS(H:H,G:G,G356)-2</f>
        <v>5</v>
      </c>
    </row>
    <row r="357" spans="2:9" x14ac:dyDescent="0.25">
      <c r="B357" t="str">
        <f>IF(LEN(C357)&gt;15,"namaCol","--")</f>
        <v>--</v>
      </c>
      <c r="C357" t="s">
        <v>160</v>
      </c>
      <c r="D357" t="s">
        <v>159</v>
      </c>
      <c r="E357" t="s">
        <v>0</v>
      </c>
      <c r="F357" t="str">
        <f>IF(H357=0,C357,F356)</f>
        <v>Electrical: Electrical system</v>
      </c>
      <c r="G357" t="str">
        <f>LEFT(F357,FIND(":",F357)-1)</f>
        <v>Electrical</v>
      </c>
      <c r="H357">
        <f>IF(B357="--",H356+1,0)</f>
        <v>2</v>
      </c>
      <c r="I357">
        <f>_xlfn.MAXIFS(H:H,G:G,G357)-2</f>
        <v>5</v>
      </c>
    </row>
    <row r="358" spans="2:9" x14ac:dyDescent="0.25">
      <c r="B358" t="str">
        <f>IF(LEN(C358)&gt;15,"namaCol","--")</f>
        <v>--</v>
      </c>
      <c r="C358" t="s">
        <v>158</v>
      </c>
      <c r="D358" t="s">
        <v>157</v>
      </c>
      <c r="E358" t="s">
        <v>0</v>
      </c>
      <c r="F358" t="str">
        <f>IF(H358=0,C358,F357)</f>
        <v>Electrical: Electrical system</v>
      </c>
      <c r="G358" t="str">
        <f>LEFT(F358,FIND(":",F358)-1)</f>
        <v>Electrical</v>
      </c>
      <c r="H358">
        <f>IF(B358="--",H357+1,0)</f>
        <v>3</v>
      </c>
      <c r="I358">
        <f>_xlfn.MAXIFS(H:H,G:G,G358)-2</f>
        <v>5</v>
      </c>
    </row>
    <row r="359" spans="2:9" x14ac:dyDescent="0.25">
      <c r="B359" t="str">
        <f>IF(LEN(C359)&gt;15,"namaCol","--")</f>
        <v>--</v>
      </c>
      <c r="C359" t="s">
        <v>156</v>
      </c>
      <c r="D359" t="s">
        <v>155</v>
      </c>
      <c r="E359" t="s">
        <v>0</v>
      </c>
      <c r="F359" t="str">
        <f>IF(H359=0,C359,F358)</f>
        <v>Electrical: Electrical system</v>
      </c>
      <c r="G359" t="str">
        <f>LEFT(F359,FIND(":",F359)-1)</f>
        <v>Electrical</v>
      </c>
      <c r="H359">
        <f>IF(B359="--",H358+1,0)</f>
        <v>4</v>
      </c>
      <c r="I359">
        <f>_xlfn.MAXIFS(H:H,G:G,G359)-2</f>
        <v>5</v>
      </c>
    </row>
    <row r="360" spans="2:9" x14ac:dyDescent="0.25">
      <c r="B360" t="str">
        <f>IF(LEN(C360)&gt;15,"namaCol","--")</f>
        <v>--</v>
      </c>
      <c r="C360" t="s">
        <v>154</v>
      </c>
      <c r="D360" t="s">
        <v>153</v>
      </c>
      <c r="E360" t="s">
        <v>0</v>
      </c>
      <c r="F360" t="str">
        <f>IF(H360=0,C360,F359)</f>
        <v>Electrical: Electrical system</v>
      </c>
      <c r="G360" t="str">
        <f>LEFT(F360,FIND(":",F360)-1)</f>
        <v>Electrical</v>
      </c>
      <c r="H360">
        <f>IF(B360="--",H359+1,0)</f>
        <v>5</v>
      </c>
      <c r="I360">
        <f>_xlfn.MAXIFS(H:H,G:G,G360)-2</f>
        <v>5</v>
      </c>
    </row>
    <row r="361" spans="2:9" x14ac:dyDescent="0.25">
      <c r="B361" t="str">
        <f>IF(LEN(C361)&gt;15,"namaCol","--")</f>
        <v>--</v>
      </c>
      <c r="C361" t="s">
        <v>152</v>
      </c>
      <c r="D361" t="s">
        <v>151</v>
      </c>
      <c r="E361" t="s">
        <v>0</v>
      </c>
      <c r="F361" t="str">
        <f>IF(H361=0,C361,F360)</f>
        <v>Electrical: Electrical system</v>
      </c>
      <c r="G361" t="str">
        <f>LEFT(F361,FIND(":",F361)-1)</f>
        <v>Electrical</v>
      </c>
      <c r="H361">
        <f>IF(B361="--",H360+1,0)</f>
        <v>6</v>
      </c>
      <c r="I361">
        <f>_xlfn.MAXIFS(H:H,G:G,G361)-2</f>
        <v>5</v>
      </c>
    </row>
    <row r="362" spans="2:9" x14ac:dyDescent="0.25">
      <c r="B362" t="str">
        <f>IF(LEN(C362)&gt;15,"namaCol","--")</f>
        <v>--</v>
      </c>
      <c r="E362" t="s">
        <v>0</v>
      </c>
      <c r="F362" t="str">
        <f>IF(H362=0,C362,F361)</f>
        <v>Electrical: Electrical system</v>
      </c>
      <c r="G362" t="str">
        <f>LEFT(F362,FIND(":",F362)-1)</f>
        <v>Electrical</v>
      </c>
      <c r="H362">
        <f>IF(B362="--",H361+1,0)</f>
        <v>7</v>
      </c>
      <c r="I362">
        <f>_xlfn.MAXIFS(H:H,G:G,G362)-2</f>
        <v>5</v>
      </c>
    </row>
    <row r="363" spans="2:9" x14ac:dyDescent="0.25">
      <c r="B363" t="str">
        <f>IF(LEN(C363)&gt;15,"namaCol","--")</f>
        <v>namaCol</v>
      </c>
      <c r="C363" t="s">
        <v>150</v>
      </c>
      <c r="E363" t="s">
        <v>0</v>
      </c>
      <c r="F363" t="str">
        <f>IF(H363=0,C363,F362)</f>
        <v>1stFlrSF: First Floor square feet</v>
      </c>
      <c r="G363" t="str">
        <f>LEFT(F363,FIND(":",F363)-1)</f>
        <v>1stFlrSF</v>
      </c>
      <c r="H363">
        <f>IF(B363="--",H362+1,0)</f>
        <v>0</v>
      </c>
      <c r="I363">
        <f>_xlfn.MAXIFS(H:H,G:G,G363)-2</f>
        <v>-1</v>
      </c>
    </row>
    <row r="364" spans="2:9" x14ac:dyDescent="0.25">
      <c r="B364" t="str">
        <f>IF(LEN(C364)&gt;15,"namaCol","--")</f>
        <v>--</v>
      </c>
      <c r="C364" t="s">
        <v>149</v>
      </c>
      <c r="E364" t="s">
        <v>0</v>
      </c>
      <c r="F364" t="str">
        <f>IF(H364=0,C364,F363)</f>
        <v>1stFlrSF: First Floor square feet</v>
      </c>
      <c r="G364" t="str">
        <f>LEFT(F364,FIND(":",F364)-1)</f>
        <v>1stFlrSF</v>
      </c>
      <c r="H364">
        <f>IF(B364="--",H363+1,0)</f>
        <v>1</v>
      </c>
      <c r="I364">
        <f>_xlfn.MAXIFS(H:H,G:G,G364)-2</f>
        <v>-1</v>
      </c>
    </row>
    <row r="365" spans="2:9" x14ac:dyDescent="0.25">
      <c r="B365" t="str">
        <f>IF(LEN(C365)&gt;15,"namaCol","--")</f>
        <v>namaCol</v>
      </c>
      <c r="C365" t="s">
        <v>148</v>
      </c>
      <c r="E365" t="s">
        <v>0</v>
      </c>
      <c r="F365" t="str">
        <f>IF(H365=0,C365,F364)</f>
        <v>2ndFlrSF: Second floor square feet</v>
      </c>
      <c r="G365" t="str">
        <f>LEFT(F365,FIND(":",F365)-1)</f>
        <v>2ndFlrSF</v>
      </c>
      <c r="H365">
        <f>IF(B365="--",H364+1,0)</f>
        <v>0</v>
      </c>
      <c r="I365">
        <f>_xlfn.MAXIFS(H:H,G:G,G365)-2</f>
        <v>-1</v>
      </c>
    </row>
    <row r="366" spans="2:9" x14ac:dyDescent="0.25">
      <c r="B366" t="str">
        <f>IF(LEN(C366)&gt;15,"namaCol","--")</f>
        <v>--</v>
      </c>
      <c r="E366" t="s">
        <v>0</v>
      </c>
      <c r="F366" t="str">
        <f>IF(H366=0,C366,F365)</f>
        <v>2ndFlrSF: Second floor square feet</v>
      </c>
      <c r="G366" t="str">
        <f>LEFT(F366,FIND(":",F366)-1)</f>
        <v>2ndFlrSF</v>
      </c>
      <c r="H366">
        <f>IF(B366="--",H365+1,0)</f>
        <v>1</v>
      </c>
      <c r="I366">
        <f>_xlfn.MAXIFS(H:H,G:G,G366)-2</f>
        <v>-1</v>
      </c>
    </row>
    <row r="367" spans="2:9" x14ac:dyDescent="0.25">
      <c r="B367" t="str">
        <f>IF(LEN(C367)&gt;15,"namaCol","--")</f>
        <v>namaCol</v>
      </c>
      <c r="C367" t="s">
        <v>147</v>
      </c>
      <c r="E367" t="s">
        <v>0</v>
      </c>
      <c r="F367" t="str">
        <f>IF(H367=0,C367,F366)</f>
        <v>LowQualFinSF: Low quality finished square feet (all floors)</v>
      </c>
      <c r="G367" t="str">
        <f>LEFT(F367,FIND(":",F367)-1)</f>
        <v>LowQualFinSF</v>
      </c>
      <c r="H367">
        <f>IF(B367="--",H366+1,0)</f>
        <v>0</v>
      </c>
      <c r="I367">
        <f>_xlfn.MAXIFS(H:H,G:G,G367)-2</f>
        <v>-1</v>
      </c>
    </row>
    <row r="368" spans="2:9" x14ac:dyDescent="0.25">
      <c r="B368" t="str">
        <f>IF(LEN(C368)&gt;15,"namaCol","--")</f>
        <v>--</v>
      </c>
      <c r="E368" t="s">
        <v>0</v>
      </c>
      <c r="F368" t="str">
        <f>IF(H368=0,C368,F367)</f>
        <v>LowQualFinSF: Low quality finished square feet (all floors)</v>
      </c>
      <c r="G368" t="str">
        <f>LEFT(F368,FIND(":",F368)-1)</f>
        <v>LowQualFinSF</v>
      </c>
      <c r="H368">
        <f>IF(B368="--",H367+1,0)</f>
        <v>1</v>
      </c>
      <c r="I368">
        <f>_xlfn.MAXIFS(H:H,G:G,G368)-2</f>
        <v>-1</v>
      </c>
    </row>
    <row r="369" spans="2:9" x14ac:dyDescent="0.25">
      <c r="B369" t="str">
        <f>IF(LEN(C369)&gt;15,"namaCol","--")</f>
        <v>namaCol</v>
      </c>
      <c r="C369" t="s">
        <v>146</v>
      </c>
      <c r="E369" t="s">
        <v>0</v>
      </c>
      <c r="F369" t="str">
        <f>IF(H369=0,C369,F368)</f>
        <v>GrLivArea: Above grade (ground) living area square feet</v>
      </c>
      <c r="G369" t="str">
        <f>LEFT(F369,FIND(":",F369)-1)</f>
        <v>GrLivArea</v>
      </c>
      <c r="H369">
        <f>IF(B369="--",H368+1,0)</f>
        <v>0</v>
      </c>
      <c r="I369">
        <f>_xlfn.MAXIFS(H:H,G:G,G369)-2</f>
        <v>-1</v>
      </c>
    </row>
    <row r="370" spans="2:9" x14ac:dyDescent="0.25">
      <c r="B370" t="str">
        <f>IF(LEN(C370)&gt;15,"namaCol","--")</f>
        <v>--</v>
      </c>
      <c r="E370" t="s">
        <v>0</v>
      </c>
      <c r="F370" t="str">
        <f>IF(H370=0,C370,F369)</f>
        <v>GrLivArea: Above grade (ground) living area square feet</v>
      </c>
      <c r="G370" t="str">
        <f>LEFT(F370,FIND(":",F370)-1)</f>
        <v>GrLivArea</v>
      </c>
      <c r="H370">
        <f>IF(B370="--",H369+1,0)</f>
        <v>1</v>
      </c>
      <c r="I370">
        <f>_xlfn.MAXIFS(H:H,G:G,G370)-2</f>
        <v>-1</v>
      </c>
    </row>
    <row r="371" spans="2:9" x14ac:dyDescent="0.25">
      <c r="B371" t="str">
        <f>IF(LEN(C371)&gt;15,"namaCol","--")</f>
        <v>namaCol</v>
      </c>
      <c r="C371" t="s">
        <v>145</v>
      </c>
      <c r="E371" t="s">
        <v>0</v>
      </c>
      <c r="F371" t="str">
        <f>IF(H371=0,C371,F370)</f>
        <v>BsmtFullBath: Basement full bathrooms</v>
      </c>
      <c r="G371" t="str">
        <f>LEFT(F371,FIND(":",F371)-1)</f>
        <v>BsmtFullBath</v>
      </c>
      <c r="H371">
        <f>IF(B371="--",H370+1,0)</f>
        <v>0</v>
      </c>
      <c r="I371">
        <f>_xlfn.MAXIFS(H:H,G:G,G371)-2</f>
        <v>-1</v>
      </c>
    </row>
    <row r="372" spans="2:9" x14ac:dyDescent="0.25">
      <c r="B372" t="str">
        <f>IF(LEN(C372)&gt;15,"namaCol","--")</f>
        <v>--</v>
      </c>
      <c r="E372" t="s">
        <v>0</v>
      </c>
      <c r="F372" t="str">
        <f>IF(H372=0,C372,F371)</f>
        <v>BsmtFullBath: Basement full bathrooms</v>
      </c>
      <c r="G372" t="str">
        <f>LEFT(F372,FIND(":",F372)-1)</f>
        <v>BsmtFullBath</v>
      </c>
      <c r="H372">
        <f>IF(B372="--",H371+1,0)</f>
        <v>1</v>
      </c>
      <c r="I372">
        <f>_xlfn.MAXIFS(H:H,G:G,G372)-2</f>
        <v>-1</v>
      </c>
    </row>
    <row r="373" spans="2:9" x14ac:dyDescent="0.25">
      <c r="B373" t="str">
        <f>IF(LEN(C373)&gt;15,"namaCol","--")</f>
        <v>namaCol</v>
      </c>
      <c r="C373" t="s">
        <v>144</v>
      </c>
      <c r="E373" t="s">
        <v>0</v>
      </c>
      <c r="F373" t="str">
        <f>IF(H373=0,C373,F372)</f>
        <v>BsmtHalfBath: Basement half bathrooms</v>
      </c>
      <c r="G373" t="str">
        <f>LEFT(F373,FIND(":",F373)-1)</f>
        <v>BsmtHalfBath</v>
      </c>
      <c r="H373">
        <f>IF(B373="--",H372+1,0)</f>
        <v>0</v>
      </c>
      <c r="I373">
        <f>_xlfn.MAXIFS(H:H,G:G,G373)-2</f>
        <v>-1</v>
      </c>
    </row>
    <row r="374" spans="2:9" x14ac:dyDescent="0.25">
      <c r="B374" t="str">
        <f>IF(LEN(C374)&gt;15,"namaCol","--")</f>
        <v>--</v>
      </c>
      <c r="E374" t="s">
        <v>0</v>
      </c>
      <c r="F374" t="str">
        <f>IF(H374=0,C374,F373)</f>
        <v>BsmtHalfBath: Basement half bathrooms</v>
      </c>
      <c r="G374" t="str">
        <f>LEFT(F374,FIND(":",F374)-1)</f>
        <v>BsmtHalfBath</v>
      </c>
      <c r="H374">
        <f>IF(B374="--",H373+1,0)</f>
        <v>1</v>
      </c>
      <c r="I374">
        <f>_xlfn.MAXIFS(H:H,G:G,G374)-2</f>
        <v>-1</v>
      </c>
    </row>
    <row r="375" spans="2:9" x14ac:dyDescent="0.25">
      <c r="B375" t="str">
        <f>IF(LEN(C375)&gt;15,"namaCol","--")</f>
        <v>namaCol</v>
      </c>
      <c r="C375" t="s">
        <v>143</v>
      </c>
      <c r="E375" t="s">
        <v>0</v>
      </c>
      <c r="F375" t="str">
        <f>IF(H375=0,C375,F374)</f>
        <v>FullBath: Full bathrooms above grade</v>
      </c>
      <c r="G375" t="str">
        <f>LEFT(F375,FIND(":",F375)-1)</f>
        <v>FullBath</v>
      </c>
      <c r="H375">
        <f>IF(B375="--",H374+1,0)</f>
        <v>0</v>
      </c>
      <c r="I375">
        <f>_xlfn.MAXIFS(H:H,G:G,G375)-2</f>
        <v>-1</v>
      </c>
    </row>
    <row r="376" spans="2:9" x14ac:dyDescent="0.25">
      <c r="B376" t="str">
        <f>IF(LEN(C376)&gt;15,"namaCol","--")</f>
        <v>--</v>
      </c>
      <c r="E376" t="s">
        <v>0</v>
      </c>
      <c r="F376" t="str">
        <f>IF(H376=0,C376,F375)</f>
        <v>FullBath: Full bathrooms above grade</v>
      </c>
      <c r="G376" t="str">
        <f>LEFT(F376,FIND(":",F376)-1)</f>
        <v>FullBath</v>
      </c>
      <c r="H376">
        <f>IF(B376="--",H375+1,0)</f>
        <v>1</v>
      </c>
      <c r="I376">
        <f>_xlfn.MAXIFS(H:H,G:G,G376)-2</f>
        <v>-1</v>
      </c>
    </row>
    <row r="377" spans="2:9" x14ac:dyDescent="0.25">
      <c r="B377" t="str">
        <f>IF(LEN(C377)&gt;15,"namaCol","--")</f>
        <v>namaCol</v>
      </c>
      <c r="C377" t="s">
        <v>142</v>
      </c>
      <c r="E377" t="s">
        <v>0</v>
      </c>
      <c r="F377" t="str">
        <f>IF(H377=0,C377,F376)</f>
        <v>HalfBath: Half baths above grade</v>
      </c>
      <c r="G377" t="str">
        <f>LEFT(F377,FIND(":",F377)-1)</f>
        <v>HalfBath</v>
      </c>
      <c r="H377">
        <f>IF(B377="--",H376+1,0)</f>
        <v>0</v>
      </c>
      <c r="I377">
        <f>_xlfn.MAXIFS(H:H,G:G,G377)-2</f>
        <v>-1</v>
      </c>
    </row>
    <row r="378" spans="2:9" x14ac:dyDescent="0.25">
      <c r="B378" t="str">
        <f>IF(LEN(C378)&gt;15,"namaCol","--")</f>
        <v>--</v>
      </c>
      <c r="E378" t="s">
        <v>0</v>
      </c>
      <c r="F378" t="str">
        <f>IF(H378=0,C378,F377)</f>
        <v>HalfBath: Half baths above grade</v>
      </c>
      <c r="G378" t="str">
        <f>LEFT(F378,FIND(":",F378)-1)</f>
        <v>HalfBath</v>
      </c>
      <c r="H378">
        <f>IF(B378="--",H377+1,0)</f>
        <v>1</v>
      </c>
      <c r="I378">
        <f>_xlfn.MAXIFS(H:H,G:G,G378)-2</f>
        <v>-1</v>
      </c>
    </row>
    <row r="379" spans="2:9" x14ac:dyDescent="0.25">
      <c r="B379" t="str">
        <f>IF(LEN(C379)&gt;15,"namaCol","--")</f>
        <v>namaCol</v>
      </c>
      <c r="C379" t="s">
        <v>141</v>
      </c>
      <c r="E379" t="s">
        <v>0</v>
      </c>
      <c r="F379" t="str">
        <f>IF(H379=0,C379,F378)</f>
        <v>Bedroom: Bedrooms above grade (does NOT include basement bedrooms)</v>
      </c>
      <c r="G379" t="str">
        <f>LEFT(F379,FIND(":",F379)-1)</f>
        <v>Bedroom</v>
      </c>
      <c r="H379">
        <f>IF(B379="--",H378+1,0)</f>
        <v>0</v>
      </c>
      <c r="I379">
        <f>_xlfn.MAXIFS(H:H,G:G,G379)-2</f>
        <v>-1</v>
      </c>
    </row>
    <row r="380" spans="2:9" x14ac:dyDescent="0.25">
      <c r="B380" t="str">
        <f>IF(LEN(C380)&gt;15,"namaCol","--")</f>
        <v>--</v>
      </c>
      <c r="E380" t="s">
        <v>0</v>
      </c>
      <c r="F380" t="str">
        <f>IF(H380=0,C380,F379)</f>
        <v>Bedroom: Bedrooms above grade (does NOT include basement bedrooms)</v>
      </c>
      <c r="G380" t="str">
        <f>LEFT(F380,FIND(":",F380)-1)</f>
        <v>Bedroom</v>
      </c>
      <c r="H380">
        <f>IF(B380="--",H379+1,0)</f>
        <v>1</v>
      </c>
      <c r="I380">
        <f>_xlfn.MAXIFS(H:H,G:G,G380)-2</f>
        <v>-1</v>
      </c>
    </row>
    <row r="381" spans="2:9" x14ac:dyDescent="0.25">
      <c r="B381" t="str">
        <f>IF(LEN(C381)&gt;15,"namaCol","--")</f>
        <v>namaCol</v>
      </c>
      <c r="C381" t="s">
        <v>140</v>
      </c>
      <c r="E381" t="s">
        <v>0</v>
      </c>
      <c r="F381" t="str">
        <f>IF(H381=0,C381,F380)</f>
        <v>Kitchen: Kitchens above grade</v>
      </c>
      <c r="G381" t="str">
        <f>LEFT(F381,FIND(":",F381)-1)</f>
        <v>Kitchen</v>
      </c>
      <c r="H381">
        <f>IF(B381="--",H380+1,0)</f>
        <v>0</v>
      </c>
      <c r="I381">
        <f>_xlfn.MAXIFS(H:H,G:G,G381)-2</f>
        <v>-1</v>
      </c>
    </row>
    <row r="382" spans="2:9" x14ac:dyDescent="0.25">
      <c r="B382" t="str">
        <f>IF(LEN(C382)&gt;15,"namaCol","--")</f>
        <v>--</v>
      </c>
      <c r="E382" t="s">
        <v>0</v>
      </c>
      <c r="F382" t="str">
        <f>IF(H382=0,C382,F381)</f>
        <v>Kitchen: Kitchens above grade</v>
      </c>
      <c r="G382" t="str">
        <f>LEFT(F382,FIND(":",F382)-1)</f>
        <v>Kitchen</v>
      </c>
      <c r="H382">
        <f>IF(B382="--",H381+1,0)</f>
        <v>1</v>
      </c>
      <c r="I382">
        <f>_xlfn.MAXIFS(H:H,G:G,G382)-2</f>
        <v>-1</v>
      </c>
    </row>
    <row r="383" spans="2:9" x14ac:dyDescent="0.25">
      <c r="B383" t="str">
        <f>IF(LEN(C383)&gt;15,"namaCol","--")</f>
        <v>namaCol</v>
      </c>
      <c r="C383" t="s">
        <v>139</v>
      </c>
      <c r="E383" t="s">
        <v>0</v>
      </c>
      <c r="F383" t="str">
        <f>IF(H383=0,C383,F382)</f>
        <v>KitchenQual: Kitchen quality</v>
      </c>
      <c r="G383" t="str">
        <f>LEFT(F383,FIND(":",F383)-1)</f>
        <v>KitchenQual</v>
      </c>
      <c r="H383">
        <f>IF(B383="--",H382+1,0)</f>
        <v>0</v>
      </c>
      <c r="I383">
        <f>_xlfn.MAXIFS(H:H,G:G,G383)-2</f>
        <v>5</v>
      </c>
    </row>
    <row r="384" spans="2:9" x14ac:dyDescent="0.25">
      <c r="B384" t="str">
        <f>IF(LEN(C384)&gt;15,"namaCol","--")</f>
        <v>--</v>
      </c>
      <c r="E384" t="s">
        <v>0</v>
      </c>
      <c r="F384" t="str">
        <f>IF(H384=0,C384,F383)</f>
        <v>KitchenQual: Kitchen quality</v>
      </c>
      <c r="G384" t="str">
        <f>LEFT(F384,FIND(":",F384)-1)</f>
        <v>KitchenQual</v>
      </c>
      <c r="H384">
        <f>IF(B384="--",H383+1,0)</f>
        <v>1</v>
      </c>
      <c r="I384">
        <f>_xlfn.MAXIFS(H:H,G:G,G384)-2</f>
        <v>5</v>
      </c>
    </row>
    <row r="385" spans="2:9" x14ac:dyDescent="0.25">
      <c r="B385" t="str">
        <f>IF(LEN(C385)&gt;15,"namaCol","--")</f>
        <v>--</v>
      </c>
      <c r="C385" t="s">
        <v>68</v>
      </c>
      <c r="D385" t="s">
        <v>67</v>
      </c>
      <c r="E385" t="s">
        <v>0</v>
      </c>
      <c r="F385" t="str">
        <f>IF(H385=0,C385,F384)</f>
        <v>KitchenQual: Kitchen quality</v>
      </c>
      <c r="G385" t="str">
        <f>LEFT(F385,FIND(":",F385)-1)</f>
        <v>KitchenQual</v>
      </c>
      <c r="H385">
        <f>IF(B385="--",H384+1,0)</f>
        <v>2</v>
      </c>
      <c r="I385">
        <f>_xlfn.MAXIFS(H:H,G:G,G385)-2</f>
        <v>5</v>
      </c>
    </row>
    <row r="386" spans="2:9" x14ac:dyDescent="0.25">
      <c r="B386" t="str">
        <f>IF(LEN(C386)&gt;15,"namaCol","--")</f>
        <v>--</v>
      </c>
      <c r="C386" t="s">
        <v>66</v>
      </c>
      <c r="D386" t="s">
        <v>65</v>
      </c>
      <c r="E386" t="s">
        <v>0</v>
      </c>
      <c r="F386" t="str">
        <f>IF(H386=0,C386,F385)</f>
        <v>KitchenQual: Kitchen quality</v>
      </c>
      <c r="G386" t="str">
        <f>LEFT(F386,FIND(":",F386)-1)</f>
        <v>KitchenQual</v>
      </c>
      <c r="H386">
        <f>IF(B386="--",H385+1,0)</f>
        <v>3</v>
      </c>
      <c r="I386">
        <f>_xlfn.MAXIFS(H:H,G:G,G386)-2</f>
        <v>5</v>
      </c>
    </row>
    <row r="387" spans="2:9" x14ac:dyDescent="0.25">
      <c r="B387" t="str">
        <f>IF(LEN(C387)&gt;15,"namaCol","--")</f>
        <v>--</v>
      </c>
      <c r="C387" t="s">
        <v>64</v>
      </c>
      <c r="D387" t="s">
        <v>86</v>
      </c>
      <c r="E387" t="s">
        <v>0</v>
      </c>
      <c r="F387" t="str">
        <f>IF(H387=0,C387,F386)</f>
        <v>KitchenQual: Kitchen quality</v>
      </c>
      <c r="G387" t="str">
        <f>LEFT(F387,FIND(":",F387)-1)</f>
        <v>KitchenQual</v>
      </c>
      <c r="H387">
        <f>IF(B387="--",H386+1,0)</f>
        <v>4</v>
      </c>
      <c r="I387">
        <f>_xlfn.MAXIFS(H:H,G:G,G387)-2</f>
        <v>5</v>
      </c>
    </row>
    <row r="388" spans="2:9" x14ac:dyDescent="0.25">
      <c r="B388" t="str">
        <f>IF(LEN(C388)&gt;15,"namaCol","--")</f>
        <v>--</v>
      </c>
      <c r="C388" t="s">
        <v>62</v>
      </c>
      <c r="D388" t="s">
        <v>61</v>
      </c>
      <c r="E388" t="s">
        <v>0</v>
      </c>
      <c r="F388" t="str">
        <f>IF(H388=0,C388,F387)</f>
        <v>KitchenQual: Kitchen quality</v>
      </c>
      <c r="G388" t="str">
        <f>LEFT(F388,FIND(":",F388)-1)</f>
        <v>KitchenQual</v>
      </c>
      <c r="H388">
        <f>IF(B388="--",H387+1,0)</f>
        <v>5</v>
      </c>
      <c r="I388">
        <f>_xlfn.MAXIFS(H:H,G:G,G388)-2</f>
        <v>5</v>
      </c>
    </row>
    <row r="389" spans="2:9" x14ac:dyDescent="0.25">
      <c r="B389" t="str">
        <f>IF(LEN(C389)&gt;15,"namaCol","--")</f>
        <v>--</v>
      </c>
      <c r="C389" t="s">
        <v>85</v>
      </c>
      <c r="D389" t="s">
        <v>84</v>
      </c>
      <c r="E389" t="s">
        <v>0</v>
      </c>
      <c r="F389" t="str">
        <f>IF(H389=0,C389,F388)</f>
        <v>KitchenQual: Kitchen quality</v>
      </c>
      <c r="G389" t="str">
        <f>LEFT(F389,FIND(":",F389)-1)</f>
        <v>KitchenQual</v>
      </c>
      <c r="H389">
        <f>IF(B389="--",H388+1,0)</f>
        <v>6</v>
      </c>
      <c r="I389">
        <f>_xlfn.MAXIFS(H:H,G:G,G389)-2</f>
        <v>5</v>
      </c>
    </row>
    <row r="390" spans="2:9" x14ac:dyDescent="0.25">
      <c r="B390" t="str">
        <f>IF(LEN(C390)&gt;15,"namaCol","--")</f>
        <v>--</v>
      </c>
      <c r="C390" t="s">
        <v>138</v>
      </c>
      <c r="E390" t="s">
        <v>0</v>
      </c>
      <c r="F390" t="str">
        <f>IF(H390=0,C390,F389)</f>
        <v>KitchenQual: Kitchen quality</v>
      </c>
      <c r="G390" t="str">
        <f>LEFT(F390,FIND(":",F390)-1)</f>
        <v>KitchenQual</v>
      </c>
      <c r="H390">
        <f>IF(B390="--",H389+1,0)</f>
        <v>7</v>
      </c>
      <c r="I390">
        <f>_xlfn.MAXIFS(H:H,G:G,G390)-2</f>
        <v>5</v>
      </c>
    </row>
    <row r="391" spans="2:9" x14ac:dyDescent="0.25">
      <c r="B391" t="str">
        <f>IF(LEN(C391)&gt;15,"namaCol","--")</f>
        <v>namaCol</v>
      </c>
      <c r="C391" t="s">
        <v>137</v>
      </c>
      <c r="E391" t="s">
        <v>0</v>
      </c>
      <c r="F391" t="str">
        <f>IF(H391=0,C391,F390)</f>
        <v>TotRmsAbvGrd: Total rooms above grade (does not include bathrooms)</v>
      </c>
      <c r="G391" t="str">
        <f>LEFT(F391,FIND(":",F391)-1)</f>
        <v>TotRmsAbvGrd</v>
      </c>
      <c r="H391">
        <f>IF(B391="--",H390+1,0)</f>
        <v>0</v>
      </c>
      <c r="I391">
        <f>_xlfn.MAXIFS(H:H,G:G,G391)-2</f>
        <v>-1</v>
      </c>
    </row>
    <row r="392" spans="2:9" x14ac:dyDescent="0.25">
      <c r="B392" t="str">
        <f>IF(LEN(C392)&gt;15,"namaCol","--")</f>
        <v>--</v>
      </c>
      <c r="E392" t="s">
        <v>0</v>
      </c>
      <c r="F392" t="str">
        <f>IF(H392=0,C392,F391)</f>
        <v>TotRmsAbvGrd: Total rooms above grade (does not include bathrooms)</v>
      </c>
      <c r="G392" t="str">
        <f>LEFT(F392,FIND(":",F392)-1)</f>
        <v>TotRmsAbvGrd</v>
      </c>
      <c r="H392">
        <f>IF(B392="--",H391+1,0)</f>
        <v>1</v>
      </c>
      <c r="I392">
        <f>_xlfn.MAXIFS(H:H,G:G,G392)-2</f>
        <v>-1</v>
      </c>
    </row>
    <row r="393" spans="2:9" x14ac:dyDescent="0.25">
      <c r="B393" t="str">
        <f>IF(LEN(C393)&gt;15,"namaCol","--")</f>
        <v>namaCol</v>
      </c>
      <c r="C393" t="s">
        <v>136</v>
      </c>
      <c r="E393" t="s">
        <v>0</v>
      </c>
      <c r="F393" t="str">
        <f>IF(H393=0,C393,F392)</f>
        <v>Functional: Home functionality (Assume typical unless deductions are warranted)</v>
      </c>
      <c r="G393" t="str">
        <f>LEFT(F393,FIND(":",F393)-1)</f>
        <v>Functional</v>
      </c>
      <c r="H393">
        <f>IF(B393="--",H392+1,0)</f>
        <v>0</v>
      </c>
      <c r="I393">
        <f>_xlfn.MAXIFS(H:H,G:G,G393)-2</f>
        <v>8</v>
      </c>
    </row>
    <row r="394" spans="2:9" x14ac:dyDescent="0.25">
      <c r="B394" t="str">
        <f>IF(LEN(C394)&gt;15,"namaCol","--")</f>
        <v>--</v>
      </c>
      <c r="E394" t="s">
        <v>0</v>
      </c>
      <c r="F394" t="str">
        <f>IF(H394=0,C394,F393)</f>
        <v>Functional: Home functionality (Assume typical unless deductions are warranted)</v>
      </c>
      <c r="G394" t="str">
        <f>LEFT(F394,FIND(":",F394)-1)</f>
        <v>Functional</v>
      </c>
      <c r="H394">
        <f>IF(B394="--",H393+1,0)</f>
        <v>1</v>
      </c>
      <c r="I394">
        <f>_xlfn.MAXIFS(H:H,G:G,G394)-2</f>
        <v>8</v>
      </c>
    </row>
    <row r="395" spans="2:9" x14ac:dyDescent="0.25">
      <c r="B395" t="str">
        <f>IF(LEN(C395)&gt;15,"namaCol","--")</f>
        <v>--</v>
      </c>
      <c r="C395" t="s">
        <v>135</v>
      </c>
      <c r="D395" t="s">
        <v>134</v>
      </c>
      <c r="E395" t="s">
        <v>0</v>
      </c>
      <c r="F395" t="str">
        <f>IF(H395=0,C395,F394)</f>
        <v>Functional: Home functionality (Assume typical unless deductions are warranted)</v>
      </c>
      <c r="G395" t="str">
        <f>LEFT(F395,FIND(":",F395)-1)</f>
        <v>Functional</v>
      </c>
      <c r="H395">
        <f>IF(B395="--",H394+1,0)</f>
        <v>2</v>
      </c>
      <c r="I395">
        <f>_xlfn.MAXIFS(H:H,G:G,G395)-2</f>
        <v>8</v>
      </c>
    </row>
    <row r="396" spans="2:9" x14ac:dyDescent="0.25">
      <c r="B396" t="str">
        <f>IF(LEN(C396)&gt;15,"namaCol","--")</f>
        <v>--</v>
      </c>
      <c r="C396" t="s">
        <v>133</v>
      </c>
      <c r="D396" t="s">
        <v>132</v>
      </c>
      <c r="E396" t="s">
        <v>0</v>
      </c>
      <c r="F396" t="str">
        <f>IF(H396=0,C396,F395)</f>
        <v>Functional: Home functionality (Assume typical unless deductions are warranted)</v>
      </c>
      <c r="G396" t="str">
        <f>LEFT(F396,FIND(":",F396)-1)</f>
        <v>Functional</v>
      </c>
      <c r="H396">
        <f>IF(B396="--",H395+1,0)</f>
        <v>3</v>
      </c>
      <c r="I396">
        <f>_xlfn.MAXIFS(H:H,G:G,G396)-2</f>
        <v>8</v>
      </c>
    </row>
    <row r="397" spans="2:9" x14ac:dyDescent="0.25">
      <c r="B397" t="str">
        <f>IF(LEN(C397)&gt;15,"namaCol","--")</f>
        <v>--</v>
      </c>
      <c r="C397" t="s">
        <v>131</v>
      </c>
      <c r="D397" t="s">
        <v>130</v>
      </c>
      <c r="E397" t="s">
        <v>0</v>
      </c>
      <c r="F397" t="str">
        <f>IF(H397=0,C397,F396)</f>
        <v>Functional: Home functionality (Assume typical unless deductions are warranted)</v>
      </c>
      <c r="G397" t="str">
        <f>LEFT(F397,FIND(":",F397)-1)</f>
        <v>Functional</v>
      </c>
      <c r="H397">
        <f>IF(B397="--",H396+1,0)</f>
        <v>4</v>
      </c>
      <c r="I397">
        <f>_xlfn.MAXIFS(H:H,G:G,G397)-2</f>
        <v>8</v>
      </c>
    </row>
    <row r="398" spans="2:9" x14ac:dyDescent="0.25">
      <c r="B398" t="str">
        <f>IF(LEN(C398)&gt;15,"namaCol","--")</f>
        <v>--</v>
      </c>
      <c r="C398" t="s">
        <v>129</v>
      </c>
      <c r="D398" t="s">
        <v>128</v>
      </c>
      <c r="E398" t="s">
        <v>0</v>
      </c>
      <c r="F398" t="str">
        <f>IF(H398=0,C398,F397)</f>
        <v>Functional: Home functionality (Assume typical unless deductions are warranted)</v>
      </c>
      <c r="G398" t="str">
        <f>LEFT(F398,FIND(":",F398)-1)</f>
        <v>Functional</v>
      </c>
      <c r="H398">
        <f>IF(B398="--",H397+1,0)</f>
        <v>5</v>
      </c>
      <c r="I398">
        <f>_xlfn.MAXIFS(H:H,G:G,G398)-2</f>
        <v>8</v>
      </c>
    </row>
    <row r="399" spans="2:9" x14ac:dyDescent="0.25">
      <c r="B399" t="str">
        <f>IF(LEN(C399)&gt;15,"namaCol","--")</f>
        <v>--</v>
      </c>
      <c r="C399" t="s">
        <v>127</v>
      </c>
      <c r="D399" t="s">
        <v>126</v>
      </c>
      <c r="E399" t="s">
        <v>0</v>
      </c>
      <c r="F399" t="str">
        <f>IF(H399=0,C399,F398)</f>
        <v>Functional: Home functionality (Assume typical unless deductions are warranted)</v>
      </c>
      <c r="G399" t="str">
        <f>LEFT(F399,FIND(":",F399)-1)</f>
        <v>Functional</v>
      </c>
      <c r="H399">
        <f>IF(B399="--",H398+1,0)</f>
        <v>6</v>
      </c>
      <c r="I399">
        <f>_xlfn.MAXIFS(H:H,G:G,G399)-2</f>
        <v>8</v>
      </c>
    </row>
    <row r="400" spans="2:9" x14ac:dyDescent="0.25">
      <c r="B400" t="str">
        <f>IF(LEN(C400)&gt;15,"namaCol","--")</f>
        <v>--</v>
      </c>
      <c r="C400" t="s">
        <v>125</v>
      </c>
      <c r="D400" t="s">
        <v>124</v>
      </c>
      <c r="E400" t="s">
        <v>0</v>
      </c>
      <c r="F400" t="str">
        <f>IF(H400=0,C400,F399)</f>
        <v>Functional: Home functionality (Assume typical unless deductions are warranted)</v>
      </c>
      <c r="G400" t="str">
        <f>LEFT(F400,FIND(":",F400)-1)</f>
        <v>Functional</v>
      </c>
      <c r="H400">
        <f>IF(B400="--",H399+1,0)</f>
        <v>7</v>
      </c>
      <c r="I400">
        <f>_xlfn.MAXIFS(H:H,G:G,G400)-2</f>
        <v>8</v>
      </c>
    </row>
    <row r="401" spans="2:9" x14ac:dyDescent="0.25">
      <c r="B401" t="str">
        <f>IF(LEN(C401)&gt;15,"namaCol","--")</f>
        <v>--</v>
      </c>
      <c r="C401" t="s">
        <v>123</v>
      </c>
      <c r="D401" t="s">
        <v>122</v>
      </c>
      <c r="E401" t="s">
        <v>0</v>
      </c>
      <c r="F401" t="str">
        <f>IF(H401=0,C401,F400)</f>
        <v>Functional: Home functionality (Assume typical unless deductions are warranted)</v>
      </c>
      <c r="G401" t="str">
        <f>LEFT(F401,FIND(":",F401)-1)</f>
        <v>Functional</v>
      </c>
      <c r="H401">
        <f>IF(B401="--",H400+1,0)</f>
        <v>8</v>
      </c>
      <c r="I401">
        <f>_xlfn.MAXIFS(H:H,G:G,G401)-2</f>
        <v>8</v>
      </c>
    </row>
    <row r="402" spans="2:9" x14ac:dyDescent="0.25">
      <c r="B402" t="str">
        <f>IF(LEN(C402)&gt;15,"namaCol","--")</f>
        <v>--</v>
      </c>
      <c r="C402" t="s">
        <v>121</v>
      </c>
      <c r="D402" t="s">
        <v>120</v>
      </c>
      <c r="E402" t="s">
        <v>0</v>
      </c>
      <c r="F402" t="str">
        <f>IF(H402=0,C402,F401)</f>
        <v>Functional: Home functionality (Assume typical unless deductions are warranted)</v>
      </c>
      <c r="G402" t="str">
        <f>LEFT(F402,FIND(":",F402)-1)</f>
        <v>Functional</v>
      </c>
      <c r="H402">
        <f>IF(B402="--",H401+1,0)</f>
        <v>9</v>
      </c>
      <c r="I402">
        <f>_xlfn.MAXIFS(H:H,G:G,G402)-2</f>
        <v>8</v>
      </c>
    </row>
    <row r="403" spans="2:9" x14ac:dyDescent="0.25">
      <c r="B403" t="str">
        <f>IF(LEN(C403)&gt;15,"namaCol","--")</f>
        <v>--</v>
      </c>
      <c r="E403" t="s">
        <v>0</v>
      </c>
      <c r="F403" t="str">
        <f>IF(H403=0,C403,F402)</f>
        <v>Functional: Home functionality (Assume typical unless deductions are warranted)</v>
      </c>
      <c r="G403" t="str">
        <f>LEFT(F403,FIND(":",F403)-1)</f>
        <v>Functional</v>
      </c>
      <c r="H403">
        <f>IF(B403="--",H402+1,0)</f>
        <v>10</v>
      </c>
      <c r="I403">
        <f>_xlfn.MAXIFS(H:H,G:G,G403)-2</f>
        <v>8</v>
      </c>
    </row>
    <row r="404" spans="2:9" x14ac:dyDescent="0.25">
      <c r="B404" t="str">
        <f>IF(LEN(C404)&gt;15,"namaCol","--")</f>
        <v>namaCol</v>
      </c>
      <c r="C404" t="s">
        <v>119</v>
      </c>
      <c r="E404" t="s">
        <v>0</v>
      </c>
      <c r="F404" t="str">
        <f>IF(H404=0,C404,F403)</f>
        <v>Fireplaces: Number of fireplaces</v>
      </c>
      <c r="G404" t="str">
        <f>LEFT(F404,FIND(":",F404)-1)</f>
        <v>Fireplaces</v>
      </c>
      <c r="H404">
        <f>IF(B404="--",H403+1,0)</f>
        <v>0</v>
      </c>
      <c r="I404">
        <f>_xlfn.MAXIFS(H:H,G:G,G404)-2</f>
        <v>-1</v>
      </c>
    </row>
    <row r="405" spans="2:9" x14ac:dyDescent="0.25">
      <c r="B405" t="str">
        <f>IF(LEN(C405)&gt;15,"namaCol","--")</f>
        <v>--</v>
      </c>
      <c r="E405" t="s">
        <v>0</v>
      </c>
      <c r="F405" t="str">
        <f>IF(H405=0,C405,F404)</f>
        <v>Fireplaces: Number of fireplaces</v>
      </c>
      <c r="G405" t="str">
        <f>LEFT(F405,FIND(":",F405)-1)</f>
        <v>Fireplaces</v>
      </c>
      <c r="H405">
        <f>IF(B405="--",H404+1,0)</f>
        <v>1</v>
      </c>
      <c r="I405">
        <f>_xlfn.MAXIFS(H:H,G:G,G405)-2</f>
        <v>-1</v>
      </c>
    </row>
    <row r="406" spans="2:9" x14ac:dyDescent="0.25">
      <c r="B406" t="str">
        <f>IF(LEN(C406)&gt;15,"namaCol","--")</f>
        <v>namaCol</v>
      </c>
      <c r="C406" t="s">
        <v>118</v>
      </c>
      <c r="E406" t="s">
        <v>0</v>
      </c>
      <c r="F406" t="str">
        <f>IF(H406=0,C406,F405)</f>
        <v>FireplaceQu: Fireplace quality</v>
      </c>
      <c r="G406" t="str">
        <f>LEFT(F406,FIND(":",F406)-1)</f>
        <v>FireplaceQu</v>
      </c>
      <c r="H406">
        <f>IF(B406="--",H405+1,0)</f>
        <v>0</v>
      </c>
      <c r="I406">
        <f>_xlfn.MAXIFS(H:H,G:G,G406)-2</f>
        <v>6</v>
      </c>
    </row>
    <row r="407" spans="2:9" x14ac:dyDescent="0.25">
      <c r="B407" t="str">
        <f>IF(LEN(C407)&gt;15,"namaCol","--")</f>
        <v>--</v>
      </c>
      <c r="E407" t="s">
        <v>0</v>
      </c>
      <c r="F407" t="str">
        <f>IF(H407=0,C407,F406)</f>
        <v>FireplaceQu: Fireplace quality</v>
      </c>
      <c r="G407" t="str">
        <f>LEFT(F407,FIND(":",F407)-1)</f>
        <v>FireplaceQu</v>
      </c>
      <c r="H407">
        <f>IF(B407="--",H406+1,0)</f>
        <v>1</v>
      </c>
      <c r="I407">
        <f>_xlfn.MAXIFS(H:H,G:G,G407)-2</f>
        <v>6</v>
      </c>
    </row>
    <row r="408" spans="2:9" x14ac:dyDescent="0.25">
      <c r="B408" t="str">
        <f>IF(LEN(C408)&gt;15,"namaCol","--")</f>
        <v>--</v>
      </c>
      <c r="C408" t="s">
        <v>68</v>
      </c>
      <c r="D408" t="s">
        <v>117</v>
      </c>
      <c r="E408" t="s">
        <v>0</v>
      </c>
      <c r="F408" t="str">
        <f>IF(H408=0,C408,F407)</f>
        <v>FireplaceQu: Fireplace quality</v>
      </c>
      <c r="G408" t="str">
        <f>LEFT(F408,FIND(":",F408)-1)</f>
        <v>FireplaceQu</v>
      </c>
      <c r="H408">
        <f>IF(B408="--",H407+1,0)</f>
        <v>2</v>
      </c>
      <c r="I408">
        <f>_xlfn.MAXIFS(H:H,G:G,G408)-2</f>
        <v>6</v>
      </c>
    </row>
    <row r="409" spans="2:9" x14ac:dyDescent="0.25">
      <c r="B409" t="str">
        <f>IF(LEN(C409)&gt;15,"namaCol","--")</f>
        <v>--</v>
      </c>
      <c r="C409" t="s">
        <v>66</v>
      </c>
      <c r="D409" t="s">
        <v>116</v>
      </c>
      <c r="E409" t="s">
        <v>0</v>
      </c>
      <c r="F409" t="str">
        <f>IF(H409=0,C409,F408)</f>
        <v>FireplaceQu: Fireplace quality</v>
      </c>
      <c r="G409" t="str">
        <f>LEFT(F409,FIND(":",F409)-1)</f>
        <v>FireplaceQu</v>
      </c>
      <c r="H409">
        <f>IF(B409="--",H408+1,0)</f>
        <v>3</v>
      </c>
      <c r="I409">
        <f>_xlfn.MAXIFS(H:H,G:G,G409)-2</f>
        <v>6</v>
      </c>
    </row>
    <row r="410" spans="2:9" x14ac:dyDescent="0.25">
      <c r="B410" t="str">
        <f>IF(LEN(C410)&gt;15,"namaCol","--")</f>
        <v>--</v>
      </c>
      <c r="C410" t="s">
        <v>64</v>
      </c>
      <c r="D410" t="s">
        <v>115</v>
      </c>
      <c r="E410" t="s">
        <v>0</v>
      </c>
      <c r="F410" t="str">
        <f>IF(H410=0,C410,F409)</f>
        <v>FireplaceQu: Fireplace quality</v>
      </c>
      <c r="G410" t="str">
        <f>LEFT(F410,FIND(":",F410)-1)</f>
        <v>FireplaceQu</v>
      </c>
      <c r="H410">
        <f>IF(B410="--",H409+1,0)</f>
        <v>4</v>
      </c>
      <c r="I410">
        <f>_xlfn.MAXIFS(H:H,G:G,G410)-2</f>
        <v>6</v>
      </c>
    </row>
    <row r="411" spans="2:9" x14ac:dyDescent="0.25">
      <c r="B411" t="str">
        <f>IF(LEN(C411)&gt;15,"namaCol","--")</f>
        <v>--</v>
      </c>
      <c r="C411" t="s">
        <v>62</v>
      </c>
      <c r="D411" t="s">
        <v>114</v>
      </c>
      <c r="E411" t="s">
        <v>0</v>
      </c>
      <c r="F411" t="str">
        <f>IF(H411=0,C411,F410)</f>
        <v>FireplaceQu: Fireplace quality</v>
      </c>
      <c r="G411" t="str">
        <f>LEFT(F411,FIND(":",F411)-1)</f>
        <v>FireplaceQu</v>
      </c>
      <c r="H411">
        <f>IF(B411="--",H410+1,0)</f>
        <v>5</v>
      </c>
      <c r="I411">
        <f>_xlfn.MAXIFS(H:H,G:G,G411)-2</f>
        <v>6</v>
      </c>
    </row>
    <row r="412" spans="2:9" x14ac:dyDescent="0.25">
      <c r="B412" t="str">
        <f>IF(LEN(C412)&gt;15,"namaCol","--")</f>
        <v>--</v>
      </c>
      <c r="C412" t="s">
        <v>85</v>
      </c>
      <c r="D412" t="s">
        <v>113</v>
      </c>
      <c r="E412" t="s">
        <v>0</v>
      </c>
      <c r="F412" t="str">
        <f>IF(H412=0,C412,F411)</f>
        <v>FireplaceQu: Fireplace quality</v>
      </c>
      <c r="G412" t="str">
        <f>LEFT(F412,FIND(":",F412)-1)</f>
        <v>FireplaceQu</v>
      </c>
      <c r="H412">
        <f>IF(B412="--",H411+1,0)</f>
        <v>6</v>
      </c>
      <c r="I412">
        <f>_xlfn.MAXIFS(H:H,G:G,G412)-2</f>
        <v>6</v>
      </c>
    </row>
    <row r="413" spans="2:9" x14ac:dyDescent="0.25">
      <c r="B413" t="str">
        <f>IF(LEN(C413)&gt;15,"namaCol","--")</f>
        <v>--</v>
      </c>
      <c r="C413" t="s">
        <v>39</v>
      </c>
      <c r="D413" t="s">
        <v>112</v>
      </c>
      <c r="E413" t="s">
        <v>0</v>
      </c>
      <c r="F413" t="str">
        <f>IF(H413=0,C413,F412)</f>
        <v>FireplaceQu: Fireplace quality</v>
      </c>
      <c r="G413" t="str">
        <f>LEFT(F413,FIND(":",F413)-1)</f>
        <v>FireplaceQu</v>
      </c>
      <c r="H413">
        <f>IF(B413="--",H412+1,0)</f>
        <v>7</v>
      </c>
      <c r="I413">
        <f>_xlfn.MAXIFS(H:H,G:G,G413)-2</f>
        <v>6</v>
      </c>
    </row>
    <row r="414" spans="2:9" x14ac:dyDescent="0.25">
      <c r="B414" t="str">
        <f>IF(LEN(C414)&gt;15,"namaCol","--")</f>
        <v>--</v>
      </c>
      <c r="E414" t="s">
        <v>0</v>
      </c>
      <c r="F414" t="str">
        <f>IF(H414=0,C414,F413)</f>
        <v>FireplaceQu: Fireplace quality</v>
      </c>
      <c r="G414" t="str">
        <f>LEFT(F414,FIND(":",F414)-1)</f>
        <v>FireplaceQu</v>
      </c>
      <c r="H414">
        <f>IF(B414="--",H413+1,0)</f>
        <v>8</v>
      </c>
      <c r="I414">
        <f>_xlfn.MAXIFS(H:H,G:G,G414)-2</f>
        <v>6</v>
      </c>
    </row>
    <row r="415" spans="2:9" x14ac:dyDescent="0.25">
      <c r="B415" t="str">
        <f>IF(LEN(C415)&gt;15,"namaCol","--")</f>
        <v>namaCol</v>
      </c>
      <c r="C415" t="s">
        <v>111</v>
      </c>
      <c r="E415" t="s">
        <v>0</v>
      </c>
      <c r="F415" t="str">
        <f>IF(H415=0,C415,F414)</f>
        <v>GarageType: Garage location</v>
      </c>
      <c r="G415" t="str">
        <f>LEFT(F415,FIND(":",F415)-1)</f>
        <v>GarageType</v>
      </c>
      <c r="H415">
        <f>IF(B415="--",H414+1,0)</f>
        <v>0</v>
      </c>
      <c r="I415">
        <f>_xlfn.MAXIFS(H:H,G:G,G415)-2</f>
        <v>7</v>
      </c>
    </row>
    <row r="416" spans="2:9" x14ac:dyDescent="0.25">
      <c r="B416" t="str">
        <f>IF(LEN(C416)&gt;15,"namaCol","--")</f>
        <v>--</v>
      </c>
      <c r="E416" t="s">
        <v>0</v>
      </c>
      <c r="F416" t="str">
        <f>IF(H416=0,C416,F415)</f>
        <v>GarageType: Garage location</v>
      </c>
      <c r="G416" t="str">
        <f>LEFT(F416,FIND(":",F416)-1)</f>
        <v>GarageType</v>
      </c>
      <c r="H416">
        <f>IF(B416="--",H415+1,0)</f>
        <v>1</v>
      </c>
      <c r="I416">
        <f>_xlfn.MAXIFS(H:H,G:G,G416)-2</f>
        <v>7</v>
      </c>
    </row>
    <row r="417" spans="2:9" x14ac:dyDescent="0.25">
      <c r="B417" t="str">
        <f>IF(LEN(C417)&gt;15,"namaCol","--")</f>
        <v>--</v>
      </c>
      <c r="C417" t="s">
        <v>110</v>
      </c>
      <c r="D417" t="s">
        <v>109</v>
      </c>
      <c r="E417" t="s">
        <v>0</v>
      </c>
      <c r="F417" t="str">
        <f>IF(H417=0,C417,F416)</f>
        <v>GarageType: Garage location</v>
      </c>
      <c r="G417" t="str">
        <f>LEFT(F417,FIND(":",F417)-1)</f>
        <v>GarageType</v>
      </c>
      <c r="H417">
        <f>IF(B417="--",H416+1,0)</f>
        <v>2</v>
      </c>
      <c r="I417">
        <f>_xlfn.MAXIFS(H:H,G:G,G417)-2</f>
        <v>7</v>
      </c>
    </row>
    <row r="418" spans="2:9" x14ac:dyDescent="0.25">
      <c r="B418" t="str">
        <f>IF(LEN(C418)&gt;15,"namaCol","--")</f>
        <v>--</v>
      </c>
      <c r="C418" t="s">
        <v>108</v>
      </c>
      <c r="D418" t="s">
        <v>107</v>
      </c>
      <c r="E418" t="s">
        <v>0</v>
      </c>
      <c r="F418" t="str">
        <f>IF(H418=0,C418,F417)</f>
        <v>GarageType: Garage location</v>
      </c>
      <c r="G418" t="str">
        <f>LEFT(F418,FIND(":",F418)-1)</f>
        <v>GarageType</v>
      </c>
      <c r="H418">
        <f>IF(B418="--",H417+1,0)</f>
        <v>3</v>
      </c>
      <c r="I418">
        <f>_xlfn.MAXIFS(H:H,G:G,G418)-2</f>
        <v>7</v>
      </c>
    </row>
    <row r="419" spans="2:9" x14ac:dyDescent="0.25">
      <c r="B419" t="str">
        <f>IF(LEN(C419)&gt;15,"namaCol","--")</f>
        <v>--</v>
      </c>
      <c r="C419" t="s">
        <v>106</v>
      </c>
      <c r="D419" t="s">
        <v>105</v>
      </c>
      <c r="E419" t="s">
        <v>0</v>
      </c>
      <c r="F419" t="str">
        <f>IF(H419=0,C419,F418)</f>
        <v>GarageType: Garage location</v>
      </c>
      <c r="G419" t="str">
        <f>LEFT(F419,FIND(":",F419)-1)</f>
        <v>GarageType</v>
      </c>
      <c r="H419">
        <f>IF(B419="--",H418+1,0)</f>
        <v>4</v>
      </c>
      <c r="I419">
        <f>_xlfn.MAXIFS(H:H,G:G,G419)-2</f>
        <v>7</v>
      </c>
    </row>
    <row r="420" spans="2:9" x14ac:dyDescent="0.25">
      <c r="B420" t="str">
        <f>IF(LEN(C420)&gt;15,"namaCol","--")</f>
        <v>--</v>
      </c>
      <c r="C420" t="s">
        <v>104</v>
      </c>
      <c r="D420" t="s">
        <v>103</v>
      </c>
      <c r="E420" t="s">
        <v>0</v>
      </c>
      <c r="F420" t="str">
        <f>IF(H420=0,C420,F419)</f>
        <v>GarageType: Garage location</v>
      </c>
      <c r="G420" t="str">
        <f>LEFT(F420,FIND(":",F420)-1)</f>
        <v>GarageType</v>
      </c>
      <c r="H420">
        <f>IF(B420="--",H419+1,0)</f>
        <v>5</v>
      </c>
      <c r="I420">
        <f>_xlfn.MAXIFS(H:H,G:G,G420)-2</f>
        <v>7</v>
      </c>
    </row>
    <row r="421" spans="2:9" x14ac:dyDescent="0.25">
      <c r="B421" t="str">
        <f>IF(LEN(C421)&gt;15,"namaCol","--")</f>
        <v>--</v>
      </c>
      <c r="C421" t="s">
        <v>102</v>
      </c>
      <c r="D421" t="s">
        <v>101</v>
      </c>
      <c r="E421" t="s">
        <v>0</v>
      </c>
      <c r="F421" t="str">
        <f>IF(H421=0,C421,F420)</f>
        <v>GarageType: Garage location</v>
      </c>
      <c r="G421" t="str">
        <f>LEFT(F421,FIND(":",F421)-1)</f>
        <v>GarageType</v>
      </c>
      <c r="H421">
        <f>IF(B421="--",H420+1,0)</f>
        <v>6</v>
      </c>
      <c r="I421">
        <f>_xlfn.MAXIFS(H:H,G:G,G421)-2</f>
        <v>7</v>
      </c>
    </row>
    <row r="422" spans="2:9" x14ac:dyDescent="0.25">
      <c r="B422" t="str">
        <f>IF(LEN(C422)&gt;15,"namaCol","--")</f>
        <v>--</v>
      </c>
      <c r="C422" t="s">
        <v>100</v>
      </c>
      <c r="D422" t="s">
        <v>99</v>
      </c>
      <c r="E422" t="s">
        <v>0</v>
      </c>
      <c r="F422" t="str">
        <f>IF(H422=0,C422,F421)</f>
        <v>GarageType: Garage location</v>
      </c>
      <c r="G422" t="str">
        <f>LEFT(F422,FIND(":",F422)-1)</f>
        <v>GarageType</v>
      </c>
      <c r="H422">
        <f>IF(B422="--",H421+1,0)</f>
        <v>7</v>
      </c>
      <c r="I422">
        <f>_xlfn.MAXIFS(H:H,G:G,G422)-2</f>
        <v>7</v>
      </c>
    </row>
    <row r="423" spans="2:9" x14ac:dyDescent="0.25">
      <c r="B423" t="str">
        <f>IF(LEN(C423)&gt;15,"namaCol","--")</f>
        <v>--</v>
      </c>
      <c r="C423" t="s">
        <v>39</v>
      </c>
      <c r="D423" t="s">
        <v>83</v>
      </c>
      <c r="E423" t="s">
        <v>0</v>
      </c>
      <c r="F423" t="str">
        <f>IF(H423=0,C423,F422)</f>
        <v>GarageType: Garage location</v>
      </c>
      <c r="G423" t="str">
        <f>LEFT(F423,FIND(":",F423)-1)</f>
        <v>GarageType</v>
      </c>
      <c r="H423">
        <f>IF(B423="--",H422+1,0)</f>
        <v>8</v>
      </c>
      <c r="I423">
        <f>_xlfn.MAXIFS(H:H,G:G,G423)-2</f>
        <v>7</v>
      </c>
    </row>
    <row r="424" spans="2:9" x14ac:dyDescent="0.25">
      <c r="B424" t="str">
        <f>IF(LEN(C424)&gt;15,"namaCol","--")</f>
        <v>--</v>
      </c>
      <c r="E424" t="s">
        <v>0</v>
      </c>
      <c r="F424" t="str">
        <f>IF(H424=0,C424,F423)</f>
        <v>GarageType: Garage location</v>
      </c>
      <c r="G424" t="str">
        <f>LEFT(F424,FIND(":",F424)-1)</f>
        <v>GarageType</v>
      </c>
      <c r="H424">
        <f>IF(B424="--",H423+1,0)</f>
        <v>9</v>
      </c>
      <c r="I424">
        <f>_xlfn.MAXIFS(H:H,G:G,G424)-2</f>
        <v>7</v>
      </c>
    </row>
    <row r="425" spans="2:9" x14ac:dyDescent="0.25">
      <c r="B425" t="str">
        <f>IF(LEN(C425)&gt;15,"namaCol","--")</f>
        <v>namaCol</v>
      </c>
      <c r="C425" t="s">
        <v>98</v>
      </c>
      <c r="E425" t="s">
        <v>0</v>
      </c>
      <c r="F425" t="str">
        <f>IF(H425=0,C425,F424)</f>
        <v>GarageYrBlt: Year garage was built</v>
      </c>
      <c r="G425" t="str">
        <f>LEFT(F425,FIND(":",F425)-1)</f>
        <v>GarageYrBlt</v>
      </c>
      <c r="H425">
        <f>IF(B425="--",H424+1,0)</f>
        <v>0</v>
      </c>
      <c r="I425">
        <f>_xlfn.MAXIFS(H:H,G:G,G425)-2</f>
        <v>-1</v>
      </c>
    </row>
    <row r="426" spans="2:9" x14ac:dyDescent="0.25">
      <c r="B426" t="str">
        <f>IF(LEN(C426)&gt;15,"namaCol","--")</f>
        <v>--</v>
      </c>
      <c r="E426" t="s">
        <v>0</v>
      </c>
      <c r="F426" t="str">
        <f>IF(H426=0,C426,F425)</f>
        <v>GarageYrBlt: Year garage was built</v>
      </c>
      <c r="G426" t="str">
        <f>LEFT(F426,FIND(":",F426)-1)</f>
        <v>GarageYrBlt</v>
      </c>
      <c r="H426">
        <f>IF(B426="--",H425+1,0)</f>
        <v>1</v>
      </c>
      <c r="I426">
        <f>_xlfn.MAXIFS(H:H,G:G,G426)-2</f>
        <v>-1</v>
      </c>
    </row>
    <row r="427" spans="2:9" x14ac:dyDescent="0.25">
      <c r="B427" t="str">
        <f>IF(LEN(C427)&gt;15,"namaCol","--")</f>
        <v>namaCol</v>
      </c>
      <c r="C427" t="s">
        <v>97</v>
      </c>
      <c r="E427" t="s">
        <v>0</v>
      </c>
      <c r="F427" t="str">
        <f>IF(H427=0,C427,F426)</f>
        <v>GarageFinish: Interior finish of the garage</v>
      </c>
      <c r="G427" t="str">
        <f>LEFT(F427,FIND(":",F427)-1)</f>
        <v>GarageFinish</v>
      </c>
      <c r="H427">
        <f>IF(B427="--",H426+1,0)</f>
        <v>0</v>
      </c>
      <c r="I427">
        <f>_xlfn.MAXIFS(H:H,G:G,G427)-2</f>
        <v>4</v>
      </c>
    </row>
    <row r="428" spans="2:9" x14ac:dyDescent="0.25">
      <c r="B428" t="str">
        <f>IF(LEN(C428)&gt;15,"namaCol","--")</f>
        <v>--</v>
      </c>
      <c r="E428" t="s">
        <v>0</v>
      </c>
      <c r="F428" t="str">
        <f>IF(H428=0,C428,F427)</f>
        <v>GarageFinish: Interior finish of the garage</v>
      </c>
      <c r="G428" t="str">
        <f>LEFT(F428,FIND(":",F428)-1)</f>
        <v>GarageFinish</v>
      </c>
      <c r="H428">
        <f>IF(B428="--",H427+1,0)</f>
        <v>1</v>
      </c>
      <c r="I428">
        <f>_xlfn.MAXIFS(H:H,G:G,G428)-2</f>
        <v>4</v>
      </c>
    </row>
    <row r="429" spans="2:9" x14ac:dyDescent="0.25">
      <c r="B429" t="str">
        <f>IF(LEN(C429)&gt;15,"namaCol","--")</f>
        <v>--</v>
      </c>
      <c r="C429" t="s">
        <v>96</v>
      </c>
      <c r="D429" t="s">
        <v>95</v>
      </c>
      <c r="E429" t="s">
        <v>0</v>
      </c>
      <c r="F429" t="str">
        <f>IF(H429=0,C429,F428)</f>
        <v>GarageFinish: Interior finish of the garage</v>
      </c>
      <c r="G429" t="str">
        <f>LEFT(F429,FIND(":",F429)-1)</f>
        <v>GarageFinish</v>
      </c>
      <c r="H429">
        <f>IF(B429="--",H428+1,0)</f>
        <v>2</v>
      </c>
      <c r="I429">
        <f>_xlfn.MAXIFS(H:H,G:G,G429)-2</f>
        <v>4</v>
      </c>
    </row>
    <row r="430" spans="2:9" x14ac:dyDescent="0.25">
      <c r="B430" t="str">
        <f>IF(LEN(C430)&gt;15,"namaCol","--")</f>
        <v>--</v>
      </c>
      <c r="C430" t="s">
        <v>94</v>
      </c>
      <c r="D430" t="s">
        <v>93</v>
      </c>
      <c r="E430" t="s">
        <v>0</v>
      </c>
      <c r="F430" t="str">
        <f>IF(H430=0,C430,F429)</f>
        <v>GarageFinish: Interior finish of the garage</v>
      </c>
      <c r="G430" t="str">
        <f>LEFT(F430,FIND(":",F430)-1)</f>
        <v>GarageFinish</v>
      </c>
      <c r="H430">
        <f>IF(B430="--",H429+1,0)</f>
        <v>3</v>
      </c>
      <c r="I430">
        <f>_xlfn.MAXIFS(H:H,G:G,G430)-2</f>
        <v>4</v>
      </c>
    </row>
    <row r="431" spans="2:9" x14ac:dyDescent="0.25">
      <c r="B431" t="str">
        <f>IF(LEN(C431)&gt;15,"namaCol","--")</f>
        <v>--</v>
      </c>
      <c r="C431" t="s">
        <v>92</v>
      </c>
      <c r="D431" t="s">
        <v>91</v>
      </c>
      <c r="E431" t="s">
        <v>0</v>
      </c>
      <c r="F431" t="str">
        <f>IF(H431=0,C431,F430)</f>
        <v>GarageFinish: Interior finish of the garage</v>
      </c>
      <c r="G431" t="str">
        <f>LEFT(F431,FIND(":",F431)-1)</f>
        <v>GarageFinish</v>
      </c>
      <c r="H431">
        <f>IF(B431="--",H430+1,0)</f>
        <v>4</v>
      </c>
      <c r="I431">
        <f>_xlfn.MAXIFS(H:H,G:G,G431)-2</f>
        <v>4</v>
      </c>
    </row>
    <row r="432" spans="2:9" x14ac:dyDescent="0.25">
      <c r="B432" t="str">
        <f>IF(LEN(C432)&gt;15,"namaCol","--")</f>
        <v>--</v>
      </c>
      <c r="C432" t="s">
        <v>39</v>
      </c>
      <c r="D432" t="s">
        <v>83</v>
      </c>
      <c r="E432" t="s">
        <v>0</v>
      </c>
      <c r="F432" t="str">
        <f>IF(H432=0,C432,F431)</f>
        <v>GarageFinish: Interior finish of the garage</v>
      </c>
      <c r="G432" t="str">
        <f>LEFT(F432,FIND(":",F432)-1)</f>
        <v>GarageFinish</v>
      </c>
      <c r="H432">
        <f>IF(B432="--",H431+1,0)</f>
        <v>5</v>
      </c>
      <c r="I432">
        <f>_xlfn.MAXIFS(H:H,G:G,G432)-2</f>
        <v>4</v>
      </c>
    </row>
    <row r="433" spans="2:9" x14ac:dyDescent="0.25">
      <c r="B433" t="str">
        <f>IF(LEN(C433)&gt;15,"namaCol","--")</f>
        <v>--</v>
      </c>
      <c r="E433" t="s">
        <v>0</v>
      </c>
      <c r="F433" t="str">
        <f>IF(H433=0,C433,F432)</f>
        <v>GarageFinish: Interior finish of the garage</v>
      </c>
      <c r="G433" t="str">
        <f>LEFT(F433,FIND(":",F433)-1)</f>
        <v>GarageFinish</v>
      </c>
      <c r="H433">
        <f>IF(B433="--",H432+1,0)</f>
        <v>6</v>
      </c>
      <c r="I433">
        <f>_xlfn.MAXIFS(H:H,G:G,G433)-2</f>
        <v>4</v>
      </c>
    </row>
    <row r="434" spans="2:9" x14ac:dyDescent="0.25">
      <c r="B434" t="str">
        <f>IF(LEN(C434)&gt;15,"namaCol","--")</f>
        <v>namaCol</v>
      </c>
      <c r="C434" t="s">
        <v>90</v>
      </c>
      <c r="E434" t="s">
        <v>0</v>
      </c>
      <c r="F434" t="str">
        <f>IF(H434=0,C434,F433)</f>
        <v>GarageCars: Size of garage in car capacity</v>
      </c>
      <c r="G434" t="str">
        <f>LEFT(F434,FIND(":",F434)-1)</f>
        <v>GarageCars</v>
      </c>
      <c r="H434">
        <f>IF(B434="--",H433+1,0)</f>
        <v>0</v>
      </c>
      <c r="I434">
        <f>_xlfn.MAXIFS(H:H,G:G,G434)-2</f>
        <v>-1</v>
      </c>
    </row>
    <row r="435" spans="2:9" x14ac:dyDescent="0.25">
      <c r="B435" t="str">
        <f>IF(LEN(C435)&gt;15,"namaCol","--")</f>
        <v>--</v>
      </c>
      <c r="E435" t="s">
        <v>0</v>
      </c>
      <c r="F435" t="str">
        <f>IF(H435=0,C435,F434)</f>
        <v>GarageCars: Size of garage in car capacity</v>
      </c>
      <c r="G435" t="str">
        <f>LEFT(F435,FIND(":",F435)-1)</f>
        <v>GarageCars</v>
      </c>
      <c r="H435">
        <f>IF(B435="--",H434+1,0)</f>
        <v>1</v>
      </c>
      <c r="I435">
        <f>_xlfn.MAXIFS(H:H,G:G,G435)-2</f>
        <v>-1</v>
      </c>
    </row>
    <row r="436" spans="2:9" x14ac:dyDescent="0.25">
      <c r="B436" t="str">
        <f>IF(LEN(C436)&gt;15,"namaCol","--")</f>
        <v>namaCol</v>
      </c>
      <c r="C436" t="s">
        <v>89</v>
      </c>
      <c r="E436" t="s">
        <v>0</v>
      </c>
      <c r="F436" t="str">
        <f>IF(H436=0,C436,F435)</f>
        <v>GarageArea: Size of garage in square feet</v>
      </c>
      <c r="G436" t="str">
        <f>LEFT(F436,FIND(":",F436)-1)</f>
        <v>GarageArea</v>
      </c>
      <c r="H436">
        <f>IF(B436="--",H435+1,0)</f>
        <v>0</v>
      </c>
      <c r="I436">
        <f>_xlfn.MAXIFS(H:H,G:G,G436)-2</f>
        <v>-1</v>
      </c>
    </row>
    <row r="437" spans="2:9" x14ac:dyDescent="0.25">
      <c r="B437" t="str">
        <f>IF(LEN(C437)&gt;15,"namaCol","--")</f>
        <v>--</v>
      </c>
      <c r="E437" t="s">
        <v>0</v>
      </c>
      <c r="F437" t="str">
        <f>IF(H437=0,C437,F436)</f>
        <v>GarageArea: Size of garage in square feet</v>
      </c>
      <c r="G437" t="str">
        <f>LEFT(F437,FIND(":",F437)-1)</f>
        <v>GarageArea</v>
      </c>
      <c r="H437">
        <f>IF(B437="--",H436+1,0)</f>
        <v>1</v>
      </c>
      <c r="I437">
        <f>_xlfn.MAXIFS(H:H,G:G,G437)-2</f>
        <v>-1</v>
      </c>
    </row>
    <row r="438" spans="2:9" x14ac:dyDescent="0.25">
      <c r="B438" t="str">
        <f>IF(LEN(C438)&gt;15,"namaCol","--")</f>
        <v>namaCol</v>
      </c>
      <c r="C438" t="s">
        <v>88</v>
      </c>
      <c r="E438" t="s">
        <v>0</v>
      </c>
      <c r="F438" t="str">
        <f>IF(H438=0,C438,F437)</f>
        <v>GarageQual: Garage quality</v>
      </c>
      <c r="G438" t="str">
        <f>LEFT(F438,FIND(":",F438)-1)</f>
        <v>GarageQual</v>
      </c>
      <c r="H438">
        <f>IF(B438="--",H437+1,0)</f>
        <v>0</v>
      </c>
      <c r="I438">
        <f>_xlfn.MAXIFS(H:H,G:G,G438)-2</f>
        <v>6</v>
      </c>
    </row>
    <row r="439" spans="2:9" x14ac:dyDescent="0.25">
      <c r="B439" t="str">
        <f>IF(LEN(C439)&gt;15,"namaCol","--")</f>
        <v>--</v>
      </c>
      <c r="E439" t="s">
        <v>0</v>
      </c>
      <c r="F439" t="str">
        <f>IF(H439=0,C439,F438)</f>
        <v>GarageQual: Garage quality</v>
      </c>
      <c r="G439" t="str">
        <f>LEFT(F439,FIND(":",F439)-1)</f>
        <v>GarageQual</v>
      </c>
      <c r="H439">
        <f>IF(B439="--",H438+1,0)</f>
        <v>1</v>
      </c>
      <c r="I439">
        <f>_xlfn.MAXIFS(H:H,G:G,G439)-2</f>
        <v>6</v>
      </c>
    </row>
    <row r="440" spans="2:9" x14ac:dyDescent="0.25">
      <c r="B440" t="str">
        <f>IF(LEN(C440)&gt;15,"namaCol","--")</f>
        <v>--</v>
      </c>
      <c r="C440" t="s">
        <v>68</v>
      </c>
      <c r="D440" t="s">
        <v>67</v>
      </c>
      <c r="E440" t="s">
        <v>0</v>
      </c>
      <c r="F440" t="str">
        <f>IF(H440=0,C440,F439)</f>
        <v>GarageQual: Garage quality</v>
      </c>
      <c r="G440" t="str">
        <f>LEFT(F440,FIND(":",F440)-1)</f>
        <v>GarageQual</v>
      </c>
      <c r="H440">
        <f>IF(B440="--",H439+1,0)</f>
        <v>2</v>
      </c>
      <c r="I440">
        <f>_xlfn.MAXIFS(H:H,G:G,G440)-2</f>
        <v>6</v>
      </c>
    </row>
    <row r="441" spans="2:9" x14ac:dyDescent="0.25">
      <c r="B441" t="str">
        <f>IF(LEN(C441)&gt;15,"namaCol","--")</f>
        <v>--</v>
      </c>
      <c r="C441" t="s">
        <v>66</v>
      </c>
      <c r="D441" t="s">
        <v>65</v>
      </c>
      <c r="E441" t="s">
        <v>0</v>
      </c>
      <c r="F441" t="str">
        <f>IF(H441=0,C441,F440)</f>
        <v>GarageQual: Garage quality</v>
      </c>
      <c r="G441" t="str">
        <f>LEFT(F441,FIND(":",F441)-1)</f>
        <v>GarageQual</v>
      </c>
      <c r="H441">
        <f>IF(B441="--",H440+1,0)</f>
        <v>3</v>
      </c>
      <c r="I441">
        <f>_xlfn.MAXIFS(H:H,G:G,G441)-2</f>
        <v>6</v>
      </c>
    </row>
    <row r="442" spans="2:9" x14ac:dyDescent="0.25">
      <c r="B442" t="str">
        <f>IF(LEN(C442)&gt;15,"namaCol","--")</f>
        <v>--</v>
      </c>
      <c r="C442" t="s">
        <v>64</v>
      </c>
      <c r="D442" t="s">
        <v>86</v>
      </c>
      <c r="E442" t="s">
        <v>0</v>
      </c>
      <c r="F442" t="str">
        <f>IF(H442=0,C442,F441)</f>
        <v>GarageQual: Garage quality</v>
      </c>
      <c r="G442" t="str">
        <f>LEFT(F442,FIND(":",F442)-1)</f>
        <v>GarageQual</v>
      </c>
      <c r="H442">
        <f>IF(B442="--",H441+1,0)</f>
        <v>4</v>
      </c>
      <c r="I442">
        <f>_xlfn.MAXIFS(H:H,G:G,G442)-2</f>
        <v>6</v>
      </c>
    </row>
    <row r="443" spans="2:9" x14ac:dyDescent="0.25">
      <c r="B443" t="str">
        <f>IF(LEN(C443)&gt;15,"namaCol","--")</f>
        <v>--</v>
      </c>
      <c r="C443" t="s">
        <v>62</v>
      </c>
      <c r="D443" t="s">
        <v>61</v>
      </c>
      <c r="E443" t="s">
        <v>0</v>
      </c>
      <c r="F443" t="str">
        <f>IF(H443=0,C443,F442)</f>
        <v>GarageQual: Garage quality</v>
      </c>
      <c r="G443" t="str">
        <f>LEFT(F443,FIND(":",F443)-1)</f>
        <v>GarageQual</v>
      </c>
      <c r="H443">
        <f>IF(B443="--",H442+1,0)</f>
        <v>5</v>
      </c>
      <c r="I443">
        <f>_xlfn.MAXIFS(H:H,G:G,G443)-2</f>
        <v>6</v>
      </c>
    </row>
    <row r="444" spans="2:9" x14ac:dyDescent="0.25">
      <c r="B444" t="str">
        <f>IF(LEN(C444)&gt;15,"namaCol","--")</f>
        <v>--</v>
      </c>
      <c r="C444" t="s">
        <v>85</v>
      </c>
      <c r="D444" t="s">
        <v>84</v>
      </c>
      <c r="E444" t="s">
        <v>0</v>
      </c>
      <c r="F444" t="str">
        <f>IF(H444=0,C444,F443)</f>
        <v>GarageQual: Garage quality</v>
      </c>
      <c r="G444" t="str">
        <f>LEFT(F444,FIND(":",F444)-1)</f>
        <v>GarageQual</v>
      </c>
      <c r="H444">
        <f>IF(B444="--",H443+1,0)</f>
        <v>6</v>
      </c>
      <c r="I444">
        <f>_xlfn.MAXIFS(H:H,G:G,G444)-2</f>
        <v>6</v>
      </c>
    </row>
    <row r="445" spans="2:9" x14ac:dyDescent="0.25">
      <c r="B445" t="str">
        <f>IF(LEN(C445)&gt;15,"namaCol","--")</f>
        <v>--</v>
      </c>
      <c r="C445" t="s">
        <v>39</v>
      </c>
      <c r="D445" t="s">
        <v>83</v>
      </c>
      <c r="E445" t="s">
        <v>0</v>
      </c>
      <c r="F445" t="str">
        <f>IF(H445=0,C445,F444)</f>
        <v>GarageQual: Garage quality</v>
      </c>
      <c r="G445" t="str">
        <f>LEFT(F445,FIND(":",F445)-1)</f>
        <v>GarageQual</v>
      </c>
      <c r="H445">
        <f>IF(B445="--",H444+1,0)</f>
        <v>7</v>
      </c>
      <c r="I445">
        <f>_xlfn.MAXIFS(H:H,G:G,G445)-2</f>
        <v>6</v>
      </c>
    </row>
    <row r="446" spans="2:9" x14ac:dyDescent="0.25">
      <c r="B446" t="str">
        <f>IF(LEN(C446)&gt;15,"namaCol","--")</f>
        <v>--</v>
      </c>
      <c r="E446" t="s">
        <v>0</v>
      </c>
      <c r="F446" t="str">
        <f>IF(H446=0,C446,F445)</f>
        <v>GarageQual: Garage quality</v>
      </c>
      <c r="G446" t="str">
        <f>LEFT(F446,FIND(":",F446)-1)</f>
        <v>GarageQual</v>
      </c>
      <c r="H446">
        <f>IF(B446="--",H445+1,0)</f>
        <v>8</v>
      </c>
      <c r="I446">
        <f>_xlfn.MAXIFS(H:H,G:G,G446)-2</f>
        <v>6</v>
      </c>
    </row>
    <row r="447" spans="2:9" x14ac:dyDescent="0.25">
      <c r="B447" t="str">
        <f>IF(LEN(C447)&gt;15,"namaCol","--")</f>
        <v>namaCol</v>
      </c>
      <c r="C447" t="s">
        <v>87</v>
      </c>
      <c r="E447" t="s">
        <v>0</v>
      </c>
      <c r="F447" t="str">
        <f>IF(H447=0,C447,F446)</f>
        <v>GarageCond: Garage condition</v>
      </c>
      <c r="G447" t="str">
        <f>LEFT(F447,FIND(":",F447)-1)</f>
        <v>GarageCond</v>
      </c>
      <c r="H447">
        <f>IF(B447="--",H446+1,0)</f>
        <v>0</v>
      </c>
      <c r="I447">
        <f>_xlfn.MAXIFS(H:H,G:G,G447)-2</f>
        <v>6</v>
      </c>
    </row>
    <row r="448" spans="2:9" x14ac:dyDescent="0.25">
      <c r="B448" t="str">
        <f>IF(LEN(C448)&gt;15,"namaCol","--")</f>
        <v>--</v>
      </c>
      <c r="E448" t="s">
        <v>0</v>
      </c>
      <c r="F448" t="str">
        <f>IF(H448=0,C448,F447)</f>
        <v>GarageCond: Garage condition</v>
      </c>
      <c r="G448" t="str">
        <f>LEFT(F448,FIND(":",F448)-1)</f>
        <v>GarageCond</v>
      </c>
      <c r="H448">
        <f>IF(B448="--",H447+1,0)</f>
        <v>1</v>
      </c>
      <c r="I448">
        <f>_xlfn.MAXIFS(H:H,G:G,G448)-2</f>
        <v>6</v>
      </c>
    </row>
    <row r="449" spans="2:9" x14ac:dyDescent="0.25">
      <c r="B449" t="str">
        <f>IF(LEN(C449)&gt;15,"namaCol","--")</f>
        <v>--</v>
      </c>
      <c r="C449" t="s">
        <v>68</v>
      </c>
      <c r="D449" t="s">
        <v>67</v>
      </c>
      <c r="E449" t="s">
        <v>0</v>
      </c>
      <c r="F449" t="str">
        <f>IF(H449=0,C449,F448)</f>
        <v>GarageCond: Garage condition</v>
      </c>
      <c r="G449" t="str">
        <f>LEFT(F449,FIND(":",F449)-1)</f>
        <v>GarageCond</v>
      </c>
      <c r="H449">
        <f>IF(B449="--",H448+1,0)</f>
        <v>2</v>
      </c>
      <c r="I449">
        <f>_xlfn.MAXIFS(H:H,G:G,G449)-2</f>
        <v>6</v>
      </c>
    </row>
    <row r="450" spans="2:9" x14ac:dyDescent="0.25">
      <c r="B450" t="str">
        <f>IF(LEN(C450)&gt;15,"namaCol","--")</f>
        <v>--</v>
      </c>
      <c r="C450" t="s">
        <v>66</v>
      </c>
      <c r="D450" t="s">
        <v>65</v>
      </c>
      <c r="E450" t="s">
        <v>0</v>
      </c>
      <c r="F450" t="str">
        <f>IF(H450=0,C450,F449)</f>
        <v>GarageCond: Garage condition</v>
      </c>
      <c r="G450" t="str">
        <f>LEFT(F450,FIND(":",F450)-1)</f>
        <v>GarageCond</v>
      </c>
      <c r="H450">
        <f>IF(B450="--",H449+1,0)</f>
        <v>3</v>
      </c>
      <c r="I450">
        <f>_xlfn.MAXIFS(H:H,G:G,G450)-2</f>
        <v>6</v>
      </c>
    </row>
    <row r="451" spans="2:9" x14ac:dyDescent="0.25">
      <c r="B451" t="str">
        <f>IF(LEN(C451)&gt;15,"namaCol","--")</f>
        <v>--</v>
      </c>
      <c r="C451" t="s">
        <v>64</v>
      </c>
      <c r="D451" t="s">
        <v>86</v>
      </c>
      <c r="E451" t="s">
        <v>0</v>
      </c>
      <c r="F451" t="str">
        <f>IF(H451=0,C451,F450)</f>
        <v>GarageCond: Garage condition</v>
      </c>
      <c r="G451" t="str">
        <f>LEFT(F451,FIND(":",F451)-1)</f>
        <v>GarageCond</v>
      </c>
      <c r="H451">
        <f>IF(B451="--",H450+1,0)</f>
        <v>4</v>
      </c>
      <c r="I451">
        <f>_xlfn.MAXIFS(H:H,G:G,G451)-2</f>
        <v>6</v>
      </c>
    </row>
    <row r="452" spans="2:9" x14ac:dyDescent="0.25">
      <c r="B452" t="str">
        <f>IF(LEN(C452)&gt;15,"namaCol","--")</f>
        <v>--</v>
      </c>
      <c r="C452" t="s">
        <v>62</v>
      </c>
      <c r="D452" t="s">
        <v>61</v>
      </c>
      <c r="E452" t="s">
        <v>0</v>
      </c>
      <c r="F452" t="str">
        <f>IF(H452=0,C452,F451)</f>
        <v>GarageCond: Garage condition</v>
      </c>
      <c r="G452" t="str">
        <f>LEFT(F452,FIND(":",F452)-1)</f>
        <v>GarageCond</v>
      </c>
      <c r="H452">
        <f>IF(B452="--",H451+1,0)</f>
        <v>5</v>
      </c>
      <c r="I452">
        <f>_xlfn.MAXIFS(H:H,G:G,G452)-2</f>
        <v>6</v>
      </c>
    </row>
    <row r="453" spans="2:9" x14ac:dyDescent="0.25">
      <c r="B453" t="str">
        <f>IF(LEN(C453)&gt;15,"namaCol","--")</f>
        <v>--</v>
      </c>
      <c r="C453" t="s">
        <v>85</v>
      </c>
      <c r="D453" t="s">
        <v>84</v>
      </c>
      <c r="E453" t="s">
        <v>0</v>
      </c>
      <c r="F453" t="str">
        <f>IF(H453=0,C453,F452)</f>
        <v>GarageCond: Garage condition</v>
      </c>
      <c r="G453" t="str">
        <f>LEFT(F453,FIND(":",F453)-1)</f>
        <v>GarageCond</v>
      </c>
      <c r="H453">
        <f>IF(B453="--",H452+1,0)</f>
        <v>6</v>
      </c>
      <c r="I453">
        <f>_xlfn.MAXIFS(H:H,G:G,G453)-2</f>
        <v>6</v>
      </c>
    </row>
    <row r="454" spans="2:9" x14ac:dyDescent="0.25">
      <c r="B454" t="str">
        <f>IF(LEN(C454)&gt;15,"namaCol","--")</f>
        <v>--</v>
      </c>
      <c r="C454" t="s">
        <v>39</v>
      </c>
      <c r="D454" t="s">
        <v>83</v>
      </c>
      <c r="E454" t="s">
        <v>0</v>
      </c>
      <c r="F454" t="str">
        <f>IF(H454=0,C454,F453)</f>
        <v>GarageCond: Garage condition</v>
      </c>
      <c r="G454" t="str">
        <f>LEFT(F454,FIND(":",F454)-1)</f>
        <v>GarageCond</v>
      </c>
      <c r="H454">
        <f>IF(B454="--",H453+1,0)</f>
        <v>7</v>
      </c>
      <c r="I454">
        <f>_xlfn.MAXIFS(H:H,G:G,G454)-2</f>
        <v>6</v>
      </c>
    </row>
    <row r="455" spans="2:9" x14ac:dyDescent="0.25">
      <c r="B455" t="str">
        <f>IF(LEN(C455)&gt;15,"namaCol","--")</f>
        <v>--</v>
      </c>
      <c r="E455" t="s">
        <v>0</v>
      </c>
      <c r="F455" t="str">
        <f>IF(H455=0,C455,F454)</f>
        <v>GarageCond: Garage condition</v>
      </c>
      <c r="G455" t="str">
        <f>LEFT(F455,FIND(":",F455)-1)</f>
        <v>GarageCond</v>
      </c>
      <c r="H455">
        <f>IF(B455="--",H454+1,0)</f>
        <v>8</v>
      </c>
      <c r="I455">
        <f>_xlfn.MAXIFS(H:H,G:G,G455)-2</f>
        <v>6</v>
      </c>
    </row>
    <row r="456" spans="2:9" x14ac:dyDescent="0.25">
      <c r="B456" t="str">
        <f>IF(LEN(C456)&gt;15,"namaCol","--")</f>
        <v>namaCol</v>
      </c>
      <c r="C456" t="s">
        <v>82</v>
      </c>
      <c r="E456" t="s">
        <v>0</v>
      </c>
      <c r="F456" t="str">
        <f>IF(H456=0,C456,F455)</f>
        <v>PavedDrive: Paved driveway</v>
      </c>
      <c r="G456" t="str">
        <f>LEFT(F456,FIND(":",F456)-1)</f>
        <v>PavedDrive</v>
      </c>
      <c r="H456">
        <f>IF(B456="--",H455+1,0)</f>
        <v>0</v>
      </c>
      <c r="I456">
        <f>_xlfn.MAXIFS(H:H,G:G,G456)-2</f>
        <v>3</v>
      </c>
    </row>
    <row r="457" spans="2:9" x14ac:dyDescent="0.25">
      <c r="B457" t="str">
        <f>IF(LEN(C457)&gt;15,"namaCol","--")</f>
        <v>--</v>
      </c>
      <c r="E457" t="s">
        <v>0</v>
      </c>
      <c r="F457" t="str">
        <f>IF(H457=0,C457,F456)</f>
        <v>PavedDrive: Paved driveway</v>
      </c>
      <c r="G457" t="str">
        <f>LEFT(F457,FIND(":",F457)-1)</f>
        <v>PavedDrive</v>
      </c>
      <c r="H457">
        <f>IF(B457="--",H456+1,0)</f>
        <v>1</v>
      </c>
      <c r="I457">
        <f>_xlfn.MAXIFS(H:H,G:G,G457)-2</f>
        <v>3</v>
      </c>
    </row>
    <row r="458" spans="2:9" x14ac:dyDescent="0.25">
      <c r="B458" t="str">
        <f>IF(LEN(C458)&gt;15,"namaCol","--")</f>
        <v>--</v>
      </c>
      <c r="C458" t="s">
        <v>81</v>
      </c>
      <c r="D458" t="s">
        <v>80</v>
      </c>
      <c r="E458" t="s">
        <v>0</v>
      </c>
      <c r="F458" t="str">
        <f>IF(H458=0,C458,F457)</f>
        <v>PavedDrive: Paved driveway</v>
      </c>
      <c r="G458" t="str">
        <f>LEFT(F458,FIND(":",F458)-1)</f>
        <v>PavedDrive</v>
      </c>
      <c r="H458">
        <f>IF(B458="--",H457+1,0)</f>
        <v>2</v>
      </c>
      <c r="I458">
        <f>_xlfn.MAXIFS(H:H,G:G,G458)-2</f>
        <v>3</v>
      </c>
    </row>
    <row r="459" spans="2:9" x14ac:dyDescent="0.25">
      <c r="B459" t="str">
        <f>IF(LEN(C459)&gt;15,"namaCol","--")</f>
        <v>--</v>
      </c>
      <c r="C459" t="s">
        <v>79</v>
      </c>
      <c r="D459" t="s">
        <v>78</v>
      </c>
      <c r="E459" t="s">
        <v>0</v>
      </c>
      <c r="F459" t="str">
        <f>IF(H459=0,C459,F458)</f>
        <v>PavedDrive: Paved driveway</v>
      </c>
      <c r="G459" t="str">
        <f>LEFT(F459,FIND(":",F459)-1)</f>
        <v>PavedDrive</v>
      </c>
      <c r="H459">
        <f>IF(B459="--",H458+1,0)</f>
        <v>3</v>
      </c>
      <c r="I459">
        <f>_xlfn.MAXIFS(H:H,G:G,G459)-2</f>
        <v>3</v>
      </c>
    </row>
    <row r="460" spans="2:9" x14ac:dyDescent="0.25">
      <c r="B460" t="str">
        <f>IF(LEN(C460)&gt;15,"namaCol","--")</f>
        <v>--</v>
      </c>
      <c r="C460" t="s">
        <v>77</v>
      </c>
      <c r="D460" t="s">
        <v>76</v>
      </c>
      <c r="E460" t="s">
        <v>0</v>
      </c>
      <c r="F460" t="str">
        <f>IF(H460=0,C460,F459)</f>
        <v>PavedDrive: Paved driveway</v>
      </c>
      <c r="G460" t="str">
        <f>LEFT(F460,FIND(":",F460)-1)</f>
        <v>PavedDrive</v>
      </c>
      <c r="H460">
        <f>IF(B460="--",H459+1,0)</f>
        <v>4</v>
      </c>
      <c r="I460">
        <f>_xlfn.MAXIFS(H:H,G:G,G460)-2</f>
        <v>3</v>
      </c>
    </row>
    <row r="461" spans="2:9" x14ac:dyDescent="0.25">
      <c r="B461" t="str">
        <f>IF(LEN(C461)&gt;15,"namaCol","--")</f>
        <v>--</v>
      </c>
      <c r="E461" t="s">
        <v>0</v>
      </c>
      <c r="F461" t="str">
        <f>IF(H461=0,C461,F460)</f>
        <v>PavedDrive: Paved driveway</v>
      </c>
      <c r="G461" t="str">
        <f>LEFT(F461,FIND(":",F461)-1)</f>
        <v>PavedDrive</v>
      </c>
      <c r="H461">
        <f>IF(B461="--",H460+1,0)</f>
        <v>5</v>
      </c>
      <c r="I461">
        <f>_xlfn.MAXIFS(H:H,G:G,G461)-2</f>
        <v>3</v>
      </c>
    </row>
    <row r="462" spans="2:9" x14ac:dyDescent="0.25">
      <c r="B462" t="str">
        <f>IF(LEN(C462)&gt;15,"namaCol","--")</f>
        <v>namaCol</v>
      </c>
      <c r="C462" t="s">
        <v>75</v>
      </c>
      <c r="E462" t="s">
        <v>0</v>
      </c>
      <c r="F462" t="str">
        <f>IF(H462=0,C462,F461)</f>
        <v>WoodDeckSF: Wood deck area in square feet</v>
      </c>
      <c r="G462" t="str">
        <f>LEFT(F462,FIND(":",F462)-1)</f>
        <v>WoodDeckSF</v>
      </c>
      <c r="H462">
        <f>IF(B462="--",H461+1,0)</f>
        <v>0</v>
      </c>
      <c r="I462">
        <f>_xlfn.MAXIFS(H:H,G:G,G462)-2</f>
        <v>-1</v>
      </c>
    </row>
    <row r="463" spans="2:9" x14ac:dyDescent="0.25">
      <c r="B463" t="str">
        <f>IF(LEN(C463)&gt;15,"namaCol","--")</f>
        <v>--</v>
      </c>
      <c r="E463" t="s">
        <v>0</v>
      </c>
      <c r="F463" t="str">
        <f>IF(H463=0,C463,F462)</f>
        <v>WoodDeckSF: Wood deck area in square feet</v>
      </c>
      <c r="G463" t="str">
        <f>LEFT(F463,FIND(":",F463)-1)</f>
        <v>WoodDeckSF</v>
      </c>
      <c r="H463">
        <f>IF(B463="--",H462+1,0)</f>
        <v>1</v>
      </c>
      <c r="I463">
        <f>_xlfn.MAXIFS(H:H,G:G,G463)-2</f>
        <v>-1</v>
      </c>
    </row>
    <row r="464" spans="2:9" x14ac:dyDescent="0.25">
      <c r="B464" t="str">
        <f>IF(LEN(C464)&gt;15,"namaCol","--")</f>
        <v>namaCol</v>
      </c>
      <c r="C464" t="s">
        <v>74</v>
      </c>
      <c r="E464" t="s">
        <v>0</v>
      </c>
      <c r="F464" t="str">
        <f>IF(H464=0,C464,F463)</f>
        <v>OpenPorchSF: Open porch area in square feet</v>
      </c>
      <c r="G464" t="str">
        <f>LEFT(F464,FIND(":",F464)-1)</f>
        <v>OpenPorchSF</v>
      </c>
      <c r="H464">
        <f>IF(B464="--",H463+1,0)</f>
        <v>0</v>
      </c>
      <c r="I464">
        <f>_xlfn.MAXIFS(H:H,G:G,G464)-2</f>
        <v>-1</v>
      </c>
    </row>
    <row r="465" spans="2:9" x14ac:dyDescent="0.25">
      <c r="B465" t="str">
        <f>IF(LEN(C465)&gt;15,"namaCol","--")</f>
        <v>--</v>
      </c>
      <c r="E465" t="s">
        <v>0</v>
      </c>
      <c r="F465" t="str">
        <f>IF(H465=0,C465,F464)</f>
        <v>OpenPorchSF: Open porch area in square feet</v>
      </c>
      <c r="G465" t="str">
        <f>LEFT(F465,FIND(":",F465)-1)</f>
        <v>OpenPorchSF</v>
      </c>
      <c r="H465">
        <f>IF(B465="--",H464+1,0)</f>
        <v>1</v>
      </c>
      <c r="I465">
        <f>_xlfn.MAXIFS(H:H,G:G,G465)-2</f>
        <v>-1</v>
      </c>
    </row>
    <row r="466" spans="2:9" x14ac:dyDescent="0.25">
      <c r="B466" t="str">
        <f>IF(LEN(C466)&gt;15,"namaCol","--")</f>
        <v>namaCol</v>
      </c>
      <c r="C466" t="s">
        <v>73</v>
      </c>
      <c r="E466" t="s">
        <v>0</v>
      </c>
      <c r="F466" t="str">
        <f>IF(H466=0,C466,F465)</f>
        <v>EnclosedPorch: Enclosed porch area in square feet</v>
      </c>
      <c r="G466" t="str">
        <f>LEFT(F466,FIND(":",F466)-1)</f>
        <v>EnclosedPorch</v>
      </c>
      <c r="H466">
        <f>IF(B466="--",H465+1,0)</f>
        <v>0</v>
      </c>
      <c r="I466">
        <f>_xlfn.MAXIFS(H:H,G:G,G466)-2</f>
        <v>-1</v>
      </c>
    </row>
    <row r="467" spans="2:9" x14ac:dyDescent="0.25">
      <c r="B467" t="str">
        <f>IF(LEN(C467)&gt;15,"namaCol","--")</f>
        <v>--</v>
      </c>
      <c r="E467" t="s">
        <v>0</v>
      </c>
      <c r="F467" t="str">
        <f>IF(H467=0,C467,F466)</f>
        <v>EnclosedPorch: Enclosed porch area in square feet</v>
      </c>
      <c r="G467" t="str">
        <f>LEFT(F467,FIND(":",F467)-1)</f>
        <v>EnclosedPorch</v>
      </c>
      <c r="H467">
        <f>IF(B467="--",H466+1,0)</f>
        <v>1</v>
      </c>
      <c r="I467">
        <f>_xlfn.MAXIFS(H:H,G:G,G467)-2</f>
        <v>-1</v>
      </c>
    </row>
    <row r="468" spans="2:9" x14ac:dyDescent="0.25">
      <c r="B468" t="str">
        <f>IF(LEN(C468)&gt;15,"namaCol","--")</f>
        <v>namaCol</v>
      </c>
      <c r="C468" t="s">
        <v>72</v>
      </c>
      <c r="E468" t="s">
        <v>0</v>
      </c>
      <c r="F468" t="str">
        <f>IF(H468=0,C468,F467)</f>
        <v>3SsnPorch: Three season porch area in square feet</v>
      </c>
      <c r="G468" t="str">
        <f>LEFT(F468,FIND(":",F468)-1)</f>
        <v>3SsnPorch</v>
      </c>
      <c r="H468">
        <f>IF(B468="--",H467+1,0)</f>
        <v>0</v>
      </c>
      <c r="I468">
        <f>_xlfn.MAXIFS(H:H,G:G,G468)-2</f>
        <v>-1</v>
      </c>
    </row>
    <row r="469" spans="2:9" x14ac:dyDescent="0.25">
      <c r="B469" t="str">
        <f>IF(LEN(C469)&gt;15,"namaCol","--")</f>
        <v>--</v>
      </c>
      <c r="E469" t="s">
        <v>0</v>
      </c>
      <c r="F469" t="str">
        <f>IF(H469=0,C469,F468)</f>
        <v>3SsnPorch: Three season porch area in square feet</v>
      </c>
      <c r="G469" t="str">
        <f>LEFT(F469,FIND(":",F469)-1)</f>
        <v>3SsnPorch</v>
      </c>
      <c r="H469">
        <f>IF(B469="--",H468+1,0)</f>
        <v>1</v>
      </c>
      <c r="I469">
        <f>_xlfn.MAXIFS(H:H,G:G,G469)-2</f>
        <v>-1</v>
      </c>
    </row>
    <row r="470" spans="2:9" x14ac:dyDescent="0.25">
      <c r="B470" t="str">
        <f>IF(LEN(C470)&gt;15,"namaCol","--")</f>
        <v>namaCol</v>
      </c>
      <c r="C470" t="s">
        <v>71</v>
      </c>
      <c r="E470" t="s">
        <v>0</v>
      </c>
      <c r="F470" t="str">
        <f>IF(H470=0,C470,F469)</f>
        <v>ScreenPorch: Screen porch area in square feet</v>
      </c>
      <c r="G470" t="str">
        <f>LEFT(F470,FIND(":",F470)-1)</f>
        <v>ScreenPorch</v>
      </c>
      <c r="H470">
        <f>IF(B470="--",H469+1,0)</f>
        <v>0</v>
      </c>
      <c r="I470">
        <f>_xlfn.MAXIFS(H:H,G:G,G470)-2</f>
        <v>-1</v>
      </c>
    </row>
    <row r="471" spans="2:9" x14ac:dyDescent="0.25">
      <c r="B471" t="str">
        <f>IF(LEN(C471)&gt;15,"namaCol","--")</f>
        <v>--</v>
      </c>
      <c r="E471" t="s">
        <v>0</v>
      </c>
      <c r="F471" t="str">
        <f>IF(H471=0,C471,F470)</f>
        <v>ScreenPorch: Screen porch area in square feet</v>
      </c>
      <c r="G471" t="str">
        <f>LEFT(F471,FIND(":",F471)-1)</f>
        <v>ScreenPorch</v>
      </c>
      <c r="H471">
        <f>IF(B471="--",H470+1,0)</f>
        <v>1</v>
      </c>
      <c r="I471">
        <f>_xlfn.MAXIFS(H:H,G:G,G471)-2</f>
        <v>-1</v>
      </c>
    </row>
    <row r="472" spans="2:9" x14ac:dyDescent="0.25">
      <c r="B472" t="str">
        <f>IF(LEN(C472)&gt;15,"namaCol","--")</f>
        <v>namaCol</v>
      </c>
      <c r="C472" t="s">
        <v>70</v>
      </c>
      <c r="E472" t="s">
        <v>0</v>
      </c>
      <c r="F472" t="str">
        <f>IF(H472=0,C472,F471)</f>
        <v>PoolArea: Pool area in square feet</v>
      </c>
      <c r="G472" t="str">
        <f>LEFT(F472,FIND(":",F472)-1)</f>
        <v>PoolArea</v>
      </c>
      <c r="H472">
        <f>IF(B472="--",H471+1,0)</f>
        <v>0</v>
      </c>
      <c r="I472">
        <f>_xlfn.MAXIFS(H:H,G:G,G472)-2</f>
        <v>-1</v>
      </c>
    </row>
    <row r="473" spans="2:9" x14ac:dyDescent="0.25">
      <c r="B473" t="str">
        <f>IF(LEN(C473)&gt;15,"namaCol","--")</f>
        <v>--</v>
      </c>
      <c r="E473" t="s">
        <v>0</v>
      </c>
      <c r="F473" t="str">
        <f>IF(H473=0,C473,F472)</f>
        <v>PoolArea: Pool area in square feet</v>
      </c>
      <c r="G473" t="str">
        <f>LEFT(F473,FIND(":",F473)-1)</f>
        <v>PoolArea</v>
      </c>
      <c r="H473">
        <f>IF(B473="--",H472+1,0)</f>
        <v>1</v>
      </c>
      <c r="I473">
        <f>_xlfn.MAXIFS(H:H,G:G,G473)-2</f>
        <v>-1</v>
      </c>
    </row>
    <row r="474" spans="2:9" x14ac:dyDescent="0.25">
      <c r="B474" t="str">
        <f>IF(LEN(C474)&gt;15,"namaCol","--")</f>
        <v>namaCol</v>
      </c>
      <c r="C474" t="s">
        <v>69</v>
      </c>
      <c r="E474" t="s">
        <v>0</v>
      </c>
      <c r="F474" t="str">
        <f>IF(H474=0,C474,F473)</f>
        <v>PoolQC: Pool quality</v>
      </c>
      <c r="G474" t="str">
        <f>LEFT(F474,FIND(":",F474)-1)</f>
        <v>PoolQC</v>
      </c>
      <c r="H474">
        <f>IF(B474="--",H473+1,0)</f>
        <v>0</v>
      </c>
      <c r="I474">
        <f>_xlfn.MAXIFS(H:H,G:G,G474)-2</f>
        <v>5</v>
      </c>
    </row>
    <row r="475" spans="2:9" x14ac:dyDescent="0.25">
      <c r="B475" t="str">
        <f>IF(LEN(C475)&gt;15,"namaCol","--")</f>
        <v>--</v>
      </c>
      <c r="E475" t="s">
        <v>0</v>
      </c>
      <c r="F475" t="str">
        <f>IF(H475=0,C475,F474)</f>
        <v>PoolQC: Pool quality</v>
      </c>
      <c r="G475" t="str">
        <f>LEFT(F475,FIND(":",F475)-1)</f>
        <v>PoolQC</v>
      </c>
      <c r="H475">
        <f>IF(B475="--",H474+1,0)</f>
        <v>1</v>
      </c>
      <c r="I475">
        <f>_xlfn.MAXIFS(H:H,G:G,G475)-2</f>
        <v>5</v>
      </c>
    </row>
    <row r="476" spans="2:9" x14ac:dyDescent="0.25">
      <c r="B476" t="str">
        <f>IF(LEN(C476)&gt;15,"namaCol","--")</f>
        <v>--</v>
      </c>
      <c r="C476" t="s">
        <v>68</v>
      </c>
      <c r="D476" t="s">
        <v>67</v>
      </c>
      <c r="E476" t="s">
        <v>0</v>
      </c>
      <c r="F476" t="str">
        <f>IF(H476=0,C476,F475)</f>
        <v>PoolQC: Pool quality</v>
      </c>
      <c r="G476" t="str">
        <f>LEFT(F476,FIND(":",F476)-1)</f>
        <v>PoolQC</v>
      </c>
      <c r="H476">
        <f>IF(B476="--",H475+1,0)</f>
        <v>2</v>
      </c>
      <c r="I476">
        <f>_xlfn.MAXIFS(H:H,G:G,G476)-2</f>
        <v>5</v>
      </c>
    </row>
    <row r="477" spans="2:9" x14ac:dyDescent="0.25">
      <c r="B477" t="str">
        <f>IF(LEN(C477)&gt;15,"namaCol","--")</f>
        <v>--</v>
      </c>
      <c r="C477" t="s">
        <v>66</v>
      </c>
      <c r="D477" t="s">
        <v>65</v>
      </c>
      <c r="E477" t="s">
        <v>0</v>
      </c>
      <c r="F477" t="str">
        <f>IF(H477=0,C477,F476)</f>
        <v>PoolQC: Pool quality</v>
      </c>
      <c r="G477" t="str">
        <f>LEFT(F477,FIND(":",F477)-1)</f>
        <v>PoolQC</v>
      </c>
      <c r="H477">
        <f>IF(B477="--",H476+1,0)</f>
        <v>3</v>
      </c>
      <c r="I477">
        <f>_xlfn.MAXIFS(H:H,G:G,G477)-2</f>
        <v>5</v>
      </c>
    </row>
    <row r="478" spans="2:9" x14ac:dyDescent="0.25">
      <c r="B478" t="str">
        <f>IF(LEN(C478)&gt;15,"namaCol","--")</f>
        <v>--</v>
      </c>
      <c r="C478" t="s">
        <v>64</v>
      </c>
      <c r="D478" t="s">
        <v>63</v>
      </c>
      <c r="E478" t="s">
        <v>0</v>
      </c>
      <c r="F478" t="str">
        <f>IF(H478=0,C478,F477)</f>
        <v>PoolQC: Pool quality</v>
      </c>
      <c r="G478" t="str">
        <f>LEFT(F478,FIND(":",F478)-1)</f>
        <v>PoolQC</v>
      </c>
      <c r="H478">
        <f>IF(B478="--",H477+1,0)</f>
        <v>4</v>
      </c>
      <c r="I478">
        <f>_xlfn.MAXIFS(H:H,G:G,G478)-2</f>
        <v>5</v>
      </c>
    </row>
    <row r="479" spans="2:9" x14ac:dyDescent="0.25">
      <c r="B479" t="str">
        <f>IF(LEN(C479)&gt;15,"namaCol","--")</f>
        <v>--</v>
      </c>
      <c r="C479" t="s">
        <v>62</v>
      </c>
      <c r="D479" t="s">
        <v>61</v>
      </c>
      <c r="E479" t="s">
        <v>0</v>
      </c>
      <c r="F479" t="str">
        <f>IF(H479=0,C479,F478)</f>
        <v>PoolQC: Pool quality</v>
      </c>
      <c r="G479" t="str">
        <f>LEFT(F479,FIND(":",F479)-1)</f>
        <v>PoolQC</v>
      </c>
      <c r="H479">
        <f>IF(B479="--",H478+1,0)</f>
        <v>5</v>
      </c>
      <c r="I479">
        <f>_xlfn.MAXIFS(H:H,G:G,G479)-2</f>
        <v>5</v>
      </c>
    </row>
    <row r="480" spans="2:9" x14ac:dyDescent="0.25">
      <c r="B480" t="str">
        <f>IF(LEN(C480)&gt;15,"namaCol","--")</f>
        <v>--</v>
      </c>
      <c r="C480" t="s">
        <v>39</v>
      </c>
      <c r="D480" t="s">
        <v>60</v>
      </c>
      <c r="E480" t="s">
        <v>0</v>
      </c>
      <c r="F480" t="str">
        <f>IF(H480=0,C480,F479)</f>
        <v>PoolQC: Pool quality</v>
      </c>
      <c r="G480" t="str">
        <f>LEFT(F480,FIND(":",F480)-1)</f>
        <v>PoolQC</v>
      </c>
      <c r="H480">
        <f>IF(B480="--",H479+1,0)</f>
        <v>6</v>
      </c>
      <c r="I480">
        <f>_xlfn.MAXIFS(H:H,G:G,G480)-2</f>
        <v>5</v>
      </c>
    </row>
    <row r="481" spans="2:9" x14ac:dyDescent="0.25">
      <c r="B481" t="str">
        <f>IF(LEN(C481)&gt;15,"namaCol","--")</f>
        <v>--</v>
      </c>
      <c r="E481" t="s">
        <v>0</v>
      </c>
      <c r="F481" t="str">
        <f>IF(H481=0,C481,F480)</f>
        <v>PoolQC: Pool quality</v>
      </c>
      <c r="G481" t="str">
        <f>LEFT(F481,FIND(":",F481)-1)</f>
        <v>PoolQC</v>
      </c>
      <c r="H481">
        <f>IF(B481="--",H480+1,0)</f>
        <v>7</v>
      </c>
      <c r="I481">
        <f>_xlfn.MAXIFS(H:H,G:G,G481)-2</f>
        <v>5</v>
      </c>
    </row>
    <row r="482" spans="2:9" x14ac:dyDescent="0.25">
      <c r="B482" t="str">
        <f>IF(LEN(C482)&gt;15,"namaCol","--")</f>
        <v>namaCol</v>
      </c>
      <c r="C482" t="s">
        <v>59</v>
      </c>
      <c r="E482" t="s">
        <v>0</v>
      </c>
      <c r="F482" t="str">
        <f>IF(H482=0,C482,F481)</f>
        <v>Fence: Fence quality</v>
      </c>
      <c r="G482" t="str">
        <f>LEFT(F482,FIND(":",F482)-1)</f>
        <v>Fence</v>
      </c>
      <c r="H482">
        <f>IF(B482="--",H481+1,0)</f>
        <v>0</v>
      </c>
      <c r="I482">
        <f>_xlfn.MAXIFS(H:H,G:G,G482)-2</f>
        <v>5</v>
      </c>
    </row>
    <row r="483" spans="2:9" x14ac:dyDescent="0.25">
      <c r="B483" t="str">
        <f>IF(LEN(C483)&gt;15,"namaCol","--")</f>
        <v>--</v>
      </c>
      <c r="E483" t="s">
        <v>0</v>
      </c>
      <c r="F483" t="str">
        <f>IF(H483=0,C483,F482)</f>
        <v>Fence: Fence quality</v>
      </c>
      <c r="G483" t="str">
        <f>LEFT(F483,FIND(":",F483)-1)</f>
        <v>Fence</v>
      </c>
      <c r="H483">
        <f>IF(B483="--",H482+1,0)</f>
        <v>1</v>
      </c>
      <c r="I483">
        <f>_xlfn.MAXIFS(H:H,G:G,G483)-2</f>
        <v>5</v>
      </c>
    </row>
    <row r="484" spans="2:9" x14ac:dyDescent="0.25">
      <c r="B484" t="str">
        <f>IF(LEN(C484)&gt;15,"namaCol","--")</f>
        <v>--</v>
      </c>
      <c r="C484" t="s">
        <v>58</v>
      </c>
      <c r="D484" t="s">
        <v>57</v>
      </c>
      <c r="E484" t="s">
        <v>0</v>
      </c>
      <c r="F484" t="str">
        <f>IF(H484=0,C484,F483)</f>
        <v>Fence: Fence quality</v>
      </c>
      <c r="G484" t="str">
        <f>LEFT(F484,FIND(":",F484)-1)</f>
        <v>Fence</v>
      </c>
      <c r="H484">
        <f>IF(B484="--",H483+1,0)</f>
        <v>2</v>
      </c>
      <c r="I484">
        <f>_xlfn.MAXIFS(H:H,G:G,G484)-2</f>
        <v>5</v>
      </c>
    </row>
    <row r="485" spans="2:9" x14ac:dyDescent="0.25">
      <c r="B485" t="str">
        <f>IF(LEN(C485)&gt;15,"namaCol","--")</f>
        <v>--</v>
      </c>
      <c r="C485" t="s">
        <v>56</v>
      </c>
      <c r="D485" t="s">
        <v>55</v>
      </c>
      <c r="E485" t="s">
        <v>0</v>
      </c>
      <c r="F485" t="str">
        <f>IF(H485=0,C485,F484)</f>
        <v>Fence: Fence quality</v>
      </c>
      <c r="G485" t="str">
        <f>LEFT(F485,FIND(":",F485)-1)</f>
        <v>Fence</v>
      </c>
      <c r="H485">
        <f>IF(B485="--",H484+1,0)</f>
        <v>3</v>
      </c>
      <c r="I485">
        <f>_xlfn.MAXIFS(H:H,G:G,G485)-2</f>
        <v>5</v>
      </c>
    </row>
    <row r="486" spans="2:9" x14ac:dyDescent="0.25">
      <c r="B486" t="str">
        <f>IF(LEN(C486)&gt;15,"namaCol","--")</f>
        <v>--</v>
      </c>
      <c r="C486" t="s">
        <v>54</v>
      </c>
      <c r="D486" t="s">
        <v>53</v>
      </c>
      <c r="E486" t="s">
        <v>0</v>
      </c>
      <c r="F486" t="str">
        <f>IF(H486=0,C486,F485)</f>
        <v>Fence: Fence quality</v>
      </c>
      <c r="G486" t="str">
        <f>LEFT(F486,FIND(":",F486)-1)</f>
        <v>Fence</v>
      </c>
      <c r="H486">
        <f>IF(B486="--",H485+1,0)</f>
        <v>4</v>
      </c>
      <c r="I486">
        <f>_xlfn.MAXIFS(H:H,G:G,G486)-2</f>
        <v>5</v>
      </c>
    </row>
    <row r="487" spans="2:9" x14ac:dyDescent="0.25">
      <c r="B487" t="str">
        <f>IF(LEN(C487)&gt;15,"namaCol","--")</f>
        <v>--</v>
      </c>
      <c r="C487" t="s">
        <v>52</v>
      </c>
      <c r="D487" t="s">
        <v>51</v>
      </c>
      <c r="E487" t="s">
        <v>0</v>
      </c>
      <c r="F487" t="str">
        <f>IF(H487=0,C487,F486)</f>
        <v>Fence: Fence quality</v>
      </c>
      <c r="G487" t="str">
        <f>LEFT(F487,FIND(":",F487)-1)</f>
        <v>Fence</v>
      </c>
      <c r="H487">
        <f>IF(B487="--",H486+1,0)</f>
        <v>5</v>
      </c>
      <c r="I487">
        <f>_xlfn.MAXIFS(H:H,G:G,G487)-2</f>
        <v>5</v>
      </c>
    </row>
    <row r="488" spans="2:9" x14ac:dyDescent="0.25">
      <c r="B488" t="str">
        <f>IF(LEN(C488)&gt;15,"namaCol","--")</f>
        <v>--</v>
      </c>
      <c r="C488" t="s">
        <v>39</v>
      </c>
      <c r="D488" t="s">
        <v>50</v>
      </c>
      <c r="E488" t="s">
        <v>0</v>
      </c>
      <c r="F488" t="str">
        <f>IF(H488=0,C488,F487)</f>
        <v>Fence: Fence quality</v>
      </c>
      <c r="G488" t="str">
        <f>LEFT(F488,FIND(":",F488)-1)</f>
        <v>Fence</v>
      </c>
      <c r="H488">
        <f>IF(B488="--",H487+1,0)</f>
        <v>6</v>
      </c>
      <c r="I488">
        <f>_xlfn.MAXIFS(H:H,G:G,G488)-2</f>
        <v>5</v>
      </c>
    </row>
    <row r="489" spans="2:9" x14ac:dyDescent="0.25">
      <c r="B489" t="str">
        <f>IF(LEN(C489)&gt;15,"namaCol","--")</f>
        <v>--</v>
      </c>
      <c r="E489" t="s">
        <v>0</v>
      </c>
      <c r="F489" t="str">
        <f>IF(H489=0,C489,F488)</f>
        <v>Fence: Fence quality</v>
      </c>
      <c r="G489" t="str">
        <f>LEFT(F489,FIND(":",F489)-1)</f>
        <v>Fence</v>
      </c>
      <c r="H489">
        <f>IF(B489="--",H488+1,0)</f>
        <v>7</v>
      </c>
      <c r="I489">
        <f>_xlfn.MAXIFS(H:H,G:G,G489)-2</f>
        <v>5</v>
      </c>
    </row>
    <row r="490" spans="2:9" x14ac:dyDescent="0.25">
      <c r="B490" t="str">
        <f>IF(LEN(C490)&gt;15,"namaCol","--")</f>
        <v>namaCol</v>
      </c>
      <c r="C490" t="s">
        <v>49</v>
      </c>
      <c r="E490" t="s">
        <v>0</v>
      </c>
      <c r="F490" t="str">
        <f>IF(H490=0,C490,F489)</f>
        <v>MiscFeature: Miscellaneous feature not covered in other categories</v>
      </c>
      <c r="G490" t="str">
        <f>LEFT(F490,FIND(":",F490)-1)</f>
        <v>MiscFeature</v>
      </c>
      <c r="H490">
        <f>IF(B490="--",H489+1,0)</f>
        <v>0</v>
      </c>
      <c r="I490">
        <f>_xlfn.MAXIFS(H:H,G:G,G490)-2</f>
        <v>6</v>
      </c>
    </row>
    <row r="491" spans="2:9" x14ac:dyDescent="0.25">
      <c r="B491" t="str">
        <f>IF(LEN(C491)&gt;15,"namaCol","--")</f>
        <v>--</v>
      </c>
      <c r="E491" t="s">
        <v>0</v>
      </c>
      <c r="F491" t="str">
        <f>IF(H491=0,C491,F490)</f>
        <v>MiscFeature: Miscellaneous feature not covered in other categories</v>
      </c>
      <c r="G491" t="str">
        <f>LEFT(F491,FIND(":",F491)-1)</f>
        <v>MiscFeature</v>
      </c>
      <c r="H491">
        <f>IF(B491="--",H490+1,0)</f>
        <v>1</v>
      </c>
      <c r="I491">
        <f>_xlfn.MAXIFS(H:H,G:G,G491)-2</f>
        <v>6</v>
      </c>
    </row>
    <row r="492" spans="2:9" x14ac:dyDescent="0.25">
      <c r="B492" t="str">
        <f>IF(LEN(C492)&gt;15,"namaCol","--")</f>
        <v>--</v>
      </c>
      <c r="C492" t="s">
        <v>48</v>
      </c>
      <c r="D492" t="s">
        <v>47</v>
      </c>
      <c r="E492" t="s">
        <v>0</v>
      </c>
      <c r="F492" t="str">
        <f>IF(H492=0,C492,F491)</f>
        <v>MiscFeature: Miscellaneous feature not covered in other categories</v>
      </c>
      <c r="G492" t="str">
        <f>LEFT(F492,FIND(":",F492)-1)</f>
        <v>MiscFeature</v>
      </c>
      <c r="H492">
        <f>IF(B492="--",H491+1,0)</f>
        <v>2</v>
      </c>
      <c r="I492">
        <f>_xlfn.MAXIFS(H:H,G:G,G492)-2</f>
        <v>6</v>
      </c>
    </row>
    <row r="493" spans="2:9" x14ac:dyDescent="0.25">
      <c r="B493" t="str">
        <f>IF(LEN(C493)&gt;15,"namaCol","--")</f>
        <v>--</v>
      </c>
      <c r="C493" t="s">
        <v>46</v>
      </c>
      <c r="D493" t="s">
        <v>45</v>
      </c>
      <c r="E493" t="s">
        <v>0</v>
      </c>
      <c r="F493" t="str">
        <f>IF(H493=0,C493,F492)</f>
        <v>MiscFeature: Miscellaneous feature not covered in other categories</v>
      </c>
      <c r="G493" t="str">
        <f>LEFT(F493,FIND(":",F493)-1)</f>
        <v>MiscFeature</v>
      </c>
      <c r="H493">
        <f>IF(B493="--",H492+1,0)</f>
        <v>3</v>
      </c>
      <c r="I493">
        <f>_xlfn.MAXIFS(H:H,G:G,G493)-2</f>
        <v>6</v>
      </c>
    </row>
    <row r="494" spans="2:9" x14ac:dyDescent="0.25">
      <c r="B494" t="str">
        <f>IF(LEN(C494)&gt;15,"namaCol","--")</f>
        <v>--</v>
      </c>
      <c r="C494" t="s">
        <v>44</v>
      </c>
      <c r="D494" t="s">
        <v>14</v>
      </c>
      <c r="E494" t="s">
        <v>0</v>
      </c>
      <c r="F494" t="str">
        <f>IF(H494=0,C494,F493)</f>
        <v>MiscFeature: Miscellaneous feature not covered in other categories</v>
      </c>
      <c r="G494" t="str">
        <f>LEFT(F494,FIND(":",F494)-1)</f>
        <v>MiscFeature</v>
      </c>
      <c r="H494">
        <f>IF(B494="--",H493+1,0)</f>
        <v>4</v>
      </c>
      <c r="I494">
        <f>_xlfn.MAXIFS(H:H,G:G,G494)-2</f>
        <v>6</v>
      </c>
    </row>
    <row r="495" spans="2:9" x14ac:dyDescent="0.25">
      <c r="B495" t="str">
        <f>IF(LEN(C495)&gt;15,"namaCol","--")</f>
        <v>--</v>
      </c>
      <c r="C495" t="s">
        <v>43</v>
      </c>
      <c r="D495" t="s">
        <v>42</v>
      </c>
      <c r="E495" t="s">
        <v>0</v>
      </c>
      <c r="F495" t="str">
        <f>IF(H495=0,C495,F494)</f>
        <v>MiscFeature: Miscellaneous feature not covered in other categories</v>
      </c>
      <c r="G495" t="str">
        <f>LEFT(F495,FIND(":",F495)-1)</f>
        <v>MiscFeature</v>
      </c>
      <c r="H495">
        <f>IF(B495="--",H494+1,0)</f>
        <v>5</v>
      </c>
      <c r="I495">
        <f>_xlfn.MAXIFS(H:H,G:G,G495)-2</f>
        <v>6</v>
      </c>
    </row>
    <row r="496" spans="2:9" x14ac:dyDescent="0.25">
      <c r="B496" t="str">
        <f>IF(LEN(C496)&gt;15,"namaCol","--")</f>
        <v>--</v>
      </c>
      <c r="C496" t="s">
        <v>41</v>
      </c>
      <c r="D496" t="s">
        <v>40</v>
      </c>
      <c r="E496" t="s">
        <v>0</v>
      </c>
      <c r="F496" t="str">
        <f>IF(H496=0,C496,F495)</f>
        <v>MiscFeature: Miscellaneous feature not covered in other categories</v>
      </c>
      <c r="G496" t="str">
        <f>LEFT(F496,FIND(":",F496)-1)</f>
        <v>MiscFeature</v>
      </c>
      <c r="H496">
        <f>IF(B496="--",H495+1,0)</f>
        <v>6</v>
      </c>
      <c r="I496">
        <f>_xlfn.MAXIFS(H:H,G:G,G496)-2</f>
        <v>6</v>
      </c>
    </row>
    <row r="497" spans="2:9" x14ac:dyDescent="0.25">
      <c r="B497" t="str">
        <f>IF(LEN(C497)&gt;15,"namaCol","--")</f>
        <v>--</v>
      </c>
      <c r="C497" t="s">
        <v>39</v>
      </c>
      <c r="D497" t="s">
        <v>38</v>
      </c>
      <c r="E497" t="s">
        <v>0</v>
      </c>
      <c r="F497" t="str">
        <f>IF(H497=0,C497,F496)</f>
        <v>MiscFeature: Miscellaneous feature not covered in other categories</v>
      </c>
      <c r="G497" t="str">
        <f>LEFT(F497,FIND(":",F497)-1)</f>
        <v>MiscFeature</v>
      </c>
      <c r="H497">
        <f>IF(B497="--",H496+1,0)</f>
        <v>7</v>
      </c>
      <c r="I497">
        <f>_xlfn.MAXIFS(H:H,G:G,G497)-2</f>
        <v>6</v>
      </c>
    </row>
    <row r="498" spans="2:9" x14ac:dyDescent="0.25">
      <c r="B498" t="str">
        <f>IF(LEN(C498)&gt;15,"namaCol","--")</f>
        <v>--</v>
      </c>
      <c r="E498" t="s">
        <v>0</v>
      </c>
      <c r="F498" t="str">
        <f>IF(H498=0,C498,F497)</f>
        <v>MiscFeature: Miscellaneous feature not covered in other categories</v>
      </c>
      <c r="G498" t="str">
        <f>LEFT(F498,FIND(":",F498)-1)</f>
        <v>MiscFeature</v>
      </c>
      <c r="H498">
        <f>IF(B498="--",H497+1,0)</f>
        <v>8</v>
      </c>
      <c r="I498">
        <f>_xlfn.MAXIFS(H:H,G:G,G498)-2</f>
        <v>6</v>
      </c>
    </row>
    <row r="499" spans="2:9" x14ac:dyDescent="0.25">
      <c r="B499" t="str">
        <f>IF(LEN(C499)&gt;15,"namaCol","--")</f>
        <v>namaCol</v>
      </c>
      <c r="C499" t="s">
        <v>37</v>
      </c>
      <c r="E499" t="s">
        <v>0</v>
      </c>
      <c r="F499" t="str">
        <f>IF(H499=0,C499,F498)</f>
        <v>MiscVal: $Value of miscellaneous feature</v>
      </c>
      <c r="G499" t="str">
        <f>LEFT(F499,FIND(":",F499)-1)</f>
        <v>MiscVal</v>
      </c>
      <c r="H499">
        <f>IF(B499="--",H498+1,0)</f>
        <v>0</v>
      </c>
      <c r="I499">
        <f>_xlfn.MAXIFS(H:H,G:G,G499)-2</f>
        <v>-1</v>
      </c>
    </row>
    <row r="500" spans="2:9" x14ac:dyDescent="0.25">
      <c r="B500" t="str">
        <f>IF(LEN(C500)&gt;15,"namaCol","--")</f>
        <v>--</v>
      </c>
      <c r="E500" t="s">
        <v>0</v>
      </c>
      <c r="F500" t="str">
        <f>IF(H500=0,C500,F499)</f>
        <v>MiscVal: $Value of miscellaneous feature</v>
      </c>
      <c r="G500" t="str">
        <f>LEFT(F500,FIND(":",F500)-1)</f>
        <v>MiscVal</v>
      </c>
      <c r="H500">
        <f>IF(B500="--",H499+1,0)</f>
        <v>1</v>
      </c>
      <c r="I500">
        <f>_xlfn.MAXIFS(H:H,G:G,G500)-2</f>
        <v>-1</v>
      </c>
    </row>
    <row r="501" spans="2:9" x14ac:dyDescent="0.25">
      <c r="B501" t="str">
        <f>IF(LEN(C501)&gt;15,"namaCol","--")</f>
        <v>namaCol</v>
      </c>
      <c r="C501" t="s">
        <v>36</v>
      </c>
      <c r="E501" t="s">
        <v>0</v>
      </c>
      <c r="F501" t="str">
        <f>IF(H501=0,C501,F500)</f>
        <v>MoSold: Month Sold (MM)</v>
      </c>
      <c r="G501" t="str">
        <f>LEFT(F501,FIND(":",F501)-1)</f>
        <v>MoSold</v>
      </c>
      <c r="H501">
        <f>IF(B501="--",H500+1,0)</f>
        <v>0</v>
      </c>
      <c r="I501">
        <f>_xlfn.MAXIFS(H:H,G:G,G501)-2</f>
        <v>-1</v>
      </c>
    </row>
    <row r="502" spans="2:9" x14ac:dyDescent="0.25">
      <c r="B502" t="str">
        <f>IF(LEN(C502)&gt;15,"namaCol","--")</f>
        <v>--</v>
      </c>
      <c r="E502" t="s">
        <v>0</v>
      </c>
      <c r="F502" t="str">
        <f>IF(H502=0,C502,F501)</f>
        <v>MoSold: Month Sold (MM)</v>
      </c>
      <c r="G502" t="str">
        <f>LEFT(F502,FIND(":",F502)-1)</f>
        <v>MoSold</v>
      </c>
      <c r="H502">
        <f>IF(B502="--",H501+1,0)</f>
        <v>1</v>
      </c>
      <c r="I502">
        <f>_xlfn.MAXIFS(H:H,G:G,G502)-2</f>
        <v>-1</v>
      </c>
    </row>
    <row r="503" spans="2:9" x14ac:dyDescent="0.25">
      <c r="B503" t="str">
        <f>IF(LEN(C503)&gt;15,"namaCol","--")</f>
        <v>namaCol</v>
      </c>
      <c r="C503" t="s">
        <v>35</v>
      </c>
      <c r="E503" t="s">
        <v>0</v>
      </c>
      <c r="F503" t="str">
        <f>IF(H503=0,C503,F502)</f>
        <v>YrSold: Year Sold (YYYY)</v>
      </c>
      <c r="G503" t="str">
        <f>LEFT(F503,FIND(":",F503)-1)</f>
        <v>YrSold</v>
      </c>
      <c r="H503">
        <f>IF(B503="--",H502+1,0)</f>
        <v>0</v>
      </c>
      <c r="I503">
        <f>_xlfn.MAXIFS(H:H,G:G,G503)-2</f>
        <v>-1</v>
      </c>
    </row>
    <row r="504" spans="2:9" x14ac:dyDescent="0.25">
      <c r="B504" t="str">
        <f>IF(LEN(C504)&gt;15,"namaCol","--")</f>
        <v>--</v>
      </c>
      <c r="E504" t="s">
        <v>0</v>
      </c>
      <c r="F504" t="str">
        <f>IF(H504=0,C504,F503)</f>
        <v>YrSold: Year Sold (YYYY)</v>
      </c>
      <c r="G504" t="str">
        <f>LEFT(F504,FIND(":",F504)-1)</f>
        <v>YrSold</v>
      </c>
      <c r="H504">
        <f>IF(B504="--",H503+1,0)</f>
        <v>1</v>
      </c>
      <c r="I504">
        <f>_xlfn.MAXIFS(H:H,G:G,G504)-2</f>
        <v>-1</v>
      </c>
    </row>
    <row r="505" spans="2:9" x14ac:dyDescent="0.25">
      <c r="B505" t="str">
        <f>IF(LEN(C505)&gt;15,"namaCol","--")</f>
        <v>namaCol</v>
      </c>
      <c r="C505" t="s">
        <v>34</v>
      </c>
      <c r="E505" t="s">
        <v>0</v>
      </c>
      <c r="F505" t="str">
        <f>IF(H505=0,C505,F504)</f>
        <v>SaleType: Type of sale</v>
      </c>
      <c r="G505" t="str">
        <f>LEFT(F505,FIND(":",F505)-1)</f>
        <v>SaleType</v>
      </c>
      <c r="H505">
        <f>IF(B505="--",H504+1,0)</f>
        <v>0</v>
      </c>
      <c r="I505">
        <f>_xlfn.MAXIFS(H:H,G:G,G505)-2</f>
        <v>10</v>
      </c>
    </row>
    <row r="506" spans="2:9" x14ac:dyDescent="0.25">
      <c r="B506" t="str">
        <f>IF(LEN(C506)&gt;15,"namaCol","--")</f>
        <v>--</v>
      </c>
      <c r="E506" t="s">
        <v>0</v>
      </c>
      <c r="F506" t="str">
        <f>IF(H506=0,C506,F505)</f>
        <v>SaleType: Type of sale</v>
      </c>
      <c r="G506" t="str">
        <f>LEFT(F506,FIND(":",F506)-1)</f>
        <v>SaleType</v>
      </c>
      <c r="H506">
        <f>IF(B506="--",H505+1,0)</f>
        <v>1</v>
      </c>
      <c r="I506">
        <f>_xlfn.MAXIFS(H:H,G:G,G506)-2</f>
        <v>10</v>
      </c>
    </row>
    <row r="507" spans="2:9" x14ac:dyDescent="0.25">
      <c r="B507" t="str">
        <f>IF(LEN(C507)&gt;15,"namaCol","--")</f>
        <v>--</v>
      </c>
      <c r="C507" t="s">
        <v>33</v>
      </c>
      <c r="D507" t="s">
        <v>32</v>
      </c>
      <c r="E507" t="s">
        <v>0</v>
      </c>
      <c r="F507" t="str">
        <f>IF(H507=0,C507,F506)</f>
        <v>SaleType: Type of sale</v>
      </c>
      <c r="G507" t="str">
        <f>LEFT(F507,FIND(":",F507)-1)</f>
        <v>SaleType</v>
      </c>
      <c r="H507">
        <f>IF(B507="--",H506+1,0)</f>
        <v>2</v>
      </c>
      <c r="I507">
        <f>_xlfn.MAXIFS(H:H,G:G,G507)-2</f>
        <v>10</v>
      </c>
    </row>
    <row r="508" spans="2:9" x14ac:dyDescent="0.25">
      <c r="B508" t="str">
        <f>IF(LEN(C508)&gt;15,"namaCol","--")</f>
        <v>--</v>
      </c>
      <c r="C508" t="s">
        <v>31</v>
      </c>
      <c r="D508" t="s">
        <v>30</v>
      </c>
      <c r="E508" t="s">
        <v>0</v>
      </c>
      <c r="F508" t="str">
        <f>IF(H508=0,C508,F507)</f>
        <v>SaleType: Type of sale</v>
      </c>
      <c r="G508" t="str">
        <f>LEFT(F508,FIND(":",F508)-1)</f>
        <v>SaleType</v>
      </c>
      <c r="H508">
        <f>IF(B508="--",H507+1,0)</f>
        <v>3</v>
      </c>
      <c r="I508">
        <f>_xlfn.MAXIFS(H:H,G:G,G508)-2</f>
        <v>10</v>
      </c>
    </row>
    <row r="509" spans="2:9" x14ac:dyDescent="0.25">
      <c r="B509" t="str">
        <f>IF(LEN(C509)&gt;15,"namaCol","--")</f>
        <v>--</v>
      </c>
      <c r="C509" t="s">
        <v>29</v>
      </c>
      <c r="D509" t="s">
        <v>28</v>
      </c>
      <c r="E509" t="s">
        <v>0</v>
      </c>
      <c r="F509" t="str">
        <f>IF(H509=0,C509,F508)</f>
        <v>SaleType: Type of sale</v>
      </c>
      <c r="G509" t="str">
        <f>LEFT(F509,FIND(":",F509)-1)</f>
        <v>SaleType</v>
      </c>
      <c r="H509">
        <f>IF(B509="--",H508+1,0)</f>
        <v>4</v>
      </c>
      <c r="I509">
        <f>_xlfn.MAXIFS(H:H,G:G,G509)-2</f>
        <v>10</v>
      </c>
    </row>
    <row r="510" spans="2:9" x14ac:dyDescent="0.25">
      <c r="B510" t="str">
        <f>IF(LEN(C510)&gt;15,"namaCol","--")</f>
        <v>--</v>
      </c>
      <c r="C510" t="s">
        <v>27</v>
      </c>
      <c r="D510" t="s">
        <v>26</v>
      </c>
      <c r="E510" t="s">
        <v>0</v>
      </c>
      <c r="F510" t="str">
        <f>IF(H510=0,C510,F509)</f>
        <v>SaleType: Type of sale</v>
      </c>
      <c r="G510" t="str">
        <f>LEFT(F510,FIND(":",F510)-1)</f>
        <v>SaleType</v>
      </c>
      <c r="H510">
        <f>IF(B510="--",H509+1,0)</f>
        <v>5</v>
      </c>
      <c r="I510">
        <f>_xlfn.MAXIFS(H:H,G:G,G510)-2</f>
        <v>10</v>
      </c>
    </row>
    <row r="511" spans="2:9" x14ac:dyDescent="0.25">
      <c r="B511" t="str">
        <f>IF(LEN(C511)&gt;15,"namaCol","--")</f>
        <v>--</v>
      </c>
      <c r="C511" t="s">
        <v>25</v>
      </c>
      <c r="D511" t="s">
        <v>24</v>
      </c>
      <c r="E511" t="s">
        <v>0</v>
      </c>
      <c r="F511" t="str">
        <f>IF(H511=0,C511,F510)</f>
        <v>SaleType: Type of sale</v>
      </c>
      <c r="G511" t="str">
        <f>LEFT(F511,FIND(":",F511)-1)</f>
        <v>SaleType</v>
      </c>
      <c r="H511">
        <f>IF(B511="--",H510+1,0)</f>
        <v>6</v>
      </c>
      <c r="I511">
        <f>_xlfn.MAXIFS(H:H,G:G,G511)-2</f>
        <v>10</v>
      </c>
    </row>
    <row r="512" spans="2:9" x14ac:dyDescent="0.25">
      <c r="B512" t="str">
        <f>IF(LEN(C512)&gt;15,"namaCol","--")</f>
        <v>--</v>
      </c>
      <c r="C512" t="s">
        <v>23</v>
      </c>
      <c r="D512" t="s">
        <v>22</v>
      </c>
      <c r="E512" t="s">
        <v>0</v>
      </c>
      <c r="F512" t="str">
        <f>IF(H512=0,C512,F511)</f>
        <v>SaleType: Type of sale</v>
      </c>
      <c r="G512" t="str">
        <f>LEFT(F512,FIND(":",F512)-1)</f>
        <v>SaleType</v>
      </c>
      <c r="H512">
        <f>IF(B512="--",H511+1,0)</f>
        <v>7</v>
      </c>
      <c r="I512">
        <f>_xlfn.MAXIFS(H:H,G:G,G512)-2</f>
        <v>10</v>
      </c>
    </row>
    <row r="513" spans="2:9" x14ac:dyDescent="0.25">
      <c r="B513" t="str">
        <f>IF(LEN(C513)&gt;15,"namaCol","--")</f>
        <v>--</v>
      </c>
      <c r="C513" t="s">
        <v>21</v>
      </c>
      <c r="D513" t="s">
        <v>20</v>
      </c>
      <c r="E513" t="s">
        <v>0</v>
      </c>
      <c r="F513" t="str">
        <f>IF(H513=0,C513,F512)</f>
        <v>SaleType: Type of sale</v>
      </c>
      <c r="G513" t="str">
        <f>LEFT(F513,FIND(":",F513)-1)</f>
        <v>SaleType</v>
      </c>
      <c r="H513">
        <f>IF(B513="--",H512+1,0)</f>
        <v>8</v>
      </c>
      <c r="I513">
        <f>_xlfn.MAXIFS(H:H,G:G,G513)-2</f>
        <v>10</v>
      </c>
    </row>
    <row r="514" spans="2:9" x14ac:dyDescent="0.25">
      <c r="B514" t="str">
        <f>IF(LEN(C514)&gt;15,"namaCol","--")</f>
        <v>--</v>
      </c>
      <c r="C514" t="s">
        <v>19</v>
      </c>
      <c r="D514" t="s">
        <v>18</v>
      </c>
      <c r="E514" t="s">
        <v>0</v>
      </c>
      <c r="F514" t="str">
        <f>IF(H514=0,C514,F513)</f>
        <v>SaleType: Type of sale</v>
      </c>
      <c r="G514" t="str">
        <f>LEFT(F514,FIND(":",F514)-1)</f>
        <v>SaleType</v>
      </c>
      <c r="H514">
        <f>IF(B514="--",H513+1,0)</f>
        <v>9</v>
      </c>
      <c r="I514">
        <f>_xlfn.MAXIFS(H:H,G:G,G514)-2</f>
        <v>10</v>
      </c>
    </row>
    <row r="515" spans="2:9" x14ac:dyDescent="0.25">
      <c r="B515" t="str">
        <f>IF(LEN(C515)&gt;15,"namaCol","--")</f>
        <v>--</v>
      </c>
      <c r="C515" t="s">
        <v>17</v>
      </c>
      <c r="D515" t="s">
        <v>16</v>
      </c>
      <c r="E515" t="s">
        <v>0</v>
      </c>
      <c r="F515" t="str">
        <f>IF(H515=0,C515,F514)</f>
        <v>SaleType: Type of sale</v>
      </c>
      <c r="G515" t="str">
        <f>LEFT(F515,FIND(":",F515)-1)</f>
        <v>SaleType</v>
      </c>
      <c r="H515">
        <f>IF(B515="--",H514+1,0)</f>
        <v>10</v>
      </c>
      <c r="I515">
        <f>_xlfn.MAXIFS(H:H,G:G,G515)-2</f>
        <v>10</v>
      </c>
    </row>
    <row r="516" spans="2:9" x14ac:dyDescent="0.25">
      <c r="B516" t="str">
        <f>IF(LEN(C516)&gt;15,"namaCol","--")</f>
        <v>--</v>
      </c>
      <c r="C516" t="s">
        <v>15</v>
      </c>
      <c r="D516" t="s">
        <v>14</v>
      </c>
      <c r="E516" t="s">
        <v>0</v>
      </c>
      <c r="F516" t="str">
        <f>IF(H516=0,C516,F515)</f>
        <v>SaleType: Type of sale</v>
      </c>
      <c r="G516" t="str">
        <f>LEFT(F516,FIND(":",F516)-1)</f>
        <v>SaleType</v>
      </c>
      <c r="H516">
        <f>IF(B516="--",H515+1,0)</f>
        <v>11</v>
      </c>
      <c r="I516">
        <f>_xlfn.MAXIFS(H:H,G:G,G516)-2</f>
        <v>10</v>
      </c>
    </row>
    <row r="517" spans="2:9" x14ac:dyDescent="0.25">
      <c r="B517" t="str">
        <f>IF(LEN(C517)&gt;15,"namaCol","--")</f>
        <v>--</v>
      </c>
      <c r="E517" t="s">
        <v>0</v>
      </c>
      <c r="F517" t="str">
        <f>IF(H517=0,C517,F516)</f>
        <v>SaleType: Type of sale</v>
      </c>
      <c r="G517" t="str">
        <f>LEFT(F517,FIND(":",F517)-1)</f>
        <v>SaleType</v>
      </c>
      <c r="H517">
        <f>IF(B517="--",H516+1,0)</f>
        <v>12</v>
      </c>
      <c r="I517">
        <f>_xlfn.MAXIFS(H:H,G:G,G517)-2</f>
        <v>10</v>
      </c>
    </row>
    <row r="518" spans="2:9" x14ac:dyDescent="0.25">
      <c r="B518" t="str">
        <f>IF(LEN(C518)&gt;15,"namaCol","--")</f>
        <v>namaCol</v>
      </c>
      <c r="C518" t="s">
        <v>13</v>
      </c>
      <c r="E518" t="s">
        <v>0</v>
      </c>
      <c r="F518" t="str">
        <f>IF(H518=0,C518,F517)</f>
        <v>SaleCondition: Condition of sale</v>
      </c>
      <c r="G518" t="str">
        <f>LEFT(F518,FIND(":",F518)-1)</f>
        <v>SaleCondition</v>
      </c>
      <c r="H518">
        <f>IF(B518="--",H517+1,0)</f>
        <v>0</v>
      </c>
      <c r="I518">
        <f>_xlfn.MAXIFS(H:H,G:G,G518)-2</f>
        <v>5</v>
      </c>
    </row>
    <row r="519" spans="2:9" x14ac:dyDescent="0.25">
      <c r="B519" t="str">
        <f>IF(LEN(C519)&gt;15,"namaCol","--")</f>
        <v>--</v>
      </c>
      <c r="E519" t="s">
        <v>0</v>
      </c>
      <c r="F519" t="str">
        <f>IF(H519=0,C519,F518)</f>
        <v>SaleCondition: Condition of sale</v>
      </c>
      <c r="G519" t="str">
        <f>LEFT(F519,FIND(":",F519)-1)</f>
        <v>SaleCondition</v>
      </c>
      <c r="H519">
        <f>IF(B519="--",H518+1,0)</f>
        <v>1</v>
      </c>
      <c r="I519">
        <f>_xlfn.MAXIFS(H:H,G:G,G519)-2</f>
        <v>5</v>
      </c>
    </row>
    <row r="520" spans="2:9" x14ac:dyDescent="0.25">
      <c r="B520" t="str">
        <f>IF(LEN(C520)&gt;15,"namaCol","--")</f>
        <v>--</v>
      </c>
      <c r="C520" t="s">
        <v>12</v>
      </c>
      <c r="D520" t="s">
        <v>11</v>
      </c>
      <c r="E520" t="s">
        <v>0</v>
      </c>
      <c r="F520" t="str">
        <f>IF(H520=0,C520,F519)</f>
        <v>SaleCondition: Condition of sale</v>
      </c>
      <c r="G520" t="str">
        <f>LEFT(F520,FIND(":",F520)-1)</f>
        <v>SaleCondition</v>
      </c>
      <c r="H520">
        <f>IF(B520="--",H519+1,0)</f>
        <v>2</v>
      </c>
      <c r="I520">
        <f>_xlfn.MAXIFS(H:H,G:G,G520)-2</f>
        <v>5</v>
      </c>
    </row>
    <row r="521" spans="2:9" x14ac:dyDescent="0.25">
      <c r="B521" t="str">
        <f>IF(LEN(C521)&gt;15,"namaCol","--")</f>
        <v>--</v>
      </c>
      <c r="C521" t="s">
        <v>10</v>
      </c>
      <c r="D521" t="s">
        <v>9</v>
      </c>
      <c r="E521" t="s">
        <v>0</v>
      </c>
      <c r="F521" t="str">
        <f>IF(H521=0,C521,F520)</f>
        <v>SaleCondition: Condition of sale</v>
      </c>
      <c r="G521" t="str">
        <f>LEFT(F521,FIND(":",F521)-1)</f>
        <v>SaleCondition</v>
      </c>
      <c r="H521">
        <f>IF(B521="--",H520+1,0)</f>
        <v>3</v>
      </c>
      <c r="I521">
        <f>_xlfn.MAXIFS(H:H,G:G,G521)-2</f>
        <v>5</v>
      </c>
    </row>
    <row r="522" spans="2:9" x14ac:dyDescent="0.25">
      <c r="B522" t="str">
        <f>IF(LEN(C522)&gt;15,"namaCol","--")</f>
        <v>--</v>
      </c>
      <c r="C522" t="s">
        <v>8</v>
      </c>
      <c r="D522" t="s">
        <v>7</v>
      </c>
      <c r="E522" t="s">
        <v>0</v>
      </c>
      <c r="F522" t="str">
        <f>IF(H522=0,C522,F521)</f>
        <v>SaleCondition: Condition of sale</v>
      </c>
      <c r="G522" t="str">
        <f>LEFT(F522,FIND(":",F522)-1)</f>
        <v>SaleCondition</v>
      </c>
      <c r="H522">
        <f>IF(B522="--",H521+1,0)</f>
        <v>4</v>
      </c>
      <c r="I522">
        <f>_xlfn.MAXIFS(H:H,G:G,G522)-2</f>
        <v>5</v>
      </c>
    </row>
    <row r="523" spans="2:9" x14ac:dyDescent="0.25">
      <c r="B523" t="str">
        <f>IF(LEN(C523)&gt;15,"namaCol","--")</f>
        <v>--</v>
      </c>
      <c r="C523" t="s">
        <v>6</v>
      </c>
      <c r="D523" t="s">
        <v>5</v>
      </c>
      <c r="E523" t="s">
        <v>0</v>
      </c>
      <c r="F523" t="str">
        <f>IF(H523=0,C523,F522)</f>
        <v>SaleCondition: Condition of sale</v>
      </c>
      <c r="G523" t="str">
        <f>LEFT(F523,FIND(":",F523)-1)</f>
        <v>SaleCondition</v>
      </c>
      <c r="H523">
        <f>IF(B523="--",H522+1,0)</f>
        <v>5</v>
      </c>
      <c r="I523">
        <f>_xlfn.MAXIFS(H:H,G:G,G523)-2</f>
        <v>5</v>
      </c>
    </row>
    <row r="524" spans="2:9" x14ac:dyDescent="0.25">
      <c r="B524" t="str">
        <f>IF(LEN(C524)&gt;15,"namaCol","--")</f>
        <v>--</v>
      </c>
      <c r="C524" t="s">
        <v>4</v>
      </c>
      <c r="D524" t="s">
        <v>3</v>
      </c>
      <c r="E524" t="s">
        <v>0</v>
      </c>
      <c r="F524" t="str">
        <f>IF(H524=0,C524,F523)</f>
        <v>SaleCondition: Condition of sale</v>
      </c>
      <c r="G524" t="str">
        <f>LEFT(F524,FIND(":",F524)-1)</f>
        <v>SaleCondition</v>
      </c>
      <c r="H524">
        <f>IF(B524="--",H523+1,0)</f>
        <v>6</v>
      </c>
      <c r="I524">
        <f>_xlfn.MAXIFS(H:H,G:G,G524)-2</f>
        <v>5</v>
      </c>
    </row>
    <row r="525" spans="2:9" x14ac:dyDescent="0.25">
      <c r="B525" t="str">
        <f>IF(LEN(C525)&gt;15,"namaCol","--")</f>
        <v>--</v>
      </c>
      <c r="C525" t="s">
        <v>2</v>
      </c>
      <c r="D525" t="s">
        <v>1</v>
      </c>
      <c r="E525" t="s">
        <v>0</v>
      </c>
      <c r="F525" t="str">
        <f>IF(H525=0,C525,F524)</f>
        <v>SaleCondition: Condition of sale</v>
      </c>
      <c r="G525" t="str">
        <f>LEFT(F525,FIND(":",F525)-1)</f>
        <v>SaleCondition</v>
      </c>
      <c r="H525">
        <f>IF(B525="--",H524+1,0)</f>
        <v>7</v>
      </c>
      <c r="I525">
        <f>_xlfn.MAXIFS(H:H,G:G,G525)-2</f>
        <v>5</v>
      </c>
    </row>
  </sheetData>
  <autoFilter ref="L1:M525" xr:uid="{23832CEF-AB1A-4661-912D-510A38BFCD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Prayitno</dc:creator>
  <cp:lastModifiedBy>Andy Prayitno</cp:lastModifiedBy>
  <dcterms:created xsi:type="dcterms:W3CDTF">2025-06-10T03:26:24Z</dcterms:created>
  <dcterms:modified xsi:type="dcterms:W3CDTF">2025-06-10T03:39:40Z</dcterms:modified>
</cp:coreProperties>
</file>