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10" yWindow="520" windowWidth="13840" windowHeight="5740"/>
  </bookViews>
  <sheets>
    <sheet name="PLAN DE PRUEBAS" sheetId="1" r:id="rId1"/>
    <sheet name="Casos de pruebas" sheetId="8" r:id="rId2"/>
  </sheets>
  <externalReferences>
    <externalReference r:id="rId3"/>
  </externalReferences>
  <calcPr calcId="145621"/>
  <extLst>
    <ext uri="GoogleSheetsCustomDataVersion1">
      <go:sheetsCustomData xmlns:go="http://customooxmlschemas.google.com/" r:id="rId11" roundtripDataSignature="AMtx7mgmrnVxgs9Vv7DBHKoPQ07wO4QEUw=="/>
    </ext>
  </extLst>
</workbook>
</file>

<file path=xl/calcChain.xml><?xml version="1.0" encoding="utf-8"?>
<calcChain xmlns="http://schemas.openxmlformats.org/spreadsheetml/2006/main">
  <c r="L62" i="1" l="1"/>
  <c r="L63" i="1"/>
  <c r="L64" i="1"/>
  <c r="L65" i="1"/>
  <c r="L66" i="1"/>
  <c r="K62" i="1"/>
  <c r="K63" i="1"/>
  <c r="N63" i="1" s="1"/>
  <c r="K64" i="1"/>
  <c r="K65" i="1"/>
  <c r="K66" i="1"/>
  <c r="J62" i="1"/>
  <c r="J63" i="1"/>
  <c r="J64" i="1"/>
  <c r="J65" i="1"/>
  <c r="J66" i="1"/>
  <c r="J61" i="1"/>
  <c r="K61" i="1"/>
  <c r="M61" i="1" s="1"/>
  <c r="P63" i="1" l="1"/>
  <c r="P61" i="1"/>
  <c r="N61" i="1"/>
  <c r="O61" i="1"/>
  <c r="L61" i="1"/>
  <c r="M63" i="1"/>
  <c r="O63" i="1"/>
  <c r="F23" i="1" l="1"/>
  <c r="F22" i="1"/>
  <c r="F21" i="1"/>
</calcChain>
</file>

<file path=xl/comments1.xml><?xml version="1.0" encoding="utf-8"?>
<comments xmlns="http://schemas.openxmlformats.org/spreadsheetml/2006/main">
  <authors>
    <author/>
  </authors>
  <commentList>
    <comment ref="B20" authorId="0">
      <text>
        <r>
          <rPr>
            <sz val="11"/>
            <color theme="1"/>
            <rFont val="Arial"/>
          </rPr>
          <t>======
ID#AAAAQYYbUeE
Andy Luis Padilla Manotas    (2021-10-25 22:49:04)
Riesgo identificado o con probalidades de presentarse</t>
        </r>
      </text>
    </comment>
  </commentList>
  <extLst>
    <ext xmlns:r="http://schemas.openxmlformats.org/officeDocument/2006/relationships" uri="GoogleSheetsCustomDataVersion1">
      <go:sheetsCustomData xmlns:go="http://customooxmlschemas.google.com/" r:id="rId1" roundtripDataSignature="AMtx7miiHNOUnaTg+0cVMToYq52bF6BE6g=="/>
    </ext>
  </extLst>
</comments>
</file>

<file path=xl/sharedStrings.xml><?xml version="1.0" encoding="utf-8"?>
<sst xmlns="http://schemas.openxmlformats.org/spreadsheetml/2006/main" count="181" uniqueCount="130">
  <si>
    <t>Plan de Pruebas</t>
  </si>
  <si>
    <t>Informacion General</t>
  </si>
  <si>
    <t>Cliente</t>
  </si>
  <si>
    <t>Tipo de Proyecto</t>
  </si>
  <si>
    <t>INTERNO - CORPORATIVO</t>
  </si>
  <si>
    <t>Linea de Negocio (UEN)</t>
  </si>
  <si>
    <t>Enterprice</t>
  </si>
  <si>
    <t>CONTEXTO DEL PROYECTO</t>
  </si>
  <si>
    <t>ANÁLISIS DE RIESGOS</t>
  </si>
  <si>
    <t>Riesgos del proyecto</t>
  </si>
  <si>
    <t>Riesgo</t>
  </si>
  <si>
    <t>Descripción</t>
  </si>
  <si>
    <t>impacto</t>
  </si>
  <si>
    <t>Probabilidad</t>
  </si>
  <si>
    <t>Nivel de Riesgo</t>
  </si>
  <si>
    <t>Plan de acción</t>
  </si>
  <si>
    <t>Falta de documentación del proyecto o poca documentación disponible</t>
  </si>
  <si>
    <t>No contar con la documentación necesaria del proyecto para la definición de requisitos y casos de pruebas</t>
  </si>
  <si>
    <t>Asegurar la calidad y disponibilidad de los entregables relacionados con la información del proyecto y del producto de software</t>
  </si>
  <si>
    <t>Retraso en cronograma de actividades</t>
  </si>
  <si>
    <t>Retraso en actividades claves del proyecto 
por falta de insumos y/o herramientas</t>
  </si>
  <si>
    <t>Constante comunicación entre los involucrados a fin de asegurar el cumplimiento de las tareas y responsabilidades asignadas.</t>
  </si>
  <si>
    <t>Entrega no oportuna de 
funcionalidades</t>
  </si>
  <si>
    <t>Ocasionada por retrasos en el cronograma y definición inusual de requerimientos</t>
  </si>
  <si>
    <t>Constante comunicación con el equipo de desarrollo y power users</t>
  </si>
  <si>
    <t>ESTRATEGIA DE PRUEBAS</t>
  </si>
  <si>
    <t>ALCANCE DE PRUEBAS</t>
  </si>
  <si>
    <t>Aspectos a realizar dentro del alcance</t>
  </si>
  <si>
    <t>Fuera del alcance de pruebas</t>
  </si>
  <si>
    <t xml:space="preserve">Nombre de la Aplicación </t>
  </si>
  <si>
    <t>Web pública de Latam</t>
  </si>
  <si>
    <t xml:space="preserve">LATAM </t>
  </si>
  <si>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</si>
  <si>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 xml:space="preserve">Se realizan reuniones de contextualización y de entendimiento de las herramientas, recursos, documentación del proyecto y software, con la finalidad de relacionar las necesidades o problemas a resolver con los objetivos estratégicos y la misión de la compañía, con la finalidad tener una visión general de las funcionalidades, según las historias de usuario o requerimientos funcionales identificados y lo que se desea probar, lo que en consecuencia hace necesario tener claro los siguientes aspectos:
•        Definición de casos de pruebas. 
•        Establecer el tiempo para la ejecución de pruebas. 
•        Definir criterios de aceptación. 
Teniendo en cuenta lo anterior se priorizarán los casos de pruebas y se procederá a su respectiva ejecución, recolectando las evidencias requeridas, y entregando los reportes y/o resultados obtenidos a los encargados.  Como estrategia de pruebas se informarán las oportunidades de mejoras dentro del proceso y de las funcionalidades.
</t>
  </si>
  <si>
    <t xml:space="preserve">•	Se verificará el funcionamiento adecuado del ambiente de pruebas, para la validación de disponibilidad.
•	Los escenarios y casos de pruebas parten de los requerimientos funcionales planteados.
•	Enfocar los casos de pruebas a los flujos críticos los procesos y su relación con los objetivos del negocio o misión de la compañía.
</t>
  </si>
  <si>
    <t>No se contemplan dentro del alcance, pruebas de seguridad y/o funcionales.</t>
  </si>
  <si>
    <t xml:space="preserve">Como un usuario deseo deseo realizar consultas de vuelos nacionales o internacionales seleccionando la cuidad de origen y destino, la fecha e indicar si es vuelo de ida 
o de ida y regreso, con la finalidad de consultar la disponiblidad de vuelos, y la posibilidad de realizar la compra que también incluya el uso de millas </t>
  </si>
  <si>
    <t>Id HU</t>
  </si>
  <si>
    <t>LAT 53</t>
  </si>
  <si>
    <t>Criterios de aceptación</t>
  </si>
  <si>
    <t>El campo de fecha de vuelta, solo se debe habilitar si el usuario selecciona un vuelo de ida y vuelta</t>
  </si>
  <si>
    <t>El usuario no está obligado a seleccionar su asiento al momento de la compra</t>
  </si>
  <si>
    <t>El usuario solo podrá agregar un máximo de 1 equipaje en bodega por 15 kg y un máximo de 9 equipajes de 23 kg en bodega</t>
  </si>
  <si>
    <t>El usuario debe completar en su totalidad el formulario de datos personales (todos los campos son obligatorios)</t>
  </si>
  <si>
    <t>El usuario debe iniciar sesión, si desea usar Millas Latam Pass</t>
  </si>
  <si>
    <t>Casos de pruebas</t>
  </si>
  <si>
    <t>Validar que al indicar el origen y destino, se incluyan las ciudades relacionacionadas con las palabras que el ingrese el usuario</t>
  </si>
  <si>
    <t xml:space="preserve">Seleccionar tarifas de vuelo según necesidades del usuario </t>
  </si>
  <si>
    <t>Validar que la información relacionada con el medio de pago sea correcta</t>
  </si>
  <si>
    <t>Validar proceso de compra usando Millas Latam Pass</t>
  </si>
  <si>
    <t>Validar confirmación de compra de vuelo</t>
  </si>
  <si>
    <t>N°</t>
  </si>
  <si>
    <t>Test Plan</t>
  </si>
  <si>
    <t>Test Step</t>
  </si>
  <si>
    <t>Title</t>
  </si>
  <si>
    <t>Step Action</t>
  </si>
  <si>
    <t>Step Expected</t>
  </si>
  <si>
    <t>Validar que al indicar el origen y destino, se incluyan las ciudades
 relacionacionadas con las palabras que el ingrese el usuario</t>
  </si>
  <si>
    <t>Prerequisito: Acceder a la web pública de Latam: https://www.latamairlines.com/co/es</t>
  </si>
  <si>
    <t>El sistema debe permitir el acceso al sitio web</t>
  </si>
  <si>
    <t xml:space="preserve">Presionar sobre el campo "Ingresa origen" </t>
  </si>
  <si>
    <t>Escribir el nombre de la ciudad de origen</t>
  </si>
  <si>
    <t>Seleccionar ciudad de origen de la lista de coincidencias</t>
  </si>
  <si>
    <t xml:space="preserve">Presionar sobre el campo "Ingresa destino" </t>
  </si>
  <si>
    <t>Escribir el nombre de la ciudad de destino</t>
  </si>
  <si>
    <t>Seleccionar ciudad de destino de la lista de coincidencias</t>
  </si>
  <si>
    <t>Al presionar sobre el campo, se destaca o resalta el formulario de búsqueda</t>
  </si>
  <si>
    <t>Al ingresar las tres primeras letras del nombre de la ciudad, se muestra una 
lista desplegable con las ciudades que coincidad</t>
  </si>
  <si>
    <t>Al seleccionar la ciudad, se ubica el cursos en el campo "Ingrese destino"</t>
  </si>
  <si>
    <t>Precondición: Haber realizado una búsqueda de vuelo (origen, destino, fecha, etc)</t>
  </si>
  <si>
    <t>Filtrar resultados de búsqueda, seleccionando la opción "Ordenado por"</t>
  </si>
  <si>
    <t>Presionar sobre el vuelo</t>
  </si>
  <si>
    <t>Seleccionar tarifa de vuelo deseada</t>
  </si>
  <si>
    <t>Se muestran los vuelos relacionados, según los criterios de busqueda</t>
  </si>
  <si>
    <t>Se muestra una lista con las opciones de orden de vuelos</t>
  </si>
  <si>
    <t>Al presionar sobre un vuelo, se despliegan las opciones de tarifas disponibles</t>
  </si>
  <si>
    <t>Se muesta en la parte derecha de la interfaz, el resumen del viaje</t>
  </si>
  <si>
    <t>Validar que el usuario pueda cambiar vuelos durante el proceso de compra</t>
  </si>
  <si>
    <t>Validar que el usuario pueda cambiar vuelos durante el proceso de
 compra</t>
  </si>
  <si>
    <t>Precondición: Filtrar resultados de búsqueda, seleccionando la opción "Ordenado por"</t>
  </si>
  <si>
    <t xml:space="preserve">Presionar el botón "Cambiar" en el recuadro de información de viaje </t>
  </si>
  <si>
    <t>Al presionar el botón "Cambiar" se muestran nuevamente los vuelos disponibles</t>
  </si>
  <si>
    <t xml:space="preserve">Validar información relacionada con el medio de pago </t>
  </si>
  <si>
    <t>Presionar el botón "Continuar" del recuadro resumen del viaje</t>
  </si>
  <si>
    <t>Se muestra pantalla de loading y posteriormente se muestra la interfaz de 
selección de asiento</t>
  </si>
  <si>
    <t>Seleccionar asiento o decidir en otro momento</t>
  </si>
  <si>
    <t>Se muestra interfaz de selección de asiento y la opción de seleccionar en otro
 momento</t>
  </si>
  <si>
    <t>Incluir información de equipaje y presionar botón "Continuar"</t>
  </si>
  <si>
    <t>Se muestran las opciones para agregar o seleccionar equipaje y al presionar el
 botón "Continuar" se carga el formulario de datos personales del usuario</t>
  </si>
  <si>
    <t>Completar el formulario de datos del usuario y presionar el botón "Guardar" y luego 
presionar el botón "Continuar"</t>
  </si>
  <si>
    <t>Se muestra la información del usuario al presionar sobre el botón "Guardar" junto con la información del vuelo.</t>
  </si>
  <si>
    <t>Seleccionar medio de pago "Tarjeta de crédito"</t>
  </si>
  <si>
    <t>Se muestra formulario en la parte derecha de la interfaz para registrar la información del medio de pago</t>
  </si>
  <si>
    <t>Completar formulario de medio de pago y presionar el botón "Agregar"</t>
  </si>
  <si>
    <t>Se muestra mensaje de alerta que informa validación de datos de tarjeta de crédito</t>
  </si>
  <si>
    <t>Precondición: Validar que el usuario haya iniciado sesión</t>
  </si>
  <si>
    <t>Precondición: Haber realizado una búsqueda de vuelo (origen, destino, fecha, usar millas,etc)</t>
  </si>
  <si>
    <t>Se muestra formulario para iniciar sesión en caso que el usuario no haya iniciado
 sesión.</t>
  </si>
  <si>
    <t xml:space="preserve">El sistema valida disponibilidad de millas del usuario, en caso que el usuario no cuente con las millas requeridas, se muestra una pantalla informativa indicando al usuario el numero de millas faltantes </t>
  </si>
  <si>
    <t>ESTRUCUTURA DEL EQUIPO DE PRUEBAS</t>
  </si>
  <si>
    <t>Analista</t>
  </si>
  <si>
    <t>Actividades a cargo</t>
  </si>
  <si>
    <t>Analista 1</t>
  </si>
  <si>
    <t>Análisis de requerimiento</t>
  </si>
  <si>
    <t>Planeación y diseño de casos de prueba</t>
  </si>
  <si>
    <t>Alistamiento de ambiente e insumos de prueba</t>
  </si>
  <si>
    <t>Ejecución de casos de pruebas</t>
  </si>
  <si>
    <t>Pruebas de aceptación</t>
  </si>
  <si>
    <t>Analista 2</t>
  </si>
  <si>
    <t>Analista 3</t>
  </si>
  <si>
    <t>Transitar despliegues en producción</t>
  </si>
  <si>
    <t>Validar pruebas de aceptación</t>
  </si>
  <si>
    <t>Estimación de tiempos</t>
  </si>
  <si>
    <t>General</t>
  </si>
  <si>
    <r>
      <t>Tiempos estimados</t>
    </r>
    <r>
      <rPr>
        <b/>
        <sz val="9"/>
        <rFont val="Arial"/>
        <family val="2"/>
      </rPr>
      <t xml:space="preserve"> (hr)</t>
    </r>
  </si>
  <si>
    <t>Tiempos estimados con factor de ajuste (hr)</t>
  </si>
  <si>
    <t>Cod. HU</t>
  </si>
  <si>
    <t>Nombre Funcionalidad o HU</t>
  </si>
  <si>
    <t>Aplicativo</t>
  </si>
  <si>
    <t>Sprint o Iteración</t>
  </si>
  <si>
    <t>Planeacion</t>
  </si>
  <si>
    <t>Diseño</t>
  </si>
  <si>
    <t xml:space="preserve">Ejecución </t>
  </si>
  <si>
    <t>Entrega y Seguimiento</t>
  </si>
  <si>
    <t>Tiempo Total Estimado Optimista</t>
  </si>
  <si>
    <t>Factor Ajuste Estimado</t>
  </si>
  <si>
    <t>Planeación</t>
  </si>
  <si>
    <t>Ejecución</t>
  </si>
  <si>
    <t>Entrega</t>
  </si>
  <si>
    <t>Tiempo Total con Factor Ajuste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</si>
</sst>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Arial"/>
    </font>
    <font>
      <sz val="11"/>
      <name val="Arial"/>
    </font>
    <font>
      <b/>
      <sz val="11"/>
      <color theme="0"/>
      <name val="Arial"/>
    </font>
    <font>
      <b/>
      <sz val="11"/>
      <color theme="0"/>
      <name val="Calibri"/>
    </font>
    <font>
      <sz val="11"/>
      <color theme="1"/>
      <name val="Calibri"/>
    </font>
    <font>
      <sz val="11"/>
      <color theme="1"/>
      <name val="Arial"/>
    </font>
    <font>
      <b/>
      <sz val="11"/>
      <name val="Calibri"/>
      <family val="2"/>
    </font>
    <font>
      <sz val="11"/>
      <name val="Arial"/>
      <family val="2"/>
    </font>
    <font>
      <b/>
      <sz val="16"/>
      <name val="Arial"/>
      <family val="2"/>
    </font>
    <font>
      <sz val="11"/>
      <color theme="1"/>
      <name val="Arial"/>
      <family val="2"/>
    </font>
    <font>
      <b/>
      <sz val="11"/>
      <name val="Arial"/>
      <family val="2"/>
    </font>
    <font>
      <b/>
      <sz val="11"/>
      <color theme="1"/>
      <name val="Arial"/>
      <family val="2"/>
    </font>
    <font>
      <b/>
      <sz val="10"/>
      <name val="Arial"/>
      <family val="2"/>
    </font>
    <font>
      <b/>
      <sz val="9"/>
      <name val="Arial"/>
      <family val="2"/>
    </font>
    <font>
      <b/>
      <sz val="10"/>
      <color theme="0"/>
      <name val="Arial"/>
      <family val="2"/>
    </font>
    <font>
      <b/>
      <sz val="9"/>
      <color theme="0"/>
      <name val="Arial"/>
      <family val="2"/>
    </font>
    <font>
      <sz val="10"/>
      <color theme="1"/>
      <name val="Arial"/>
      <family val="2"/>
    </font>
  </fonts>
  <fills count="13">
    <fill>
      <patternFill patternType="none"/>
    </fill>
    <fill>
      <patternFill patternType="gray125"/>
    </fill>
    <fill>
      <patternFill patternType="solid">
        <fgColor rgb="FFD99594"/>
        <bgColor rgb="FFD99594"/>
      </patternFill>
    </fill>
    <fill>
      <patternFill patternType="solid">
        <fgColor rgb="FFEAF1DD"/>
        <bgColor rgb="FFEAF1DD"/>
      </patternFill>
    </fill>
    <fill>
      <patternFill patternType="solid">
        <fgColor theme="5"/>
        <bgColor theme="5"/>
      </patternFill>
    </fill>
    <fill>
      <patternFill patternType="solid">
        <fgColor theme="4" tint="0.59999389629810485"/>
        <bgColor rgb="FFFF0000"/>
      </patternFill>
    </fill>
    <fill>
      <patternFill patternType="solid">
        <fgColor theme="4" tint="0.59999389629810485"/>
        <bgColor indexed="64"/>
      </patternFill>
    </fill>
    <fill>
      <patternFill patternType="solid">
        <fgColor theme="4" tint="0.59999389629810485"/>
        <bgColor rgb="FFD99594"/>
      </patternFill>
    </fill>
    <fill>
      <patternFill patternType="solid">
        <fgColor theme="4"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s>
  <borders count="36">
    <border>
      <left/>
      <right/>
      <top/>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D8D8D8"/>
      </left>
      <right/>
      <top style="thin">
        <color rgb="FFD8D8D8"/>
      </top>
      <bottom/>
      <diagonal/>
    </border>
    <border>
      <left/>
      <right style="thin">
        <color rgb="FFD8D8D8"/>
      </right>
      <top/>
      <bottom/>
      <diagonal/>
    </border>
    <border>
      <left style="thin">
        <color rgb="FFD8D8D8"/>
      </left>
      <right/>
      <top/>
      <bottom/>
      <diagonal/>
    </border>
    <border>
      <left style="thin">
        <color rgb="FFD8D8D8"/>
      </left>
      <right/>
      <top/>
      <bottom style="thin">
        <color rgb="FFD8D8D8"/>
      </bottom>
      <diagonal/>
    </border>
    <border>
      <left/>
      <right/>
      <top/>
      <bottom/>
      <diagonal/>
    </border>
    <border>
      <left/>
      <right/>
      <top/>
      <bottom/>
      <diagonal/>
    </border>
    <border>
      <left/>
      <right/>
      <top/>
      <bottom/>
      <diagonal/>
    </border>
    <border>
      <left/>
      <right/>
      <top style="thin">
        <color rgb="FFD8D8D8"/>
      </top>
      <bottom/>
      <diagonal/>
    </border>
    <border>
      <left/>
      <right style="thin">
        <color rgb="FFD8D8D8"/>
      </right>
      <top style="thin">
        <color rgb="FFD8D8D8"/>
      </top>
      <bottom/>
      <diagonal/>
    </border>
    <border>
      <left/>
      <right/>
      <top/>
      <bottom style="thin">
        <color rgb="FFD8D8D8"/>
      </bottom>
      <diagonal/>
    </border>
    <border>
      <left/>
      <right style="thin">
        <color rgb="FFD8D8D8"/>
      </right>
      <top/>
      <bottom style="thin">
        <color rgb="FFD8D8D8"/>
      </bottom>
      <diagonal/>
    </border>
    <border>
      <left/>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bottom/>
      <diagonal/>
    </border>
    <border>
      <left/>
      <right/>
      <top/>
      <bottom style="thin">
        <color rgb="FFD8D8D8"/>
      </bottom>
      <diagonal/>
    </border>
    <border>
      <left/>
      <right/>
      <top/>
      <bottom style="thin">
        <color rgb="FFD8D8D8"/>
      </bottom>
      <diagonal/>
    </border>
    <border>
      <left/>
      <right/>
      <top/>
      <bottom style="thin">
        <color rgb="FFD8D8D8"/>
      </bottom>
      <diagonal/>
    </border>
    <border>
      <left/>
      <right/>
      <top style="thin">
        <color rgb="FFD8D8D8"/>
      </top>
      <bottom/>
      <diagonal/>
    </border>
    <border>
      <left/>
      <right/>
      <top style="thin">
        <color rgb="FFD8D8D8"/>
      </top>
      <bottom/>
      <diagonal/>
    </border>
    <border>
      <left/>
      <right/>
      <top style="thin">
        <color rgb="FFD8D8D8"/>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9" fontId="5" fillId="0" borderId="0" applyFont="0" applyFill="0" applyBorder="0" applyAlignment="0" applyProtection="0"/>
  </cellStyleXfs>
  <cellXfs count="106">
    <xf numFmtId="0" fontId="0" fillId="0" borderId="0" xfId="0" applyFont="1" applyAlignment="1"/>
    <xf numFmtId="0" fontId="4" fillId="0" borderId="0" xfId="0" applyFont="1"/>
    <xf numFmtId="0" fontId="4" fillId="0" borderId="5" xfId="0" applyFont="1" applyBorder="1"/>
    <xf numFmtId="0" fontId="4" fillId="0" borderId="16" xfId="0" applyFont="1" applyBorder="1" applyAlignment="1">
      <alignment horizontal="left" vertical="top" wrapText="1"/>
    </xf>
    <xf numFmtId="0" fontId="4" fillId="0" borderId="16" xfId="0" applyFont="1" applyBorder="1" applyAlignment="1">
      <alignment horizontal="center" vertical="center"/>
    </xf>
    <xf numFmtId="0" fontId="4" fillId="0" borderId="16" xfId="0" applyFont="1" applyBorder="1" applyAlignment="1">
      <alignment horizontal="center" vertical="center"/>
    </xf>
    <xf numFmtId="0" fontId="4" fillId="0" borderId="16" xfId="0" applyFont="1" applyBorder="1" applyAlignment="1">
      <alignment horizontal="left" vertical="top"/>
    </xf>
    <xf numFmtId="0" fontId="4" fillId="0" borderId="17" xfId="0" applyFont="1" applyBorder="1"/>
    <xf numFmtId="0" fontId="4" fillId="0" borderId="4" xfId="0" applyFont="1" applyBorder="1" applyAlignment="1">
      <alignment horizontal="left" vertical="top" wrapText="1"/>
    </xf>
    <xf numFmtId="0" fontId="1" fillId="0" borderId="11" xfId="0" applyFont="1" applyBorder="1"/>
    <xf numFmtId="0" fontId="1" fillId="0" borderId="12" xfId="0" applyFont="1" applyBorder="1"/>
    <xf numFmtId="0" fontId="1" fillId="0" borderId="6" xfId="0" applyFont="1" applyBorder="1"/>
    <xf numFmtId="0" fontId="0" fillId="0" borderId="0" xfId="0" applyFont="1" applyAlignment="1"/>
    <xf numFmtId="0" fontId="1" fillId="0" borderId="5" xfId="0" applyFont="1" applyBorder="1"/>
    <xf numFmtId="0" fontId="1" fillId="0" borderId="7" xfId="0" applyFont="1" applyBorder="1"/>
    <xf numFmtId="0" fontId="1" fillId="0" borderId="13" xfId="0" applyFont="1" applyBorder="1"/>
    <xf numFmtId="0" fontId="1" fillId="0" borderId="14" xfId="0" applyFont="1" applyBorder="1"/>
    <xf numFmtId="0" fontId="4" fillId="0" borderId="1" xfId="0" applyFont="1" applyBorder="1" applyAlignment="1">
      <alignment horizontal="left" wrapText="1"/>
    </xf>
    <xf numFmtId="0" fontId="1" fillId="0" borderId="2" xfId="0" applyFont="1" applyBorder="1"/>
    <xf numFmtId="0" fontId="1" fillId="0" borderId="3" xfId="0" applyFont="1" applyBorder="1"/>
    <xf numFmtId="0" fontId="1" fillId="0" borderId="9" xfId="0" applyFont="1" applyBorder="1"/>
    <xf numFmtId="0" fontId="1" fillId="0" borderId="10" xfId="0" applyFont="1" applyBorder="1"/>
    <xf numFmtId="0" fontId="3" fillId="2" borderId="18" xfId="0" applyFont="1" applyFill="1" applyBorder="1" applyAlignment="1">
      <alignment horizontal="left"/>
    </xf>
    <xf numFmtId="0" fontId="1" fillId="0" borderId="19" xfId="0" applyFont="1" applyBorder="1"/>
    <xf numFmtId="0" fontId="1" fillId="0" borderId="20" xfId="0" applyFont="1" applyBorder="1"/>
    <xf numFmtId="0" fontId="3" fillId="2" borderId="21" xfId="0" applyFont="1" applyFill="1" applyBorder="1" applyAlignment="1">
      <alignment horizontal="left"/>
    </xf>
    <xf numFmtId="0" fontId="1" fillId="0" borderId="22" xfId="0" applyFont="1" applyBorder="1"/>
    <xf numFmtId="0" fontId="1" fillId="0" borderId="23" xfId="0" applyFont="1" applyBorder="1"/>
    <xf numFmtId="0" fontId="3" fillId="4" borderId="8" xfId="0" applyFont="1" applyFill="1" applyBorder="1" applyAlignment="1">
      <alignment horizontal="right"/>
    </xf>
    <xf numFmtId="0" fontId="3" fillId="5" borderId="15" xfId="0" applyFont="1" applyFill="1" applyBorder="1"/>
    <xf numFmtId="0" fontId="1" fillId="6" borderId="10" xfId="0" applyFont="1" applyFill="1" applyBorder="1"/>
    <xf numFmtId="0" fontId="1" fillId="6" borderId="9" xfId="0" applyFont="1" applyFill="1" applyBorder="1"/>
    <xf numFmtId="0" fontId="2" fillId="5" borderId="25" xfId="0" applyFont="1" applyFill="1" applyBorder="1" applyAlignment="1">
      <alignment horizontal="center" vertical="center"/>
    </xf>
    <xf numFmtId="0" fontId="1" fillId="6" borderId="25" xfId="0" applyFont="1" applyFill="1" applyBorder="1"/>
    <xf numFmtId="0" fontId="2" fillId="7" borderId="25" xfId="0" applyFont="1" applyFill="1" applyBorder="1" applyAlignment="1">
      <alignment vertical="center"/>
    </xf>
    <xf numFmtId="0" fontId="0" fillId="3" borderId="25" xfId="0" applyFont="1" applyFill="1" applyBorder="1" applyAlignment="1">
      <alignment horizontal="left" vertical="center"/>
    </xf>
    <xf numFmtId="0" fontId="0" fillId="0" borderId="25" xfId="0" applyFont="1" applyBorder="1" applyAlignment="1"/>
    <xf numFmtId="0" fontId="2" fillId="7" borderId="25" xfId="0" applyFont="1" applyFill="1" applyBorder="1" applyAlignment="1">
      <alignment vertical="center" wrapText="1"/>
    </xf>
    <xf numFmtId="0" fontId="3" fillId="5" borderId="8" xfId="0" applyFont="1" applyFill="1" applyBorder="1" applyAlignment="1">
      <alignment horizontal="left"/>
    </xf>
    <xf numFmtId="0" fontId="6" fillId="5" borderId="8" xfId="0" applyFont="1" applyFill="1" applyBorder="1" applyAlignment="1">
      <alignment horizontal="left" vertical="center"/>
    </xf>
    <xf numFmtId="0" fontId="7" fillId="6" borderId="9" xfId="0" applyFont="1" applyFill="1" applyBorder="1"/>
    <xf numFmtId="0" fontId="7" fillId="6" borderId="10" xfId="0" applyFont="1" applyFill="1" applyBorder="1"/>
    <xf numFmtId="0" fontId="6" fillId="5" borderId="15" xfId="0" applyFont="1" applyFill="1" applyBorder="1"/>
    <xf numFmtId="0" fontId="6" fillId="5" borderId="15"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8" xfId="0" applyFont="1" applyFill="1" applyBorder="1" applyAlignment="1">
      <alignment horizontal="left"/>
    </xf>
    <xf numFmtId="0" fontId="8" fillId="5" borderId="26" xfId="0" applyFont="1" applyFill="1" applyBorder="1" applyAlignment="1">
      <alignment horizontal="center" vertical="center" wrapText="1"/>
    </xf>
    <xf numFmtId="0" fontId="8" fillId="5" borderId="24"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9" fillId="0" borderId="25" xfId="0" applyFont="1" applyBorder="1" applyAlignment="1"/>
    <xf numFmtId="0" fontId="9" fillId="0" borderId="25" xfId="0" applyFont="1" applyBorder="1" applyAlignment="1">
      <alignment horizontal="left" wrapText="1"/>
    </xf>
    <xf numFmtId="0" fontId="9" fillId="0" borderId="25" xfId="0" applyFont="1" applyBorder="1" applyAlignment="1">
      <alignment vertical="center"/>
    </xf>
    <xf numFmtId="0" fontId="0" fillId="0" borderId="25" xfId="0" applyFont="1" applyBorder="1" applyAlignment="1"/>
    <xf numFmtId="0" fontId="11" fillId="6" borderId="25" xfId="0" applyFont="1" applyFill="1" applyBorder="1" applyAlignment="1">
      <alignment horizontal="center"/>
    </xf>
    <xf numFmtId="0" fontId="9" fillId="0" borderId="25" xfId="0" applyFont="1" applyBorder="1" applyAlignment="1">
      <alignment horizontal="left"/>
    </xf>
    <xf numFmtId="0" fontId="9" fillId="0" borderId="25" xfId="0" applyFont="1" applyBorder="1" applyAlignment="1">
      <alignment horizontal="center" vertical="center"/>
    </xf>
    <xf numFmtId="0" fontId="0" fillId="0" borderId="25" xfId="0" applyFont="1" applyBorder="1" applyAlignment="1">
      <alignment horizontal="center"/>
    </xf>
    <xf numFmtId="0" fontId="9" fillId="0" borderId="25" xfId="0" applyFont="1" applyBorder="1" applyAlignment="1">
      <alignment horizontal="center" vertical="center"/>
    </xf>
    <xf numFmtId="0" fontId="10" fillId="6" borderId="25" xfId="0" applyFont="1" applyFill="1" applyBorder="1" applyAlignment="1">
      <alignment horizontal="center"/>
    </xf>
    <xf numFmtId="0" fontId="10" fillId="6" borderId="25" xfId="0" applyFont="1" applyFill="1" applyBorder="1" applyAlignment="1">
      <alignment horizontal="center"/>
    </xf>
    <xf numFmtId="0" fontId="11" fillId="6" borderId="25" xfId="0" applyFont="1" applyFill="1" applyBorder="1" applyAlignment="1">
      <alignment horizontal="center"/>
    </xf>
    <xf numFmtId="0" fontId="10" fillId="0" borderId="24" xfId="0" applyFont="1" applyFill="1" applyBorder="1" applyAlignment="1"/>
    <xf numFmtId="0" fontId="9" fillId="0" borderId="24" xfId="0" applyFont="1" applyFill="1" applyBorder="1" applyAlignment="1">
      <alignment wrapText="1"/>
    </xf>
    <xf numFmtId="0" fontId="11" fillId="0" borderId="24" xfId="0" applyFont="1" applyFill="1" applyBorder="1" applyAlignment="1"/>
    <xf numFmtId="0" fontId="9" fillId="0" borderId="24" xfId="0" applyFont="1" applyFill="1" applyBorder="1" applyAlignment="1"/>
    <xf numFmtId="0" fontId="0" fillId="0" borderId="24" xfId="0" applyFont="1" applyFill="1" applyBorder="1" applyAlignment="1"/>
    <xf numFmtId="0" fontId="9" fillId="0" borderId="25" xfId="0" applyFont="1" applyFill="1" applyBorder="1" applyAlignment="1"/>
    <xf numFmtId="0" fontId="9" fillId="0" borderId="25" xfId="0" applyFont="1" applyFill="1" applyBorder="1" applyAlignment="1">
      <alignment wrapText="1"/>
    </xf>
    <xf numFmtId="0" fontId="9" fillId="0" borderId="25" xfId="0" applyFont="1" applyFill="1" applyBorder="1" applyAlignment="1">
      <alignment vertical="center"/>
    </xf>
    <xf numFmtId="0" fontId="0" fillId="0" borderId="25" xfId="0" applyFont="1" applyBorder="1" applyAlignment="1">
      <alignment horizontal="center" vertical="center"/>
    </xf>
    <xf numFmtId="0" fontId="11" fillId="6" borderId="25" xfId="0" applyFont="1" applyFill="1" applyBorder="1" applyAlignment="1">
      <alignment horizontal="center" vertical="center"/>
    </xf>
    <xf numFmtId="0" fontId="12" fillId="6" borderId="25" xfId="0" applyFont="1" applyFill="1" applyBorder="1" applyAlignment="1">
      <alignment horizontal="center" vertical="center" wrapText="1"/>
    </xf>
    <xf numFmtId="0" fontId="9" fillId="0" borderId="25" xfId="0" applyFont="1" applyBorder="1" applyAlignment="1">
      <alignment horizontal="center"/>
    </xf>
    <xf numFmtId="0" fontId="0" fillId="0" borderId="25" xfId="0" applyFont="1" applyFill="1" applyBorder="1" applyAlignment="1">
      <alignment horizontal="center" vertical="center"/>
    </xf>
    <xf numFmtId="0" fontId="9" fillId="0" borderId="28"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28" xfId="0" applyFont="1" applyBorder="1" applyAlignment="1">
      <alignment horizontal="left" vertical="center" wrapText="1"/>
    </xf>
    <xf numFmtId="0" fontId="9" fillId="0" borderId="29" xfId="0" applyFont="1" applyBorder="1" applyAlignment="1">
      <alignment horizontal="left" vertical="center" wrapText="1"/>
    </xf>
    <xf numFmtId="0" fontId="9" fillId="0" borderId="30" xfId="0" applyFont="1" applyBorder="1" applyAlignment="1">
      <alignment horizontal="left" vertical="center" wrapText="1"/>
    </xf>
    <xf numFmtId="0" fontId="9" fillId="0" borderId="28" xfId="0" applyFont="1" applyBorder="1" applyAlignment="1">
      <alignment horizontal="left" vertical="center"/>
    </xf>
    <xf numFmtId="0" fontId="9" fillId="0" borderId="29" xfId="0" applyFont="1" applyBorder="1" applyAlignment="1">
      <alignment horizontal="left" vertical="center"/>
    </xf>
    <xf numFmtId="0" fontId="9" fillId="0" borderId="30" xfId="0" applyFont="1" applyBorder="1" applyAlignment="1">
      <alignment horizontal="left" vertical="center"/>
    </xf>
    <xf numFmtId="0" fontId="9" fillId="0" borderId="25" xfId="0" applyFont="1" applyFill="1" applyBorder="1" applyAlignment="1">
      <alignment vertical="center" wrapText="1"/>
    </xf>
    <xf numFmtId="0" fontId="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Font="1" applyBorder="1" applyAlignment="1">
      <alignment horizontal="center" vertical="center"/>
    </xf>
    <xf numFmtId="0" fontId="11" fillId="6" borderId="0" xfId="0" applyFont="1" applyFill="1" applyAlignment="1"/>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33" xfId="0" applyFont="1" applyFill="1" applyBorder="1" applyAlignment="1">
      <alignment horizontal="center" vertical="center" wrapText="1"/>
    </xf>
    <xf numFmtId="0" fontId="12" fillId="10" borderId="34" xfId="0" applyFont="1" applyFill="1" applyBorder="1" applyAlignment="1">
      <alignment horizontal="center"/>
    </xf>
    <xf numFmtId="0" fontId="14" fillId="8" borderId="31" xfId="0" applyFont="1" applyFill="1" applyBorder="1" applyAlignment="1"/>
    <xf numFmtId="0" fontId="12" fillId="11" borderId="31" xfId="0" applyFont="1" applyFill="1" applyBorder="1" applyAlignment="1">
      <alignment horizontal="center"/>
    </xf>
    <xf numFmtId="0" fontId="12" fillId="11" borderId="32" xfId="0" applyFont="1" applyFill="1" applyBorder="1" applyAlignment="1">
      <alignment horizontal="center"/>
    </xf>
    <xf numFmtId="0" fontId="12" fillId="11" borderId="33" xfId="0" applyFont="1" applyFill="1" applyBorder="1" applyAlignment="1">
      <alignment horizontal="center"/>
    </xf>
    <xf numFmtId="1" fontId="13" fillId="9" borderId="35" xfId="0" applyNumberFormat="1" applyFont="1" applyFill="1" applyBorder="1" applyAlignment="1">
      <alignment horizontal="center" vertical="center" wrapText="1"/>
    </xf>
    <xf numFmtId="0" fontId="13" fillId="9" borderId="35" xfId="0" applyFont="1" applyFill="1" applyBorder="1" applyAlignment="1">
      <alignment horizontal="center" vertical="center" wrapText="1"/>
    </xf>
    <xf numFmtId="0" fontId="13" fillId="10" borderId="35" xfId="0" applyFont="1" applyFill="1" applyBorder="1" applyAlignment="1">
      <alignment horizontal="center" vertical="center" wrapText="1"/>
    </xf>
    <xf numFmtId="0" fontId="15" fillId="8" borderId="35" xfId="0" applyFont="1" applyFill="1" applyBorder="1" applyAlignment="1">
      <alignment horizontal="center" vertical="center" wrapText="1"/>
    </xf>
    <xf numFmtId="0" fontId="13" fillId="11" borderId="35" xfId="0" applyFont="1" applyFill="1" applyBorder="1" applyAlignment="1">
      <alignment horizontal="center" vertical="center" wrapText="1"/>
    </xf>
    <xf numFmtId="1" fontId="16" fillId="0" borderId="25" xfId="0" applyNumberFormat="1" applyFont="1" applyBorder="1" applyAlignment="1" applyProtection="1">
      <alignment horizontal="center" vertical="center"/>
      <protection locked="0"/>
    </xf>
    <xf numFmtId="0" fontId="16" fillId="12" borderId="25" xfId="0" applyFont="1" applyFill="1" applyBorder="1" applyAlignment="1">
      <alignment horizontal="left" vertical="center" wrapText="1"/>
    </xf>
    <xf numFmtId="0" fontId="16" fillId="0" borderId="25" xfId="0" applyFont="1" applyBorder="1" applyAlignment="1" applyProtection="1">
      <alignment horizontal="center" vertical="center"/>
      <protection locked="0"/>
    </xf>
    <xf numFmtId="0" fontId="16" fillId="12" borderId="25" xfId="0" applyFont="1" applyFill="1" applyBorder="1" applyAlignment="1">
      <alignment horizontal="center" vertical="center"/>
    </xf>
    <xf numFmtId="9" fontId="16" fillId="12" borderId="25" xfId="1" applyNumberFormat="1"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15" Type="http://schemas.openxmlformats.org/officeDocument/2006/relationships/calcChain" Target="calcChain.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CENTER/196530%20(HJP)%20Costos%20Remuneraci&#243;n%20Autom&#225;ticos/Estimaci&#243;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Catálogo de Ideas"/>
      <sheetName val="Planeacion"/>
      <sheetName val="Diseño"/>
      <sheetName val="Factor de Ajuste"/>
      <sheetName val="InformeCierre"/>
      <sheetName val="CartaTermProductoFunCon"/>
      <sheetName val="Listas"/>
      <sheetName val="SuspensionPrueba"/>
    </sheetNames>
    <sheetDataSet>
      <sheetData sheetId="0"/>
      <sheetData sheetId="1"/>
      <sheetData sheetId="2"/>
      <sheetData sheetId="3"/>
      <sheetData sheetId="4">
        <row r="11">
          <cell r="C11">
            <v>0.25</v>
          </cell>
        </row>
      </sheetData>
      <sheetData sheetId="5"/>
      <sheetData sheetId="6"/>
      <sheetData sheetId="7"/>
      <sheetData sheetId="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86"/>
  <sheetViews>
    <sheetView showGridLines="0" tabSelected="1" topLeftCell="D46" zoomScale="90" zoomScaleNormal="90" workbookViewId="0">
      <selection activeCell="O61" sqref="O61"/>
    </sheetView>
  </sheetViews>
  <sheetFormatPr baseColWidth="10" defaultColWidth="12.6640625" defaultRowHeight="15" customHeight="1" x14ac:dyDescent="0.3"/>
  <cols>
    <col min="1" max="1" width="2.75" customWidth="1"/>
    <col min="2" max="2" width="37.33203125" customWidth="1"/>
    <col min="3" max="3" width="36.1640625" customWidth="1"/>
    <col min="4" max="5" width="11.9140625" customWidth="1"/>
    <col min="6" max="6" width="13.6640625" customWidth="1"/>
    <col min="7" max="7" width="12.1640625" customWidth="1"/>
    <col min="8" max="8" width="9.1640625" customWidth="1"/>
    <col min="9" max="9" width="9.4140625" customWidth="1"/>
    <col min="10" max="10" width="14.4140625" customWidth="1"/>
    <col min="11" max="26" width="9.4140625" customWidth="1"/>
  </cols>
  <sheetData>
    <row r="1" spans="1:10" ht="14.25" customHeight="1" x14ac:dyDescent="0.3"/>
    <row r="2" spans="1:10" ht="57.75" customHeight="1" x14ac:dyDescent="0.3">
      <c r="B2" s="46" t="s">
        <v>0</v>
      </c>
      <c r="C2" s="47"/>
      <c r="D2" s="47"/>
      <c r="E2" s="47"/>
      <c r="F2" s="47"/>
      <c r="G2" s="47"/>
      <c r="H2" s="47"/>
      <c r="I2" s="47"/>
      <c r="J2" s="48"/>
    </row>
    <row r="3" spans="1:10" ht="14.25" customHeight="1" x14ac:dyDescent="0.3"/>
    <row r="4" spans="1:10" ht="14.25" customHeight="1" x14ac:dyDescent="0.3">
      <c r="B4" s="32" t="s">
        <v>1</v>
      </c>
      <c r="C4" s="33"/>
      <c r="D4" s="33"/>
      <c r="E4" s="33"/>
      <c r="F4" s="33"/>
      <c r="G4" s="33"/>
      <c r="H4" s="33"/>
      <c r="I4" s="33"/>
      <c r="J4" s="33"/>
    </row>
    <row r="5" spans="1:10" ht="14.25" customHeight="1" x14ac:dyDescent="0.3">
      <c r="B5" s="34" t="s">
        <v>2</v>
      </c>
      <c r="C5" s="35" t="s">
        <v>31</v>
      </c>
      <c r="D5" s="36"/>
      <c r="E5" s="36"/>
      <c r="F5" s="36"/>
      <c r="G5" s="36"/>
      <c r="H5" s="36"/>
      <c r="I5" s="36"/>
      <c r="J5" s="36"/>
    </row>
    <row r="6" spans="1:10" ht="14.25" customHeight="1" x14ac:dyDescent="0.3">
      <c r="B6" s="34" t="s">
        <v>3</v>
      </c>
      <c r="C6" s="35" t="s">
        <v>4</v>
      </c>
      <c r="D6" s="36"/>
      <c r="E6" s="36"/>
      <c r="F6" s="36"/>
      <c r="G6" s="36"/>
      <c r="H6" s="36"/>
      <c r="I6" s="36"/>
      <c r="J6" s="36"/>
    </row>
    <row r="7" spans="1:10" ht="14.25" customHeight="1" x14ac:dyDescent="0.3">
      <c r="B7" s="34" t="s">
        <v>5</v>
      </c>
      <c r="C7" s="35" t="s">
        <v>6</v>
      </c>
      <c r="D7" s="36"/>
      <c r="E7" s="36"/>
      <c r="F7" s="36"/>
      <c r="G7" s="36"/>
      <c r="H7" s="36"/>
      <c r="I7" s="36"/>
      <c r="J7" s="36"/>
    </row>
    <row r="8" spans="1:10" ht="14.25" customHeight="1" x14ac:dyDescent="0.3">
      <c r="B8" s="37" t="s">
        <v>29</v>
      </c>
      <c r="C8" s="35" t="s">
        <v>30</v>
      </c>
      <c r="D8" s="36"/>
      <c r="E8" s="36"/>
      <c r="F8" s="36"/>
      <c r="G8" s="36"/>
      <c r="H8" s="36"/>
      <c r="I8" s="36"/>
      <c r="J8" s="36"/>
    </row>
    <row r="9" spans="1:10" ht="14.25" customHeight="1" x14ac:dyDescent="0.3"/>
    <row r="10" spans="1:10" ht="14.25" customHeight="1" x14ac:dyDescent="0.35">
      <c r="B10" s="38" t="s">
        <v>7</v>
      </c>
      <c r="C10" s="31"/>
      <c r="D10" s="31"/>
      <c r="E10" s="31"/>
      <c r="F10" s="31"/>
      <c r="G10" s="31"/>
      <c r="H10" s="31"/>
      <c r="I10" s="31"/>
      <c r="J10" s="30"/>
    </row>
    <row r="11" spans="1:10" ht="26.25" customHeight="1" x14ac:dyDescent="0.35">
      <c r="A11" s="1"/>
      <c r="B11" s="8" t="s">
        <v>32</v>
      </c>
      <c r="C11" s="9"/>
      <c r="D11" s="9"/>
      <c r="E11" s="9"/>
      <c r="F11" s="9"/>
      <c r="G11" s="9"/>
      <c r="H11" s="9"/>
      <c r="I11" s="9"/>
      <c r="J11" s="10"/>
    </row>
    <row r="12" spans="1:10" ht="24" customHeight="1" x14ac:dyDescent="0.35">
      <c r="A12" s="1"/>
      <c r="B12" s="11"/>
      <c r="C12" s="12"/>
      <c r="D12" s="12"/>
      <c r="E12" s="12"/>
      <c r="F12" s="12"/>
      <c r="G12" s="12"/>
      <c r="H12" s="12"/>
      <c r="I12" s="12"/>
      <c r="J12" s="13"/>
    </row>
    <row r="13" spans="1:10" ht="18" customHeight="1" x14ac:dyDescent="0.35">
      <c r="A13" s="1"/>
      <c r="B13" s="11"/>
      <c r="C13" s="12"/>
      <c r="D13" s="12"/>
      <c r="E13" s="12"/>
      <c r="F13" s="12"/>
      <c r="G13" s="12"/>
      <c r="H13" s="12"/>
      <c r="I13" s="12"/>
      <c r="J13" s="13"/>
    </row>
    <row r="14" spans="1:10" ht="18" customHeight="1" x14ac:dyDescent="0.35">
      <c r="A14" s="1"/>
      <c r="B14" s="11"/>
      <c r="C14" s="12"/>
      <c r="D14" s="12"/>
      <c r="E14" s="12"/>
      <c r="F14" s="12"/>
      <c r="G14" s="12"/>
      <c r="H14" s="12"/>
      <c r="I14" s="12"/>
      <c r="J14" s="13"/>
    </row>
    <row r="15" spans="1:10" ht="17.25" customHeight="1" x14ac:dyDescent="0.35">
      <c r="A15" s="1"/>
      <c r="B15" s="11"/>
      <c r="C15" s="12"/>
      <c r="D15" s="12"/>
      <c r="E15" s="12"/>
      <c r="F15" s="12"/>
      <c r="G15" s="12"/>
      <c r="H15" s="12"/>
      <c r="I15" s="12"/>
      <c r="J15" s="13"/>
    </row>
    <row r="16" spans="1:10" ht="17.25" customHeight="1" x14ac:dyDescent="0.35">
      <c r="A16" s="1"/>
      <c r="B16" s="11"/>
      <c r="C16" s="12"/>
      <c r="D16" s="12"/>
      <c r="E16" s="12"/>
      <c r="F16" s="12"/>
      <c r="G16" s="12"/>
      <c r="H16" s="12"/>
      <c r="I16" s="12"/>
      <c r="J16" s="13"/>
    </row>
    <row r="17" spans="1:10" ht="30" customHeight="1" x14ac:dyDescent="0.3">
      <c r="B17" s="14"/>
      <c r="C17" s="15"/>
      <c r="D17" s="15"/>
      <c r="E17" s="15"/>
      <c r="F17" s="15"/>
      <c r="G17" s="15"/>
      <c r="H17" s="15"/>
      <c r="I17" s="15"/>
      <c r="J17" s="16"/>
    </row>
    <row r="18" spans="1:10" ht="14.25" customHeight="1" x14ac:dyDescent="0.35">
      <c r="B18" s="42" t="s">
        <v>8</v>
      </c>
      <c r="C18" s="29"/>
      <c r="D18" s="29"/>
      <c r="E18" s="29"/>
      <c r="F18" s="29"/>
      <c r="G18" s="29"/>
      <c r="H18" s="29"/>
      <c r="I18" s="29"/>
      <c r="J18" s="29"/>
    </row>
    <row r="19" spans="1:10" ht="14.25" customHeight="1" x14ac:dyDescent="0.35">
      <c r="B19" s="28" t="s">
        <v>9</v>
      </c>
      <c r="C19" s="20"/>
      <c r="D19" s="20"/>
      <c r="E19" s="20"/>
      <c r="F19" s="20"/>
      <c r="G19" s="20"/>
      <c r="H19" s="20"/>
      <c r="I19" s="20"/>
      <c r="J19" s="21"/>
    </row>
    <row r="20" spans="1:10" ht="14.25" customHeight="1" x14ac:dyDescent="0.3">
      <c r="B20" s="43" t="s">
        <v>10</v>
      </c>
      <c r="C20" s="43" t="s">
        <v>11</v>
      </c>
      <c r="D20" s="43" t="s">
        <v>12</v>
      </c>
      <c r="E20" s="43" t="s">
        <v>13</v>
      </c>
      <c r="F20" s="43" t="s">
        <v>14</v>
      </c>
      <c r="G20" s="44" t="s">
        <v>15</v>
      </c>
      <c r="H20" s="40"/>
      <c r="I20" s="40"/>
      <c r="J20" s="41"/>
    </row>
    <row r="21" spans="1:10" ht="50.5" customHeight="1" x14ac:dyDescent="0.35">
      <c r="A21" s="2"/>
      <c r="B21" s="3" t="s">
        <v>16</v>
      </c>
      <c r="C21" s="3" t="s">
        <v>17</v>
      </c>
      <c r="D21" s="4">
        <v>3</v>
      </c>
      <c r="E21" s="5">
        <v>3</v>
      </c>
      <c r="F21" s="4">
        <f t="shared" ref="F21:F23" si="0">D21*E21</f>
        <v>9</v>
      </c>
      <c r="G21" s="17" t="s">
        <v>18</v>
      </c>
      <c r="H21" s="18"/>
      <c r="I21" s="18"/>
      <c r="J21" s="19"/>
    </row>
    <row r="22" spans="1:10" ht="46.5" customHeight="1" x14ac:dyDescent="0.35">
      <c r="A22" s="2"/>
      <c r="B22" s="6" t="s">
        <v>19</v>
      </c>
      <c r="C22" s="3" t="s">
        <v>20</v>
      </c>
      <c r="D22" s="4">
        <v>3</v>
      </c>
      <c r="E22" s="5">
        <v>1</v>
      </c>
      <c r="F22" s="4">
        <f t="shared" si="0"/>
        <v>3</v>
      </c>
      <c r="G22" s="17" t="s">
        <v>21</v>
      </c>
      <c r="H22" s="18"/>
      <c r="I22" s="18"/>
      <c r="J22" s="19"/>
    </row>
    <row r="23" spans="1:10" ht="46.5" customHeight="1" x14ac:dyDescent="0.35">
      <c r="A23" s="1"/>
      <c r="B23" s="6" t="s">
        <v>22</v>
      </c>
      <c r="C23" s="3" t="s">
        <v>23</v>
      </c>
      <c r="D23" s="4">
        <v>3</v>
      </c>
      <c r="E23" s="4">
        <v>2</v>
      </c>
      <c r="F23" s="4">
        <f t="shared" si="0"/>
        <v>6</v>
      </c>
      <c r="G23" s="17" t="s">
        <v>24</v>
      </c>
      <c r="H23" s="18"/>
      <c r="I23" s="18"/>
      <c r="J23" s="19"/>
    </row>
    <row r="24" spans="1:10" ht="14.25" customHeight="1" x14ac:dyDescent="0.35">
      <c r="C24" s="7"/>
    </row>
    <row r="25" spans="1:10" ht="18" customHeight="1" x14ac:dyDescent="0.3">
      <c r="B25" s="39" t="s">
        <v>25</v>
      </c>
      <c r="C25" s="40"/>
      <c r="D25" s="40"/>
      <c r="E25" s="40"/>
      <c r="F25" s="40"/>
      <c r="G25" s="40"/>
      <c r="H25" s="40"/>
      <c r="I25" s="40"/>
      <c r="J25" s="41"/>
    </row>
    <row r="26" spans="1:10" ht="58.5" customHeight="1" x14ac:dyDescent="0.3">
      <c r="B26" s="8" t="s">
        <v>33</v>
      </c>
      <c r="C26" s="9"/>
      <c r="D26" s="9"/>
      <c r="E26" s="9"/>
      <c r="F26" s="9"/>
      <c r="G26" s="9"/>
      <c r="H26" s="9"/>
      <c r="I26" s="9"/>
      <c r="J26" s="10"/>
    </row>
    <row r="27" spans="1:10" ht="48.75" customHeight="1" x14ac:dyDescent="0.3">
      <c r="B27" s="11"/>
      <c r="C27" s="12"/>
      <c r="D27" s="12"/>
      <c r="E27" s="12"/>
      <c r="F27" s="12"/>
      <c r="G27" s="12"/>
      <c r="H27" s="12"/>
      <c r="I27" s="12"/>
      <c r="J27" s="13"/>
    </row>
    <row r="28" spans="1:10" ht="19.5" customHeight="1" x14ac:dyDescent="0.3">
      <c r="B28" s="11"/>
      <c r="C28" s="12"/>
      <c r="D28" s="12"/>
      <c r="E28" s="12"/>
      <c r="F28" s="12"/>
      <c r="G28" s="12"/>
      <c r="H28" s="12"/>
      <c r="I28" s="12"/>
      <c r="J28" s="13"/>
    </row>
    <row r="29" spans="1:10" ht="7.5" customHeight="1" x14ac:dyDescent="0.3">
      <c r="B29" s="14"/>
      <c r="C29" s="15"/>
      <c r="D29" s="15"/>
      <c r="E29" s="15"/>
      <c r="F29" s="15"/>
      <c r="G29" s="15"/>
      <c r="H29" s="15"/>
      <c r="I29" s="15"/>
      <c r="J29" s="16"/>
    </row>
    <row r="30" spans="1:10" ht="14.25" customHeight="1" x14ac:dyDescent="0.3"/>
    <row r="31" spans="1:10" ht="14.25" customHeight="1" x14ac:dyDescent="0.35">
      <c r="B31" s="45" t="s">
        <v>26</v>
      </c>
      <c r="C31" s="40"/>
      <c r="D31" s="40"/>
      <c r="E31" s="40"/>
      <c r="F31" s="40"/>
      <c r="G31" s="40"/>
      <c r="H31" s="40"/>
      <c r="I31" s="40"/>
      <c r="J31" s="41"/>
    </row>
    <row r="32" spans="1:10" ht="14.25" customHeight="1" x14ac:dyDescent="0.35">
      <c r="B32" s="22" t="s">
        <v>27</v>
      </c>
      <c r="C32" s="23"/>
      <c r="D32" s="23"/>
      <c r="E32" s="23"/>
      <c r="F32" s="23"/>
      <c r="G32" s="23"/>
      <c r="H32" s="23"/>
      <c r="I32" s="23"/>
      <c r="J32" s="24"/>
    </row>
    <row r="33" spans="2:10" ht="14.25" customHeight="1" x14ac:dyDescent="0.3">
      <c r="B33" s="8" t="s">
        <v>34</v>
      </c>
      <c r="C33" s="9"/>
      <c r="D33" s="9"/>
      <c r="E33" s="9"/>
      <c r="F33" s="9"/>
      <c r="G33" s="9"/>
      <c r="H33" s="9"/>
      <c r="I33" s="9"/>
      <c r="J33" s="10"/>
    </row>
    <row r="34" spans="2:10" ht="14.25" customHeight="1" x14ac:dyDescent="0.3">
      <c r="B34" s="11"/>
      <c r="C34" s="12"/>
      <c r="D34" s="12"/>
      <c r="E34" s="12"/>
      <c r="F34" s="12"/>
      <c r="G34" s="12"/>
      <c r="H34" s="12"/>
      <c r="I34" s="12"/>
      <c r="J34" s="13"/>
    </row>
    <row r="35" spans="2:10" ht="14.25" customHeight="1" x14ac:dyDescent="0.3">
      <c r="B35" s="11"/>
      <c r="C35" s="12"/>
      <c r="D35" s="12"/>
      <c r="E35" s="12"/>
      <c r="F35" s="12"/>
      <c r="G35" s="12"/>
      <c r="H35" s="12"/>
      <c r="I35" s="12"/>
      <c r="J35" s="13"/>
    </row>
    <row r="36" spans="2:10" ht="15.5" customHeight="1" x14ac:dyDescent="0.3">
      <c r="B36" s="14"/>
      <c r="C36" s="15"/>
      <c r="D36" s="15"/>
      <c r="E36" s="15"/>
      <c r="F36" s="15"/>
      <c r="G36" s="15"/>
      <c r="H36" s="15"/>
      <c r="I36" s="15"/>
      <c r="J36" s="16"/>
    </row>
    <row r="37" spans="2:10" ht="14.25" customHeight="1" x14ac:dyDescent="0.35">
      <c r="B37" s="25" t="s">
        <v>28</v>
      </c>
      <c r="C37" s="26"/>
      <c r="D37" s="26"/>
      <c r="E37" s="26"/>
      <c r="F37" s="26"/>
      <c r="G37" s="26"/>
      <c r="H37" s="26"/>
      <c r="I37" s="26"/>
      <c r="J37" s="27"/>
    </row>
    <row r="38" spans="2:10" ht="14.25" customHeight="1" x14ac:dyDescent="0.3">
      <c r="B38" s="8" t="s">
        <v>35</v>
      </c>
      <c r="C38" s="9"/>
      <c r="D38" s="9"/>
      <c r="E38" s="9"/>
      <c r="F38" s="9"/>
      <c r="G38" s="9"/>
      <c r="H38" s="9"/>
      <c r="I38" s="9"/>
      <c r="J38" s="10"/>
    </row>
    <row r="39" spans="2:10" ht="14.25" customHeight="1" x14ac:dyDescent="0.3">
      <c r="B39" s="14"/>
      <c r="C39" s="15"/>
      <c r="D39" s="15"/>
      <c r="E39" s="15"/>
      <c r="F39" s="15"/>
      <c r="G39" s="15"/>
      <c r="H39" s="15"/>
      <c r="I39" s="15"/>
      <c r="J39" s="16"/>
    </row>
    <row r="40" spans="2:10" ht="14.25" customHeight="1" x14ac:dyDescent="0.3"/>
    <row r="41" spans="2:10" ht="14.25" customHeight="1" x14ac:dyDescent="0.35">
      <c r="B41" s="45" t="s">
        <v>99</v>
      </c>
      <c r="C41" s="40"/>
      <c r="D41" s="40"/>
      <c r="E41" s="40"/>
      <c r="F41" s="40"/>
      <c r="G41" s="40"/>
      <c r="H41" s="40"/>
      <c r="I41" s="40"/>
      <c r="J41" s="41"/>
    </row>
    <row r="42" spans="2:10" ht="14.25" customHeight="1" x14ac:dyDescent="0.3">
      <c r="B42" s="87" t="s">
        <v>100</v>
      </c>
      <c r="C42" s="87" t="s">
        <v>101</v>
      </c>
      <c r="D42" s="87"/>
      <c r="E42" s="87"/>
      <c r="F42" s="87"/>
      <c r="G42" s="87"/>
      <c r="H42" s="87"/>
      <c r="I42" s="87"/>
      <c r="J42" s="87"/>
    </row>
    <row r="43" spans="2:10" ht="14.25" customHeight="1" x14ac:dyDescent="0.3">
      <c r="B43" s="57" t="s">
        <v>102</v>
      </c>
      <c r="C43" s="54" t="s">
        <v>103</v>
      </c>
      <c r="D43" s="54"/>
      <c r="E43" s="54"/>
      <c r="F43" s="54"/>
      <c r="G43" s="54"/>
      <c r="H43" s="54"/>
      <c r="I43" s="54"/>
      <c r="J43" s="54"/>
    </row>
    <row r="44" spans="2:10" ht="14.25" customHeight="1" x14ac:dyDescent="0.3">
      <c r="B44" s="57"/>
      <c r="C44" s="54" t="s">
        <v>104</v>
      </c>
      <c r="D44" s="54"/>
      <c r="E44" s="54"/>
      <c r="F44" s="54"/>
      <c r="G44" s="54"/>
      <c r="H44" s="54"/>
      <c r="I44" s="54"/>
      <c r="J44" s="54"/>
    </row>
    <row r="45" spans="2:10" ht="14.25" customHeight="1" x14ac:dyDescent="0.3">
      <c r="B45" s="57"/>
      <c r="C45" s="54" t="s">
        <v>105</v>
      </c>
      <c r="D45" s="54"/>
      <c r="E45" s="54"/>
      <c r="F45" s="54"/>
      <c r="G45" s="54"/>
      <c r="H45" s="54"/>
      <c r="I45" s="54"/>
      <c r="J45" s="54"/>
    </row>
    <row r="46" spans="2:10" ht="14.25" customHeight="1" x14ac:dyDescent="0.3">
      <c r="B46" s="57"/>
      <c r="C46" s="54" t="s">
        <v>106</v>
      </c>
      <c r="D46" s="54"/>
      <c r="E46" s="54"/>
      <c r="F46" s="54"/>
      <c r="G46" s="54"/>
      <c r="H46" s="54"/>
      <c r="I46" s="54"/>
      <c r="J46" s="54"/>
    </row>
    <row r="47" spans="2:10" ht="14.25" customHeight="1" x14ac:dyDescent="0.3">
      <c r="B47" s="57"/>
      <c r="C47" s="54" t="s">
        <v>107</v>
      </c>
      <c r="D47" s="54"/>
      <c r="E47" s="54"/>
      <c r="F47" s="54"/>
      <c r="G47" s="54"/>
      <c r="H47" s="54"/>
      <c r="I47" s="54"/>
      <c r="J47" s="54"/>
    </row>
    <row r="48" spans="2:10" ht="14.25" customHeight="1" x14ac:dyDescent="0.3">
      <c r="B48" s="57" t="s">
        <v>108</v>
      </c>
      <c r="C48" s="54" t="s">
        <v>103</v>
      </c>
      <c r="D48" s="54"/>
      <c r="E48" s="54"/>
      <c r="F48" s="54"/>
      <c r="G48" s="54"/>
      <c r="H48" s="54"/>
      <c r="I48" s="54"/>
      <c r="J48" s="54"/>
    </row>
    <row r="49" spans="2:16" ht="14.25" customHeight="1" x14ac:dyDescent="0.3">
      <c r="B49" s="57"/>
      <c r="C49" s="54" t="s">
        <v>104</v>
      </c>
      <c r="D49" s="54"/>
      <c r="E49" s="54"/>
      <c r="F49" s="54"/>
      <c r="G49" s="54"/>
      <c r="H49" s="54"/>
      <c r="I49" s="54"/>
      <c r="J49" s="54"/>
    </row>
    <row r="50" spans="2:16" ht="14.25" customHeight="1" x14ac:dyDescent="0.3">
      <c r="B50" s="57"/>
      <c r="C50" s="54" t="s">
        <v>105</v>
      </c>
      <c r="D50" s="54"/>
      <c r="E50" s="54"/>
      <c r="F50" s="54"/>
      <c r="G50" s="54"/>
      <c r="H50" s="54"/>
      <c r="I50" s="54"/>
      <c r="J50" s="54"/>
    </row>
    <row r="51" spans="2:16" ht="14.25" customHeight="1" x14ac:dyDescent="0.3">
      <c r="B51" s="57"/>
      <c r="C51" s="54" t="s">
        <v>106</v>
      </c>
      <c r="D51" s="54"/>
      <c r="E51" s="54"/>
      <c r="F51" s="54"/>
      <c r="G51" s="54"/>
      <c r="H51" s="54"/>
      <c r="I51" s="54"/>
      <c r="J51" s="54"/>
    </row>
    <row r="52" spans="2:16" ht="14.25" customHeight="1" x14ac:dyDescent="0.3">
      <c r="B52" s="57"/>
      <c r="C52" s="54" t="s">
        <v>107</v>
      </c>
      <c r="D52" s="54"/>
      <c r="E52" s="54"/>
      <c r="F52" s="54"/>
      <c r="G52" s="54"/>
      <c r="H52" s="54"/>
      <c r="I52" s="54"/>
      <c r="J52" s="54"/>
    </row>
    <row r="53" spans="2:16" ht="14.25" customHeight="1" x14ac:dyDescent="0.3">
      <c r="B53" s="57" t="s">
        <v>109</v>
      </c>
      <c r="C53" s="54" t="s">
        <v>103</v>
      </c>
      <c r="D53" s="54"/>
      <c r="E53" s="54"/>
      <c r="F53" s="54"/>
      <c r="G53" s="54"/>
      <c r="H53" s="54"/>
      <c r="I53" s="54"/>
      <c r="J53" s="54"/>
    </row>
    <row r="54" spans="2:16" ht="14.25" customHeight="1" x14ac:dyDescent="0.3">
      <c r="B54" s="57"/>
      <c r="C54" s="54" t="s">
        <v>104</v>
      </c>
      <c r="D54" s="54"/>
      <c r="E54" s="54"/>
      <c r="F54" s="54"/>
      <c r="G54" s="54"/>
      <c r="H54" s="54"/>
      <c r="I54" s="54"/>
      <c r="J54" s="54"/>
    </row>
    <row r="55" spans="2:16" ht="14.25" customHeight="1" x14ac:dyDescent="0.3">
      <c r="B55" s="57"/>
      <c r="C55" s="54" t="s">
        <v>110</v>
      </c>
      <c r="D55" s="54"/>
      <c r="E55" s="54"/>
      <c r="F55" s="54"/>
      <c r="G55" s="54"/>
      <c r="H55" s="54"/>
      <c r="I55" s="54"/>
      <c r="J55" s="54"/>
    </row>
    <row r="56" spans="2:16" ht="14.25" customHeight="1" x14ac:dyDescent="0.3">
      <c r="B56" s="57"/>
      <c r="C56" s="54" t="s">
        <v>111</v>
      </c>
      <c r="D56" s="54"/>
      <c r="E56" s="54"/>
      <c r="F56" s="54"/>
      <c r="G56" s="54"/>
      <c r="H56" s="54"/>
      <c r="I56" s="54"/>
      <c r="J56" s="54"/>
    </row>
    <row r="57" spans="2:16" ht="14.25" customHeight="1" x14ac:dyDescent="0.3"/>
    <row r="58" spans="2:16" ht="14.25" customHeight="1" x14ac:dyDescent="0.3">
      <c r="B58" s="87" t="s">
        <v>112</v>
      </c>
      <c r="C58" s="87"/>
      <c r="D58" s="87"/>
      <c r="E58" s="87"/>
      <c r="F58" s="87"/>
      <c r="G58" s="87"/>
      <c r="H58" s="87"/>
      <c r="I58" s="87"/>
      <c r="J58" s="87"/>
    </row>
    <row r="59" spans="2:16" ht="14.25" customHeight="1" x14ac:dyDescent="0.3">
      <c r="B59" s="88" t="s">
        <v>113</v>
      </c>
      <c r="C59" s="89"/>
      <c r="D59" s="89"/>
      <c r="E59" s="90"/>
      <c r="F59" s="91" t="s">
        <v>114</v>
      </c>
      <c r="G59" s="91"/>
      <c r="H59" s="91"/>
      <c r="I59" s="91"/>
      <c r="J59" s="91"/>
      <c r="K59" s="92"/>
      <c r="L59" s="93" t="s">
        <v>115</v>
      </c>
      <c r="M59" s="94"/>
      <c r="N59" s="94"/>
      <c r="O59" s="94"/>
      <c r="P59" s="95"/>
    </row>
    <row r="60" spans="2:16" ht="52.5" customHeight="1" x14ac:dyDescent="0.3">
      <c r="B60" s="96" t="s">
        <v>116</v>
      </c>
      <c r="C60" s="97" t="s">
        <v>117</v>
      </c>
      <c r="D60" s="97" t="s">
        <v>118</v>
      </c>
      <c r="E60" s="97" t="s">
        <v>119</v>
      </c>
      <c r="F60" s="98" t="s">
        <v>120</v>
      </c>
      <c r="G60" s="98" t="s">
        <v>121</v>
      </c>
      <c r="H60" s="98" t="s">
        <v>122</v>
      </c>
      <c r="I60" s="98" t="s">
        <v>123</v>
      </c>
      <c r="J60" s="98" t="s">
        <v>124</v>
      </c>
      <c r="K60" s="99" t="s">
        <v>125</v>
      </c>
      <c r="L60" s="100" t="s">
        <v>126</v>
      </c>
      <c r="M60" s="100" t="s">
        <v>121</v>
      </c>
      <c r="N60" s="100" t="s">
        <v>127</v>
      </c>
      <c r="O60" s="100" t="s">
        <v>128</v>
      </c>
      <c r="P60" s="100" t="s">
        <v>129</v>
      </c>
    </row>
    <row r="61" spans="2:16" ht="14.25" customHeight="1" x14ac:dyDescent="0.3">
      <c r="B61" s="101" t="s">
        <v>38</v>
      </c>
      <c r="C61" s="102"/>
      <c r="D61" s="103"/>
      <c r="E61" s="103">
        <v>30</v>
      </c>
      <c r="F61" s="103">
        <v>1.5</v>
      </c>
      <c r="G61" s="103">
        <v>2</v>
      </c>
      <c r="H61" s="104">
        <v>8</v>
      </c>
      <c r="I61" s="103">
        <v>4</v>
      </c>
      <c r="J61" s="104">
        <f>H61+G61+F61</f>
        <v>11.5</v>
      </c>
      <c r="K61" s="105">
        <f>IF((SUM(F61:I61)&lt;&gt;0),'[1]Factor de Ajuste'!$C$11," ")</f>
        <v>0.25</v>
      </c>
      <c r="L61" s="104">
        <f>IFERROR(F61*(1+K61),"")</f>
        <v>1.875</v>
      </c>
      <c r="M61" s="104">
        <f>IFERROR(G61*(1+K61),"")</f>
        <v>2.5</v>
      </c>
      <c r="N61" s="104">
        <f>IFERROR(H61*(1+K61),"")</f>
        <v>10</v>
      </c>
      <c r="O61" s="104">
        <f>IFERROR(I61*(1+K61),"")</f>
        <v>5</v>
      </c>
      <c r="P61" s="104">
        <f>IFERROR(J61*(1+K61),"")</f>
        <v>14.375</v>
      </c>
    </row>
    <row r="62" spans="2:16" ht="14.25" customHeight="1" x14ac:dyDescent="0.3">
      <c r="B62" s="101" t="s">
        <v>38</v>
      </c>
      <c r="C62" s="102"/>
      <c r="D62" s="103"/>
      <c r="E62" s="103">
        <v>30</v>
      </c>
      <c r="F62" s="103">
        <v>1.5</v>
      </c>
      <c r="G62" s="103">
        <v>2</v>
      </c>
      <c r="H62" s="104">
        <v>6</v>
      </c>
      <c r="I62" s="103">
        <v>4</v>
      </c>
      <c r="J62" s="104">
        <f t="shared" ref="J62:J66" si="1">H62+G62+F62</f>
        <v>9.5</v>
      </c>
      <c r="K62" s="105">
        <f>IF((SUM(F62:I62)&lt;&gt;0),'[1]Factor de Ajuste'!$C$11," ")</f>
        <v>0.25</v>
      </c>
      <c r="L62" s="104">
        <f t="shared" ref="L62:L66" si="2">IFERROR(F62*(1+K62),"")</f>
        <v>1.875</v>
      </c>
      <c r="M62" s="104"/>
      <c r="N62" s="104"/>
      <c r="O62" s="104"/>
      <c r="P62" s="104"/>
    </row>
    <row r="63" spans="2:16" ht="14.25" customHeight="1" x14ac:dyDescent="0.3">
      <c r="B63" s="101" t="s">
        <v>38</v>
      </c>
      <c r="C63" s="104"/>
      <c r="D63" s="103"/>
      <c r="E63" s="103">
        <v>30</v>
      </c>
      <c r="F63" s="103">
        <v>1</v>
      </c>
      <c r="G63" s="103">
        <v>2</v>
      </c>
      <c r="H63" s="104">
        <v>6</v>
      </c>
      <c r="I63" s="103">
        <v>2</v>
      </c>
      <c r="J63" s="104">
        <f t="shared" si="1"/>
        <v>9</v>
      </c>
      <c r="K63" s="105">
        <f>IF((SUM(F63:I63)&lt;&gt;0),'[1]Factor de Ajuste'!$C$11," ")</f>
        <v>0.25</v>
      </c>
      <c r="L63" s="104">
        <f t="shared" si="2"/>
        <v>1.25</v>
      </c>
      <c r="M63" s="104">
        <f t="shared" ref="M63" si="3">IFERROR(G63*(1+K63),"")</f>
        <v>2.5</v>
      </c>
      <c r="N63" s="104">
        <f t="shared" ref="N63" si="4">IFERROR(H63*(1+K63),"")</f>
        <v>7.5</v>
      </c>
      <c r="O63" s="104">
        <f t="shared" ref="O63" si="5">IFERROR(I63*(1+K63),"")</f>
        <v>2.5</v>
      </c>
      <c r="P63" s="104">
        <f t="shared" ref="P63" si="6">IFERROR(J63*(1+K63),"")</f>
        <v>11.25</v>
      </c>
    </row>
    <row r="64" spans="2:16" ht="14.25" customHeight="1" x14ac:dyDescent="0.3">
      <c r="B64" s="101" t="s">
        <v>38</v>
      </c>
      <c r="C64" s="52"/>
      <c r="D64" s="52"/>
      <c r="E64" s="56">
        <v>30</v>
      </c>
      <c r="F64" s="56">
        <v>0.5</v>
      </c>
      <c r="G64" s="56">
        <v>1</v>
      </c>
      <c r="H64" s="104">
        <v>5</v>
      </c>
      <c r="I64" s="56">
        <v>2</v>
      </c>
      <c r="J64" s="104">
        <f t="shared" si="1"/>
        <v>6.5</v>
      </c>
      <c r="K64" s="105">
        <f>IF((SUM(F64:I64)&lt;&gt;0),'[1]Factor de Ajuste'!$C$11," ")</f>
        <v>0.25</v>
      </c>
      <c r="L64" s="104">
        <f t="shared" si="2"/>
        <v>0.625</v>
      </c>
      <c r="M64" s="52"/>
      <c r="N64" s="52"/>
      <c r="O64" s="52"/>
      <c r="P64" s="52"/>
    </row>
    <row r="65" spans="2:16" ht="14.25" customHeight="1" x14ac:dyDescent="0.3">
      <c r="B65" s="101" t="s">
        <v>38</v>
      </c>
      <c r="C65" s="52"/>
      <c r="D65" s="52"/>
      <c r="E65" s="56">
        <v>30</v>
      </c>
      <c r="F65" s="56">
        <v>1</v>
      </c>
      <c r="G65" s="56">
        <v>1.5</v>
      </c>
      <c r="H65" s="104">
        <v>5</v>
      </c>
      <c r="I65" s="56">
        <v>1</v>
      </c>
      <c r="J65" s="104">
        <f t="shared" si="1"/>
        <v>7.5</v>
      </c>
      <c r="K65" s="105">
        <f>IF((SUM(F65:I65)&lt;&gt;0),'[1]Factor de Ajuste'!$C$11," ")</f>
        <v>0.25</v>
      </c>
      <c r="L65" s="104">
        <f t="shared" si="2"/>
        <v>1.25</v>
      </c>
      <c r="M65" s="52"/>
      <c r="N65" s="52"/>
      <c r="O65" s="52"/>
      <c r="P65" s="52"/>
    </row>
    <row r="66" spans="2:16" ht="14.25" customHeight="1" x14ac:dyDescent="0.3">
      <c r="B66" s="101" t="s">
        <v>38</v>
      </c>
      <c r="C66" s="52"/>
      <c r="D66" s="52"/>
      <c r="E66" s="56">
        <v>30</v>
      </c>
      <c r="F66" s="56">
        <v>1</v>
      </c>
      <c r="G66" s="56">
        <v>1</v>
      </c>
      <c r="H66" s="104">
        <v>8</v>
      </c>
      <c r="I66" s="56">
        <v>2</v>
      </c>
      <c r="J66" s="104">
        <f t="shared" si="1"/>
        <v>10</v>
      </c>
      <c r="K66" s="105">
        <f>IF((SUM(F66:I66)&lt;&gt;0),'[1]Factor de Ajuste'!$C$11," ")</f>
        <v>0.25</v>
      </c>
      <c r="L66" s="104">
        <f t="shared" si="2"/>
        <v>1.25</v>
      </c>
      <c r="M66" s="52"/>
      <c r="N66" s="52"/>
      <c r="O66" s="52"/>
      <c r="P66" s="52"/>
    </row>
    <row r="67" spans="2:16" ht="14.25" customHeight="1" x14ac:dyDescent="0.3">
      <c r="B67" s="52"/>
      <c r="C67" s="52"/>
      <c r="D67" s="52"/>
      <c r="E67" s="56">
        <v>30</v>
      </c>
      <c r="F67" s="52"/>
      <c r="G67" s="52"/>
      <c r="H67" s="104"/>
      <c r="I67" s="52"/>
      <c r="J67" s="52"/>
      <c r="K67" s="52"/>
      <c r="L67" s="52"/>
      <c r="M67" s="52"/>
      <c r="N67" s="52"/>
      <c r="O67" s="52"/>
      <c r="P67" s="52"/>
    </row>
    <row r="68" spans="2:16" ht="14.25" customHeight="1" x14ac:dyDescent="0.3"/>
    <row r="69" spans="2:16" ht="14.25" customHeight="1" x14ac:dyDescent="0.3"/>
    <row r="70" spans="2:16" ht="14.25" customHeight="1" x14ac:dyDescent="0.3"/>
    <row r="71" spans="2:16" ht="14.25" customHeight="1" x14ac:dyDescent="0.3"/>
    <row r="72" spans="2:16" ht="14.25" customHeight="1" x14ac:dyDescent="0.3"/>
    <row r="73" spans="2:16" ht="14.25" customHeight="1" x14ac:dyDescent="0.3"/>
    <row r="74" spans="2:16" ht="14.25" customHeight="1" x14ac:dyDescent="0.3"/>
    <row r="75" spans="2:16" ht="14.25" customHeight="1" x14ac:dyDescent="0.3"/>
    <row r="76" spans="2:16" ht="14.25" customHeight="1" x14ac:dyDescent="0.3"/>
    <row r="77" spans="2:16" ht="14.25" customHeight="1" x14ac:dyDescent="0.3"/>
    <row r="78" spans="2:16" ht="14.25" customHeight="1" x14ac:dyDescent="0.3"/>
    <row r="79" spans="2:16" ht="14.25" customHeight="1" x14ac:dyDescent="0.3"/>
    <row r="80" spans="2:16"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41">
    <mergeCell ref="C56:J56"/>
    <mergeCell ref="B53:B56"/>
    <mergeCell ref="B59:E59"/>
    <mergeCell ref="F59:J59"/>
    <mergeCell ref="L59:P59"/>
    <mergeCell ref="C48:J48"/>
    <mergeCell ref="B43:B47"/>
    <mergeCell ref="B48:B52"/>
    <mergeCell ref="C54:J54"/>
    <mergeCell ref="C55:J55"/>
    <mergeCell ref="C49:J49"/>
    <mergeCell ref="C50:J50"/>
    <mergeCell ref="C51:J51"/>
    <mergeCell ref="C52:J52"/>
    <mergeCell ref="C53:J53"/>
    <mergeCell ref="B4:J4"/>
    <mergeCell ref="C5:J5"/>
    <mergeCell ref="C6:J6"/>
    <mergeCell ref="B2:J2"/>
    <mergeCell ref="C7:J7"/>
    <mergeCell ref="C8:J8"/>
    <mergeCell ref="B10:J10"/>
    <mergeCell ref="B11:J17"/>
    <mergeCell ref="B19:J19"/>
    <mergeCell ref="G20:J20"/>
    <mergeCell ref="G21:J21"/>
    <mergeCell ref="G22:J22"/>
    <mergeCell ref="B37:J37"/>
    <mergeCell ref="B38:J39"/>
    <mergeCell ref="G23:J23"/>
    <mergeCell ref="B25:J25"/>
    <mergeCell ref="B26:J29"/>
    <mergeCell ref="B31:J31"/>
    <mergeCell ref="B32:J32"/>
    <mergeCell ref="B33:J36"/>
    <mergeCell ref="B41:J41"/>
    <mergeCell ref="C43:J43"/>
    <mergeCell ref="C44:J44"/>
    <mergeCell ref="C45:J45"/>
    <mergeCell ref="C46:J46"/>
    <mergeCell ref="C47:J47"/>
  </mergeCells>
  <conditionalFormatting sqref="F21:F23">
    <cfRule type="colorScale" priority="3">
      <colorScale>
        <cfvo type="min"/>
        <cfvo type="percentile" val="50"/>
        <cfvo type="max"/>
        <color rgb="FF63BE7B"/>
        <color rgb="FFFFEB84"/>
        <color rgb="FFF8696B"/>
      </colorScale>
    </cfRule>
  </conditionalFormatting>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62"/>
  <sheetViews>
    <sheetView zoomScale="90" zoomScaleNormal="90" workbookViewId="0">
      <selection activeCell="B13" sqref="B13:E13"/>
    </sheetView>
  </sheetViews>
  <sheetFormatPr baseColWidth="10" defaultRowHeight="14" x14ac:dyDescent="0.3"/>
  <cols>
    <col min="1" max="1" width="6.5" customWidth="1"/>
    <col min="2" max="2" width="55.1640625" customWidth="1"/>
    <col min="3" max="3" width="8.75" customWidth="1"/>
    <col min="4" max="4" width="73.5" customWidth="1"/>
    <col min="5" max="5" width="66.33203125" customWidth="1"/>
  </cols>
  <sheetData>
    <row r="3" spans="1:14" x14ac:dyDescent="0.3">
      <c r="A3" s="59" t="s">
        <v>37</v>
      </c>
      <c r="B3" s="58" t="s">
        <v>11</v>
      </c>
      <c r="C3" s="58"/>
      <c r="D3" s="58"/>
      <c r="E3" s="58"/>
      <c r="F3" s="61"/>
      <c r="G3" s="61"/>
      <c r="H3" s="61"/>
      <c r="I3" s="61"/>
      <c r="J3" s="61"/>
      <c r="K3" s="61"/>
      <c r="L3" s="61"/>
      <c r="M3" s="61"/>
      <c r="N3" s="61"/>
    </row>
    <row r="4" spans="1:14" ht="31.5" customHeight="1" x14ac:dyDescent="0.3">
      <c r="A4" s="57" t="s">
        <v>38</v>
      </c>
      <c r="B4" s="50" t="s">
        <v>36</v>
      </c>
      <c r="C4" s="50"/>
      <c r="D4" s="50"/>
      <c r="E4" s="50"/>
      <c r="F4" s="62"/>
      <c r="G4" s="62"/>
      <c r="H4" s="62"/>
      <c r="I4" s="62"/>
      <c r="J4" s="62"/>
      <c r="K4" s="62"/>
      <c r="L4" s="62"/>
      <c r="M4" s="62"/>
      <c r="N4" s="62"/>
    </row>
    <row r="5" spans="1:14" x14ac:dyDescent="0.3">
      <c r="A5" s="57"/>
      <c r="B5" s="53" t="s">
        <v>39</v>
      </c>
      <c r="C5" s="53"/>
      <c r="D5" s="53"/>
      <c r="E5" s="53"/>
      <c r="F5" s="63"/>
      <c r="G5" s="63"/>
      <c r="H5" s="63"/>
      <c r="I5" s="63"/>
      <c r="J5" s="63"/>
      <c r="K5" s="63"/>
      <c r="L5" s="63"/>
      <c r="M5" s="63"/>
      <c r="N5" s="63"/>
    </row>
    <row r="6" spans="1:14" x14ac:dyDescent="0.3">
      <c r="A6" s="57"/>
      <c r="B6" s="54" t="s">
        <v>44</v>
      </c>
      <c r="C6" s="54"/>
      <c r="D6" s="54"/>
      <c r="E6" s="54"/>
      <c r="F6" s="64"/>
      <c r="G6" s="64"/>
      <c r="H6" s="64"/>
      <c r="I6" s="64"/>
      <c r="J6" s="64"/>
      <c r="K6" s="64"/>
      <c r="L6" s="64"/>
      <c r="M6" s="64"/>
      <c r="N6" s="64"/>
    </row>
    <row r="7" spans="1:14" x14ac:dyDescent="0.3">
      <c r="A7" s="57"/>
      <c r="B7" s="54" t="s">
        <v>40</v>
      </c>
      <c r="C7" s="54"/>
      <c r="D7" s="54"/>
      <c r="E7" s="54"/>
      <c r="F7" s="64"/>
      <c r="G7" s="64"/>
      <c r="H7" s="64"/>
      <c r="I7" s="64"/>
      <c r="J7" s="64"/>
      <c r="K7" s="64"/>
      <c r="L7" s="64"/>
      <c r="M7" s="64"/>
      <c r="N7" s="64"/>
    </row>
    <row r="8" spans="1:14" x14ac:dyDescent="0.3">
      <c r="A8" s="57"/>
      <c r="B8" s="54" t="s">
        <v>41</v>
      </c>
      <c r="C8" s="54"/>
      <c r="D8" s="54"/>
      <c r="E8" s="54"/>
      <c r="F8" s="64"/>
      <c r="G8" s="64"/>
      <c r="H8" s="64"/>
      <c r="I8" s="64"/>
      <c r="J8" s="64"/>
      <c r="K8" s="64"/>
      <c r="L8" s="64"/>
      <c r="M8" s="64"/>
      <c r="N8" s="64"/>
    </row>
    <row r="9" spans="1:14" x14ac:dyDescent="0.3">
      <c r="A9" s="57"/>
      <c r="B9" s="54" t="s">
        <v>42</v>
      </c>
      <c r="C9" s="54"/>
      <c r="D9" s="54"/>
      <c r="E9" s="54"/>
      <c r="F9" s="64"/>
      <c r="G9" s="64"/>
      <c r="H9" s="64"/>
      <c r="I9" s="64"/>
      <c r="J9" s="64"/>
      <c r="K9" s="64"/>
      <c r="L9" s="64"/>
      <c r="M9" s="64"/>
      <c r="N9" s="64"/>
    </row>
    <row r="10" spans="1:14" x14ac:dyDescent="0.3">
      <c r="A10" s="57"/>
      <c r="B10" s="54" t="s">
        <v>43</v>
      </c>
      <c r="C10" s="54"/>
      <c r="D10" s="54"/>
      <c r="E10" s="54"/>
      <c r="F10" s="64"/>
      <c r="G10" s="64"/>
      <c r="H10" s="64"/>
      <c r="I10" s="64"/>
      <c r="J10" s="64"/>
      <c r="K10" s="64"/>
      <c r="L10" s="64"/>
      <c r="M10" s="64"/>
      <c r="N10" s="64"/>
    </row>
    <row r="11" spans="1:14" x14ac:dyDescent="0.3">
      <c r="F11" s="65"/>
      <c r="G11" s="65"/>
      <c r="H11" s="65"/>
      <c r="I11" s="65"/>
      <c r="J11" s="65"/>
      <c r="K11" s="65"/>
      <c r="L11" s="65"/>
      <c r="M11" s="65"/>
      <c r="N11" s="65"/>
    </row>
    <row r="12" spans="1:14" x14ac:dyDescent="0.3">
      <c r="F12" s="65"/>
      <c r="G12" s="65"/>
      <c r="H12" s="65"/>
      <c r="I12" s="65"/>
      <c r="J12" s="65"/>
      <c r="K12" s="65"/>
      <c r="L12" s="65"/>
      <c r="M12" s="65"/>
      <c r="N12" s="65"/>
    </row>
    <row r="13" spans="1:14" x14ac:dyDescent="0.3">
      <c r="A13" s="60" t="s">
        <v>51</v>
      </c>
      <c r="B13" s="53" t="s">
        <v>45</v>
      </c>
      <c r="C13" s="53"/>
      <c r="D13" s="53"/>
      <c r="E13" s="53"/>
      <c r="F13" s="63"/>
      <c r="G13" s="63"/>
      <c r="H13" s="63"/>
      <c r="I13" s="63"/>
      <c r="J13" s="63"/>
      <c r="K13" s="63"/>
      <c r="L13" s="63"/>
      <c r="M13" s="63"/>
      <c r="N13" s="63"/>
    </row>
    <row r="14" spans="1:14" x14ac:dyDescent="0.3">
      <c r="A14" s="56">
        <v>1</v>
      </c>
      <c r="B14" s="54" t="s">
        <v>46</v>
      </c>
      <c r="C14" s="54"/>
      <c r="D14" s="54"/>
      <c r="E14" s="54"/>
      <c r="F14" s="65"/>
      <c r="G14" s="65"/>
      <c r="H14" s="65"/>
      <c r="I14" s="65"/>
      <c r="J14" s="65"/>
      <c r="K14" s="65"/>
      <c r="L14" s="65"/>
      <c r="M14" s="65"/>
      <c r="N14" s="65"/>
    </row>
    <row r="15" spans="1:14" x14ac:dyDescent="0.3">
      <c r="A15" s="56">
        <v>2</v>
      </c>
      <c r="B15" s="54" t="s">
        <v>47</v>
      </c>
      <c r="C15" s="54"/>
      <c r="D15" s="54"/>
      <c r="E15" s="54"/>
      <c r="F15" s="65"/>
      <c r="G15" s="65"/>
      <c r="H15" s="65"/>
      <c r="I15" s="65"/>
      <c r="J15" s="65"/>
      <c r="K15" s="65"/>
      <c r="L15" s="65"/>
      <c r="M15" s="65"/>
      <c r="N15" s="65"/>
    </row>
    <row r="16" spans="1:14" x14ac:dyDescent="0.3">
      <c r="A16" s="56">
        <v>3</v>
      </c>
      <c r="B16" s="54" t="s">
        <v>77</v>
      </c>
      <c r="C16" s="54"/>
      <c r="D16" s="54"/>
      <c r="E16" s="54"/>
      <c r="F16" s="65"/>
      <c r="G16" s="65"/>
      <c r="H16" s="65"/>
      <c r="I16" s="65"/>
      <c r="J16" s="65"/>
      <c r="K16" s="65"/>
      <c r="L16" s="65"/>
      <c r="M16" s="65"/>
      <c r="N16" s="65"/>
    </row>
    <row r="17" spans="1:14" x14ac:dyDescent="0.3">
      <c r="A17" s="56">
        <v>4</v>
      </c>
      <c r="B17" s="54" t="s">
        <v>48</v>
      </c>
      <c r="C17" s="54"/>
      <c r="D17" s="54"/>
      <c r="E17" s="54"/>
      <c r="F17" s="65"/>
      <c r="G17" s="65"/>
      <c r="H17" s="65"/>
      <c r="I17" s="65"/>
      <c r="J17" s="65"/>
      <c r="K17" s="65"/>
      <c r="L17" s="65"/>
      <c r="M17" s="65"/>
      <c r="N17" s="65"/>
    </row>
    <row r="18" spans="1:14" x14ac:dyDescent="0.3">
      <c r="A18" s="56">
        <v>5</v>
      </c>
      <c r="B18" s="54" t="s">
        <v>49</v>
      </c>
      <c r="C18" s="54"/>
      <c r="D18" s="54"/>
      <c r="E18" s="54"/>
      <c r="F18" s="65"/>
      <c r="G18" s="65"/>
      <c r="H18" s="65"/>
      <c r="I18" s="65"/>
      <c r="J18" s="65"/>
      <c r="K18" s="65"/>
      <c r="L18" s="65"/>
      <c r="M18" s="65"/>
      <c r="N18" s="65"/>
    </row>
    <row r="19" spans="1:14" x14ac:dyDescent="0.3">
      <c r="A19" s="56">
        <v>6</v>
      </c>
      <c r="B19" s="54" t="s">
        <v>50</v>
      </c>
      <c r="C19" s="54"/>
      <c r="D19" s="54"/>
      <c r="E19" s="54"/>
      <c r="F19" s="65"/>
      <c r="G19" s="65"/>
      <c r="H19" s="65"/>
      <c r="I19" s="65"/>
      <c r="J19" s="65"/>
      <c r="K19" s="65"/>
      <c r="L19" s="65"/>
      <c r="M19" s="65"/>
      <c r="N19" s="65"/>
    </row>
    <row r="21" spans="1:14" x14ac:dyDescent="0.3">
      <c r="B21" s="53" t="s">
        <v>52</v>
      </c>
      <c r="C21" s="53"/>
      <c r="D21" s="53"/>
      <c r="E21" s="53"/>
    </row>
    <row r="22" spans="1:14" x14ac:dyDescent="0.3">
      <c r="B22" s="70" t="s">
        <v>54</v>
      </c>
      <c r="C22" s="70" t="s">
        <v>53</v>
      </c>
      <c r="D22" s="71" t="s">
        <v>55</v>
      </c>
      <c r="E22" s="71" t="s">
        <v>56</v>
      </c>
    </row>
    <row r="23" spans="1:14" ht="30.5" customHeight="1" x14ac:dyDescent="0.3">
      <c r="B23" s="77" t="s">
        <v>57</v>
      </c>
      <c r="C23" s="55">
        <v>1</v>
      </c>
      <c r="D23" s="51" t="s">
        <v>58</v>
      </c>
      <c r="E23" s="49" t="s">
        <v>59</v>
      </c>
    </row>
    <row r="24" spans="1:14" x14ac:dyDescent="0.3">
      <c r="B24" s="78"/>
      <c r="C24" s="69">
        <v>2</v>
      </c>
      <c r="D24" s="51" t="s">
        <v>60</v>
      </c>
      <c r="E24" s="49" t="s">
        <v>66</v>
      </c>
    </row>
    <row r="25" spans="1:14" ht="28" x14ac:dyDescent="0.3">
      <c r="B25" s="78"/>
      <c r="C25" s="69">
        <v>3</v>
      </c>
      <c r="D25" s="68" t="s">
        <v>61</v>
      </c>
      <c r="E25" s="67" t="s">
        <v>67</v>
      </c>
    </row>
    <row r="26" spans="1:14" x14ac:dyDescent="0.3">
      <c r="B26" s="78"/>
      <c r="C26" s="69">
        <v>4</v>
      </c>
      <c r="D26" s="68" t="s">
        <v>62</v>
      </c>
      <c r="E26" s="66" t="s">
        <v>68</v>
      </c>
    </row>
    <row r="27" spans="1:14" x14ac:dyDescent="0.3">
      <c r="B27" s="78"/>
      <c r="C27" s="69">
        <v>5</v>
      </c>
      <c r="D27" s="68" t="s">
        <v>63</v>
      </c>
      <c r="E27" s="49" t="s">
        <v>66</v>
      </c>
    </row>
    <row r="28" spans="1:14" ht="28" x14ac:dyDescent="0.3">
      <c r="B28" s="78"/>
      <c r="C28" s="69">
        <v>6</v>
      </c>
      <c r="D28" s="68" t="s">
        <v>64</v>
      </c>
      <c r="E28" s="67" t="s">
        <v>67</v>
      </c>
    </row>
    <row r="29" spans="1:14" x14ac:dyDescent="0.3">
      <c r="B29" s="79"/>
      <c r="C29" s="69">
        <v>7</v>
      </c>
      <c r="D29" s="68" t="s">
        <v>65</v>
      </c>
      <c r="E29" s="66" t="s">
        <v>68</v>
      </c>
    </row>
    <row r="31" spans="1:14" x14ac:dyDescent="0.3">
      <c r="B31" s="80" t="s">
        <v>47</v>
      </c>
      <c r="C31" s="72">
        <v>1</v>
      </c>
      <c r="D31" s="51" t="s">
        <v>58</v>
      </c>
      <c r="E31" s="49" t="s">
        <v>59</v>
      </c>
    </row>
    <row r="32" spans="1:14" x14ac:dyDescent="0.3">
      <c r="B32" s="81"/>
      <c r="C32" s="73">
        <v>2</v>
      </c>
      <c r="D32" s="68" t="s">
        <v>69</v>
      </c>
      <c r="E32" s="66" t="s">
        <v>73</v>
      </c>
    </row>
    <row r="33" spans="2:5" x14ac:dyDescent="0.3">
      <c r="B33" s="81"/>
      <c r="C33" s="73">
        <v>3</v>
      </c>
      <c r="D33" s="68" t="s">
        <v>70</v>
      </c>
      <c r="E33" s="66" t="s">
        <v>74</v>
      </c>
    </row>
    <row r="34" spans="2:5" x14ac:dyDescent="0.3">
      <c r="B34" s="81"/>
      <c r="C34" s="73">
        <v>4</v>
      </c>
      <c r="D34" s="68" t="s">
        <v>71</v>
      </c>
      <c r="E34" s="66" t="s">
        <v>75</v>
      </c>
    </row>
    <row r="35" spans="2:5" x14ac:dyDescent="0.3">
      <c r="B35" s="82"/>
      <c r="C35" s="73">
        <v>5</v>
      </c>
      <c r="D35" s="68" t="s">
        <v>72</v>
      </c>
      <c r="E35" s="66" t="s">
        <v>76</v>
      </c>
    </row>
    <row r="37" spans="2:5" ht="28" customHeight="1" x14ac:dyDescent="0.3">
      <c r="B37" s="77" t="s">
        <v>78</v>
      </c>
      <c r="C37" s="73">
        <v>1</v>
      </c>
      <c r="D37" s="51" t="s">
        <v>58</v>
      </c>
      <c r="E37" s="49" t="s">
        <v>59</v>
      </c>
    </row>
    <row r="38" spans="2:5" x14ac:dyDescent="0.3">
      <c r="B38" s="78"/>
      <c r="C38" s="73">
        <v>2</v>
      </c>
      <c r="D38" s="68" t="s">
        <v>69</v>
      </c>
      <c r="E38" s="66" t="s">
        <v>73</v>
      </c>
    </row>
    <row r="39" spans="2:5" x14ac:dyDescent="0.3">
      <c r="B39" s="78"/>
      <c r="C39" s="73">
        <v>3</v>
      </c>
      <c r="D39" s="68" t="s">
        <v>79</v>
      </c>
      <c r="E39" s="66" t="s">
        <v>74</v>
      </c>
    </row>
    <row r="40" spans="2:5" x14ac:dyDescent="0.3">
      <c r="B40" s="78"/>
      <c r="C40" s="73">
        <v>4</v>
      </c>
      <c r="D40" s="68" t="s">
        <v>71</v>
      </c>
      <c r="E40" s="66" t="s">
        <v>75</v>
      </c>
    </row>
    <row r="41" spans="2:5" x14ac:dyDescent="0.3">
      <c r="B41" s="78"/>
      <c r="C41" s="73">
        <v>5</v>
      </c>
      <c r="D41" s="68" t="s">
        <v>72</v>
      </c>
      <c r="E41" s="66" t="s">
        <v>76</v>
      </c>
    </row>
    <row r="42" spans="2:5" x14ac:dyDescent="0.3">
      <c r="B42" s="79"/>
      <c r="C42" s="73">
        <v>6</v>
      </c>
      <c r="D42" s="68" t="s">
        <v>80</v>
      </c>
      <c r="E42" s="66" t="s">
        <v>81</v>
      </c>
    </row>
    <row r="44" spans="2:5" x14ac:dyDescent="0.3">
      <c r="B44" s="74" t="s">
        <v>82</v>
      </c>
      <c r="C44" s="73">
        <v>1</v>
      </c>
      <c r="D44" s="51" t="s">
        <v>58</v>
      </c>
      <c r="E44" s="49" t="s">
        <v>59</v>
      </c>
    </row>
    <row r="45" spans="2:5" x14ac:dyDescent="0.3">
      <c r="B45" s="75"/>
      <c r="C45" s="73">
        <v>2</v>
      </c>
      <c r="D45" s="68" t="s">
        <v>69</v>
      </c>
      <c r="E45" s="66" t="s">
        <v>73</v>
      </c>
    </row>
    <row r="46" spans="2:5" x14ac:dyDescent="0.3">
      <c r="B46" s="75"/>
      <c r="C46" s="73">
        <v>3</v>
      </c>
      <c r="D46" s="68" t="s">
        <v>79</v>
      </c>
      <c r="E46" s="66" t="s">
        <v>74</v>
      </c>
    </row>
    <row r="47" spans="2:5" x14ac:dyDescent="0.3">
      <c r="B47" s="75"/>
      <c r="C47" s="73">
        <v>4</v>
      </c>
      <c r="D47" s="68" t="s">
        <v>71</v>
      </c>
      <c r="E47" s="66" t="s">
        <v>75</v>
      </c>
    </row>
    <row r="48" spans="2:5" x14ac:dyDescent="0.3">
      <c r="B48" s="75"/>
      <c r="C48" s="73">
        <v>5</v>
      </c>
      <c r="D48" s="68" t="s">
        <v>72</v>
      </c>
      <c r="E48" s="66" t="s">
        <v>76</v>
      </c>
    </row>
    <row r="49" spans="2:5" ht="28" x14ac:dyDescent="0.3">
      <c r="B49" s="75"/>
      <c r="C49" s="73">
        <v>6</v>
      </c>
      <c r="D49" s="68" t="s">
        <v>83</v>
      </c>
      <c r="E49" s="67" t="s">
        <v>84</v>
      </c>
    </row>
    <row r="50" spans="2:5" ht="28" x14ac:dyDescent="0.3">
      <c r="B50" s="75"/>
      <c r="C50" s="73">
        <v>7</v>
      </c>
      <c r="D50" s="68" t="s">
        <v>85</v>
      </c>
      <c r="E50" s="67" t="s">
        <v>86</v>
      </c>
    </row>
    <row r="51" spans="2:5" ht="28" x14ac:dyDescent="0.3">
      <c r="B51" s="75"/>
      <c r="C51" s="73">
        <v>8</v>
      </c>
      <c r="D51" s="68" t="s">
        <v>87</v>
      </c>
      <c r="E51" s="67" t="s">
        <v>88</v>
      </c>
    </row>
    <row r="52" spans="2:5" ht="28" x14ac:dyDescent="0.3">
      <c r="B52" s="75"/>
      <c r="C52" s="73">
        <v>9</v>
      </c>
      <c r="D52" s="83" t="s">
        <v>89</v>
      </c>
      <c r="E52" s="67" t="s">
        <v>90</v>
      </c>
    </row>
    <row r="53" spans="2:5" ht="28" x14ac:dyDescent="0.3">
      <c r="B53" s="75"/>
      <c r="C53" s="73">
        <v>10</v>
      </c>
      <c r="D53" s="68" t="s">
        <v>91</v>
      </c>
      <c r="E53" s="67" t="s">
        <v>92</v>
      </c>
    </row>
    <row r="54" spans="2:5" ht="28" x14ac:dyDescent="0.3">
      <c r="B54" s="76"/>
      <c r="C54" s="73">
        <v>11</v>
      </c>
      <c r="D54" s="68" t="s">
        <v>93</v>
      </c>
      <c r="E54" s="67" t="s">
        <v>94</v>
      </c>
    </row>
    <row r="56" spans="2:5" x14ac:dyDescent="0.3">
      <c r="B56" s="84" t="s">
        <v>49</v>
      </c>
      <c r="C56" s="73">
        <v>1</v>
      </c>
      <c r="D56" s="51" t="s">
        <v>58</v>
      </c>
      <c r="E56" s="49" t="s">
        <v>59</v>
      </c>
    </row>
    <row r="57" spans="2:5" x14ac:dyDescent="0.3">
      <c r="B57" s="85"/>
      <c r="C57" s="73">
        <v>2</v>
      </c>
      <c r="D57" s="68" t="s">
        <v>96</v>
      </c>
      <c r="E57" s="66" t="s">
        <v>73</v>
      </c>
    </row>
    <row r="58" spans="2:5" ht="28" x14ac:dyDescent="0.3">
      <c r="B58" s="85"/>
      <c r="C58" s="73">
        <v>3</v>
      </c>
      <c r="D58" s="68" t="s">
        <v>95</v>
      </c>
      <c r="E58" s="67" t="s">
        <v>97</v>
      </c>
    </row>
    <row r="59" spans="2:5" x14ac:dyDescent="0.3">
      <c r="B59" s="85"/>
      <c r="C59" s="73">
        <v>4</v>
      </c>
      <c r="D59" s="68" t="s">
        <v>79</v>
      </c>
      <c r="E59" s="66" t="s">
        <v>74</v>
      </c>
    </row>
    <row r="60" spans="2:5" x14ac:dyDescent="0.3">
      <c r="B60" s="85"/>
      <c r="C60" s="73">
        <v>5</v>
      </c>
      <c r="D60" s="68" t="s">
        <v>71</v>
      </c>
      <c r="E60" s="66" t="s">
        <v>75</v>
      </c>
    </row>
    <row r="61" spans="2:5" x14ac:dyDescent="0.3">
      <c r="B61" s="85"/>
      <c r="C61" s="73">
        <v>6</v>
      </c>
      <c r="D61" s="68" t="s">
        <v>72</v>
      </c>
      <c r="E61" s="66" t="s">
        <v>76</v>
      </c>
    </row>
    <row r="62" spans="2:5" ht="42" x14ac:dyDescent="0.3">
      <c r="B62" s="86"/>
      <c r="C62" s="73">
        <v>7</v>
      </c>
      <c r="D62" s="68" t="s">
        <v>83</v>
      </c>
      <c r="E62" s="67" t="s">
        <v>98</v>
      </c>
    </row>
  </sheetData>
  <mergeCells count="22">
    <mergeCell ref="B31:B35"/>
    <mergeCell ref="B37:B42"/>
    <mergeCell ref="B44:B54"/>
    <mergeCell ref="B56:B62"/>
    <mergeCell ref="B21:E21"/>
    <mergeCell ref="B15:E15"/>
    <mergeCell ref="B16:E16"/>
    <mergeCell ref="B17:E17"/>
    <mergeCell ref="B18:E18"/>
    <mergeCell ref="B19:E19"/>
    <mergeCell ref="B23:B29"/>
    <mergeCell ref="B3:E3"/>
    <mergeCell ref="B4:E4"/>
    <mergeCell ref="B5:E5"/>
    <mergeCell ref="B6:E6"/>
    <mergeCell ref="B7:E7"/>
    <mergeCell ref="B8:E8"/>
    <mergeCell ref="A4:A10"/>
    <mergeCell ref="B9:E9"/>
    <mergeCell ref="B10:E10"/>
    <mergeCell ref="B13:E13"/>
    <mergeCell ref="B14:E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 DE PRUEBAS</vt:lpstr>
      <vt:lpstr>Casos de pruebas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Luis Padilla Manotas</dc:creator>
  <cp:lastModifiedBy>Andy Luis Padilla Manotas</cp:lastModifiedBy>
  <dcterms:created xsi:type="dcterms:W3CDTF">2021-10-22T22:54:34Z</dcterms:created>
  <dcterms:modified xsi:type="dcterms:W3CDTF">2022-05-02T17:55:22Z</dcterms:modified>
</cp:coreProperties>
</file>