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F:\blockchainAwesome\"/>
    </mc:Choice>
  </mc:AlternateContent>
  <bookViews>
    <workbookView xWindow="0" yWindow="0" windowWidth="38400" windowHeight="17890"/>
  </bookViews>
  <sheets>
    <sheet name="Cryptos" sheetId="1" r:id="rId1"/>
    <sheet name="Icos" sheetId="2" r:id="rId2"/>
  </sheets>
  <calcPr calcId="162913"/>
</workbook>
</file>

<file path=xl/calcChain.xml><?xml version="1.0" encoding="utf-8"?>
<calcChain xmlns="http://schemas.openxmlformats.org/spreadsheetml/2006/main">
  <c r="A3" i="1" l="1"/>
  <c r="A30" i="1" l="1"/>
  <c r="A29" i="1"/>
  <c r="A28" i="1"/>
  <c r="A27" i="1"/>
  <c r="A26" i="1"/>
  <c r="A25" i="1"/>
  <c r="A24" i="1"/>
  <c r="A23" i="1"/>
  <c r="A22" i="1"/>
  <c r="A21" i="1"/>
  <c r="A20" i="1"/>
  <c r="A19" i="1"/>
  <c r="A18" i="1"/>
  <c r="A17" i="1"/>
  <c r="A16" i="1"/>
  <c r="A15" i="1"/>
  <c r="A14" i="1"/>
  <c r="A13" i="1"/>
  <c r="A12" i="1"/>
  <c r="A8" i="1"/>
  <c r="A7" i="1"/>
  <c r="A9" i="1"/>
  <c r="A6" i="1"/>
  <c r="A5" i="1"/>
  <c r="A4" i="1"/>
</calcChain>
</file>

<file path=xl/sharedStrings.xml><?xml version="1.0" encoding="utf-8"?>
<sst xmlns="http://schemas.openxmlformats.org/spreadsheetml/2006/main" count="230" uniqueCount="187">
  <si>
    <t>Name</t>
  </si>
  <si>
    <t>Description</t>
  </si>
  <si>
    <t>Pros</t>
  </si>
  <si>
    <t>Cons</t>
  </si>
  <si>
    <t>Similar</t>
  </si>
  <si>
    <t>Category</t>
  </si>
  <si>
    <t>Where to buy</t>
  </si>
  <si>
    <t>Notes</t>
  </si>
  <si>
    <t>Coin Market Cap</t>
  </si>
  <si>
    <t>• Most widely used cryptocurrency 
• The oldest and most well known
• No centralized governing body</t>
  </si>
  <si>
    <t>• Slow transaction time 
• High transaction fees
• Not segwit-ready</t>
  </si>
  <si>
    <t>Litecoin</t>
  </si>
  <si>
    <t>Currency</t>
  </si>
  <si>
    <t>Coinbase, everywhere</t>
  </si>
  <si>
    <t>Bitcoin may be headed for some problems soon with BIP148 and a possible coin split looming. Users are attempting to force the miners to accept segwit and get Bitcoin moving forward. http://www.uasf.co/ http://segwit.co/</t>
  </si>
  <si>
    <t>Bitcoin</t>
  </si>
  <si>
    <t>• Programmable money 
• Smart contracts
• Ability to issue your own tokens
• Huge community - Ethereum Enterprise Alliance consists of companies like Microsoft, Intel, and more
• Fastest growing developer community
• Super sexy marketing</t>
  </si>
  <si>
    <t>• Higher inflation than bitcoin 
• Larger block size and network complexity</t>
  </si>
  <si>
    <t>Waves, Antshares</t>
  </si>
  <si>
    <t>Platform</t>
  </si>
  <si>
    <t>Coinbase</t>
  </si>
  <si>
    <t>Currently based on a Proof of Work (PoW) system and is ASIC proof. GPU miners may become upset when they switch to Proof of Stake (PoS) instead. If Bitcoin is digital gold, Ethereum is digital oil. The creators of Ethereum are from Russia and there is a wide international appeal. Many people are using the platform to launch their own tokens and raise money through ICO's</t>
  </si>
  <si>
    <t>Ethereum</t>
  </si>
  <si>
    <t>• Near instant transaction time 
• Free from DoS attacks
• Settlement infrastructure used by banks
• Huge corporate backing and a large team working on it (200+ Ripple staff)</t>
  </si>
  <si>
    <t>• Founders of Ripple control ~60% of XRP
• Network is mostly controlled by Ripple
• Haters online claim it's not a real "crypto" cause it's backed by the banks</t>
  </si>
  <si>
    <t>Stellar</t>
  </si>
  <si>
    <t>Payment Network</t>
  </si>
  <si>
    <t>Gatehub, Bittrex, Poloniex</t>
  </si>
  <si>
    <t>This is the coin that has been choosen by the banks. It's purpose is cross-border settlement. If you want to cut ways with the current financial system this may not be your coin. Ripple is also developing Interledger to connect multiple blockchains: https://interledger.org/</t>
  </si>
  <si>
    <t>Ripple</t>
  </si>
  <si>
    <t>Litecoin is a peer-to-peer Internet currency that enables instant, near-zero cost payments to anyone in the world.</t>
  </si>
  <si>
    <t>• Faster transaction time than bitcoin
• Can handle more transactions than bitcoin 
• Segwit-ready
• More coins in circulation than bitcoin</t>
  </si>
  <si>
    <t>• Weak marketing</t>
  </si>
  <si>
    <t>Litecoin is based on Bitcoin but is being developed at a faster pace, many Bitcoin developers are working on it cause it allows them to test their ideas without altering Bitcoin. Founder of coinbase quit to work on Litecoin full time, this could have a powerful effect. Expect people to move to LTC if BTC experiences any major turbulence. If BTC is digital gold, LTC is digital silver.</t>
  </si>
  <si>
    <t>NEM is the first private/public blockchain combination. It's one of the most popular Japanese based blockchains</t>
  </si>
  <si>
    <t>• Unique proof-of-importance (POI) algorithm 
• Variety of usecases - can send payments and messages securely globally and is recognized by some Japanese banks 
• Incredibly scalable - 3000 transactions/sec/ 
• Low transaction fee - 0.01% fee</t>
  </si>
  <si>
    <t>• No private transactions 
• No mining available 
• Unclear roadmap 
• Lack of enterprise features 
• No substantial development updates recently</t>
  </si>
  <si>
    <t>Stellar, Dash, Ripple</t>
  </si>
  <si>
    <t>Payment Network, Platform</t>
  </si>
  <si>
    <t>Bittrex, Poloniex</t>
  </si>
  <si>
    <t>NEM</t>
  </si>
  <si>
    <t xml:space="preserve">The original Ethereum blockchain. Allows the creation of smart contracts and custom tokens the same as Ethereum and it's much cheaper </t>
  </si>
  <si>
    <t>• Continuation of the original Ethereum blockchain - the classic version preserving untampered history</t>
  </si>
  <si>
    <t>• Community of developers vehemently against Ethereum
• Supports a theif who stole millions</t>
  </si>
  <si>
    <t>Maintains the original Ethereum blockchain. It's created much controversy as it goes against the wishes of the core Ethereum team. They mostly copy updates from Ethereum.</t>
  </si>
  <si>
    <t>Ethereum Classic</t>
  </si>
  <si>
    <t>Dash (formerly known as Darkcoin and XCoin) is an open source peer-to-peer cryptocurrency that offers instant transactions (InstantSend), private transactions (PrivateSend) and token fungibility.</t>
  </si>
  <si>
    <t>• Instantaneous transaction time about 1.2 seconds 
• Private transaction possible with privatesend
• Low transaction fee</t>
  </si>
  <si>
    <t>• Core team is secretive about their roadmaps 
• Decentralized governance is immature - few masternode owners make the decision</t>
  </si>
  <si>
    <t>Stellar, NEM, Ripple</t>
  </si>
  <si>
    <t>Payment Network, Currency</t>
  </si>
  <si>
    <t>Dash is short for "digital cash". They have a self-governance voting system in place for users to participate. It's faster and cheaper than Bitcoin.</t>
  </si>
  <si>
    <t>Dash</t>
  </si>
  <si>
    <t>Stratis offers full service capabilities for the development, deployment and management of blockchain applications and solutions utilizing C# on the .Net framework.</t>
  </si>
  <si>
    <t>• Block chain as a service. (Private &amp; public blockchains for corps) 
• Segwit-ready. 
• Master nodes provide extra services like making the network transactions more private, enabling instant transactions, etc. 
• Smart contracts using C#</t>
  </si>
  <si>
    <t>• No actual corporate customers as of June 18th 2017 
• Smart contracts available only on sidechains</t>
  </si>
  <si>
    <t>Ethereum, Lisk, Antshares</t>
  </si>
  <si>
    <t>Stratus could be very promising. It allows the creation of private blockchains, tokens and smart contracts like Ethereum. It uses C# as it's programing language which is an industry standard that many programmers would already know how to use. Their goal is to sell their services to businesses looking to run their own blockchains.</t>
  </si>
  <si>
    <t>Stratis</t>
  </si>
  <si>
    <t>Monero (XMR) is a privacy-focused cryptocurrency that is not based on Bitcoin's code.</t>
  </si>
  <si>
    <t>• Unttraceable payments &amp; Unlinkable transactions 
• Second most used cryptocurrency in the dark web 
• Cryptonote-based</t>
  </si>
  <si>
    <t>• Untraceability makes it challenging to go mainstream
• No mobile wallet yet</t>
  </si>
  <si>
    <t>Bytecoin, Zcash</t>
  </si>
  <si>
    <t>Arguably the most secure and private of the top cryptocurrencies. Monero uses a unique ledger system that automatically scrambles addresses and transactions to maintain complete anonymity. This is a currency that will become very popular on the darknet as Bitcoin is not as anonymous as previously advertised.</t>
  </si>
  <si>
    <t>Monero</t>
  </si>
  <si>
    <t>Zcash is the first open, permissionless cryptocurrency that can fully protect the privacy of transactions using zero-knowledge cryptography.</t>
  </si>
  <si>
    <t>• Unttraceable payments &amp; Unlinkable transactions
• Fungable Cryptocurrency with no past transactions linked to current coins
• Encrypted transactions</t>
  </si>
  <si>
    <t>• 20% of block reward goes to the developers</t>
  </si>
  <si>
    <t>Bytecoin, Monero</t>
  </si>
  <si>
    <t xml:space="preserve">This is one of the top GPU minable coins other than Ethereum. It's price is similar to Ethereum's as well. </t>
  </si>
  <si>
    <t>Zcash</t>
  </si>
  <si>
    <t>Bytecoin allows safe and secure transactions around the globe and offers the convenience of instant fee-free money transactions.</t>
  </si>
  <si>
    <t>• Free instant international payments. 
• Unntraceable payment 
• Cryptonote-based</t>
  </si>
  <si>
    <t>• 80%+ were premined prior to public release</t>
  </si>
  <si>
    <t>Zcash, Monero</t>
  </si>
  <si>
    <t>Seems like a solid crypto although there is nothing that really makes it unique in my opinion. It's secure and fast but so are many of the other choices.</t>
  </si>
  <si>
    <t>Bytecoin</t>
  </si>
  <si>
    <t>Crypto-platform for asset/custom token issuance, transfer and trading on blockchain</t>
  </si>
  <si>
    <t>• Allows for trading on its decentralized exchange 
• Straightforward custom token creation process 
• Fast transactions and future-proof scaling
• Friendly community</t>
  </si>
  <si>
    <t>• Many fake coins created as a result of easy creation process
• Very little mainstream adoption or succesful ICO's yet</t>
  </si>
  <si>
    <t>Ethereum, BitShares, Lykke</t>
  </si>
  <si>
    <t>Platform, Decentralized Exchange</t>
  </si>
  <si>
    <t>This is another Russian based cryptocurrency. What sets them apart is the built in currency exchange system and the easy ability to create new tokens. They allow smart contracts and the ability to "stake" your coins and collect interest on your account</t>
  </si>
  <si>
    <t>Waves</t>
  </si>
  <si>
    <t>Stellar is a platform that connects banks, payments systems, and people.</t>
  </si>
  <si>
    <t>• Instant payment (2-5 seconds) 
• Customizable payment infrastructure</t>
  </si>
  <si>
    <t>• No mining available. 90% of Lumens are owned by the founders</t>
  </si>
  <si>
    <t>Created by the founder of Ripple, it has virtually the same technology but it's meant to be used more by people than banks. They claim to be organized as a non-profit and their goal is to provide low-cost financial services to the world. They are currently giving away some XLM to Bitcoin and XRP holders.</t>
  </si>
  <si>
    <t>Stellar Lumens</t>
  </si>
  <si>
    <t>Dogecoin is a cryptocurrency featuring a likeness of the Shiba Inu dog from the "Doge" Internet meme as its logo.</t>
  </si>
  <si>
    <t>• Easy to send payments online
• Has been around for a long time and has a passionate fanbase</t>
  </si>
  <si>
    <t>• Coin is not taken seriously 
• No unique technical feature</t>
  </si>
  <si>
    <t>Bitcoin, Steem</t>
  </si>
  <si>
    <t>This coin started out as a joke on Reddit and has gained popularity as a meme. It could have some real value some day but currently is worth less than a penny. There are currently 109,855,092,820 DOGE in existence and with such an astronomically large amount the odds of 1DOGE being worth much is very unlikely</t>
  </si>
  <si>
    <t>Dogecoin</t>
  </si>
  <si>
    <t>Golem is a global, open sourced, decentralized supercomputer that anyone can access. It's made up of the combined power of user's machines, from personal laptops to entire datacenters.</t>
  </si>
  <si>
    <t>• You get rewarded for renting out computing power</t>
  </si>
  <si>
    <t>• No Mining available
• No working demo of the tech</t>
  </si>
  <si>
    <t>Siacoin, Storj</t>
  </si>
  <si>
    <t>Computing Network</t>
  </si>
  <si>
    <t>From what I've gathered, GNT is built using Ethereum tokens. They want to allow people to rent their unused computer power. The network could be used for video rendering, advanced calculations, machine learning and more. The project is promising but the tech isn't quite there yet.</t>
  </si>
  <si>
    <t>Golem</t>
  </si>
  <si>
    <t>Sia is a decentralized network of datacenters that, taken together, comprise the world's fastest, cheapest, and most secure cloud storage platform</t>
  </si>
  <si>
    <t>• You get rewarded for renting out your computer storage 
• Files are split across the network &amp; encrypted so no need to worry about privacy</t>
  </si>
  <si>
    <t>• Low adoption
• May not be a good use of blockchain tech</t>
  </si>
  <si>
    <t>Storj, Golem</t>
  </si>
  <si>
    <t>Storage Network</t>
  </si>
  <si>
    <t>Could be a great alternative to Amazon Cloud or google for cloud storage. It's cheaper and open source. Their goal is to make cloud storage cheap and accessable for everyone</t>
  </si>
  <si>
    <t>Siacoin</t>
  </si>
  <si>
    <t>Trading platform with zero commissions and a powerful mobile app</t>
  </si>
  <si>
    <t>• You can trade colored coins that are associated with physical assets 
• 0 trading fees 
• Each Lykke coin represents a share in the company</t>
  </si>
  <si>
    <t>• No mining available 
• Coin is available only via their mobile app 
• Not available in the US</t>
  </si>
  <si>
    <t>Waves, Bitshares</t>
  </si>
  <si>
    <t>Decentralized Exchange</t>
  </si>
  <si>
    <t>Lykke App</t>
  </si>
  <si>
    <t>They've created an app that allows you to trade currencies with virtually no fees. They support crypto currencies as well as traditional currencies/Forex. They also let you issue your own shares for Lykke users to trade.</t>
  </si>
  <si>
    <t>Lykke</t>
  </si>
  <si>
    <t>BitShares offers a stack of financial services including exchange and banking on a blockchain</t>
  </si>
  <si>
    <t>• Allows for trading on its decentralized exchange 
• Extremely fast transaction time - handles tens of thousands/sec 
• Allows for creation of smartcoins and user-issued assets akin to Waves' custom tokens</t>
  </si>
  <si>
    <t>• Declining developer interest
• Marketing could use some work</t>
  </si>
  <si>
    <t>Waves, Lykke</t>
  </si>
  <si>
    <t>Poloniex</t>
  </si>
  <si>
    <t>Technology seems unique but adoption rates are very low.</t>
  </si>
  <si>
    <t>BitShares</t>
  </si>
  <si>
    <t>Augur is a fully open-source and decentralized prediction market platform built on Ethereum</t>
  </si>
  <si>
    <t>• It allows you to forecast events and be rewarded for predicting the outcome correctly</t>
  </si>
  <si>
    <t>• Not much activity in the prediction market
• Still only in beta with limited features</t>
  </si>
  <si>
    <t>Gnosis</t>
  </si>
  <si>
    <t>Prediction Market</t>
  </si>
  <si>
    <t>This is probably the most popular Ethereum token. The project can be a success if the software is developed properly</t>
  </si>
  <si>
    <t>Augur</t>
  </si>
  <si>
    <t>Speculate on anything with an easy-to-use prediction market built on Ethereum</t>
  </si>
  <si>
    <t>• Can create a customizable prediction market app</t>
  </si>
  <si>
    <t>• Only a few apps built so far
• Has competition in the perdiction market place</t>
  </si>
  <si>
    <t>Another Ethereum based perdiction market token</t>
  </si>
  <si>
    <t>Steem is a blockchain-based social media platform where anyone can earn rewards</t>
  </si>
  <si>
    <t>• Content creators on steemit.com get rewarded when their posts get upvoted</t>
  </si>
  <si>
    <t>• Vulnerable to voting manipulation via sybil attack
• Main developer left to work for Bitshares</t>
  </si>
  <si>
    <t>Currency, Platform</t>
  </si>
  <si>
    <t>Steem is a social network with its own economy and tradable token. Users are rewarded for post engagement and can tip other users.</t>
  </si>
  <si>
    <t>Steem</t>
  </si>
  <si>
    <t>Smart assets &amp; application platform based in China. C#, DPOS Ethereum, a partnership with Alibaba and KYC compliant, connected to major exchanges.</t>
  </si>
  <si>
    <t>• Allows the creation of smartcontracts and custom tokens
• Basically the Chinese Ethereum
• AVM: Antshares' light-weight stack-based virtual machine</t>
  </si>
  <si>
    <t>• Poor marketing
• Lack of adoption in the US</t>
  </si>
  <si>
    <t>Yunbi, Bittrex</t>
  </si>
  <si>
    <t>Antshares is basically the Chinese version of Ethereum but with its own unique feature set. Has a huge potential for growth and is currently worth around $6.</t>
  </si>
  <si>
    <t>AntShares</t>
  </si>
  <si>
    <t>A fork of Ethereum that uses a Decentralized Autonomous Organization, (DAO), with a self-funded design to keep it truly decentralized</t>
  </si>
  <si>
    <t>• Active development team and community
• Community focused with a built in voting system
• Several dapps already in production</t>
  </si>
  <si>
    <t xml:space="preserve">• Mostly unknown
</t>
  </si>
  <si>
    <t>EXP is a fork of Ethereum that's being developed by a small team of cryptocurrency enthusiasts. The founder of the Cryptocurrency Collectors Club, (CCC) on facebook is one of the founders of Expanse. With the Dapps they are developing on the blockchain it's a promising project</t>
  </si>
  <si>
    <t>Expanse</t>
  </si>
  <si>
    <t>A transactional security and privacy-focused decentralized open source cryptocurrency</t>
  </si>
  <si>
    <t>• Faster transaction time than bitcoin
• Can handle more transactions than bitcoin 
• Built in privacy protection features</t>
  </si>
  <si>
    <t>• Founders are secretive
• Designed for the darknet</t>
  </si>
  <si>
    <t>Dash, Monero</t>
  </si>
  <si>
    <t>Used to be called "DNET" and switched to PIVX. PIVX is an open source crypto-currency based on Bitcoin core 0.10.x and DASH. It utilises Proof of Stake 3.0 protocol for securing its network and uses an innovative variable seesaw reward mechanism that dynamically balances 90% of its block reward size between masternodes and staking nodes and 10% dedicated for budget proposals. The goal of PIVX is to achieve a sustainable crypto currency with near instant full-time private transactions, fair governance and community intelligence.</t>
  </si>
  <si>
    <t>PIVX</t>
  </si>
  <si>
    <t>VeriCoin and Verium is the first dual blockchain protocol technology that pairs a digital currency with a digital reserve. This means faster transactions, more security and solves the digital currency scalability puzzle</t>
  </si>
  <si>
    <t>• Fast transactions and low fees
• High Mining rewards with unique Proof-of-Work-Time system
• Best of both worlds using dual blockchain system for a currency and a reserve</t>
  </si>
  <si>
    <t>• Duel blockchain system is confusing to new investors
• CPU mining only</t>
  </si>
  <si>
    <t>Currency, Commodity</t>
  </si>
  <si>
    <t>Really unique idea and a solid team building it. Transactions are much faster than bitcoin and with dual blockchains they have a strong store of value and a good way of transmitting value at the same time.</t>
  </si>
  <si>
    <t>VeriCoin</t>
  </si>
  <si>
    <t>Counterparty extends Bitcoin’s functionality by “writing in the margins” of regular Bitcoin transactions, opening the door for innovation and advanced features not possible with ordinary Bitcoin software.</t>
  </si>
  <si>
    <t>• Enables smart contracts using Bitcoin's blockchain
• Ability to issue your own tokens</t>
  </si>
  <si>
    <t>• Depends on Bitcoin for functionality</t>
  </si>
  <si>
    <t>Platform, currency</t>
  </si>
  <si>
    <t xml:space="preserve">Counterparty is the first cryptocurrency to utilise the Proof-of-Burn method where users "burn" or destroy bitcoin by sending it to an address where no one has the private keys. Proof of coin burning will be rewarded with the creation of the newly created Counterparty XCP coins.
</t>
  </si>
  <si>
    <t>Counterparty</t>
  </si>
  <si>
    <t>http://coingenius.io</t>
  </si>
  <si>
    <t>https://coinmarketcap.com/</t>
  </si>
  <si>
    <t>Started: 2009</t>
  </si>
  <si>
    <t>Started: 2013, Released: 2015.7</t>
  </si>
  <si>
    <t>Date</t>
  </si>
  <si>
    <t>Links</t>
  </si>
  <si>
    <t>wiki</t>
  </si>
  <si>
    <t>github</t>
  </si>
  <si>
    <t>Ethereum is a decentralized platform that runs smart contracts: applications that run exactly as programmed without any possibility of downtime, censorship, fraud or third party interference. Go Lang</t>
  </si>
  <si>
    <t>Ripple is a real-time gross settlement system (RTGS), currency exchange and remittance network operated by Ripple. XRP will be supplied to banks to be used as liquidity in cross-border transactions, C++ Lang</t>
  </si>
  <si>
    <t>Bitcoin is the first cryptocurrency and its own digital payment system, C++ Lang</t>
  </si>
  <si>
    <t>BitLicense</t>
  </si>
  <si>
    <t>Released, Oct. 2011</t>
  </si>
  <si>
    <t>released, Jul. 2015</t>
  </si>
  <si>
    <t>30 Employees, 
Released in Jan. 2014</t>
  </si>
  <si>
    <t>200 employee, 
Released in 2012</t>
  </si>
  <si>
    <t>Released in March.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</si>
</sst>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b/>
      <sz val="11"/>
      <name val="Arial"/>
    </font>
    <font>
      <sz val="11"/>
      <name val="Arial"/>
    </font>
    <font>
      <sz val="10"/>
      <name val="Arial"/>
    </font>
    <font>
      <b/>
      <u/>
      <sz val="11"/>
      <color rgb="FF0000FF"/>
      <name val="Arial"/>
    </font>
    <font>
      <u/>
      <sz val="14"/>
      <color rgb="FF428BCA"/>
      <name val="&quot;Helvetica Neue&quot;"/>
    </font>
    <font>
      <u/>
      <sz val="14"/>
      <color rgb="FF2A6496"/>
      <name val="&quot;Helvetica Neue&quot;"/>
    </font>
    <font>
      <u/>
      <sz val="14"/>
      <color rgb="FF428BCA"/>
      <name val="&quot;Helvetica Neue&quot;"/>
    </font>
    <font>
      <u/>
      <sz val="14"/>
      <color rgb="FF2A6496"/>
      <name val="&quot;Helvetica Neue&quot;"/>
    </font>
    <font>
      <u/>
      <sz val="10"/>
      <color theme="10"/>
      <name val="Arial"/>
    </font>
    <font>
      <u/>
      <sz val="10"/>
      <color theme="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2" fillId="0" borderId="0" xfId="0" applyFont="1" applyAlignment="1">
      <alignment wrapText="1"/>
    </xf>
    <xf numFmtId="0" fontId="4" fillId="0" borderId="0" xfId="0" applyFont="1" applyAlignment="1">
      <alignment wrapText="1"/>
    </xf>
    <xf numFmtId="0" fontId="5" fillId="0" borderId="0" xfId="0" applyFont="1" applyAlignment="1"/>
    <xf numFmtId="0" fontId="2" fillId="0" borderId="0" xfId="0" applyFont="1" applyAlignment="1">
      <alignment wrapText="1"/>
    </xf>
    <xf numFmtId="0" fontId="6" fillId="0" borderId="0" xfId="0" applyFont="1" applyAlignment="1"/>
    <xf numFmtId="0" fontId="2" fillId="0" borderId="0" xfId="0" applyFont="1" applyAlignment="1">
      <alignment wrapText="1"/>
    </xf>
    <xf numFmtId="0" fontId="7" fillId="0" borderId="0" xfId="0" applyFont="1" applyAlignment="1"/>
    <xf numFmtId="0" fontId="8" fillId="0" borderId="0" xfId="0" applyFont="1" applyAlignment="1"/>
    <xf numFmtId="0" fontId="1" fillId="0" borderId="0" xfId="0" applyFont="1" applyAlignment="1">
      <alignment wrapText="1"/>
    </xf>
    <xf numFmtId="0" fontId="3" fillId="0" borderId="0" xfId="0" applyFont="1" applyAlignment="1">
      <alignment wrapText="1"/>
    </xf>
    <xf numFmtId="0" fontId="10" fillId="0" borderId="0" xfId="1" applyFont="1" applyAlignment="1">
      <alignment wrapText="1"/>
    </xf>
    <xf numFmtId="0" fontId="9" fillId="0" borderId="0" xfId="1" applyAlignment="1">
      <alignment wrapText="1"/>
    </xf>
    <xf numFmtId="0" fontId="9" fillId="2" borderId="0" xfId="1" applyFill="1" applyAlignment="1">
      <alignment wrapText="1"/>
    </xf>
    <xf numFmtId="0" fontId="4"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inmarketcap.com/currencies/stratis/" TargetMode="External"/><Relationship Id="rId13" Type="http://schemas.openxmlformats.org/officeDocument/2006/relationships/hyperlink" Target="https://coinmarketcap.com/currencies/stellar/" TargetMode="External"/><Relationship Id="rId18" Type="http://schemas.openxmlformats.org/officeDocument/2006/relationships/hyperlink" Target="https://coinmarketcap.com/currencies/bitshares/" TargetMode="External"/><Relationship Id="rId26" Type="http://schemas.openxmlformats.org/officeDocument/2006/relationships/hyperlink" Target="https://coinmarketcap.com/currencies/counterparty/" TargetMode="External"/><Relationship Id="rId3" Type="http://schemas.openxmlformats.org/officeDocument/2006/relationships/hyperlink" Target="https://coinmarketcap.com/currencies/ripple/" TargetMode="External"/><Relationship Id="rId21" Type="http://schemas.openxmlformats.org/officeDocument/2006/relationships/hyperlink" Target="https://coinmarketcap.com/currencies/steem/" TargetMode="External"/><Relationship Id="rId7" Type="http://schemas.openxmlformats.org/officeDocument/2006/relationships/hyperlink" Target="https://coinmarketcap.com/currencies/dash/" TargetMode="External"/><Relationship Id="rId12" Type="http://schemas.openxmlformats.org/officeDocument/2006/relationships/hyperlink" Target="https://coinmarketcap.com/currencies/waves/" TargetMode="External"/><Relationship Id="rId17" Type="http://schemas.openxmlformats.org/officeDocument/2006/relationships/hyperlink" Target="https://coinmarketcap.com/currencies/lykke/" TargetMode="External"/><Relationship Id="rId25" Type="http://schemas.openxmlformats.org/officeDocument/2006/relationships/hyperlink" Target="https://coinmarketcap.com/currencies/vericoin/" TargetMode="External"/><Relationship Id="rId2" Type="http://schemas.openxmlformats.org/officeDocument/2006/relationships/hyperlink" Target="https://coinmarketcap.com/currencies/ethereum/" TargetMode="External"/><Relationship Id="rId16" Type="http://schemas.openxmlformats.org/officeDocument/2006/relationships/hyperlink" Target="https://coinmarketcap.com/currencies/siacoin/" TargetMode="External"/><Relationship Id="rId20" Type="http://schemas.openxmlformats.org/officeDocument/2006/relationships/hyperlink" Target="https://coinmarketcap.com/assets/gnosis-gno/" TargetMode="External"/><Relationship Id="rId29" Type="http://schemas.openxmlformats.org/officeDocument/2006/relationships/hyperlink" Target="https://github.com/ripple/rippled" TargetMode="External"/><Relationship Id="rId1" Type="http://schemas.openxmlformats.org/officeDocument/2006/relationships/hyperlink" Target="https://coinmarketcap.com/currencies/bitcoin/" TargetMode="External"/><Relationship Id="rId6" Type="http://schemas.openxmlformats.org/officeDocument/2006/relationships/hyperlink" Target="https://coinmarketcap.com/currencies/ethereum-classic/" TargetMode="External"/><Relationship Id="rId11" Type="http://schemas.openxmlformats.org/officeDocument/2006/relationships/hyperlink" Target="https://coinmarketcap.com/currencies/bytecoin-bcn/" TargetMode="External"/><Relationship Id="rId24" Type="http://schemas.openxmlformats.org/officeDocument/2006/relationships/hyperlink" Target="https://coinmarketcap.com/currencies/pivx/" TargetMode="External"/><Relationship Id="rId5" Type="http://schemas.openxmlformats.org/officeDocument/2006/relationships/hyperlink" Target="https://coinmarketcap.com/currencies/nem/" TargetMode="External"/><Relationship Id="rId15" Type="http://schemas.openxmlformats.org/officeDocument/2006/relationships/hyperlink" Target="https://coinmarketcap.com/assets/golem-network-tokens/" TargetMode="External"/><Relationship Id="rId23" Type="http://schemas.openxmlformats.org/officeDocument/2006/relationships/hyperlink" Target="https://coinmarketcap.com/currencies/expanse/" TargetMode="External"/><Relationship Id="rId28" Type="http://schemas.openxmlformats.org/officeDocument/2006/relationships/hyperlink" Target="https://en.wikipedia.org/wiki/Ripple_(payment_protocol)" TargetMode="External"/><Relationship Id="rId10" Type="http://schemas.openxmlformats.org/officeDocument/2006/relationships/hyperlink" Target="https://coinmarketcap.com/currencies/zcash/" TargetMode="External"/><Relationship Id="rId19" Type="http://schemas.openxmlformats.org/officeDocument/2006/relationships/hyperlink" Target="https://coinmarketcap.com/assets/augur/" TargetMode="External"/><Relationship Id="rId31" Type="http://schemas.openxmlformats.org/officeDocument/2006/relationships/hyperlink" Target="https://en.wikipedia.org/wiki/Litecoin" TargetMode="External"/><Relationship Id="rId4" Type="http://schemas.openxmlformats.org/officeDocument/2006/relationships/hyperlink" Target="https://coinmarketcap.com/currencies/litecoin/" TargetMode="External"/><Relationship Id="rId9" Type="http://schemas.openxmlformats.org/officeDocument/2006/relationships/hyperlink" Target="https://coinmarketcap.com/currencies/monero/" TargetMode="External"/><Relationship Id="rId14" Type="http://schemas.openxmlformats.org/officeDocument/2006/relationships/hyperlink" Target="https://coinmarketcap.com/currencies/dogecoin/" TargetMode="External"/><Relationship Id="rId22" Type="http://schemas.openxmlformats.org/officeDocument/2006/relationships/hyperlink" Target="https://coinmarketcap.com/currencies/antshares/" TargetMode="External"/><Relationship Id="rId27" Type="http://schemas.openxmlformats.org/officeDocument/2006/relationships/hyperlink" Target="http://coingenius.io/" TargetMode="External"/><Relationship Id="rId30" Type="http://schemas.openxmlformats.org/officeDocument/2006/relationships/hyperlink" Target="https://en.wikipedia.org/wiki/Dash_(cryptocurren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zoomScale="130" zoomScaleNormal="130" workbookViewId="0">
      <pane ySplit="1" topLeftCell="A2" activePane="bottomLeft" state="frozen"/>
      <selection pane="bottomLeft" activeCell="B9" sqref="B9"/>
    </sheetView>
  </sheetViews>
  <sheetFormatPr defaultColWidth="14.453125" defaultRowHeight="15.75" customHeight="1"/>
  <cols>
    <col min="1" max="1" width="10" customWidth="1"/>
    <col min="2" max="2" width="25.453125" customWidth="1"/>
    <col min="3" max="3" width="30.7265625" customWidth="1"/>
    <col min="4" max="4" width="24.54296875" customWidth="1"/>
    <col min="5" max="5" width="41.7265625" customWidth="1"/>
    <col min="6" max="6" width="13.453125" customWidth="1"/>
    <col min="7" max="7" width="17.1796875" customWidth="1"/>
    <col min="8" max="8" width="8.6328125" customWidth="1"/>
    <col min="9" max="9" width="11.6328125" customWidth="1"/>
    <col min="10" max="11" width="6.54296875" customWidth="1"/>
  </cols>
  <sheetData>
    <row r="1" spans="1:12" ht="20.25" customHeight="1">
      <c r="A1" s="1" t="s">
        <v>0</v>
      </c>
      <c r="B1" s="1" t="s">
        <v>1</v>
      </c>
      <c r="C1" s="1" t="s">
        <v>2</v>
      </c>
      <c r="D1" s="1" t="s">
        <v>3</v>
      </c>
      <c r="E1" s="1" t="s">
        <v>7</v>
      </c>
      <c r="F1" s="1" t="s">
        <v>174</v>
      </c>
      <c r="G1" s="2" t="s">
        <v>8</v>
      </c>
      <c r="H1" s="1" t="s">
        <v>4</v>
      </c>
      <c r="I1" s="1" t="s">
        <v>5</v>
      </c>
      <c r="J1" s="1" t="s">
        <v>6</v>
      </c>
      <c r="K1" s="1" t="s">
        <v>175</v>
      </c>
    </row>
    <row r="2" spans="1:12" ht="20.25" customHeight="1">
      <c r="A2" s="1"/>
      <c r="B2" s="14" t="s">
        <v>170</v>
      </c>
      <c r="C2" s="1" t="s">
        <v>171</v>
      </c>
      <c r="D2" s="1"/>
      <c r="E2" s="1"/>
      <c r="F2" s="1"/>
      <c r="G2" s="3"/>
      <c r="H2" s="1"/>
      <c r="I2" s="1"/>
      <c r="J2" s="1"/>
    </row>
    <row r="3" spans="1:12" ht="88.5" customHeight="1">
      <c r="A3" s="16" t="str">
        <f>HYPERLINK("https://bitcoin.org/","Bitcoin (BTC)")</f>
        <v>Bitcoin (BTC)</v>
      </c>
      <c r="B3" s="4" t="s">
        <v>180</v>
      </c>
      <c r="C3" s="4" t="s">
        <v>9</v>
      </c>
      <c r="D3" s="4" t="s">
        <v>10</v>
      </c>
      <c r="E3" s="4" t="s">
        <v>14</v>
      </c>
      <c r="F3" s="9" t="s">
        <v>172</v>
      </c>
      <c r="G3" s="6" t="s">
        <v>15</v>
      </c>
      <c r="H3" s="4" t="s">
        <v>11</v>
      </c>
      <c r="I3" s="4" t="s">
        <v>12</v>
      </c>
      <c r="J3" s="4" t="s">
        <v>13</v>
      </c>
    </row>
    <row r="4" spans="1:12" ht="159" customHeight="1">
      <c r="A4" s="17" t="str">
        <f>HYPERLINK("https://www.ethereum.org/","Ethereum (ETH)")</f>
        <v>Ethereum (ETH)</v>
      </c>
      <c r="B4" s="4" t="s">
        <v>178</v>
      </c>
      <c r="C4" s="4" t="s">
        <v>16</v>
      </c>
      <c r="D4" s="4" t="s">
        <v>17</v>
      </c>
      <c r="E4" s="4" t="s">
        <v>21</v>
      </c>
      <c r="F4" s="9" t="s">
        <v>173</v>
      </c>
      <c r="G4" s="6" t="s">
        <v>22</v>
      </c>
      <c r="H4" s="4" t="s">
        <v>18</v>
      </c>
      <c r="I4" s="4" t="s">
        <v>19</v>
      </c>
      <c r="J4" s="4" t="s">
        <v>20</v>
      </c>
    </row>
    <row r="5" spans="1:12" ht="138" customHeight="1">
      <c r="A5" s="17" t="str">
        <f>HYPERLINK("https://ripple.com/xrp/","Ripple (XRP)")</f>
        <v>Ripple (XRP)</v>
      </c>
      <c r="B5" s="4" t="s">
        <v>179</v>
      </c>
      <c r="C5" s="4" t="s">
        <v>23</v>
      </c>
      <c r="D5" s="4" t="s">
        <v>24</v>
      </c>
      <c r="E5" s="7" t="s">
        <v>28</v>
      </c>
      <c r="F5" s="9" t="s">
        <v>185</v>
      </c>
      <c r="G5" s="8" t="s">
        <v>29</v>
      </c>
      <c r="H5" s="4" t="s">
        <v>25</v>
      </c>
      <c r="I5" s="4" t="s">
        <v>26</v>
      </c>
      <c r="J5" s="4" t="s">
        <v>27</v>
      </c>
      <c r="K5" s="15" t="s">
        <v>176</v>
      </c>
      <c r="L5" s="15" t="s">
        <v>177</v>
      </c>
    </row>
    <row r="6" spans="1:12" ht="134.5" customHeight="1">
      <c r="A6" s="17" t="str">
        <f>HYPERLINK("litecoin.org","Litecoin (LTC)")</f>
        <v>Litecoin (LTC)</v>
      </c>
      <c r="B6" s="4" t="s">
        <v>30</v>
      </c>
      <c r="C6" s="4" t="s">
        <v>31</v>
      </c>
      <c r="D6" s="4" t="s">
        <v>32</v>
      </c>
      <c r="E6" s="4" t="s">
        <v>33</v>
      </c>
      <c r="F6" s="9" t="s">
        <v>182</v>
      </c>
      <c r="G6" s="6" t="s">
        <v>11</v>
      </c>
      <c r="H6" s="4" t="s">
        <v>15</v>
      </c>
      <c r="I6" s="4" t="s">
        <v>12</v>
      </c>
      <c r="J6" s="4" t="s">
        <v>20</v>
      </c>
      <c r="K6" s="15" t="s">
        <v>176</v>
      </c>
    </row>
    <row r="7" spans="1:12" ht="84.5">
      <c r="A7" s="17" t="str">
        <f>HYPERLINK("https://ethereumclassic.github.io/","Ethereum Classic (ETC)")</f>
        <v>Ethereum Classic (ETC)</v>
      </c>
      <c r="B7" s="4" t="s">
        <v>41</v>
      </c>
      <c r="C7" s="4" t="s">
        <v>42</v>
      </c>
      <c r="D7" s="4" t="s">
        <v>43</v>
      </c>
      <c r="E7" s="4" t="s">
        <v>44</v>
      </c>
      <c r="F7" s="9" t="s">
        <v>183</v>
      </c>
      <c r="G7" s="10" t="s">
        <v>45</v>
      </c>
      <c r="H7" s="4" t="s">
        <v>22</v>
      </c>
      <c r="I7" s="4" t="s">
        <v>19</v>
      </c>
      <c r="J7" s="4" t="s">
        <v>39</v>
      </c>
    </row>
    <row r="8" spans="1:12" ht="121" customHeight="1">
      <c r="A8" s="17" t="str">
        <f>HYPERLINK("https://www.dash.org/","Dash (DASH)")</f>
        <v>Dash (DASH)</v>
      </c>
      <c r="B8" s="4" t="s">
        <v>46</v>
      </c>
      <c r="C8" s="4" t="s">
        <v>47</v>
      </c>
      <c r="D8" s="4" t="s">
        <v>48</v>
      </c>
      <c r="E8" s="4" t="s">
        <v>51</v>
      </c>
      <c r="F8" s="9" t="s">
        <v>184</v>
      </c>
      <c r="G8" s="6" t="s">
        <v>52</v>
      </c>
      <c r="H8" s="4" t="s">
        <v>49</v>
      </c>
      <c r="I8" s="4" t="s">
        <v>50</v>
      </c>
      <c r="J8" s="4" t="s">
        <v>39</v>
      </c>
      <c r="K8" s="15" t="s">
        <v>176</v>
      </c>
    </row>
    <row r="9" spans="1:12" ht="126.5">
      <c r="A9" s="5" t="str">
        <f>HYPERLINK("https://www.nem.io/","NEM (XEM)")</f>
        <v>NEM (XEM)</v>
      </c>
      <c r="B9" s="4" t="s">
        <v>34</v>
      </c>
      <c r="C9" s="4" t="s">
        <v>35</v>
      </c>
      <c r="D9" s="4" t="s">
        <v>36</v>
      </c>
      <c r="E9" s="9"/>
      <c r="F9" s="9" t="s">
        <v>186</v>
      </c>
      <c r="G9" s="6" t="s">
        <v>40</v>
      </c>
      <c r="H9" s="4" t="s">
        <v>37</v>
      </c>
      <c r="I9" s="4" t="s">
        <v>38</v>
      </c>
      <c r="J9" s="4" t="s">
        <v>39</v>
      </c>
    </row>
    <row r="12" spans="1:12" ht="126.5">
      <c r="A12" s="5" t="str">
        <f>HYPERLINK("https://stratisplatform.com/","Stratis (STRAT)")</f>
        <v>Stratis (STRAT)</v>
      </c>
      <c r="B12" s="4" t="s">
        <v>53</v>
      </c>
      <c r="C12" s="4" t="s">
        <v>54</v>
      </c>
      <c r="D12" s="4" t="s">
        <v>55</v>
      </c>
      <c r="E12" s="4" t="s">
        <v>57</v>
      </c>
      <c r="F12" s="9"/>
      <c r="G12" s="11" t="s">
        <v>58</v>
      </c>
      <c r="H12" s="4" t="s">
        <v>56</v>
      </c>
      <c r="I12" s="4" t="s">
        <v>19</v>
      </c>
      <c r="J12" s="4" t="s">
        <v>39</v>
      </c>
    </row>
    <row r="13" spans="1:12" ht="112.5">
      <c r="A13" s="5" t="str">
        <f>HYPERLINK("https://getmonero.org/","Monero (XMR)")</f>
        <v>Monero (XMR)</v>
      </c>
      <c r="B13" s="4" t="s">
        <v>59</v>
      </c>
      <c r="C13" s="4" t="s">
        <v>60</v>
      </c>
      <c r="D13" s="4" t="s">
        <v>61</v>
      </c>
      <c r="E13" s="4" t="s">
        <v>63</v>
      </c>
      <c r="F13" s="9"/>
      <c r="G13" s="6" t="s">
        <v>64</v>
      </c>
      <c r="H13" s="4" t="s">
        <v>62</v>
      </c>
      <c r="I13" s="4" t="s">
        <v>12</v>
      </c>
      <c r="J13" s="4" t="s">
        <v>39</v>
      </c>
    </row>
    <row r="14" spans="1:12" ht="84.5">
      <c r="A14" s="5" t="str">
        <f>HYPERLINK("https://z.cash/","Zcash (ZEC)")</f>
        <v>Zcash (ZEC)</v>
      </c>
      <c r="B14" s="4" t="s">
        <v>65</v>
      </c>
      <c r="C14" s="4" t="s">
        <v>66</v>
      </c>
      <c r="D14" s="4" t="s">
        <v>67</v>
      </c>
      <c r="E14" s="4" t="s">
        <v>69</v>
      </c>
      <c r="F14" s="9"/>
      <c r="G14" s="6" t="s">
        <v>70</v>
      </c>
      <c r="H14" s="4" t="s">
        <v>68</v>
      </c>
      <c r="I14" s="4" t="s">
        <v>12</v>
      </c>
      <c r="J14" s="4" t="s">
        <v>39</v>
      </c>
    </row>
    <row r="15" spans="1:12" ht="70.5">
      <c r="A15" s="5" t="str">
        <f>HYPERLINK("https://bytecoin.org/","Bytecoin (BCN)")</f>
        <v>Bytecoin (BCN)</v>
      </c>
      <c r="B15" s="4" t="s">
        <v>71</v>
      </c>
      <c r="C15" s="4" t="s">
        <v>72</v>
      </c>
      <c r="D15" s="4" t="s">
        <v>73</v>
      </c>
      <c r="E15" s="4" t="s">
        <v>75</v>
      </c>
      <c r="F15" s="9"/>
      <c r="G15" s="11" t="s">
        <v>76</v>
      </c>
      <c r="H15" s="4" t="s">
        <v>74</v>
      </c>
      <c r="I15" s="4" t="s">
        <v>26</v>
      </c>
      <c r="J15" s="4" t="s">
        <v>39</v>
      </c>
    </row>
    <row r="16" spans="1:12" ht="98.5">
      <c r="A16" s="5" t="str">
        <f>HYPERLINK("https://wavesplatform.com/","Waves (WAVES)")</f>
        <v>Waves (WAVES)</v>
      </c>
      <c r="B16" s="4" t="s">
        <v>77</v>
      </c>
      <c r="C16" s="4" t="s">
        <v>78</v>
      </c>
      <c r="D16" s="4" t="s">
        <v>79</v>
      </c>
      <c r="E16" s="4" t="s">
        <v>82</v>
      </c>
      <c r="F16" s="9"/>
      <c r="G16" s="6" t="s">
        <v>83</v>
      </c>
      <c r="H16" s="4" t="s">
        <v>80</v>
      </c>
      <c r="I16" s="4" t="s">
        <v>81</v>
      </c>
      <c r="J16" s="4" t="s">
        <v>39</v>
      </c>
    </row>
    <row r="17" spans="1:10" ht="98.5">
      <c r="A17" s="5" t="str">
        <f>HYPERLINK("https://www.stellar.org/lumens/","Stellar Lumens (XLM)")</f>
        <v>Stellar Lumens (XLM)</v>
      </c>
      <c r="B17" s="4" t="s">
        <v>84</v>
      </c>
      <c r="C17" s="4" t="s">
        <v>85</v>
      </c>
      <c r="D17" s="4" t="s">
        <v>86</v>
      </c>
      <c r="E17" s="4" t="s">
        <v>87</v>
      </c>
      <c r="F17" s="9"/>
      <c r="G17" s="6" t="s">
        <v>88</v>
      </c>
      <c r="H17" s="4" t="s">
        <v>29</v>
      </c>
      <c r="I17" s="4" t="s">
        <v>26</v>
      </c>
      <c r="J17" s="4" t="s">
        <v>39</v>
      </c>
    </row>
    <row r="18" spans="1:10" ht="98.5">
      <c r="A18" s="5" t="str">
        <f>HYPERLINK("http://dogecoin.com/","Dogecoin (DOGE)")</f>
        <v>Dogecoin (DOGE)</v>
      </c>
      <c r="B18" s="4" t="s">
        <v>89</v>
      </c>
      <c r="C18" s="4" t="s">
        <v>90</v>
      </c>
      <c r="D18" s="4" t="s">
        <v>91</v>
      </c>
      <c r="E18" s="4" t="s">
        <v>93</v>
      </c>
      <c r="F18" s="9"/>
      <c r="G18" s="11" t="s">
        <v>94</v>
      </c>
      <c r="H18" s="4" t="s">
        <v>92</v>
      </c>
      <c r="I18" s="4" t="s">
        <v>12</v>
      </c>
      <c r="J18" s="4" t="s">
        <v>39</v>
      </c>
    </row>
    <row r="19" spans="1:10" ht="112.5">
      <c r="A19" s="5" t="str">
        <f>HYPERLINK("https://golem.network/","Golem (GNT)")</f>
        <v>Golem (GNT)</v>
      </c>
      <c r="B19" s="4" t="s">
        <v>95</v>
      </c>
      <c r="C19" s="4" t="s">
        <v>96</v>
      </c>
      <c r="D19" s="4" t="s">
        <v>97</v>
      </c>
      <c r="E19" s="4" t="s">
        <v>100</v>
      </c>
      <c r="F19" s="9"/>
      <c r="G19" s="6" t="s">
        <v>101</v>
      </c>
      <c r="H19" s="4" t="s">
        <v>98</v>
      </c>
      <c r="I19" s="4" t="s">
        <v>99</v>
      </c>
      <c r="J19" s="4" t="s">
        <v>39</v>
      </c>
    </row>
    <row r="20" spans="1:10" ht="84.5">
      <c r="A20" s="5" t="str">
        <f>HYPERLINK("http://sia.tech/","Siacoin (SC)")</f>
        <v>Siacoin (SC)</v>
      </c>
      <c r="B20" s="4" t="s">
        <v>102</v>
      </c>
      <c r="C20" s="4" t="s">
        <v>103</v>
      </c>
      <c r="D20" s="4" t="s">
        <v>104</v>
      </c>
      <c r="E20" s="4" t="s">
        <v>107</v>
      </c>
      <c r="F20" s="9"/>
      <c r="G20" s="6" t="s">
        <v>108</v>
      </c>
      <c r="H20" s="4" t="s">
        <v>105</v>
      </c>
      <c r="I20" s="4" t="s">
        <v>106</v>
      </c>
      <c r="J20" s="4" t="s">
        <v>39</v>
      </c>
    </row>
    <row r="21" spans="1:10" ht="84.5">
      <c r="A21" s="5" t="str">
        <f>HYPERLINK("https://www.lykke.com/","Lykke (LKK)")</f>
        <v>Lykke (LKK)</v>
      </c>
      <c r="B21" s="4" t="s">
        <v>109</v>
      </c>
      <c r="C21" s="4" t="s">
        <v>110</v>
      </c>
      <c r="D21" s="4" t="s">
        <v>111</v>
      </c>
      <c r="E21" s="4" t="s">
        <v>115</v>
      </c>
      <c r="F21" s="9"/>
      <c r="G21" s="11" t="s">
        <v>116</v>
      </c>
      <c r="H21" s="4" t="s">
        <v>112</v>
      </c>
      <c r="I21" s="4" t="s">
        <v>113</v>
      </c>
      <c r="J21" s="4" t="s">
        <v>114</v>
      </c>
    </row>
    <row r="22" spans="1:10" ht="112.5">
      <c r="A22" s="5" t="str">
        <f>HYPERLINK("https://bitshares.org/","Bitshares (BTS)")</f>
        <v>Bitshares (BTS)</v>
      </c>
      <c r="B22" s="4" t="s">
        <v>117</v>
      </c>
      <c r="C22" s="4" t="s">
        <v>118</v>
      </c>
      <c r="D22" s="4" t="s">
        <v>119</v>
      </c>
      <c r="E22" s="4" t="s">
        <v>122</v>
      </c>
      <c r="F22" s="9"/>
      <c r="G22" s="11" t="s">
        <v>123</v>
      </c>
      <c r="H22" s="4" t="s">
        <v>120</v>
      </c>
      <c r="I22" s="4" t="s">
        <v>113</v>
      </c>
      <c r="J22" s="4" t="s">
        <v>121</v>
      </c>
    </row>
    <row r="23" spans="1:10" ht="56.5">
      <c r="A23" s="5" t="str">
        <f>HYPERLINK("https://augur.net/","Augur (REP)")</f>
        <v>Augur (REP)</v>
      </c>
      <c r="B23" s="4" t="s">
        <v>124</v>
      </c>
      <c r="C23" s="4" t="s">
        <v>125</v>
      </c>
      <c r="D23" s="4" t="s">
        <v>126</v>
      </c>
      <c r="E23" s="4" t="s">
        <v>129</v>
      </c>
      <c r="F23" s="9"/>
      <c r="G23" s="6" t="s">
        <v>130</v>
      </c>
      <c r="H23" s="4" t="s">
        <v>127</v>
      </c>
      <c r="I23" s="4" t="s">
        <v>128</v>
      </c>
      <c r="J23" s="4" t="s">
        <v>39</v>
      </c>
    </row>
    <row r="24" spans="1:10" ht="56.5">
      <c r="A24" s="5" t="str">
        <f>HYPERLINK("https://gnosis.pm/","Gnosis (GNO)")</f>
        <v>Gnosis (GNO)</v>
      </c>
      <c r="B24" s="4" t="s">
        <v>131</v>
      </c>
      <c r="C24" s="4" t="s">
        <v>132</v>
      </c>
      <c r="D24" s="4" t="s">
        <v>133</v>
      </c>
      <c r="E24" s="4" t="s">
        <v>134</v>
      </c>
      <c r="F24" s="9"/>
      <c r="G24" s="11" t="s">
        <v>127</v>
      </c>
      <c r="H24" s="4" t="s">
        <v>130</v>
      </c>
      <c r="I24" s="4" t="s">
        <v>128</v>
      </c>
      <c r="J24" s="4" t="s">
        <v>39</v>
      </c>
    </row>
    <row r="25" spans="1:10" ht="70.5">
      <c r="A25" s="5" t="str">
        <f>HYPERLINK("https://steem.io/","Steem (STEEM)")</f>
        <v>Steem (STEEM)</v>
      </c>
      <c r="B25" s="4" t="s">
        <v>135</v>
      </c>
      <c r="C25" s="4" t="s">
        <v>136</v>
      </c>
      <c r="D25" s="4" t="s">
        <v>137</v>
      </c>
      <c r="E25" s="4" t="s">
        <v>139</v>
      </c>
      <c r="F25" s="9"/>
      <c r="G25" s="11" t="s">
        <v>140</v>
      </c>
      <c r="H25" s="9"/>
      <c r="I25" s="4" t="s">
        <v>138</v>
      </c>
      <c r="J25" s="4" t="s">
        <v>39</v>
      </c>
    </row>
    <row r="26" spans="1:10" ht="84.5">
      <c r="A26" s="5" t="str">
        <f>HYPERLINK("https://www.antshares.org/","Antshares (ANS)")</f>
        <v>Antshares (ANS)</v>
      </c>
      <c r="B26" s="4" t="s">
        <v>141</v>
      </c>
      <c r="C26" s="4" t="s">
        <v>142</v>
      </c>
      <c r="D26" s="4" t="s">
        <v>143</v>
      </c>
      <c r="E26" s="4" t="s">
        <v>145</v>
      </c>
      <c r="F26" s="9"/>
      <c r="G26" s="11" t="s">
        <v>146</v>
      </c>
      <c r="H26" s="4" t="s">
        <v>22</v>
      </c>
      <c r="I26" s="4" t="s">
        <v>19</v>
      </c>
      <c r="J26" s="4" t="s">
        <v>144</v>
      </c>
    </row>
    <row r="27" spans="1:10" ht="98.5">
      <c r="A27" s="5" t="str">
        <f>HYPERLINK("http://www.expanse.tech/","Expanse (EXP)")</f>
        <v>Expanse (EXP)</v>
      </c>
      <c r="B27" s="4" t="s">
        <v>147</v>
      </c>
      <c r="C27" s="4" t="s">
        <v>148</v>
      </c>
      <c r="D27" s="4" t="s">
        <v>149</v>
      </c>
      <c r="E27" s="4" t="s">
        <v>150</v>
      </c>
      <c r="F27" s="9"/>
      <c r="G27" s="11" t="s">
        <v>151</v>
      </c>
      <c r="H27" s="4" t="s">
        <v>22</v>
      </c>
      <c r="I27" s="4" t="s">
        <v>19</v>
      </c>
      <c r="J27" s="4" t="s">
        <v>39</v>
      </c>
    </row>
    <row r="28" spans="1:10" ht="182.5">
      <c r="A28" s="5" t="str">
        <f>HYPERLINK("https://pivx.org/","PIVX")</f>
        <v>PIVX</v>
      </c>
      <c r="B28" s="4" t="s">
        <v>152</v>
      </c>
      <c r="C28" s="4" t="s">
        <v>153</v>
      </c>
      <c r="D28" s="4" t="s">
        <v>154</v>
      </c>
      <c r="E28" s="4" t="s">
        <v>156</v>
      </c>
      <c r="F28" s="9"/>
      <c r="G28" s="6" t="s">
        <v>157</v>
      </c>
      <c r="H28" s="4" t="s">
        <v>155</v>
      </c>
      <c r="I28" s="4" t="s">
        <v>12</v>
      </c>
      <c r="J28" s="4" t="s">
        <v>39</v>
      </c>
    </row>
    <row r="29" spans="1:10" ht="126.5">
      <c r="A29" s="5" t="str">
        <f>HYPERLINK("http://www.vericoin.info/","Vericoin (VRC)")</f>
        <v>Vericoin (VRC)</v>
      </c>
      <c r="B29" s="4" t="s">
        <v>158</v>
      </c>
      <c r="C29" s="4" t="s">
        <v>159</v>
      </c>
      <c r="D29" s="4" t="s">
        <v>160</v>
      </c>
      <c r="E29" s="4" t="s">
        <v>162</v>
      </c>
      <c r="F29" s="9"/>
      <c r="G29" s="11" t="s">
        <v>163</v>
      </c>
      <c r="H29" s="9"/>
      <c r="I29" s="4" t="s">
        <v>161</v>
      </c>
      <c r="J29" s="4" t="s">
        <v>39</v>
      </c>
    </row>
    <row r="30" spans="1:10" ht="112.5">
      <c r="A30" s="5" t="str">
        <f>HYPERLINK("http://counterparty.io/","Counterparty (XCP)")</f>
        <v>Counterparty (XCP)</v>
      </c>
      <c r="B30" s="4" t="s">
        <v>164</v>
      </c>
      <c r="C30" s="4" t="s">
        <v>165</v>
      </c>
      <c r="D30" s="4" t="s">
        <v>166</v>
      </c>
      <c r="E30" s="4" t="s">
        <v>168</v>
      </c>
      <c r="F30" s="9"/>
      <c r="G30" s="11" t="s">
        <v>169</v>
      </c>
      <c r="H30" s="4" t="s">
        <v>22</v>
      </c>
      <c r="I30" s="4" t="s">
        <v>167</v>
      </c>
      <c r="J30" s="4" t="s">
        <v>39</v>
      </c>
    </row>
    <row r="31" spans="1:10" ht="14">
      <c r="A31" s="12"/>
      <c r="B31" s="9"/>
      <c r="C31" s="9"/>
      <c r="D31" s="9"/>
      <c r="E31" s="9"/>
      <c r="F31" s="9"/>
      <c r="G31" s="13"/>
      <c r="H31" s="9"/>
      <c r="I31" s="9"/>
      <c r="J31" s="9"/>
    </row>
    <row r="32" spans="1:10" ht="14">
      <c r="A32" s="12"/>
      <c r="B32" s="9" t="s">
        <v>181</v>
      </c>
      <c r="C32" s="9"/>
      <c r="D32" s="9"/>
      <c r="E32" s="9"/>
      <c r="F32" s="9"/>
      <c r="G32" s="13"/>
      <c r="H32" s="9"/>
      <c r="I32" s="9"/>
      <c r="J32" s="9"/>
    </row>
    <row r="33" spans="1:10" ht="14">
      <c r="A33" s="12"/>
      <c r="B33" s="9"/>
      <c r="C33" s="9"/>
      <c r="D33" s="9"/>
      <c r="E33" s="9"/>
      <c r="F33" s="9"/>
      <c r="G33" s="13"/>
      <c r="H33" s="9"/>
      <c r="I33" s="9"/>
      <c r="J33" s="9"/>
    </row>
    <row r="34" spans="1:10" ht="14">
      <c r="A34" s="12"/>
      <c r="B34" s="9"/>
      <c r="C34" s="9"/>
      <c r="D34" s="9"/>
      <c r="E34" s="9"/>
      <c r="F34" s="9"/>
      <c r="G34" s="13"/>
      <c r="H34" s="9"/>
      <c r="I34" s="9"/>
      <c r="J34" s="9"/>
    </row>
    <row r="35" spans="1:10" ht="14">
      <c r="A35" s="12"/>
      <c r="B35" s="9"/>
      <c r="C35" s="9"/>
      <c r="D35" s="9"/>
      <c r="E35" s="9"/>
      <c r="F35" s="9"/>
      <c r="G35" s="13"/>
      <c r="H35" s="9"/>
      <c r="I35" s="9"/>
      <c r="J35" s="9"/>
    </row>
    <row r="36" spans="1:10" ht="14">
      <c r="A36" s="12"/>
      <c r="B36" s="9"/>
      <c r="C36" s="9"/>
      <c r="D36" s="9"/>
      <c r="E36" s="9"/>
      <c r="F36" s="9"/>
      <c r="G36" s="13"/>
      <c r="H36" s="9"/>
      <c r="I36" s="9"/>
      <c r="J36" s="9"/>
    </row>
    <row r="37" spans="1:10" ht="14">
      <c r="A37" s="12"/>
      <c r="B37" s="9"/>
      <c r="C37" s="9"/>
      <c r="D37" s="9"/>
      <c r="E37" s="9"/>
      <c r="F37" s="9"/>
      <c r="G37" s="13"/>
      <c r="H37" s="9"/>
      <c r="I37" s="9"/>
      <c r="J37" s="9"/>
    </row>
    <row r="38" spans="1:10" ht="14">
      <c r="A38" s="12"/>
      <c r="B38" s="9"/>
      <c r="C38" s="9"/>
      <c r="D38" s="9"/>
      <c r="E38" s="9"/>
      <c r="F38" s="9"/>
      <c r="G38" s="13"/>
      <c r="H38" s="9"/>
      <c r="I38" s="9"/>
      <c r="J38" s="9"/>
    </row>
    <row r="39" spans="1:10" ht="14">
      <c r="A39" s="12"/>
      <c r="B39" s="9"/>
      <c r="C39" s="9"/>
      <c r="D39" s="9"/>
      <c r="E39" s="9"/>
      <c r="F39" s="9"/>
      <c r="G39" s="13"/>
      <c r="H39" s="9"/>
      <c r="I39" s="9"/>
      <c r="J39" s="9"/>
    </row>
    <row r="40" spans="1:10" ht="14">
      <c r="A40" s="12"/>
      <c r="B40" s="9"/>
      <c r="C40" s="9"/>
      <c r="D40" s="9"/>
      <c r="E40" s="9"/>
      <c r="F40" s="9"/>
      <c r="G40" s="13"/>
      <c r="H40" s="9"/>
      <c r="I40" s="9"/>
      <c r="J40" s="9"/>
    </row>
    <row r="41" spans="1:10" ht="14">
      <c r="A41" s="12"/>
      <c r="B41" s="9"/>
      <c r="C41" s="9"/>
      <c r="D41" s="9"/>
      <c r="E41" s="9"/>
      <c r="F41" s="9"/>
      <c r="G41" s="13"/>
      <c r="H41" s="9"/>
      <c r="I41" s="9"/>
      <c r="J41" s="9"/>
    </row>
    <row r="42" spans="1:10" ht="14">
      <c r="A42" s="9"/>
      <c r="B42" s="9"/>
      <c r="C42" s="9"/>
      <c r="D42" s="9"/>
      <c r="E42" s="9"/>
      <c r="F42" s="9"/>
      <c r="G42" s="13"/>
      <c r="H42" s="9"/>
      <c r="I42" s="9"/>
      <c r="J42" s="9"/>
    </row>
    <row r="43" spans="1:10" ht="12.5">
      <c r="A43" s="13"/>
      <c r="B43" s="13"/>
      <c r="C43" s="13"/>
      <c r="D43" s="13"/>
      <c r="E43" s="13"/>
      <c r="F43" s="13"/>
      <c r="G43" s="13"/>
      <c r="H43" s="13"/>
      <c r="I43" s="13"/>
      <c r="J43" s="13"/>
    </row>
    <row r="44" spans="1:10" ht="12.5">
      <c r="A44" s="13"/>
      <c r="B44" s="13"/>
      <c r="C44" s="13"/>
      <c r="D44" s="13"/>
      <c r="E44" s="13"/>
      <c r="F44" s="13"/>
      <c r="G44" s="13"/>
      <c r="H44" s="13"/>
      <c r="I44" s="13"/>
      <c r="J44" s="13"/>
    </row>
    <row r="45" spans="1:10" ht="12.5">
      <c r="A45" s="13"/>
      <c r="B45" s="13"/>
      <c r="C45" s="13"/>
      <c r="D45" s="13"/>
      <c r="E45" s="13"/>
      <c r="F45" s="13"/>
      <c r="G45" s="13"/>
      <c r="H45" s="13"/>
      <c r="I45" s="13"/>
      <c r="J45" s="13"/>
    </row>
    <row r="46" spans="1:10" ht="12.5">
      <c r="A46" s="13"/>
      <c r="B46" s="13"/>
      <c r="C46" s="13"/>
      <c r="D46" s="13"/>
      <c r="E46" s="13"/>
      <c r="F46" s="13"/>
      <c r="G46" s="13"/>
      <c r="H46" s="13"/>
      <c r="I46" s="13"/>
      <c r="J46" s="13"/>
    </row>
    <row r="47" spans="1:10" ht="12.5">
      <c r="A47" s="13"/>
      <c r="B47" s="13"/>
      <c r="C47" s="13"/>
      <c r="D47" s="13"/>
      <c r="E47" s="13"/>
      <c r="F47" s="13"/>
      <c r="G47" s="13"/>
      <c r="H47" s="13"/>
      <c r="I47" s="13"/>
      <c r="J47" s="13"/>
    </row>
    <row r="48" spans="1:10" ht="12.5">
      <c r="A48" s="13"/>
      <c r="B48" s="13"/>
      <c r="C48" s="13"/>
      <c r="D48" s="13"/>
      <c r="E48" s="13"/>
      <c r="F48" s="13"/>
      <c r="G48" s="13"/>
      <c r="H48" s="13"/>
      <c r="I48" s="13"/>
      <c r="J48" s="13"/>
    </row>
    <row r="49" spans="1:10" ht="12.5">
      <c r="A49" s="13"/>
      <c r="B49" s="13"/>
      <c r="C49" s="13"/>
      <c r="D49" s="13"/>
      <c r="E49" s="13"/>
      <c r="F49" s="13"/>
      <c r="G49" s="13"/>
      <c r="H49" s="13"/>
      <c r="I49" s="13"/>
      <c r="J49" s="13"/>
    </row>
    <row r="50" spans="1:10" ht="12.5">
      <c r="A50" s="13"/>
      <c r="B50" s="13"/>
      <c r="C50" s="13"/>
      <c r="D50" s="13"/>
      <c r="E50" s="13"/>
      <c r="F50" s="13"/>
      <c r="G50" s="13"/>
      <c r="H50" s="13"/>
      <c r="I50" s="13"/>
      <c r="J50" s="13"/>
    </row>
    <row r="51" spans="1:10" ht="12.5">
      <c r="A51" s="13"/>
      <c r="B51" s="13"/>
      <c r="C51" s="13"/>
      <c r="D51" s="13"/>
      <c r="E51" s="13"/>
      <c r="F51" s="13"/>
      <c r="G51" s="13"/>
      <c r="H51" s="13"/>
      <c r="I51" s="13"/>
      <c r="J51" s="13"/>
    </row>
    <row r="52" spans="1:10" ht="12.5">
      <c r="A52" s="13"/>
      <c r="B52" s="13"/>
      <c r="C52" s="13"/>
      <c r="D52" s="13"/>
      <c r="E52" s="13"/>
      <c r="F52" s="13"/>
      <c r="G52" s="13"/>
      <c r="H52" s="13"/>
      <c r="I52" s="13"/>
      <c r="J52" s="13"/>
    </row>
    <row r="53" spans="1:10" ht="12.5">
      <c r="A53" s="13"/>
      <c r="B53" s="13"/>
      <c r="C53" s="13"/>
      <c r="D53" s="13"/>
      <c r="E53" s="13"/>
      <c r="F53" s="13"/>
      <c r="G53" s="13"/>
      <c r="H53" s="13"/>
      <c r="I53" s="13"/>
      <c r="J53" s="13"/>
    </row>
  </sheetData>
  <hyperlinks>
    <hyperlink ref="G3" r:id="rId1"/>
    <hyperlink ref="G4" r:id="rId2"/>
    <hyperlink ref="G5" r:id="rId3"/>
    <hyperlink ref="G6" r:id="rId4"/>
    <hyperlink ref="G9" r:id="rId5"/>
    <hyperlink ref="G7" r:id="rId6"/>
    <hyperlink ref="G8" r:id="rId7"/>
    <hyperlink ref="G12" r:id="rId8"/>
    <hyperlink ref="G13" r:id="rId9"/>
    <hyperlink ref="G14" r:id="rId10"/>
    <hyperlink ref="G15" r:id="rId11"/>
    <hyperlink ref="G16" r:id="rId12"/>
    <hyperlink ref="G17" r:id="rId13"/>
    <hyperlink ref="G18" r:id="rId14"/>
    <hyperlink ref="G19" r:id="rId15"/>
    <hyperlink ref="G20" r:id="rId16"/>
    <hyperlink ref="G21" r:id="rId17"/>
    <hyperlink ref="G22" r:id="rId18"/>
    <hyperlink ref="G23" r:id="rId19"/>
    <hyperlink ref="G24" r:id="rId20"/>
    <hyperlink ref="G25" r:id="rId21"/>
    <hyperlink ref="G26" r:id="rId22"/>
    <hyperlink ref="G27" r:id="rId23"/>
    <hyperlink ref="G28" r:id="rId24"/>
    <hyperlink ref="G29" r:id="rId25"/>
    <hyperlink ref="G30" r:id="rId26"/>
    <hyperlink ref="B2" r:id="rId27" display="http://coingenius.io/"/>
    <hyperlink ref="K5" r:id="rId28"/>
    <hyperlink ref="L5" r:id="rId29"/>
    <hyperlink ref="K8" r:id="rId30"/>
    <hyperlink ref="K6" r:id="rId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53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Cryptos</vt:lpstr>
      <vt:lpstr>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awu</cp:lastModifiedBy>
  <dcterms:modified xsi:type="dcterms:W3CDTF">2017-07-10T07:56:24Z</dcterms:modified>
</cp:coreProperties>
</file>