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Q:\Work_Files\9400_Sonoma\2024UpdateExpandGridOWHM2\UpdateSFR\SFRObservations\"/>
    </mc:Choice>
  </mc:AlternateContent>
  <xr:revisionPtr revIDLastSave="0" documentId="13_ncr:1_{A815A1E2-0713-4E39-B534-5F6E0B56FE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1" i="1" l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6" i="1"/>
  <c r="E417" i="1"/>
  <c r="E418" i="1"/>
  <c r="E419" i="1"/>
  <c r="E421" i="1"/>
  <c r="E422" i="1"/>
  <c r="E424" i="1"/>
  <c r="E425" i="1"/>
  <c r="E426" i="1"/>
  <c r="E427" i="1"/>
  <c r="E429" i="1"/>
  <c r="E430" i="1"/>
  <c r="E432" i="1"/>
  <c r="E433" i="1"/>
  <c r="E434" i="1"/>
  <c r="E435" i="1"/>
  <c r="E437" i="1"/>
  <c r="E438" i="1"/>
  <c r="E440" i="1"/>
  <c r="E441" i="1"/>
  <c r="E442" i="1"/>
  <c r="E443" i="1"/>
  <c r="E445" i="1"/>
  <c r="E446" i="1"/>
  <c r="E448" i="1"/>
  <c r="E449" i="1"/>
  <c r="E450" i="1"/>
  <c r="E451" i="1"/>
  <c r="E452" i="1"/>
  <c r="E453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209" i="1"/>
  <c r="E210" i="1"/>
  <c r="E211" i="1"/>
  <c r="E212" i="1"/>
  <c r="E213" i="1"/>
  <c r="E214" i="1"/>
  <c r="E216" i="1"/>
  <c r="E218" i="1"/>
  <c r="E219" i="1"/>
  <c r="E220" i="1"/>
  <c r="E221" i="1"/>
  <c r="E222" i="1"/>
  <c r="E223" i="1"/>
  <c r="E224" i="1"/>
  <c r="E225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7" i="1"/>
  <c r="E1058" i="1"/>
  <c r="E1059" i="1"/>
  <c r="E1060" i="1"/>
  <c r="E1061" i="1"/>
  <c r="E1062" i="1"/>
  <c r="E1064" i="1"/>
  <c r="E1065" i="1"/>
  <c r="E1066" i="1"/>
  <c r="E1067" i="1"/>
  <c r="E1068" i="1"/>
  <c r="E1069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L334" i="2"/>
  <c r="M334" i="2" s="1"/>
  <c r="O334" i="2"/>
  <c r="P334" i="2" s="1"/>
  <c r="R334" i="2"/>
  <c r="S334" i="2"/>
  <c r="U334" i="2"/>
  <c r="L335" i="2"/>
  <c r="M335" i="2" s="1"/>
  <c r="O335" i="2"/>
  <c r="P335" i="2" s="1"/>
  <c r="R335" i="2"/>
  <c r="S335" i="2"/>
  <c r="U335" i="2"/>
  <c r="L336" i="2"/>
  <c r="M336" i="2" s="1"/>
  <c r="O336" i="2"/>
  <c r="P336" i="2" s="1"/>
  <c r="R336" i="2"/>
  <c r="S336" i="2"/>
  <c r="U336" i="2"/>
  <c r="L337" i="2"/>
  <c r="M337" i="2" s="1"/>
  <c r="O337" i="2"/>
  <c r="P337" i="2" s="1"/>
  <c r="R337" i="2"/>
  <c r="S337" i="2"/>
  <c r="U337" i="2"/>
  <c r="L338" i="2"/>
  <c r="M338" i="2" s="1"/>
  <c r="O338" i="2"/>
  <c r="P338" i="2" s="1"/>
  <c r="R338" i="2"/>
  <c r="S338" i="2"/>
  <c r="U338" i="2"/>
  <c r="L339" i="2"/>
  <c r="M339" i="2" s="1"/>
  <c r="O339" i="2"/>
  <c r="P339" i="2" s="1"/>
  <c r="R339" i="2"/>
  <c r="S339" i="2"/>
  <c r="U339" i="2"/>
  <c r="L340" i="2"/>
  <c r="M340" i="2" s="1"/>
  <c r="O340" i="2"/>
  <c r="P340" i="2" s="1"/>
  <c r="R340" i="2"/>
  <c r="S340" i="2"/>
  <c r="U340" i="2"/>
  <c r="L341" i="2"/>
  <c r="M341" i="2" s="1"/>
  <c r="O341" i="2"/>
  <c r="P341" i="2" s="1"/>
  <c r="R341" i="2"/>
  <c r="S341" i="2"/>
  <c r="U341" i="2"/>
  <c r="L342" i="2"/>
  <c r="M342" i="2" s="1"/>
  <c r="O342" i="2"/>
  <c r="P342" i="2" s="1"/>
  <c r="R342" i="2"/>
  <c r="S342" i="2"/>
  <c r="U342" i="2"/>
  <c r="L343" i="2"/>
  <c r="M343" i="2" s="1"/>
  <c r="O343" i="2"/>
  <c r="P343" i="2" s="1"/>
  <c r="R343" i="2"/>
  <c r="S343" i="2"/>
  <c r="U343" i="2"/>
  <c r="L344" i="2"/>
  <c r="M344" i="2" s="1"/>
  <c r="O344" i="2"/>
  <c r="P344" i="2" s="1"/>
  <c r="R344" i="2"/>
  <c r="S344" i="2"/>
  <c r="U344" i="2"/>
  <c r="L345" i="2"/>
  <c r="M345" i="2" s="1"/>
  <c r="O345" i="2"/>
  <c r="P345" i="2" s="1"/>
  <c r="R345" i="2"/>
  <c r="S345" i="2"/>
  <c r="U345" i="2"/>
  <c r="L346" i="2"/>
  <c r="M346" i="2" s="1"/>
  <c r="O346" i="2"/>
  <c r="P346" i="2" s="1"/>
  <c r="R346" i="2"/>
  <c r="S346" i="2"/>
  <c r="U346" i="2"/>
  <c r="L347" i="2"/>
  <c r="M347" i="2" s="1"/>
  <c r="O347" i="2"/>
  <c r="P347" i="2" s="1"/>
  <c r="R347" i="2"/>
  <c r="S347" i="2"/>
  <c r="U347" i="2"/>
  <c r="L348" i="2"/>
  <c r="M348" i="2" s="1"/>
  <c r="O348" i="2"/>
  <c r="P348" i="2" s="1"/>
  <c r="R348" i="2"/>
  <c r="S348" i="2"/>
  <c r="U348" i="2"/>
  <c r="L349" i="2"/>
  <c r="M349" i="2" s="1"/>
  <c r="O349" i="2"/>
  <c r="P349" i="2" s="1"/>
  <c r="R349" i="2"/>
  <c r="S349" i="2"/>
  <c r="U349" i="2"/>
  <c r="L350" i="2"/>
  <c r="M350" i="2" s="1"/>
  <c r="O350" i="2"/>
  <c r="P350" i="2" s="1"/>
  <c r="R350" i="2"/>
  <c r="S350" i="2"/>
  <c r="U350" i="2"/>
  <c r="L351" i="2"/>
  <c r="M351" i="2" s="1"/>
  <c r="O351" i="2"/>
  <c r="P351" i="2" s="1"/>
  <c r="R351" i="2"/>
  <c r="S351" i="2"/>
  <c r="U351" i="2"/>
  <c r="L352" i="2"/>
  <c r="M352" i="2" s="1"/>
  <c r="O352" i="2"/>
  <c r="P352" i="2" s="1"/>
  <c r="R352" i="2"/>
  <c r="S352" i="2"/>
  <c r="U352" i="2"/>
  <c r="L353" i="2"/>
  <c r="M353" i="2" s="1"/>
  <c r="O353" i="2"/>
  <c r="P353" i="2" s="1"/>
  <c r="R353" i="2"/>
  <c r="S353" i="2"/>
  <c r="U353" i="2"/>
  <c r="L354" i="2"/>
  <c r="M354" i="2" s="1"/>
  <c r="O354" i="2"/>
  <c r="P354" i="2" s="1"/>
  <c r="R354" i="2"/>
  <c r="S354" i="2"/>
  <c r="U354" i="2"/>
  <c r="L355" i="2"/>
  <c r="M355" i="2" s="1"/>
  <c r="O355" i="2"/>
  <c r="P355" i="2" s="1"/>
  <c r="R355" i="2"/>
  <c r="S355" i="2"/>
  <c r="U355" i="2"/>
  <c r="L356" i="2"/>
  <c r="M356" i="2" s="1"/>
  <c r="O356" i="2"/>
  <c r="P356" i="2" s="1"/>
  <c r="R356" i="2"/>
  <c r="S356" i="2"/>
  <c r="U356" i="2"/>
  <c r="L357" i="2"/>
  <c r="M357" i="2" s="1"/>
  <c r="O357" i="2"/>
  <c r="P357" i="2" s="1"/>
  <c r="R357" i="2"/>
  <c r="S357" i="2"/>
  <c r="U357" i="2"/>
  <c r="L358" i="2"/>
  <c r="M358" i="2" s="1"/>
  <c r="O358" i="2"/>
  <c r="P358" i="2" s="1"/>
  <c r="R358" i="2"/>
  <c r="S358" i="2"/>
  <c r="U358" i="2"/>
  <c r="L359" i="2"/>
  <c r="M359" i="2" s="1"/>
  <c r="O359" i="2"/>
  <c r="P359" i="2" s="1"/>
  <c r="R359" i="2"/>
  <c r="S359" i="2"/>
  <c r="U359" i="2"/>
  <c r="L360" i="2"/>
  <c r="M360" i="2" s="1"/>
  <c r="O360" i="2"/>
  <c r="P360" i="2" s="1"/>
  <c r="R360" i="2"/>
  <c r="S360" i="2"/>
  <c r="U360" i="2"/>
  <c r="L361" i="2"/>
  <c r="M361" i="2" s="1"/>
  <c r="O361" i="2"/>
  <c r="P361" i="2" s="1"/>
  <c r="R361" i="2"/>
  <c r="S361" i="2"/>
  <c r="U361" i="2"/>
  <c r="L362" i="2"/>
  <c r="M362" i="2" s="1"/>
  <c r="O362" i="2"/>
  <c r="P362" i="2" s="1"/>
  <c r="R362" i="2"/>
  <c r="S362" i="2"/>
  <c r="U362" i="2"/>
  <c r="L363" i="2"/>
  <c r="M363" i="2" s="1"/>
  <c r="O363" i="2"/>
  <c r="P363" i="2" s="1"/>
  <c r="R363" i="2"/>
  <c r="S363" i="2"/>
  <c r="U363" i="2"/>
  <c r="L364" i="2"/>
  <c r="M364" i="2" s="1"/>
  <c r="O364" i="2"/>
  <c r="P364" i="2" s="1"/>
  <c r="R364" i="2"/>
  <c r="S364" i="2"/>
  <c r="U364" i="2"/>
  <c r="L365" i="2"/>
  <c r="M365" i="2" s="1"/>
  <c r="O365" i="2"/>
  <c r="P365" i="2" s="1"/>
  <c r="R365" i="2"/>
  <c r="S365" i="2"/>
  <c r="U365" i="2"/>
  <c r="L366" i="2"/>
  <c r="M366" i="2" s="1"/>
  <c r="O366" i="2"/>
  <c r="P366" i="2" s="1"/>
  <c r="R366" i="2"/>
  <c r="S366" i="2"/>
  <c r="U366" i="2"/>
  <c r="L367" i="2"/>
  <c r="M367" i="2" s="1"/>
  <c r="O367" i="2"/>
  <c r="P367" i="2" s="1"/>
  <c r="R367" i="2"/>
  <c r="S367" i="2"/>
  <c r="U367" i="2"/>
  <c r="L368" i="2"/>
  <c r="M368" i="2" s="1"/>
  <c r="O368" i="2"/>
  <c r="P368" i="2" s="1"/>
  <c r="R368" i="2"/>
  <c r="S368" i="2"/>
  <c r="U368" i="2"/>
  <c r="L369" i="2"/>
  <c r="M369" i="2" s="1"/>
  <c r="O369" i="2"/>
  <c r="P369" i="2" s="1"/>
  <c r="R369" i="2"/>
  <c r="S369" i="2"/>
  <c r="U369" i="2"/>
  <c r="L370" i="2"/>
  <c r="M370" i="2" s="1"/>
  <c r="O370" i="2"/>
  <c r="P370" i="2" s="1"/>
  <c r="R370" i="2"/>
  <c r="S370" i="2"/>
  <c r="U370" i="2"/>
  <c r="L371" i="2"/>
  <c r="M371" i="2" s="1"/>
  <c r="O371" i="2"/>
  <c r="P371" i="2" s="1"/>
  <c r="R371" i="2"/>
  <c r="S371" i="2"/>
  <c r="U371" i="2"/>
  <c r="L372" i="2"/>
  <c r="M372" i="2" s="1"/>
  <c r="O372" i="2"/>
  <c r="P372" i="2" s="1"/>
  <c r="R372" i="2"/>
  <c r="S372" i="2"/>
  <c r="U372" i="2"/>
  <c r="L373" i="2"/>
  <c r="M373" i="2" s="1"/>
  <c r="O373" i="2"/>
  <c r="P373" i="2" s="1"/>
  <c r="R373" i="2"/>
  <c r="S373" i="2"/>
  <c r="U373" i="2"/>
  <c r="L374" i="2"/>
  <c r="M374" i="2" s="1"/>
  <c r="O374" i="2"/>
  <c r="P374" i="2" s="1"/>
  <c r="R374" i="2"/>
  <c r="S374" i="2"/>
  <c r="U374" i="2"/>
  <c r="L375" i="2"/>
  <c r="M375" i="2" s="1"/>
  <c r="O375" i="2"/>
  <c r="P375" i="2" s="1"/>
  <c r="R375" i="2"/>
  <c r="S375" i="2"/>
  <c r="U375" i="2"/>
  <c r="L376" i="2"/>
  <c r="M376" i="2" s="1"/>
  <c r="O376" i="2"/>
  <c r="P376" i="2" s="1"/>
  <c r="R376" i="2"/>
  <c r="S376" i="2"/>
  <c r="U376" i="2"/>
  <c r="L377" i="2"/>
  <c r="O377" i="2"/>
  <c r="P377" i="2" s="1"/>
  <c r="R377" i="2"/>
  <c r="S377" i="2"/>
  <c r="U377" i="2"/>
  <c r="L378" i="2"/>
  <c r="O378" i="2"/>
  <c r="P378" i="2" s="1"/>
  <c r="R378" i="2"/>
  <c r="S378" i="2"/>
  <c r="U378" i="2"/>
  <c r="L379" i="2"/>
  <c r="O379" i="2"/>
  <c r="P379" i="2" s="1"/>
  <c r="R379" i="2"/>
  <c r="S379" i="2"/>
  <c r="U379" i="2"/>
  <c r="L380" i="2"/>
  <c r="O380" i="2"/>
  <c r="P380" i="2" s="1"/>
  <c r="R380" i="2"/>
  <c r="S380" i="2"/>
  <c r="U380" i="2"/>
  <c r="L381" i="2"/>
  <c r="O381" i="2"/>
  <c r="P381" i="2" s="1"/>
  <c r="R381" i="2"/>
  <c r="S381" i="2"/>
  <c r="U381" i="2"/>
  <c r="L382" i="2"/>
  <c r="O382" i="2"/>
  <c r="P382" i="2" s="1"/>
  <c r="R382" i="2"/>
  <c r="S382" i="2"/>
  <c r="U382" i="2"/>
  <c r="L383" i="2"/>
  <c r="O383" i="2"/>
  <c r="P383" i="2" s="1"/>
  <c r="R383" i="2"/>
  <c r="S383" i="2"/>
  <c r="U383" i="2"/>
  <c r="L384" i="2"/>
  <c r="O384" i="2"/>
  <c r="P384" i="2" s="1"/>
  <c r="R384" i="2"/>
  <c r="S384" i="2"/>
  <c r="U384" i="2"/>
  <c r="L385" i="2"/>
  <c r="O385" i="2"/>
  <c r="P385" i="2" s="1"/>
  <c r="R385" i="2"/>
  <c r="S385" i="2"/>
  <c r="U385" i="2"/>
  <c r="L386" i="2"/>
  <c r="O386" i="2"/>
  <c r="P386" i="2" s="1"/>
  <c r="R386" i="2"/>
  <c r="S386" i="2"/>
  <c r="U386" i="2"/>
  <c r="L387" i="2"/>
  <c r="O387" i="2"/>
  <c r="P387" i="2" s="1"/>
  <c r="R387" i="2"/>
  <c r="S387" i="2"/>
  <c r="U387" i="2"/>
  <c r="L388" i="2"/>
  <c r="O388" i="2"/>
  <c r="P388" i="2" s="1"/>
  <c r="R388" i="2"/>
  <c r="S388" i="2"/>
  <c r="U388" i="2"/>
  <c r="L389" i="2"/>
  <c r="O389" i="2"/>
  <c r="P389" i="2" s="1"/>
  <c r="R389" i="2"/>
  <c r="S389" i="2"/>
  <c r="U389" i="2"/>
  <c r="L390" i="2"/>
  <c r="O390" i="2"/>
  <c r="P390" i="2" s="1"/>
  <c r="R390" i="2"/>
  <c r="S390" i="2"/>
  <c r="U390" i="2"/>
  <c r="L391" i="2"/>
  <c r="O391" i="2"/>
  <c r="P391" i="2" s="1"/>
  <c r="R391" i="2"/>
  <c r="S391" i="2"/>
  <c r="U391" i="2"/>
  <c r="L392" i="2"/>
  <c r="O392" i="2"/>
  <c r="P392" i="2" s="1"/>
  <c r="R392" i="2"/>
  <c r="S392" i="2"/>
  <c r="U392" i="2"/>
  <c r="L393" i="2"/>
  <c r="O393" i="2"/>
  <c r="P393" i="2" s="1"/>
  <c r="R393" i="2"/>
  <c r="S393" i="2"/>
  <c r="U393" i="2"/>
  <c r="L394" i="2"/>
  <c r="O394" i="2"/>
  <c r="P394" i="2" s="1"/>
  <c r="R394" i="2"/>
  <c r="S394" i="2"/>
  <c r="U394" i="2"/>
  <c r="L395" i="2"/>
  <c r="O395" i="2"/>
  <c r="P395" i="2" s="1"/>
  <c r="R395" i="2"/>
  <c r="S395" i="2"/>
  <c r="U395" i="2"/>
  <c r="L396" i="2"/>
  <c r="O396" i="2"/>
  <c r="P396" i="2" s="1"/>
  <c r="R396" i="2"/>
  <c r="S396" i="2"/>
  <c r="U396" i="2"/>
  <c r="L397" i="2"/>
  <c r="O397" i="2"/>
  <c r="P397" i="2" s="1"/>
  <c r="R397" i="2"/>
  <c r="S397" i="2"/>
  <c r="U397" i="2"/>
  <c r="L398" i="2"/>
  <c r="O398" i="2"/>
  <c r="P398" i="2" s="1"/>
  <c r="R398" i="2"/>
  <c r="S398" i="2"/>
  <c r="U398" i="2"/>
  <c r="L399" i="2"/>
  <c r="O399" i="2"/>
  <c r="P399" i="2" s="1"/>
  <c r="R399" i="2"/>
  <c r="S399" i="2"/>
  <c r="U399" i="2"/>
  <c r="L400" i="2"/>
  <c r="O400" i="2"/>
  <c r="P400" i="2" s="1"/>
  <c r="R400" i="2"/>
  <c r="S400" i="2"/>
  <c r="U400" i="2"/>
  <c r="L401" i="2"/>
  <c r="O401" i="2"/>
  <c r="P401" i="2" s="1"/>
  <c r="R401" i="2"/>
  <c r="S401" i="2"/>
  <c r="U401" i="2"/>
  <c r="L402" i="2"/>
  <c r="O402" i="2"/>
  <c r="P402" i="2" s="1"/>
  <c r="R402" i="2"/>
  <c r="S402" i="2"/>
  <c r="U402" i="2"/>
  <c r="L403" i="2"/>
  <c r="O403" i="2"/>
  <c r="P403" i="2" s="1"/>
  <c r="R403" i="2"/>
  <c r="S403" i="2"/>
  <c r="U403" i="2"/>
  <c r="L404" i="2"/>
  <c r="O404" i="2"/>
  <c r="P404" i="2" s="1"/>
  <c r="R404" i="2"/>
  <c r="S404" i="2"/>
  <c r="U404" i="2"/>
  <c r="L405" i="2"/>
  <c r="O405" i="2"/>
  <c r="P405" i="2" s="1"/>
  <c r="R405" i="2"/>
  <c r="S405" i="2"/>
  <c r="U405" i="2"/>
  <c r="L406" i="2"/>
  <c r="O406" i="2"/>
  <c r="P406" i="2" s="1"/>
  <c r="R406" i="2"/>
  <c r="S406" i="2"/>
  <c r="U406" i="2"/>
  <c r="L407" i="2"/>
  <c r="O407" i="2"/>
  <c r="P407" i="2" s="1"/>
  <c r="R407" i="2"/>
  <c r="S407" i="2"/>
  <c r="U407" i="2"/>
  <c r="L408" i="2"/>
  <c r="O408" i="2"/>
  <c r="P408" i="2" s="1"/>
  <c r="R408" i="2"/>
  <c r="S408" i="2"/>
  <c r="U408" i="2"/>
  <c r="L409" i="2"/>
  <c r="O409" i="2"/>
  <c r="P409" i="2" s="1"/>
  <c r="R409" i="2"/>
  <c r="S409" i="2"/>
  <c r="U409" i="2"/>
  <c r="L410" i="2"/>
  <c r="O410" i="2"/>
  <c r="P410" i="2" s="1"/>
  <c r="R410" i="2"/>
  <c r="S410" i="2"/>
  <c r="U410" i="2"/>
  <c r="L411" i="2"/>
  <c r="O411" i="2"/>
  <c r="P411" i="2" s="1"/>
  <c r="R411" i="2"/>
  <c r="S411" i="2"/>
  <c r="U411" i="2"/>
  <c r="L412" i="2"/>
  <c r="O412" i="2"/>
  <c r="P412" i="2" s="1"/>
  <c r="R412" i="2"/>
  <c r="S412" i="2"/>
  <c r="U412" i="2"/>
  <c r="L413" i="2"/>
  <c r="O413" i="2"/>
  <c r="P413" i="2" s="1"/>
  <c r="R413" i="2"/>
  <c r="S413" i="2"/>
  <c r="U413" i="2"/>
  <c r="L414" i="2"/>
  <c r="O414" i="2"/>
  <c r="P414" i="2" s="1"/>
  <c r="R414" i="2"/>
  <c r="S414" i="2"/>
  <c r="U414" i="2"/>
  <c r="L415" i="2"/>
  <c r="O415" i="2"/>
  <c r="P415" i="2" s="1"/>
  <c r="R415" i="2"/>
  <c r="S415" i="2"/>
  <c r="U415" i="2"/>
  <c r="L416" i="2"/>
  <c r="O416" i="2"/>
  <c r="P416" i="2" s="1"/>
  <c r="R416" i="2"/>
  <c r="S416" i="2"/>
  <c r="U416" i="2"/>
  <c r="L417" i="2"/>
  <c r="O417" i="2"/>
  <c r="P417" i="2" s="1"/>
  <c r="R417" i="2"/>
  <c r="S417" i="2"/>
  <c r="U417" i="2"/>
  <c r="L418" i="2"/>
  <c r="N418" i="2" s="1"/>
  <c r="M418" i="2"/>
  <c r="O418" i="2"/>
  <c r="P418" i="2" s="1"/>
  <c r="R418" i="2"/>
  <c r="S418" i="2"/>
  <c r="U418" i="2"/>
  <c r="L419" i="2"/>
  <c r="M419" i="2"/>
  <c r="N419" i="2"/>
  <c r="O419" i="2"/>
  <c r="P419" i="2"/>
  <c r="R419" i="2"/>
  <c r="S419" i="2"/>
  <c r="U419" i="2"/>
  <c r="L420" i="2"/>
  <c r="M420" i="2"/>
  <c r="N420" i="2"/>
  <c r="O420" i="2"/>
  <c r="P420" i="2"/>
  <c r="R420" i="2"/>
  <c r="S420" i="2"/>
  <c r="U420" i="2"/>
  <c r="L421" i="2"/>
  <c r="M421" i="2"/>
  <c r="N421" i="2"/>
  <c r="O421" i="2"/>
  <c r="P421" i="2"/>
  <c r="R421" i="2"/>
  <c r="S421" i="2"/>
  <c r="U421" i="2"/>
  <c r="L422" i="2"/>
  <c r="M422" i="2"/>
  <c r="N422" i="2"/>
  <c r="O422" i="2"/>
  <c r="P422" i="2"/>
  <c r="R422" i="2"/>
  <c r="S422" i="2"/>
  <c r="U422" i="2"/>
  <c r="L423" i="2"/>
  <c r="M423" i="2"/>
  <c r="N423" i="2"/>
  <c r="O423" i="2"/>
  <c r="P423" i="2"/>
  <c r="R423" i="2"/>
  <c r="S423" i="2"/>
  <c r="U423" i="2"/>
  <c r="L424" i="2"/>
  <c r="M424" i="2"/>
  <c r="N424" i="2"/>
  <c r="O424" i="2"/>
  <c r="P424" i="2"/>
  <c r="R424" i="2"/>
  <c r="S424" i="2"/>
  <c r="U424" i="2"/>
  <c r="L425" i="2"/>
  <c r="M425" i="2"/>
  <c r="N425" i="2"/>
  <c r="O425" i="2"/>
  <c r="P425" i="2"/>
  <c r="R425" i="2"/>
  <c r="S425" i="2"/>
  <c r="U425" i="2"/>
  <c r="L426" i="2"/>
  <c r="M426" i="2"/>
  <c r="N426" i="2"/>
  <c r="O426" i="2"/>
  <c r="P426" i="2"/>
  <c r="R426" i="2"/>
  <c r="S426" i="2"/>
  <c r="U426" i="2"/>
  <c r="L427" i="2"/>
  <c r="M427" i="2"/>
  <c r="N427" i="2"/>
  <c r="O427" i="2"/>
  <c r="P427" i="2"/>
  <c r="R427" i="2"/>
  <c r="S427" i="2"/>
  <c r="U427" i="2"/>
  <c r="L428" i="2"/>
  <c r="M428" i="2"/>
  <c r="N428" i="2"/>
  <c r="O428" i="2"/>
  <c r="P428" i="2"/>
  <c r="R428" i="2"/>
  <c r="S428" i="2"/>
  <c r="U428" i="2"/>
  <c r="L429" i="2"/>
  <c r="M429" i="2"/>
  <c r="N429" i="2"/>
  <c r="O429" i="2"/>
  <c r="P429" i="2"/>
  <c r="R429" i="2"/>
  <c r="S429" i="2"/>
  <c r="U429" i="2"/>
  <c r="L430" i="2"/>
  <c r="M430" i="2"/>
  <c r="N430" i="2"/>
  <c r="O430" i="2"/>
  <c r="P430" i="2"/>
  <c r="R430" i="2"/>
  <c r="S430" i="2"/>
  <c r="U430" i="2"/>
  <c r="L431" i="2"/>
  <c r="M431" i="2"/>
  <c r="N431" i="2"/>
  <c r="O431" i="2"/>
  <c r="P431" i="2"/>
  <c r="R431" i="2"/>
  <c r="S431" i="2"/>
  <c r="U431" i="2"/>
  <c r="L432" i="2"/>
  <c r="M432" i="2"/>
  <c r="N432" i="2"/>
  <c r="O432" i="2"/>
  <c r="P432" i="2"/>
  <c r="R432" i="2"/>
  <c r="S432" i="2"/>
  <c r="U432" i="2"/>
  <c r="L433" i="2"/>
  <c r="M433" i="2"/>
  <c r="N433" i="2"/>
  <c r="O433" i="2"/>
  <c r="P433" i="2"/>
  <c r="R433" i="2"/>
  <c r="S433" i="2"/>
  <c r="U433" i="2"/>
  <c r="L434" i="2"/>
  <c r="M434" i="2"/>
  <c r="N434" i="2"/>
  <c r="O434" i="2"/>
  <c r="P434" i="2"/>
  <c r="R434" i="2"/>
  <c r="S434" i="2"/>
  <c r="U434" i="2"/>
  <c r="L435" i="2"/>
  <c r="M435" i="2"/>
  <c r="N435" i="2"/>
  <c r="O435" i="2"/>
  <c r="P435" i="2"/>
  <c r="R435" i="2"/>
  <c r="S435" i="2"/>
  <c r="U435" i="2"/>
  <c r="L436" i="2"/>
  <c r="M436" i="2"/>
  <c r="N436" i="2"/>
  <c r="O436" i="2"/>
  <c r="P436" i="2"/>
  <c r="R436" i="2"/>
  <c r="S436" i="2"/>
  <c r="U436" i="2"/>
  <c r="L437" i="2"/>
  <c r="M437" i="2"/>
  <c r="N437" i="2"/>
  <c r="O437" i="2"/>
  <c r="P437" i="2"/>
  <c r="R437" i="2"/>
  <c r="S437" i="2"/>
  <c r="U437" i="2"/>
  <c r="L438" i="2"/>
  <c r="M438" i="2"/>
  <c r="N438" i="2"/>
  <c r="O438" i="2"/>
  <c r="P438" i="2"/>
  <c r="R438" i="2"/>
  <c r="S438" i="2"/>
  <c r="U438" i="2"/>
  <c r="L439" i="2"/>
  <c r="M439" i="2"/>
  <c r="N439" i="2"/>
  <c r="O439" i="2"/>
  <c r="P439" i="2"/>
  <c r="R439" i="2"/>
  <c r="S439" i="2"/>
  <c r="U439" i="2"/>
  <c r="L440" i="2"/>
  <c r="M440" i="2"/>
  <c r="N440" i="2"/>
  <c r="O440" i="2"/>
  <c r="P440" i="2"/>
  <c r="R440" i="2"/>
  <c r="S440" i="2"/>
  <c r="U440" i="2"/>
  <c r="L441" i="2"/>
  <c r="M441" i="2"/>
  <c r="N441" i="2"/>
  <c r="O441" i="2"/>
  <c r="P441" i="2"/>
  <c r="R441" i="2"/>
  <c r="S441" i="2"/>
  <c r="U441" i="2"/>
  <c r="L442" i="2"/>
  <c r="M442" i="2"/>
  <c r="N442" i="2"/>
  <c r="O442" i="2"/>
  <c r="P442" i="2"/>
  <c r="R442" i="2"/>
  <c r="S442" i="2"/>
  <c r="U442" i="2"/>
  <c r="L443" i="2"/>
  <c r="M443" i="2"/>
  <c r="N443" i="2"/>
  <c r="O443" i="2"/>
  <c r="P443" i="2"/>
  <c r="R443" i="2"/>
  <c r="S443" i="2"/>
  <c r="U443" i="2"/>
  <c r="L444" i="2"/>
  <c r="M444" i="2"/>
  <c r="N444" i="2"/>
  <c r="O444" i="2"/>
  <c r="P444" i="2"/>
  <c r="R444" i="2"/>
  <c r="S444" i="2"/>
  <c r="U444" i="2"/>
  <c r="L445" i="2"/>
  <c r="M445" i="2"/>
  <c r="N445" i="2"/>
  <c r="O445" i="2"/>
  <c r="P445" i="2"/>
  <c r="R445" i="2"/>
  <c r="S445" i="2"/>
  <c r="U445" i="2"/>
  <c r="L446" i="2"/>
  <c r="M446" i="2"/>
  <c r="N446" i="2"/>
  <c r="O446" i="2"/>
  <c r="P446" i="2"/>
  <c r="R446" i="2"/>
  <c r="S446" i="2"/>
  <c r="U446" i="2"/>
  <c r="L447" i="2"/>
  <c r="M447" i="2"/>
  <c r="N447" i="2"/>
  <c r="O447" i="2"/>
  <c r="P447" i="2"/>
  <c r="R447" i="2"/>
  <c r="S447" i="2"/>
  <c r="U447" i="2"/>
  <c r="L448" i="2"/>
  <c r="M448" i="2"/>
  <c r="N448" i="2"/>
  <c r="O448" i="2"/>
  <c r="P448" i="2"/>
  <c r="R448" i="2"/>
  <c r="S448" i="2"/>
  <c r="U448" i="2"/>
  <c r="L449" i="2"/>
  <c r="M449" i="2"/>
  <c r="N449" i="2"/>
  <c r="O449" i="2"/>
  <c r="P449" i="2"/>
  <c r="R449" i="2"/>
  <c r="S449" i="2"/>
  <c r="U449" i="2"/>
  <c r="L450" i="2"/>
  <c r="M450" i="2"/>
  <c r="N450" i="2"/>
  <c r="O450" i="2"/>
  <c r="P450" i="2"/>
  <c r="R450" i="2"/>
  <c r="S450" i="2"/>
  <c r="U450" i="2"/>
  <c r="L451" i="2"/>
  <c r="M451" i="2"/>
  <c r="N451" i="2"/>
  <c r="O451" i="2"/>
  <c r="P451" i="2"/>
  <c r="R451" i="2"/>
  <c r="S451" i="2"/>
  <c r="U451" i="2"/>
  <c r="L452" i="2"/>
  <c r="M452" i="2"/>
  <c r="N452" i="2"/>
  <c r="O452" i="2"/>
  <c r="P452" i="2"/>
  <c r="R452" i="2"/>
  <c r="S452" i="2"/>
  <c r="U452" i="2"/>
  <c r="L453" i="2"/>
  <c r="M453" i="2"/>
  <c r="N453" i="2"/>
  <c r="O453" i="2"/>
  <c r="P453" i="2"/>
  <c r="R453" i="2"/>
  <c r="S453" i="2"/>
  <c r="U453" i="2"/>
  <c r="L454" i="2"/>
  <c r="M454" i="2"/>
  <c r="N454" i="2"/>
  <c r="O454" i="2"/>
  <c r="P454" i="2"/>
  <c r="R454" i="2"/>
  <c r="S454" i="2"/>
  <c r="U454" i="2"/>
  <c r="L455" i="2"/>
  <c r="M455" i="2"/>
  <c r="N455" i="2"/>
  <c r="O455" i="2"/>
  <c r="P455" i="2"/>
  <c r="R455" i="2"/>
  <c r="S455" i="2"/>
  <c r="U455" i="2"/>
  <c r="L456" i="2"/>
  <c r="M456" i="2"/>
  <c r="N456" i="2"/>
  <c r="O456" i="2"/>
  <c r="P456" i="2"/>
  <c r="R456" i="2"/>
  <c r="S456" i="2"/>
  <c r="U456" i="2"/>
  <c r="L457" i="2"/>
  <c r="M457" i="2"/>
  <c r="N457" i="2"/>
  <c r="O457" i="2"/>
  <c r="P457" i="2"/>
  <c r="R457" i="2"/>
  <c r="S457" i="2"/>
  <c r="U457" i="2"/>
  <c r="L458" i="2"/>
  <c r="M458" i="2"/>
  <c r="N458" i="2"/>
  <c r="O458" i="2"/>
  <c r="P458" i="2"/>
  <c r="R458" i="2"/>
  <c r="S458" i="2"/>
  <c r="U458" i="2"/>
  <c r="L459" i="2"/>
  <c r="M459" i="2"/>
  <c r="N459" i="2"/>
  <c r="O459" i="2"/>
  <c r="P459" i="2"/>
  <c r="R459" i="2"/>
  <c r="S459" i="2"/>
  <c r="U459" i="2"/>
  <c r="L460" i="2"/>
  <c r="M460" i="2"/>
  <c r="N460" i="2"/>
  <c r="O460" i="2"/>
  <c r="P460" i="2"/>
  <c r="R460" i="2"/>
  <c r="S460" i="2"/>
  <c r="U460" i="2"/>
  <c r="L461" i="2"/>
  <c r="M461" i="2"/>
  <c r="N461" i="2"/>
  <c r="O461" i="2"/>
  <c r="P461" i="2"/>
  <c r="R461" i="2"/>
  <c r="S461" i="2"/>
  <c r="U461" i="2"/>
  <c r="L462" i="2"/>
  <c r="M462" i="2"/>
  <c r="N462" i="2"/>
  <c r="O462" i="2"/>
  <c r="P462" i="2"/>
  <c r="R462" i="2"/>
  <c r="S462" i="2"/>
  <c r="U462" i="2"/>
  <c r="L463" i="2"/>
  <c r="M463" i="2"/>
  <c r="N463" i="2"/>
  <c r="O463" i="2"/>
  <c r="P463" i="2"/>
  <c r="R463" i="2"/>
  <c r="S463" i="2"/>
  <c r="U463" i="2"/>
  <c r="L464" i="2"/>
  <c r="M464" i="2"/>
  <c r="N464" i="2"/>
  <c r="O464" i="2"/>
  <c r="P464" i="2"/>
  <c r="R464" i="2"/>
  <c r="S464" i="2"/>
  <c r="U464" i="2"/>
  <c r="L465" i="2"/>
  <c r="M465" i="2"/>
  <c r="N465" i="2"/>
  <c r="O465" i="2"/>
  <c r="P465" i="2"/>
  <c r="R465" i="2"/>
  <c r="S465" i="2"/>
  <c r="U465" i="2"/>
  <c r="L466" i="2"/>
  <c r="M466" i="2"/>
  <c r="N466" i="2"/>
  <c r="O466" i="2"/>
  <c r="P466" i="2"/>
  <c r="R466" i="2"/>
  <c r="S466" i="2"/>
  <c r="U466" i="2"/>
  <c r="L467" i="2"/>
  <c r="M467" i="2"/>
  <c r="N467" i="2"/>
  <c r="O467" i="2"/>
  <c r="P467" i="2"/>
  <c r="R467" i="2"/>
  <c r="S467" i="2"/>
  <c r="U467" i="2"/>
  <c r="L468" i="2"/>
  <c r="M468" i="2"/>
  <c r="N468" i="2"/>
  <c r="O468" i="2"/>
  <c r="P468" i="2"/>
  <c r="R468" i="2"/>
  <c r="S468" i="2"/>
  <c r="U468" i="2"/>
  <c r="L469" i="2"/>
  <c r="M469" i="2"/>
  <c r="N469" i="2"/>
  <c r="O469" i="2"/>
  <c r="P469" i="2"/>
  <c r="R469" i="2"/>
  <c r="S469" i="2"/>
  <c r="U469" i="2"/>
  <c r="L470" i="2"/>
  <c r="M470" i="2"/>
  <c r="N470" i="2"/>
  <c r="O470" i="2"/>
  <c r="P470" i="2"/>
  <c r="R470" i="2"/>
  <c r="S470" i="2"/>
  <c r="U470" i="2"/>
  <c r="L471" i="2"/>
  <c r="M471" i="2"/>
  <c r="N471" i="2"/>
  <c r="O471" i="2"/>
  <c r="P471" i="2"/>
  <c r="R471" i="2"/>
  <c r="S471" i="2"/>
  <c r="U471" i="2"/>
  <c r="L472" i="2"/>
  <c r="M472" i="2"/>
  <c r="N472" i="2"/>
  <c r="O472" i="2"/>
  <c r="P472" i="2"/>
  <c r="R472" i="2"/>
  <c r="S472" i="2"/>
  <c r="U472" i="2"/>
  <c r="L473" i="2"/>
  <c r="M473" i="2"/>
  <c r="N473" i="2"/>
  <c r="O473" i="2"/>
  <c r="P473" i="2"/>
  <c r="R473" i="2"/>
  <c r="S473" i="2"/>
  <c r="U473" i="2"/>
  <c r="L474" i="2"/>
  <c r="M474" i="2"/>
  <c r="N474" i="2"/>
  <c r="O474" i="2"/>
  <c r="P474" i="2"/>
  <c r="R474" i="2"/>
  <c r="S474" i="2"/>
  <c r="U474" i="2"/>
  <c r="L475" i="2"/>
  <c r="M475" i="2"/>
  <c r="N475" i="2"/>
  <c r="O475" i="2"/>
  <c r="P475" i="2"/>
  <c r="R475" i="2"/>
  <c r="S475" i="2"/>
  <c r="U475" i="2"/>
  <c r="L476" i="2"/>
  <c r="M476" i="2"/>
  <c r="N476" i="2"/>
  <c r="O476" i="2"/>
  <c r="P476" i="2"/>
  <c r="R476" i="2"/>
  <c r="S476" i="2"/>
  <c r="U476" i="2"/>
  <c r="L477" i="2"/>
  <c r="M477" i="2"/>
  <c r="N477" i="2"/>
  <c r="O477" i="2"/>
  <c r="P477" i="2"/>
  <c r="R477" i="2"/>
  <c r="S477" i="2"/>
  <c r="U477" i="2"/>
  <c r="L478" i="2"/>
  <c r="M478" i="2"/>
  <c r="N478" i="2"/>
  <c r="O478" i="2"/>
  <c r="P478" i="2"/>
  <c r="R478" i="2"/>
  <c r="S478" i="2"/>
  <c r="U478" i="2"/>
  <c r="L479" i="2"/>
  <c r="M479" i="2"/>
  <c r="N479" i="2"/>
  <c r="O479" i="2"/>
  <c r="P479" i="2"/>
  <c r="R479" i="2"/>
  <c r="S479" i="2"/>
  <c r="U479" i="2"/>
  <c r="L480" i="2"/>
  <c r="M480" i="2"/>
  <c r="N480" i="2"/>
  <c r="O480" i="2"/>
  <c r="P480" i="2"/>
  <c r="R480" i="2"/>
  <c r="S480" i="2"/>
  <c r="U480" i="2"/>
  <c r="L481" i="2"/>
  <c r="M481" i="2"/>
  <c r="N481" i="2"/>
  <c r="O481" i="2"/>
  <c r="P481" i="2"/>
  <c r="R481" i="2"/>
  <c r="S481" i="2"/>
  <c r="U481" i="2"/>
  <c r="L482" i="2"/>
  <c r="M482" i="2"/>
  <c r="N482" i="2"/>
  <c r="O482" i="2"/>
  <c r="P482" i="2"/>
  <c r="R482" i="2"/>
  <c r="S482" i="2"/>
  <c r="U482" i="2"/>
  <c r="L483" i="2"/>
  <c r="M483" i="2"/>
  <c r="N483" i="2"/>
  <c r="O483" i="2"/>
  <c r="P483" i="2"/>
  <c r="R483" i="2"/>
  <c r="S483" i="2"/>
  <c r="U483" i="2"/>
  <c r="L484" i="2"/>
  <c r="M484" i="2"/>
  <c r="N484" i="2"/>
  <c r="O484" i="2"/>
  <c r="P484" i="2"/>
  <c r="R484" i="2"/>
  <c r="S484" i="2"/>
  <c r="U484" i="2"/>
  <c r="L485" i="2"/>
  <c r="M485" i="2"/>
  <c r="N485" i="2"/>
  <c r="O485" i="2"/>
  <c r="P485" i="2"/>
  <c r="R485" i="2"/>
  <c r="S485" i="2"/>
  <c r="U485" i="2"/>
  <c r="L486" i="2"/>
  <c r="M486" i="2"/>
  <c r="N486" i="2"/>
  <c r="O486" i="2"/>
  <c r="P486" i="2"/>
  <c r="R486" i="2"/>
  <c r="S486" i="2"/>
  <c r="U486" i="2"/>
  <c r="L487" i="2"/>
  <c r="M487" i="2"/>
  <c r="N487" i="2"/>
  <c r="O487" i="2"/>
  <c r="P487" i="2"/>
  <c r="R487" i="2"/>
  <c r="S487" i="2"/>
  <c r="U487" i="2"/>
  <c r="L488" i="2"/>
  <c r="M488" i="2"/>
  <c r="N488" i="2"/>
  <c r="O488" i="2"/>
  <c r="P488" i="2"/>
  <c r="R488" i="2"/>
  <c r="S488" i="2"/>
  <c r="U488" i="2"/>
  <c r="L489" i="2"/>
  <c r="M489" i="2"/>
  <c r="N489" i="2"/>
  <c r="O489" i="2"/>
  <c r="P489" i="2"/>
  <c r="R489" i="2"/>
  <c r="S489" i="2"/>
  <c r="U489" i="2"/>
  <c r="L490" i="2"/>
  <c r="M490" i="2"/>
  <c r="N490" i="2"/>
  <c r="O490" i="2"/>
  <c r="P490" i="2"/>
  <c r="R490" i="2"/>
  <c r="S490" i="2"/>
  <c r="U490" i="2"/>
  <c r="L491" i="2"/>
  <c r="M491" i="2"/>
  <c r="N491" i="2"/>
  <c r="O491" i="2"/>
  <c r="P491" i="2"/>
  <c r="R491" i="2"/>
  <c r="S491" i="2"/>
  <c r="U491" i="2"/>
  <c r="L492" i="2"/>
  <c r="M492" i="2"/>
  <c r="N492" i="2"/>
  <c r="O492" i="2"/>
  <c r="P492" i="2"/>
  <c r="R492" i="2"/>
  <c r="S492" i="2"/>
  <c r="U492" i="2"/>
  <c r="L493" i="2"/>
  <c r="M493" i="2"/>
  <c r="N493" i="2"/>
  <c r="O493" i="2"/>
  <c r="P493" i="2"/>
  <c r="R493" i="2"/>
  <c r="S493" i="2"/>
  <c r="U493" i="2"/>
  <c r="L494" i="2"/>
  <c r="M494" i="2"/>
  <c r="N494" i="2"/>
  <c r="O494" i="2"/>
  <c r="P494" i="2"/>
  <c r="R494" i="2"/>
  <c r="S494" i="2"/>
  <c r="U494" i="2"/>
  <c r="L495" i="2"/>
  <c r="M495" i="2"/>
  <c r="N495" i="2"/>
  <c r="O495" i="2"/>
  <c r="P495" i="2"/>
  <c r="R495" i="2"/>
  <c r="S495" i="2"/>
  <c r="U495" i="2"/>
  <c r="L496" i="2"/>
  <c r="M496" i="2"/>
  <c r="N496" i="2"/>
  <c r="O496" i="2"/>
  <c r="P496" i="2"/>
  <c r="R496" i="2"/>
  <c r="S496" i="2"/>
  <c r="U496" i="2"/>
  <c r="L497" i="2"/>
  <c r="M497" i="2"/>
  <c r="N497" i="2"/>
  <c r="O497" i="2"/>
  <c r="P497" i="2"/>
  <c r="R497" i="2"/>
  <c r="S497" i="2"/>
  <c r="U497" i="2"/>
  <c r="L498" i="2"/>
  <c r="M498" i="2"/>
  <c r="N498" i="2"/>
  <c r="O498" i="2"/>
  <c r="P498" i="2"/>
  <c r="R498" i="2"/>
  <c r="S498" i="2"/>
  <c r="U498" i="2"/>
  <c r="L499" i="2"/>
  <c r="M499" i="2"/>
  <c r="N499" i="2"/>
  <c r="O499" i="2"/>
  <c r="P499" i="2"/>
  <c r="R499" i="2"/>
  <c r="S499" i="2"/>
  <c r="U499" i="2"/>
  <c r="L500" i="2"/>
  <c r="M500" i="2"/>
  <c r="N500" i="2"/>
  <c r="O500" i="2"/>
  <c r="P500" i="2"/>
  <c r="R500" i="2"/>
  <c r="S500" i="2"/>
  <c r="U500" i="2"/>
  <c r="L501" i="2"/>
  <c r="M501" i="2"/>
  <c r="N501" i="2"/>
  <c r="O501" i="2"/>
  <c r="P501" i="2"/>
  <c r="R501" i="2"/>
  <c r="S501" i="2"/>
  <c r="U501" i="2"/>
  <c r="L502" i="2"/>
  <c r="M502" i="2"/>
  <c r="N502" i="2"/>
  <c r="O502" i="2"/>
  <c r="P502" i="2"/>
  <c r="R502" i="2"/>
  <c r="S502" i="2"/>
  <c r="U502" i="2"/>
  <c r="L503" i="2"/>
  <c r="M503" i="2"/>
  <c r="N503" i="2"/>
  <c r="O503" i="2"/>
  <c r="P503" i="2"/>
  <c r="R503" i="2"/>
  <c r="S503" i="2"/>
  <c r="U503" i="2"/>
  <c r="L504" i="2"/>
  <c r="M504" i="2"/>
  <c r="N504" i="2"/>
  <c r="O504" i="2"/>
  <c r="P504" i="2"/>
  <c r="R504" i="2"/>
  <c r="S504" i="2"/>
  <c r="U504" i="2"/>
  <c r="L505" i="2"/>
  <c r="M505" i="2"/>
  <c r="N505" i="2"/>
  <c r="O505" i="2"/>
  <c r="P505" i="2"/>
  <c r="R505" i="2"/>
  <c r="S505" i="2"/>
  <c r="U505" i="2"/>
  <c r="L506" i="2"/>
  <c r="M506" i="2"/>
  <c r="N506" i="2"/>
  <c r="O506" i="2"/>
  <c r="P506" i="2"/>
  <c r="R506" i="2"/>
  <c r="S506" i="2"/>
  <c r="U506" i="2"/>
  <c r="L507" i="2"/>
  <c r="M507" i="2"/>
  <c r="N507" i="2"/>
  <c r="O507" i="2"/>
  <c r="P507" i="2"/>
  <c r="R507" i="2"/>
  <c r="S507" i="2"/>
  <c r="U507" i="2"/>
  <c r="L508" i="2"/>
  <c r="M508" i="2"/>
  <c r="N508" i="2"/>
  <c r="O508" i="2"/>
  <c r="P508" i="2"/>
  <c r="R508" i="2"/>
  <c r="S508" i="2"/>
  <c r="U508" i="2"/>
  <c r="L509" i="2"/>
  <c r="M509" i="2"/>
  <c r="N509" i="2"/>
  <c r="O509" i="2"/>
  <c r="P509" i="2"/>
  <c r="R509" i="2"/>
  <c r="S509" i="2"/>
  <c r="U509" i="2"/>
  <c r="L510" i="2"/>
  <c r="M510" i="2"/>
  <c r="N510" i="2"/>
  <c r="O510" i="2"/>
  <c r="P510" i="2"/>
  <c r="R510" i="2"/>
  <c r="S510" i="2"/>
  <c r="U510" i="2"/>
  <c r="L511" i="2"/>
  <c r="M511" i="2"/>
  <c r="N511" i="2"/>
  <c r="O511" i="2"/>
  <c r="P511" i="2"/>
  <c r="R511" i="2"/>
  <c r="S511" i="2"/>
  <c r="U511" i="2"/>
  <c r="L512" i="2"/>
  <c r="M512" i="2"/>
  <c r="N512" i="2"/>
  <c r="O512" i="2"/>
  <c r="P512" i="2"/>
  <c r="R512" i="2"/>
  <c r="S512" i="2"/>
  <c r="U512" i="2"/>
  <c r="L513" i="2"/>
  <c r="M513" i="2"/>
  <c r="N513" i="2"/>
  <c r="O513" i="2"/>
  <c r="P513" i="2"/>
  <c r="R513" i="2"/>
  <c r="S513" i="2"/>
  <c r="U513" i="2"/>
  <c r="L514" i="2"/>
  <c r="M514" i="2"/>
  <c r="N514" i="2"/>
  <c r="O514" i="2"/>
  <c r="P514" i="2"/>
  <c r="R514" i="2"/>
  <c r="S514" i="2"/>
  <c r="U514" i="2"/>
  <c r="L515" i="2"/>
  <c r="M515" i="2"/>
  <c r="N515" i="2"/>
  <c r="O515" i="2"/>
  <c r="P515" i="2"/>
  <c r="R515" i="2"/>
  <c r="S515" i="2"/>
  <c r="U515" i="2"/>
  <c r="L516" i="2"/>
  <c r="M516" i="2"/>
  <c r="N516" i="2"/>
  <c r="O516" i="2"/>
  <c r="P516" i="2"/>
  <c r="R516" i="2"/>
  <c r="S516" i="2"/>
  <c r="U516" i="2"/>
  <c r="L517" i="2"/>
  <c r="M517" i="2"/>
  <c r="N517" i="2"/>
  <c r="O517" i="2"/>
  <c r="P517" i="2"/>
  <c r="R517" i="2"/>
  <c r="S517" i="2"/>
  <c r="U517" i="2"/>
  <c r="L518" i="2"/>
  <c r="M518" i="2"/>
  <c r="N518" i="2"/>
  <c r="O518" i="2"/>
  <c r="P518" i="2"/>
  <c r="R518" i="2"/>
  <c r="S518" i="2"/>
  <c r="U518" i="2"/>
  <c r="L519" i="2"/>
  <c r="M519" i="2"/>
  <c r="N519" i="2"/>
  <c r="O519" i="2"/>
  <c r="P519" i="2"/>
  <c r="R519" i="2"/>
  <c r="S519" i="2"/>
  <c r="U519" i="2"/>
  <c r="L520" i="2"/>
  <c r="M520" i="2"/>
  <c r="N520" i="2"/>
  <c r="O520" i="2"/>
  <c r="P520" i="2"/>
  <c r="R520" i="2"/>
  <c r="S520" i="2"/>
  <c r="U520" i="2"/>
  <c r="L521" i="2"/>
  <c r="M521" i="2"/>
  <c r="N521" i="2"/>
  <c r="O521" i="2"/>
  <c r="P521" i="2"/>
  <c r="R521" i="2"/>
  <c r="S521" i="2"/>
  <c r="U521" i="2"/>
  <c r="L522" i="2"/>
  <c r="M522" i="2"/>
  <c r="N522" i="2"/>
  <c r="O522" i="2"/>
  <c r="P522" i="2"/>
  <c r="R522" i="2"/>
  <c r="S522" i="2"/>
  <c r="U522" i="2"/>
  <c r="L523" i="2"/>
  <c r="M523" i="2"/>
  <c r="N523" i="2"/>
  <c r="O523" i="2"/>
  <c r="P523" i="2"/>
  <c r="R523" i="2"/>
  <c r="S523" i="2"/>
  <c r="U523" i="2"/>
  <c r="L524" i="2"/>
  <c r="M524" i="2"/>
  <c r="N524" i="2"/>
  <c r="O524" i="2"/>
  <c r="P524" i="2"/>
  <c r="R524" i="2"/>
  <c r="S524" i="2"/>
  <c r="U524" i="2"/>
  <c r="L525" i="2"/>
  <c r="M525" i="2"/>
  <c r="N525" i="2"/>
  <c r="O525" i="2"/>
  <c r="P525" i="2"/>
  <c r="R525" i="2"/>
  <c r="S525" i="2"/>
  <c r="U525" i="2"/>
  <c r="L526" i="2"/>
  <c r="M526" i="2"/>
  <c r="N526" i="2"/>
  <c r="O526" i="2"/>
  <c r="P526" i="2"/>
  <c r="R526" i="2"/>
  <c r="S526" i="2"/>
  <c r="U526" i="2"/>
  <c r="L527" i="2"/>
  <c r="M527" i="2"/>
  <c r="N527" i="2"/>
  <c r="O527" i="2"/>
  <c r="P527" i="2"/>
  <c r="R527" i="2"/>
  <c r="S527" i="2"/>
  <c r="U527" i="2"/>
  <c r="L528" i="2"/>
  <c r="M528" i="2"/>
  <c r="N528" i="2"/>
  <c r="O528" i="2"/>
  <c r="P528" i="2"/>
  <c r="R528" i="2"/>
  <c r="S528" i="2"/>
  <c r="U528" i="2"/>
  <c r="L529" i="2"/>
  <c r="M529" i="2"/>
  <c r="N529" i="2"/>
  <c r="O529" i="2"/>
  <c r="P529" i="2"/>
  <c r="R529" i="2"/>
  <c r="S529" i="2"/>
  <c r="U529" i="2"/>
  <c r="L530" i="2"/>
  <c r="M530" i="2"/>
  <c r="N530" i="2"/>
  <c r="O530" i="2"/>
  <c r="P530" i="2"/>
  <c r="R530" i="2"/>
  <c r="S530" i="2"/>
  <c r="U530" i="2"/>
  <c r="L531" i="2"/>
  <c r="M531" i="2"/>
  <c r="N531" i="2"/>
  <c r="O531" i="2"/>
  <c r="P531" i="2"/>
  <c r="R531" i="2"/>
  <c r="S531" i="2"/>
  <c r="U531" i="2"/>
  <c r="L532" i="2"/>
  <c r="M532" i="2"/>
  <c r="N532" i="2"/>
  <c r="O532" i="2"/>
  <c r="P532" i="2"/>
  <c r="R532" i="2"/>
  <c r="S532" i="2"/>
  <c r="U532" i="2"/>
  <c r="L533" i="2"/>
  <c r="M533" i="2"/>
  <c r="N533" i="2"/>
  <c r="O533" i="2"/>
  <c r="P533" i="2"/>
  <c r="R533" i="2"/>
  <c r="S533" i="2"/>
  <c r="U533" i="2"/>
  <c r="L534" i="2"/>
  <c r="M534" i="2"/>
  <c r="N534" i="2"/>
  <c r="O534" i="2"/>
  <c r="P534" i="2"/>
  <c r="R534" i="2"/>
  <c r="S534" i="2"/>
  <c r="U534" i="2"/>
  <c r="L535" i="2"/>
  <c r="M535" i="2"/>
  <c r="N535" i="2"/>
  <c r="O535" i="2"/>
  <c r="P535" i="2"/>
  <c r="R535" i="2"/>
  <c r="S535" i="2"/>
  <c r="U535" i="2"/>
  <c r="L536" i="2"/>
  <c r="M536" i="2"/>
  <c r="N536" i="2"/>
  <c r="O536" i="2"/>
  <c r="P536" i="2"/>
  <c r="R536" i="2"/>
  <c r="S536" i="2"/>
  <c r="U536" i="2"/>
  <c r="L537" i="2"/>
  <c r="M537" i="2"/>
  <c r="N537" i="2"/>
  <c r="O537" i="2"/>
  <c r="P537" i="2"/>
  <c r="R537" i="2"/>
  <c r="S537" i="2"/>
  <c r="U537" i="2"/>
  <c r="L538" i="2"/>
  <c r="M538" i="2"/>
  <c r="N538" i="2"/>
  <c r="O538" i="2"/>
  <c r="P538" i="2"/>
  <c r="R538" i="2"/>
  <c r="S538" i="2"/>
  <c r="U538" i="2"/>
  <c r="L539" i="2"/>
  <c r="M539" i="2"/>
  <c r="N539" i="2"/>
  <c r="O539" i="2"/>
  <c r="P539" i="2"/>
  <c r="R539" i="2"/>
  <c r="S539" i="2"/>
  <c r="U539" i="2"/>
  <c r="L540" i="2"/>
  <c r="M540" i="2"/>
  <c r="N540" i="2"/>
  <c r="O540" i="2"/>
  <c r="P540" i="2"/>
  <c r="R540" i="2"/>
  <c r="S540" i="2"/>
  <c r="U540" i="2"/>
  <c r="L541" i="2"/>
  <c r="M541" i="2"/>
  <c r="N541" i="2"/>
  <c r="O541" i="2"/>
  <c r="P541" i="2"/>
  <c r="R541" i="2"/>
  <c r="S541" i="2"/>
  <c r="U541" i="2"/>
  <c r="L542" i="2"/>
  <c r="M542" i="2"/>
  <c r="N542" i="2"/>
  <c r="O542" i="2"/>
  <c r="P542" i="2"/>
  <c r="R542" i="2"/>
  <c r="S542" i="2"/>
  <c r="U542" i="2"/>
  <c r="L543" i="2"/>
  <c r="M543" i="2"/>
  <c r="N543" i="2"/>
  <c r="O543" i="2"/>
  <c r="P543" i="2"/>
  <c r="R543" i="2"/>
  <c r="S543" i="2"/>
  <c r="U543" i="2"/>
  <c r="L544" i="2"/>
  <c r="M544" i="2"/>
  <c r="N544" i="2"/>
  <c r="O544" i="2"/>
  <c r="P544" i="2"/>
  <c r="R544" i="2"/>
  <c r="S544" i="2"/>
  <c r="U544" i="2"/>
  <c r="L545" i="2"/>
  <c r="M545" i="2"/>
  <c r="N545" i="2"/>
  <c r="O545" i="2"/>
  <c r="P545" i="2"/>
  <c r="R545" i="2"/>
  <c r="S545" i="2"/>
  <c r="U545" i="2"/>
  <c r="L546" i="2"/>
  <c r="M546" i="2"/>
  <c r="N546" i="2"/>
  <c r="O546" i="2"/>
  <c r="P546" i="2"/>
  <c r="R546" i="2"/>
  <c r="S546" i="2"/>
  <c r="U546" i="2"/>
  <c r="L547" i="2"/>
  <c r="M547" i="2"/>
  <c r="N547" i="2"/>
  <c r="O547" i="2"/>
  <c r="P547" i="2"/>
  <c r="R547" i="2"/>
  <c r="S547" i="2"/>
  <c r="U547" i="2"/>
  <c r="L548" i="2"/>
  <c r="M548" i="2"/>
  <c r="N548" i="2"/>
  <c r="O548" i="2"/>
  <c r="P548" i="2"/>
  <c r="R548" i="2"/>
  <c r="S548" i="2"/>
  <c r="U548" i="2"/>
  <c r="L549" i="2"/>
  <c r="M549" i="2"/>
  <c r="N549" i="2"/>
  <c r="O549" i="2"/>
  <c r="P549" i="2"/>
  <c r="R549" i="2"/>
  <c r="S549" i="2"/>
  <c r="U549" i="2"/>
  <c r="L550" i="2"/>
  <c r="M550" i="2"/>
  <c r="N550" i="2"/>
  <c r="O550" i="2"/>
  <c r="P550" i="2"/>
  <c r="R550" i="2"/>
  <c r="S550" i="2"/>
  <c r="U550" i="2"/>
  <c r="L551" i="2"/>
  <c r="M551" i="2"/>
  <c r="N551" i="2"/>
  <c r="O551" i="2"/>
  <c r="P551" i="2"/>
  <c r="R551" i="2"/>
  <c r="S551" i="2"/>
  <c r="U551" i="2"/>
  <c r="L552" i="2"/>
  <c r="M552" i="2"/>
  <c r="N552" i="2"/>
  <c r="O552" i="2"/>
  <c r="P552" i="2"/>
  <c r="R552" i="2"/>
  <c r="S552" i="2"/>
  <c r="U552" i="2"/>
  <c r="L553" i="2"/>
  <c r="M553" i="2"/>
  <c r="N553" i="2"/>
  <c r="O553" i="2"/>
  <c r="P553" i="2"/>
  <c r="R553" i="2"/>
  <c r="S553" i="2"/>
  <c r="U553" i="2"/>
  <c r="L554" i="2"/>
  <c r="M554" i="2"/>
  <c r="N554" i="2"/>
  <c r="O554" i="2"/>
  <c r="P554" i="2"/>
  <c r="R554" i="2"/>
  <c r="S554" i="2"/>
  <c r="U554" i="2"/>
  <c r="L555" i="2"/>
  <c r="M555" i="2"/>
  <c r="N555" i="2"/>
  <c r="O555" i="2"/>
  <c r="P555" i="2"/>
  <c r="R555" i="2"/>
  <c r="S555" i="2"/>
  <c r="U555" i="2"/>
  <c r="L556" i="2"/>
  <c r="M556" i="2"/>
  <c r="N556" i="2"/>
  <c r="O556" i="2"/>
  <c r="P556" i="2"/>
  <c r="R556" i="2"/>
  <c r="S556" i="2"/>
  <c r="U556" i="2"/>
  <c r="L557" i="2"/>
  <c r="M557" i="2"/>
  <c r="N557" i="2"/>
  <c r="O557" i="2"/>
  <c r="P557" i="2"/>
  <c r="R557" i="2"/>
  <c r="S557" i="2"/>
  <c r="U557" i="2"/>
  <c r="L558" i="2"/>
  <c r="M558" i="2"/>
  <c r="N558" i="2"/>
  <c r="O558" i="2"/>
  <c r="P558" i="2"/>
  <c r="R558" i="2"/>
  <c r="S558" i="2"/>
  <c r="U558" i="2"/>
  <c r="L559" i="2"/>
  <c r="M559" i="2"/>
  <c r="N559" i="2"/>
  <c r="O559" i="2"/>
  <c r="P559" i="2"/>
  <c r="R559" i="2"/>
  <c r="S559" i="2"/>
  <c r="U559" i="2"/>
  <c r="L560" i="2"/>
  <c r="M560" i="2"/>
  <c r="N560" i="2"/>
  <c r="O560" i="2"/>
  <c r="P560" i="2"/>
  <c r="R560" i="2"/>
  <c r="S560" i="2"/>
  <c r="U560" i="2"/>
  <c r="L561" i="2"/>
  <c r="M561" i="2"/>
  <c r="N561" i="2"/>
  <c r="O561" i="2"/>
  <c r="P561" i="2"/>
  <c r="R561" i="2"/>
  <c r="S561" i="2"/>
  <c r="U561" i="2"/>
  <c r="L562" i="2"/>
  <c r="M562" i="2"/>
  <c r="N562" i="2"/>
  <c r="O562" i="2"/>
  <c r="P562" i="2"/>
  <c r="R562" i="2"/>
  <c r="S562" i="2"/>
  <c r="U562" i="2"/>
  <c r="L563" i="2"/>
  <c r="M563" i="2"/>
  <c r="N563" i="2"/>
  <c r="O563" i="2"/>
  <c r="P563" i="2"/>
  <c r="R563" i="2"/>
  <c r="S563" i="2"/>
  <c r="U563" i="2"/>
  <c r="L564" i="2"/>
  <c r="M564" i="2"/>
  <c r="N564" i="2"/>
  <c r="O564" i="2"/>
  <c r="P564" i="2"/>
  <c r="R564" i="2"/>
  <c r="S564" i="2"/>
  <c r="U564" i="2"/>
  <c r="L565" i="2"/>
  <c r="M565" i="2"/>
  <c r="N565" i="2"/>
  <c r="O565" i="2"/>
  <c r="P565" i="2"/>
  <c r="R565" i="2"/>
  <c r="S565" i="2"/>
  <c r="U565" i="2"/>
  <c r="L566" i="2"/>
  <c r="M566" i="2"/>
  <c r="N566" i="2"/>
  <c r="O566" i="2"/>
  <c r="P566" i="2"/>
  <c r="R566" i="2"/>
  <c r="S566" i="2"/>
  <c r="U566" i="2"/>
  <c r="L567" i="2"/>
  <c r="M567" i="2"/>
  <c r="N567" i="2"/>
  <c r="O567" i="2"/>
  <c r="P567" i="2"/>
  <c r="R567" i="2"/>
  <c r="S567" i="2"/>
  <c r="U567" i="2"/>
  <c r="L568" i="2"/>
  <c r="M568" i="2"/>
  <c r="N568" i="2"/>
  <c r="O568" i="2"/>
  <c r="P568" i="2"/>
  <c r="R568" i="2"/>
  <c r="S568" i="2"/>
  <c r="U568" i="2"/>
  <c r="L569" i="2"/>
  <c r="M569" i="2"/>
  <c r="N569" i="2"/>
  <c r="O569" i="2"/>
  <c r="P569" i="2"/>
  <c r="R569" i="2"/>
  <c r="S569" i="2"/>
  <c r="U569" i="2"/>
  <c r="L570" i="2"/>
  <c r="M570" i="2"/>
  <c r="N570" i="2"/>
  <c r="O570" i="2"/>
  <c r="P570" i="2"/>
  <c r="R570" i="2"/>
  <c r="S570" i="2"/>
  <c r="U570" i="2"/>
  <c r="L571" i="2"/>
  <c r="M571" i="2"/>
  <c r="N571" i="2"/>
  <c r="O571" i="2"/>
  <c r="P571" i="2"/>
  <c r="R571" i="2"/>
  <c r="S571" i="2"/>
  <c r="U571" i="2"/>
  <c r="L572" i="2"/>
  <c r="M572" i="2"/>
  <c r="N572" i="2"/>
  <c r="O572" i="2"/>
  <c r="P572" i="2"/>
  <c r="R572" i="2"/>
  <c r="S572" i="2"/>
  <c r="U572" i="2"/>
  <c r="L573" i="2"/>
  <c r="M573" i="2"/>
  <c r="N573" i="2"/>
  <c r="O573" i="2"/>
  <c r="P573" i="2"/>
  <c r="R573" i="2"/>
  <c r="S573" i="2"/>
  <c r="U573" i="2"/>
  <c r="L574" i="2"/>
  <c r="M574" i="2"/>
  <c r="N574" i="2"/>
  <c r="O574" i="2"/>
  <c r="P574" i="2"/>
  <c r="R574" i="2"/>
  <c r="S574" i="2"/>
  <c r="U574" i="2"/>
  <c r="L575" i="2"/>
  <c r="M575" i="2"/>
  <c r="N575" i="2"/>
  <c r="O575" i="2"/>
  <c r="P575" i="2"/>
  <c r="R575" i="2"/>
  <c r="S575" i="2"/>
  <c r="U575" i="2"/>
  <c r="L576" i="2"/>
  <c r="M576" i="2"/>
  <c r="N576" i="2"/>
  <c r="O576" i="2"/>
  <c r="P576" i="2"/>
  <c r="R576" i="2"/>
  <c r="S576" i="2"/>
  <c r="U576" i="2"/>
  <c r="L577" i="2"/>
  <c r="M577" i="2"/>
  <c r="N577" i="2"/>
  <c r="O577" i="2"/>
  <c r="P577" i="2"/>
  <c r="R577" i="2"/>
  <c r="S577" i="2"/>
  <c r="U577" i="2"/>
  <c r="L578" i="2"/>
  <c r="M578" i="2"/>
  <c r="N578" i="2"/>
  <c r="O578" i="2"/>
  <c r="P578" i="2"/>
  <c r="R578" i="2"/>
  <c r="S578" i="2"/>
  <c r="U578" i="2"/>
  <c r="L579" i="2"/>
  <c r="M579" i="2"/>
  <c r="N579" i="2"/>
  <c r="O579" i="2"/>
  <c r="P579" i="2"/>
  <c r="R579" i="2"/>
  <c r="S579" i="2"/>
  <c r="U579" i="2"/>
  <c r="L580" i="2"/>
  <c r="M580" i="2"/>
  <c r="N580" i="2"/>
  <c r="O580" i="2"/>
  <c r="P580" i="2"/>
  <c r="R580" i="2"/>
  <c r="S580" i="2"/>
  <c r="U580" i="2"/>
  <c r="L581" i="2"/>
  <c r="M581" i="2"/>
  <c r="N581" i="2"/>
  <c r="O581" i="2"/>
  <c r="P581" i="2"/>
  <c r="R581" i="2"/>
  <c r="S581" i="2"/>
  <c r="U581" i="2"/>
  <c r="L582" i="2"/>
  <c r="M582" i="2"/>
  <c r="N582" i="2"/>
  <c r="O582" i="2"/>
  <c r="P582" i="2"/>
  <c r="R582" i="2"/>
  <c r="S582" i="2"/>
  <c r="U582" i="2"/>
  <c r="L583" i="2"/>
  <c r="M583" i="2"/>
  <c r="N583" i="2"/>
  <c r="O583" i="2"/>
  <c r="P583" i="2"/>
  <c r="R583" i="2"/>
  <c r="S583" i="2"/>
  <c r="U583" i="2"/>
  <c r="L584" i="2"/>
  <c r="M584" i="2"/>
  <c r="N584" i="2"/>
  <c r="O584" i="2"/>
  <c r="P584" i="2"/>
  <c r="R584" i="2"/>
  <c r="S584" i="2"/>
  <c r="U584" i="2"/>
  <c r="L585" i="2"/>
  <c r="M585" i="2"/>
  <c r="N585" i="2"/>
  <c r="O585" i="2"/>
  <c r="P585" i="2"/>
  <c r="R585" i="2"/>
  <c r="S585" i="2"/>
  <c r="U585" i="2"/>
  <c r="L586" i="2"/>
  <c r="M586" i="2"/>
  <c r="N586" i="2"/>
  <c r="O586" i="2"/>
  <c r="P586" i="2"/>
  <c r="R586" i="2"/>
  <c r="S586" i="2"/>
  <c r="U586" i="2"/>
  <c r="L587" i="2"/>
  <c r="M587" i="2"/>
  <c r="N587" i="2"/>
  <c r="O587" i="2"/>
  <c r="P587" i="2"/>
  <c r="R587" i="2"/>
  <c r="S587" i="2"/>
  <c r="U587" i="2"/>
  <c r="L588" i="2"/>
  <c r="M588" i="2"/>
  <c r="N588" i="2"/>
  <c r="O588" i="2"/>
  <c r="P588" i="2"/>
  <c r="R588" i="2"/>
  <c r="S588" i="2"/>
  <c r="U588" i="2"/>
  <c r="L589" i="2"/>
  <c r="M589" i="2"/>
  <c r="N589" i="2"/>
  <c r="O589" i="2"/>
  <c r="P589" i="2"/>
  <c r="R589" i="2"/>
  <c r="S589" i="2"/>
  <c r="U589" i="2"/>
  <c r="L590" i="2"/>
  <c r="M590" i="2"/>
  <c r="N590" i="2"/>
  <c r="O590" i="2"/>
  <c r="P590" i="2"/>
  <c r="R590" i="2"/>
  <c r="S590" i="2"/>
  <c r="U590" i="2"/>
  <c r="L591" i="2"/>
  <c r="M591" i="2"/>
  <c r="N591" i="2"/>
  <c r="O591" i="2"/>
  <c r="P591" i="2"/>
  <c r="R591" i="2"/>
  <c r="S591" i="2"/>
  <c r="U591" i="2"/>
  <c r="L592" i="2"/>
  <c r="M592" i="2"/>
  <c r="N592" i="2"/>
  <c r="O592" i="2"/>
  <c r="P592" i="2"/>
  <c r="R592" i="2"/>
  <c r="S592" i="2"/>
  <c r="U592" i="2"/>
  <c r="L593" i="2"/>
  <c r="M593" i="2"/>
  <c r="N593" i="2"/>
  <c r="O593" i="2"/>
  <c r="P593" i="2"/>
  <c r="R593" i="2"/>
  <c r="S593" i="2"/>
  <c r="U593" i="2"/>
  <c r="L594" i="2"/>
  <c r="M594" i="2"/>
  <c r="N594" i="2"/>
  <c r="O594" i="2"/>
  <c r="P594" i="2"/>
  <c r="R594" i="2"/>
  <c r="S594" i="2"/>
  <c r="U594" i="2"/>
  <c r="L595" i="2"/>
  <c r="M595" i="2"/>
  <c r="N595" i="2"/>
  <c r="O595" i="2"/>
  <c r="P595" i="2"/>
  <c r="R595" i="2"/>
  <c r="S595" i="2"/>
  <c r="U595" i="2"/>
  <c r="L596" i="2"/>
  <c r="M596" i="2"/>
  <c r="N596" i="2"/>
  <c r="O596" i="2"/>
  <c r="P596" i="2"/>
  <c r="R596" i="2"/>
  <c r="S596" i="2"/>
  <c r="U596" i="2"/>
  <c r="L597" i="2"/>
  <c r="M597" i="2"/>
  <c r="N597" i="2"/>
  <c r="O597" i="2"/>
  <c r="P597" i="2"/>
  <c r="R597" i="2"/>
  <c r="S597" i="2"/>
  <c r="U597" i="2"/>
  <c r="L598" i="2"/>
  <c r="M598" i="2"/>
  <c r="N598" i="2"/>
  <c r="O598" i="2"/>
  <c r="P598" i="2"/>
  <c r="R598" i="2"/>
  <c r="S598" i="2"/>
  <c r="U598" i="2"/>
  <c r="L599" i="2"/>
  <c r="M599" i="2"/>
  <c r="N599" i="2"/>
  <c r="O599" i="2"/>
  <c r="P599" i="2"/>
  <c r="R599" i="2"/>
  <c r="S599" i="2"/>
  <c r="U599" i="2"/>
  <c r="L600" i="2"/>
  <c r="M600" i="2"/>
  <c r="N600" i="2"/>
  <c r="O600" i="2"/>
  <c r="P600" i="2"/>
  <c r="R600" i="2"/>
  <c r="S600" i="2"/>
  <c r="U600" i="2"/>
  <c r="L601" i="2"/>
  <c r="M601" i="2"/>
  <c r="N601" i="2"/>
  <c r="O601" i="2"/>
  <c r="P601" i="2"/>
  <c r="R601" i="2"/>
  <c r="S601" i="2"/>
  <c r="U601" i="2"/>
  <c r="L602" i="2"/>
  <c r="M602" i="2"/>
  <c r="N602" i="2"/>
  <c r="O602" i="2"/>
  <c r="P602" i="2"/>
  <c r="R602" i="2"/>
  <c r="S602" i="2"/>
  <c r="U602" i="2"/>
  <c r="L603" i="2"/>
  <c r="M603" i="2"/>
  <c r="N603" i="2"/>
  <c r="O603" i="2"/>
  <c r="P603" i="2"/>
  <c r="R603" i="2"/>
  <c r="S603" i="2"/>
  <c r="U603" i="2"/>
  <c r="L604" i="2"/>
  <c r="M604" i="2"/>
  <c r="N604" i="2"/>
  <c r="O604" i="2"/>
  <c r="P604" i="2"/>
  <c r="R604" i="2"/>
  <c r="S604" i="2"/>
  <c r="U604" i="2"/>
  <c r="L605" i="2"/>
  <c r="M605" i="2"/>
  <c r="N605" i="2"/>
  <c r="O605" i="2"/>
  <c r="P605" i="2"/>
  <c r="R605" i="2"/>
  <c r="S605" i="2"/>
  <c r="U605" i="2"/>
  <c r="L606" i="2"/>
  <c r="M606" i="2"/>
  <c r="N606" i="2"/>
  <c r="O606" i="2"/>
  <c r="P606" i="2"/>
  <c r="R606" i="2"/>
  <c r="S606" i="2"/>
  <c r="U606" i="2"/>
  <c r="L607" i="2"/>
  <c r="M607" i="2"/>
  <c r="N607" i="2"/>
  <c r="O607" i="2"/>
  <c r="P607" i="2"/>
  <c r="R607" i="2"/>
  <c r="S607" i="2"/>
  <c r="U607" i="2"/>
  <c r="L608" i="2"/>
  <c r="M608" i="2"/>
  <c r="N608" i="2"/>
  <c r="O608" i="2"/>
  <c r="P608" i="2"/>
  <c r="R608" i="2"/>
  <c r="S608" i="2"/>
  <c r="U608" i="2"/>
  <c r="L609" i="2"/>
  <c r="M609" i="2"/>
  <c r="N609" i="2"/>
  <c r="O609" i="2"/>
  <c r="P609" i="2"/>
  <c r="R609" i="2"/>
  <c r="S609" i="2"/>
  <c r="U609" i="2"/>
  <c r="L610" i="2"/>
  <c r="M610" i="2"/>
  <c r="N610" i="2"/>
  <c r="O610" i="2"/>
  <c r="P610" i="2"/>
  <c r="R610" i="2"/>
  <c r="S610" i="2"/>
  <c r="U610" i="2"/>
  <c r="L611" i="2"/>
  <c r="M611" i="2"/>
  <c r="N611" i="2"/>
  <c r="O611" i="2"/>
  <c r="P611" i="2"/>
  <c r="R611" i="2"/>
  <c r="S611" i="2"/>
  <c r="U611" i="2"/>
  <c r="L612" i="2"/>
  <c r="M612" i="2"/>
  <c r="N612" i="2"/>
  <c r="O612" i="2"/>
  <c r="P612" i="2"/>
  <c r="R612" i="2"/>
  <c r="S612" i="2"/>
  <c r="U612" i="2"/>
  <c r="L613" i="2"/>
  <c r="M613" i="2"/>
  <c r="N613" i="2"/>
  <c r="O613" i="2"/>
  <c r="P613" i="2"/>
  <c r="R613" i="2"/>
  <c r="S613" i="2"/>
  <c r="U613" i="2"/>
  <c r="L614" i="2"/>
  <c r="M614" i="2"/>
  <c r="N614" i="2"/>
  <c r="O614" i="2"/>
  <c r="P614" i="2"/>
  <c r="R614" i="2"/>
  <c r="S614" i="2"/>
  <c r="U614" i="2"/>
  <c r="L615" i="2"/>
  <c r="M615" i="2"/>
  <c r="N615" i="2"/>
  <c r="O615" i="2"/>
  <c r="P615" i="2"/>
  <c r="R615" i="2"/>
  <c r="S615" i="2"/>
  <c r="U615" i="2"/>
  <c r="L616" i="2"/>
  <c r="M616" i="2"/>
  <c r="N616" i="2"/>
  <c r="O616" i="2"/>
  <c r="P616" i="2"/>
  <c r="R616" i="2"/>
  <c r="S616" i="2"/>
  <c r="U616" i="2"/>
  <c r="L617" i="2"/>
  <c r="M617" i="2"/>
  <c r="N617" i="2"/>
  <c r="O617" i="2"/>
  <c r="P617" i="2"/>
  <c r="R617" i="2"/>
  <c r="S617" i="2"/>
  <c r="U617" i="2"/>
  <c r="L618" i="2"/>
  <c r="M618" i="2"/>
  <c r="N618" i="2"/>
  <c r="O618" i="2"/>
  <c r="P618" i="2"/>
  <c r="R618" i="2"/>
  <c r="S618" i="2"/>
  <c r="U618" i="2"/>
  <c r="L619" i="2"/>
  <c r="M619" i="2"/>
  <c r="N619" i="2"/>
  <c r="O619" i="2"/>
  <c r="P619" i="2"/>
  <c r="R619" i="2"/>
  <c r="S619" i="2"/>
  <c r="U619" i="2"/>
  <c r="L620" i="2"/>
  <c r="M620" i="2"/>
  <c r="N620" i="2"/>
  <c r="O620" i="2"/>
  <c r="P620" i="2"/>
  <c r="R620" i="2"/>
  <c r="S620" i="2"/>
  <c r="U620" i="2"/>
  <c r="L621" i="2"/>
  <c r="M621" i="2"/>
  <c r="N621" i="2"/>
  <c r="O621" i="2"/>
  <c r="P621" i="2"/>
  <c r="R621" i="2"/>
  <c r="S621" i="2"/>
  <c r="U621" i="2"/>
  <c r="L622" i="2"/>
  <c r="M622" i="2"/>
  <c r="N622" i="2"/>
  <c r="O622" i="2"/>
  <c r="P622" i="2"/>
  <c r="R622" i="2"/>
  <c r="S622" i="2"/>
  <c r="U622" i="2"/>
  <c r="L623" i="2"/>
  <c r="M623" i="2"/>
  <c r="N623" i="2"/>
  <c r="O623" i="2"/>
  <c r="P623" i="2"/>
  <c r="R623" i="2"/>
  <c r="S623" i="2"/>
  <c r="U623" i="2"/>
  <c r="L624" i="2"/>
  <c r="M624" i="2"/>
  <c r="N624" i="2"/>
  <c r="O624" i="2"/>
  <c r="P624" i="2"/>
  <c r="R624" i="2"/>
  <c r="S624" i="2"/>
  <c r="U624" i="2"/>
  <c r="L625" i="2"/>
  <c r="M625" i="2"/>
  <c r="N625" i="2"/>
  <c r="O625" i="2"/>
  <c r="P625" i="2"/>
  <c r="R625" i="2"/>
  <c r="S625" i="2"/>
  <c r="U625" i="2"/>
  <c r="L626" i="2"/>
  <c r="M626" i="2"/>
  <c r="N626" i="2"/>
  <c r="O626" i="2"/>
  <c r="P626" i="2"/>
  <c r="R626" i="2"/>
  <c r="S626" i="2"/>
  <c r="U626" i="2"/>
  <c r="L627" i="2"/>
  <c r="M627" i="2"/>
  <c r="N627" i="2"/>
  <c r="O627" i="2"/>
  <c r="P627" i="2"/>
  <c r="R627" i="2"/>
  <c r="S627" i="2"/>
  <c r="U627" i="2"/>
  <c r="L628" i="2"/>
  <c r="M628" i="2"/>
  <c r="N628" i="2"/>
  <c r="O628" i="2"/>
  <c r="P628" i="2"/>
  <c r="R628" i="2"/>
  <c r="S628" i="2"/>
  <c r="U628" i="2"/>
  <c r="L629" i="2"/>
  <c r="M629" i="2"/>
  <c r="N629" i="2"/>
  <c r="O629" i="2"/>
  <c r="P629" i="2"/>
  <c r="R629" i="2"/>
  <c r="S629" i="2"/>
  <c r="U629" i="2"/>
  <c r="L630" i="2"/>
  <c r="M630" i="2"/>
  <c r="N630" i="2"/>
  <c r="O630" i="2"/>
  <c r="P630" i="2"/>
  <c r="R630" i="2"/>
  <c r="S630" i="2"/>
  <c r="U630" i="2"/>
  <c r="L631" i="2"/>
  <c r="M631" i="2"/>
  <c r="N631" i="2"/>
  <c r="O631" i="2"/>
  <c r="P631" i="2"/>
  <c r="R631" i="2"/>
  <c r="S631" i="2"/>
  <c r="U631" i="2"/>
  <c r="L632" i="2"/>
  <c r="M632" i="2"/>
  <c r="N632" i="2"/>
  <c r="O632" i="2"/>
  <c r="P632" i="2"/>
  <c r="R632" i="2"/>
  <c r="S632" i="2"/>
  <c r="U632" i="2"/>
  <c r="L633" i="2"/>
  <c r="M633" i="2"/>
  <c r="N633" i="2"/>
  <c r="O633" i="2"/>
  <c r="P633" i="2"/>
  <c r="R633" i="2"/>
  <c r="S633" i="2"/>
  <c r="U633" i="2"/>
  <c r="L634" i="2"/>
  <c r="M634" i="2"/>
  <c r="N634" i="2"/>
  <c r="O634" i="2"/>
  <c r="P634" i="2"/>
  <c r="R634" i="2"/>
  <c r="S634" i="2"/>
  <c r="U634" i="2"/>
  <c r="L635" i="2"/>
  <c r="M635" i="2"/>
  <c r="N635" i="2"/>
  <c r="O635" i="2"/>
  <c r="P635" i="2"/>
  <c r="R635" i="2"/>
  <c r="S635" i="2"/>
  <c r="U635" i="2"/>
  <c r="L636" i="2"/>
  <c r="M636" i="2"/>
  <c r="N636" i="2"/>
  <c r="O636" i="2"/>
  <c r="P636" i="2"/>
  <c r="R636" i="2"/>
  <c r="S636" i="2"/>
  <c r="U636" i="2"/>
  <c r="L637" i="2"/>
  <c r="M637" i="2"/>
  <c r="N637" i="2"/>
  <c r="O637" i="2"/>
  <c r="P637" i="2"/>
  <c r="R637" i="2"/>
  <c r="S637" i="2"/>
  <c r="U637" i="2"/>
  <c r="L638" i="2"/>
  <c r="M638" i="2"/>
  <c r="N638" i="2"/>
  <c r="O638" i="2"/>
  <c r="P638" i="2"/>
  <c r="R638" i="2"/>
  <c r="S638" i="2"/>
  <c r="U638" i="2"/>
  <c r="L639" i="2"/>
  <c r="M639" i="2"/>
  <c r="N639" i="2"/>
  <c r="O639" i="2"/>
  <c r="P639" i="2"/>
  <c r="R639" i="2"/>
  <c r="S639" i="2"/>
  <c r="U639" i="2"/>
  <c r="L640" i="2"/>
  <c r="M640" i="2"/>
  <c r="N640" i="2"/>
  <c r="O640" i="2"/>
  <c r="P640" i="2"/>
  <c r="R640" i="2"/>
  <c r="S640" i="2"/>
  <c r="U640" i="2"/>
  <c r="L641" i="2"/>
  <c r="M641" i="2"/>
  <c r="N641" i="2"/>
  <c r="O641" i="2"/>
  <c r="P641" i="2"/>
  <c r="R641" i="2"/>
  <c r="S641" i="2"/>
  <c r="U641" i="2"/>
  <c r="L642" i="2"/>
  <c r="M642" i="2"/>
  <c r="N642" i="2"/>
  <c r="O642" i="2"/>
  <c r="P642" i="2"/>
  <c r="R642" i="2"/>
  <c r="S642" i="2"/>
  <c r="U642" i="2"/>
  <c r="L643" i="2"/>
  <c r="M643" i="2"/>
  <c r="N643" i="2"/>
  <c r="O643" i="2"/>
  <c r="P643" i="2"/>
  <c r="R643" i="2"/>
  <c r="S643" i="2"/>
  <c r="U643" i="2"/>
  <c r="L644" i="2"/>
  <c r="M644" i="2"/>
  <c r="N644" i="2"/>
  <c r="O644" i="2"/>
  <c r="P644" i="2"/>
  <c r="R644" i="2"/>
  <c r="S644" i="2"/>
  <c r="U644" i="2"/>
  <c r="L645" i="2"/>
  <c r="M645" i="2"/>
  <c r="N645" i="2"/>
  <c r="O645" i="2"/>
  <c r="P645" i="2"/>
  <c r="R645" i="2"/>
  <c r="S645" i="2"/>
  <c r="U645" i="2"/>
  <c r="L646" i="2"/>
  <c r="M646" i="2"/>
  <c r="N646" i="2"/>
  <c r="O646" i="2"/>
  <c r="P646" i="2"/>
  <c r="R646" i="2"/>
  <c r="S646" i="2"/>
  <c r="U646" i="2"/>
  <c r="L647" i="2"/>
  <c r="M647" i="2"/>
  <c r="N647" i="2"/>
  <c r="O647" i="2"/>
  <c r="P647" i="2"/>
  <c r="R647" i="2"/>
  <c r="S647" i="2"/>
  <c r="U647" i="2"/>
  <c r="L648" i="2"/>
  <c r="M648" i="2"/>
  <c r="N648" i="2"/>
  <c r="O648" i="2"/>
  <c r="P648" i="2"/>
  <c r="R648" i="2"/>
  <c r="S648" i="2"/>
  <c r="U648" i="2"/>
  <c r="L649" i="2"/>
  <c r="M649" i="2"/>
  <c r="N649" i="2"/>
  <c r="O649" i="2"/>
  <c r="P649" i="2"/>
  <c r="R649" i="2"/>
  <c r="S649" i="2"/>
  <c r="U649" i="2"/>
  <c r="L650" i="2"/>
  <c r="M650" i="2"/>
  <c r="N650" i="2"/>
  <c r="O650" i="2"/>
  <c r="P650" i="2"/>
  <c r="R650" i="2"/>
  <c r="S650" i="2"/>
  <c r="U650" i="2"/>
  <c r="L651" i="2"/>
  <c r="M651" i="2"/>
  <c r="N651" i="2"/>
  <c r="O651" i="2"/>
  <c r="P651" i="2"/>
  <c r="R651" i="2"/>
  <c r="S651" i="2"/>
  <c r="U651" i="2"/>
  <c r="L652" i="2"/>
  <c r="M652" i="2"/>
  <c r="N652" i="2"/>
  <c r="O652" i="2"/>
  <c r="P652" i="2"/>
  <c r="R652" i="2"/>
  <c r="S652" i="2"/>
  <c r="U652" i="2"/>
  <c r="L653" i="2"/>
  <c r="M653" i="2"/>
  <c r="N653" i="2"/>
  <c r="O653" i="2"/>
  <c r="P653" i="2"/>
  <c r="R653" i="2"/>
  <c r="S653" i="2"/>
  <c r="U653" i="2"/>
  <c r="L654" i="2"/>
  <c r="M654" i="2"/>
  <c r="N654" i="2"/>
  <c r="O654" i="2"/>
  <c r="P654" i="2"/>
  <c r="R654" i="2"/>
  <c r="S654" i="2"/>
  <c r="U654" i="2"/>
  <c r="L655" i="2"/>
  <c r="M655" i="2"/>
  <c r="N655" i="2"/>
  <c r="O655" i="2"/>
  <c r="P655" i="2"/>
  <c r="R655" i="2"/>
  <c r="S655" i="2"/>
  <c r="U655" i="2"/>
  <c r="L656" i="2"/>
  <c r="M656" i="2"/>
  <c r="N656" i="2"/>
  <c r="O656" i="2"/>
  <c r="P656" i="2"/>
  <c r="R656" i="2"/>
  <c r="S656" i="2"/>
  <c r="U656" i="2"/>
  <c r="L657" i="2"/>
  <c r="M657" i="2"/>
  <c r="N657" i="2"/>
  <c r="O657" i="2"/>
  <c r="P657" i="2"/>
  <c r="R657" i="2"/>
  <c r="S657" i="2"/>
  <c r="U657" i="2"/>
  <c r="L658" i="2"/>
  <c r="M658" i="2"/>
  <c r="N658" i="2"/>
  <c r="O658" i="2"/>
  <c r="P658" i="2"/>
  <c r="R658" i="2"/>
  <c r="S658" i="2"/>
  <c r="U658" i="2"/>
  <c r="L659" i="2"/>
  <c r="M659" i="2"/>
  <c r="N659" i="2"/>
  <c r="O659" i="2"/>
  <c r="P659" i="2"/>
  <c r="R659" i="2"/>
  <c r="S659" i="2"/>
  <c r="U659" i="2"/>
  <c r="L660" i="2"/>
  <c r="M660" i="2"/>
  <c r="N660" i="2"/>
  <c r="O660" i="2"/>
  <c r="P660" i="2"/>
  <c r="R660" i="2"/>
  <c r="S660" i="2"/>
  <c r="U660" i="2"/>
  <c r="L661" i="2"/>
  <c r="M661" i="2"/>
  <c r="N661" i="2"/>
  <c r="O661" i="2"/>
  <c r="P661" i="2"/>
  <c r="R661" i="2"/>
  <c r="S661" i="2"/>
  <c r="U661" i="2"/>
  <c r="L662" i="2"/>
  <c r="M662" i="2"/>
  <c r="N662" i="2"/>
  <c r="O662" i="2"/>
  <c r="P662" i="2"/>
  <c r="R662" i="2"/>
  <c r="S662" i="2"/>
  <c r="U662" i="2"/>
  <c r="L663" i="2"/>
  <c r="M663" i="2"/>
  <c r="N663" i="2"/>
  <c r="O663" i="2"/>
  <c r="P663" i="2"/>
  <c r="R663" i="2"/>
  <c r="S663" i="2"/>
  <c r="U663" i="2"/>
  <c r="L664" i="2"/>
  <c r="M664" i="2"/>
  <c r="N664" i="2"/>
  <c r="O664" i="2"/>
  <c r="P664" i="2"/>
  <c r="R664" i="2"/>
  <c r="S664" i="2"/>
  <c r="U664" i="2"/>
  <c r="L665" i="2"/>
  <c r="M665" i="2"/>
  <c r="N665" i="2"/>
  <c r="O665" i="2"/>
  <c r="P665" i="2"/>
  <c r="R665" i="2"/>
  <c r="S665" i="2"/>
  <c r="U665" i="2"/>
  <c r="L666" i="2"/>
  <c r="M666" i="2"/>
  <c r="N666" i="2"/>
  <c r="O666" i="2"/>
  <c r="P666" i="2"/>
  <c r="R666" i="2"/>
  <c r="S666" i="2"/>
  <c r="U666" i="2"/>
  <c r="L667" i="2"/>
  <c r="M667" i="2"/>
  <c r="N667" i="2"/>
  <c r="O667" i="2"/>
  <c r="P667" i="2"/>
  <c r="R667" i="2"/>
  <c r="S667" i="2"/>
  <c r="U667" i="2"/>
  <c r="L668" i="2"/>
  <c r="M668" i="2"/>
  <c r="N668" i="2"/>
  <c r="O668" i="2"/>
  <c r="P668" i="2"/>
  <c r="R668" i="2"/>
  <c r="S668" i="2"/>
  <c r="U668" i="2"/>
  <c r="L669" i="2"/>
  <c r="M669" i="2"/>
  <c r="N669" i="2"/>
  <c r="O669" i="2"/>
  <c r="P669" i="2"/>
  <c r="R669" i="2"/>
  <c r="S669" i="2"/>
  <c r="U669" i="2"/>
  <c r="L670" i="2"/>
  <c r="M670" i="2"/>
  <c r="N670" i="2"/>
  <c r="O670" i="2"/>
  <c r="P670" i="2"/>
  <c r="R670" i="2"/>
  <c r="S670" i="2"/>
  <c r="U670" i="2"/>
  <c r="L671" i="2"/>
  <c r="M671" i="2"/>
  <c r="N671" i="2"/>
  <c r="O671" i="2"/>
  <c r="P671" i="2"/>
  <c r="R671" i="2"/>
  <c r="S671" i="2"/>
  <c r="U671" i="2"/>
  <c r="L672" i="2"/>
  <c r="M672" i="2"/>
  <c r="N672" i="2"/>
  <c r="O672" i="2"/>
  <c r="P672" i="2"/>
  <c r="R672" i="2"/>
  <c r="S672" i="2"/>
  <c r="U672" i="2"/>
  <c r="L673" i="2"/>
  <c r="M673" i="2"/>
  <c r="N673" i="2"/>
  <c r="O673" i="2"/>
  <c r="P673" i="2"/>
  <c r="R673" i="2"/>
  <c r="S673" i="2"/>
  <c r="U673" i="2"/>
  <c r="L674" i="2"/>
  <c r="M674" i="2"/>
  <c r="N674" i="2"/>
  <c r="O674" i="2"/>
  <c r="P674" i="2"/>
  <c r="R674" i="2"/>
  <c r="S674" i="2"/>
  <c r="U674" i="2"/>
  <c r="L675" i="2"/>
  <c r="M675" i="2"/>
  <c r="N675" i="2"/>
  <c r="O675" i="2"/>
  <c r="P675" i="2"/>
  <c r="R675" i="2"/>
  <c r="S675" i="2"/>
  <c r="U675" i="2"/>
  <c r="L676" i="2"/>
  <c r="M676" i="2"/>
  <c r="N676" i="2"/>
  <c r="O676" i="2"/>
  <c r="P676" i="2"/>
  <c r="R676" i="2"/>
  <c r="S676" i="2"/>
  <c r="U676" i="2"/>
  <c r="L677" i="2"/>
  <c r="M677" i="2"/>
  <c r="N677" i="2"/>
  <c r="O677" i="2"/>
  <c r="P677" i="2"/>
  <c r="R677" i="2"/>
  <c r="S677" i="2"/>
  <c r="U677" i="2"/>
  <c r="L678" i="2"/>
  <c r="M678" i="2"/>
  <c r="N678" i="2"/>
  <c r="O678" i="2"/>
  <c r="P678" i="2"/>
  <c r="R678" i="2"/>
  <c r="S678" i="2"/>
  <c r="U678" i="2"/>
  <c r="L679" i="2"/>
  <c r="M679" i="2"/>
  <c r="N679" i="2"/>
  <c r="O679" i="2"/>
  <c r="P679" i="2"/>
  <c r="R679" i="2"/>
  <c r="S679" i="2"/>
  <c r="U679" i="2"/>
  <c r="L680" i="2"/>
  <c r="M680" i="2"/>
  <c r="N680" i="2"/>
  <c r="O680" i="2"/>
  <c r="P680" i="2"/>
  <c r="R680" i="2"/>
  <c r="S680" i="2"/>
  <c r="U680" i="2"/>
  <c r="L681" i="2"/>
  <c r="M681" i="2"/>
  <c r="N681" i="2"/>
  <c r="O681" i="2"/>
  <c r="P681" i="2"/>
  <c r="R681" i="2"/>
  <c r="S681" i="2"/>
  <c r="U681" i="2"/>
  <c r="L682" i="2"/>
  <c r="M682" i="2"/>
  <c r="N682" i="2"/>
  <c r="O682" i="2"/>
  <c r="P682" i="2"/>
  <c r="R682" i="2"/>
  <c r="S682" i="2"/>
  <c r="U682" i="2"/>
  <c r="L683" i="2"/>
  <c r="M683" i="2"/>
  <c r="N683" i="2"/>
  <c r="O683" i="2"/>
  <c r="P683" i="2"/>
  <c r="R683" i="2"/>
  <c r="S683" i="2"/>
  <c r="U683" i="2"/>
  <c r="L684" i="2"/>
  <c r="M684" i="2"/>
  <c r="N684" i="2"/>
  <c r="O684" i="2"/>
  <c r="P684" i="2"/>
  <c r="R684" i="2"/>
  <c r="S684" i="2"/>
  <c r="U684" i="2"/>
  <c r="L685" i="2"/>
  <c r="M685" i="2"/>
  <c r="N685" i="2"/>
  <c r="O685" i="2"/>
  <c r="P685" i="2"/>
  <c r="R685" i="2"/>
  <c r="S685" i="2"/>
  <c r="U685" i="2"/>
  <c r="L686" i="2"/>
  <c r="M686" i="2"/>
  <c r="N686" i="2"/>
  <c r="O686" i="2"/>
  <c r="P686" i="2"/>
  <c r="R686" i="2"/>
  <c r="S686" i="2"/>
  <c r="U686" i="2"/>
  <c r="L687" i="2"/>
  <c r="M687" i="2"/>
  <c r="N687" i="2"/>
  <c r="O687" i="2"/>
  <c r="P687" i="2"/>
  <c r="R687" i="2"/>
  <c r="S687" i="2"/>
  <c r="U687" i="2"/>
  <c r="L688" i="2"/>
  <c r="M688" i="2"/>
  <c r="N688" i="2"/>
  <c r="O688" i="2"/>
  <c r="P688" i="2"/>
  <c r="R688" i="2"/>
  <c r="S688" i="2"/>
  <c r="U688" i="2"/>
  <c r="L689" i="2"/>
  <c r="M689" i="2"/>
  <c r="N689" i="2"/>
  <c r="O689" i="2"/>
  <c r="P689" i="2"/>
  <c r="R689" i="2"/>
  <c r="S689" i="2"/>
  <c r="U689" i="2"/>
  <c r="L690" i="2"/>
  <c r="M690" i="2"/>
  <c r="N690" i="2"/>
  <c r="O690" i="2"/>
  <c r="P690" i="2"/>
  <c r="R690" i="2"/>
  <c r="S690" i="2"/>
  <c r="U690" i="2"/>
  <c r="L691" i="2"/>
  <c r="M691" i="2"/>
  <c r="N691" i="2"/>
  <c r="O691" i="2"/>
  <c r="P691" i="2"/>
  <c r="R691" i="2"/>
  <c r="S691" i="2"/>
  <c r="U691" i="2"/>
  <c r="L692" i="2"/>
  <c r="M692" i="2"/>
  <c r="N692" i="2"/>
  <c r="O692" i="2"/>
  <c r="P692" i="2"/>
  <c r="R692" i="2"/>
  <c r="S692" i="2"/>
  <c r="U692" i="2"/>
  <c r="L693" i="2"/>
  <c r="M693" i="2"/>
  <c r="N693" i="2"/>
  <c r="O693" i="2"/>
  <c r="P693" i="2"/>
  <c r="R693" i="2"/>
  <c r="S693" i="2"/>
  <c r="U693" i="2"/>
  <c r="L694" i="2"/>
  <c r="M694" i="2"/>
  <c r="N694" i="2"/>
  <c r="O694" i="2"/>
  <c r="P694" i="2"/>
  <c r="R694" i="2"/>
  <c r="S694" i="2"/>
  <c r="U694" i="2"/>
  <c r="L695" i="2"/>
  <c r="M695" i="2"/>
  <c r="N695" i="2"/>
  <c r="O695" i="2"/>
  <c r="P695" i="2"/>
  <c r="R695" i="2"/>
  <c r="S695" i="2"/>
  <c r="U695" i="2"/>
  <c r="L696" i="2"/>
  <c r="M696" i="2"/>
  <c r="N696" i="2"/>
  <c r="O696" i="2"/>
  <c r="P696" i="2"/>
  <c r="R696" i="2"/>
  <c r="S696" i="2"/>
  <c r="U696" i="2"/>
  <c r="L697" i="2"/>
  <c r="M697" i="2"/>
  <c r="N697" i="2"/>
  <c r="O697" i="2"/>
  <c r="P697" i="2"/>
  <c r="R697" i="2"/>
  <c r="S697" i="2"/>
  <c r="U697" i="2"/>
  <c r="L698" i="2"/>
  <c r="M698" i="2"/>
  <c r="N698" i="2"/>
  <c r="O698" i="2"/>
  <c r="P698" i="2"/>
  <c r="R698" i="2"/>
  <c r="S698" i="2"/>
  <c r="U698" i="2"/>
  <c r="L699" i="2"/>
  <c r="M699" i="2"/>
  <c r="N699" i="2"/>
  <c r="O699" i="2"/>
  <c r="P699" i="2"/>
  <c r="R699" i="2"/>
  <c r="S699" i="2"/>
  <c r="U699" i="2"/>
  <c r="L700" i="2"/>
  <c r="M700" i="2"/>
  <c r="N700" i="2"/>
  <c r="O700" i="2"/>
  <c r="P700" i="2"/>
  <c r="R700" i="2"/>
  <c r="S700" i="2"/>
  <c r="U700" i="2"/>
  <c r="L701" i="2"/>
  <c r="M701" i="2"/>
  <c r="N701" i="2"/>
  <c r="O701" i="2"/>
  <c r="P701" i="2"/>
  <c r="R701" i="2"/>
  <c r="S701" i="2"/>
  <c r="U701" i="2"/>
  <c r="L702" i="2"/>
  <c r="M702" i="2"/>
  <c r="N702" i="2"/>
  <c r="O702" i="2"/>
  <c r="P702" i="2"/>
  <c r="R702" i="2"/>
  <c r="S702" i="2"/>
  <c r="U702" i="2"/>
  <c r="L703" i="2"/>
  <c r="M703" i="2"/>
  <c r="N703" i="2"/>
  <c r="O703" i="2"/>
  <c r="P703" i="2"/>
  <c r="R703" i="2"/>
  <c r="S703" i="2"/>
  <c r="U703" i="2"/>
  <c r="L704" i="2"/>
  <c r="M704" i="2"/>
  <c r="N704" i="2"/>
  <c r="O704" i="2"/>
  <c r="P704" i="2"/>
  <c r="R704" i="2"/>
  <c r="S704" i="2"/>
  <c r="U704" i="2"/>
  <c r="L705" i="2"/>
  <c r="M705" i="2"/>
  <c r="N705" i="2"/>
  <c r="O705" i="2"/>
  <c r="P705" i="2"/>
  <c r="R705" i="2"/>
  <c r="S705" i="2"/>
  <c r="U705" i="2"/>
  <c r="L706" i="2"/>
  <c r="M706" i="2"/>
  <c r="N706" i="2"/>
  <c r="O706" i="2"/>
  <c r="P706" i="2"/>
  <c r="R706" i="2"/>
  <c r="S706" i="2"/>
  <c r="U706" i="2"/>
  <c r="L707" i="2"/>
  <c r="M707" i="2"/>
  <c r="N707" i="2"/>
  <c r="O707" i="2"/>
  <c r="P707" i="2"/>
  <c r="R707" i="2"/>
  <c r="S707" i="2"/>
  <c r="U707" i="2"/>
  <c r="L708" i="2"/>
  <c r="M708" i="2"/>
  <c r="N708" i="2"/>
  <c r="O708" i="2"/>
  <c r="P708" i="2"/>
  <c r="R708" i="2"/>
  <c r="S708" i="2"/>
  <c r="U708" i="2"/>
  <c r="L709" i="2"/>
  <c r="M709" i="2"/>
  <c r="N709" i="2"/>
  <c r="O709" i="2"/>
  <c r="P709" i="2"/>
  <c r="R709" i="2"/>
  <c r="S709" i="2"/>
  <c r="U709" i="2"/>
  <c r="L710" i="2"/>
  <c r="M710" i="2"/>
  <c r="N710" i="2"/>
  <c r="O710" i="2"/>
  <c r="P710" i="2"/>
  <c r="R710" i="2"/>
  <c r="S710" i="2"/>
  <c r="U710" i="2"/>
  <c r="L711" i="2"/>
  <c r="M711" i="2"/>
  <c r="N711" i="2"/>
  <c r="O711" i="2"/>
  <c r="P711" i="2"/>
  <c r="R711" i="2"/>
  <c r="S711" i="2"/>
  <c r="U711" i="2"/>
  <c r="L712" i="2"/>
  <c r="M712" i="2"/>
  <c r="N712" i="2"/>
  <c r="O712" i="2"/>
  <c r="P712" i="2"/>
  <c r="R712" i="2"/>
  <c r="S712" i="2"/>
  <c r="U712" i="2"/>
  <c r="L713" i="2"/>
  <c r="M713" i="2"/>
  <c r="N713" i="2"/>
  <c r="O713" i="2"/>
  <c r="P713" i="2"/>
  <c r="R713" i="2"/>
  <c r="S713" i="2"/>
  <c r="U713" i="2"/>
  <c r="L714" i="2"/>
  <c r="M714" i="2"/>
  <c r="N714" i="2"/>
  <c r="O714" i="2"/>
  <c r="P714" i="2"/>
  <c r="R714" i="2"/>
  <c r="S714" i="2"/>
  <c r="U714" i="2"/>
  <c r="L715" i="2"/>
  <c r="M715" i="2"/>
  <c r="N715" i="2"/>
  <c r="O715" i="2"/>
  <c r="P715" i="2"/>
  <c r="R715" i="2"/>
  <c r="S715" i="2"/>
  <c r="U715" i="2"/>
  <c r="L716" i="2"/>
  <c r="M716" i="2"/>
  <c r="N716" i="2"/>
  <c r="O716" i="2"/>
  <c r="P716" i="2"/>
  <c r="R716" i="2"/>
  <c r="S716" i="2"/>
  <c r="U716" i="2"/>
  <c r="L717" i="2"/>
  <c r="M717" i="2"/>
  <c r="N717" i="2"/>
  <c r="O717" i="2"/>
  <c r="P717" i="2"/>
  <c r="R717" i="2"/>
  <c r="S717" i="2"/>
  <c r="U717" i="2"/>
  <c r="L718" i="2"/>
  <c r="M718" i="2"/>
  <c r="N718" i="2"/>
  <c r="O718" i="2"/>
  <c r="P718" i="2"/>
  <c r="R718" i="2"/>
  <c r="S718" i="2"/>
  <c r="U718" i="2"/>
  <c r="L719" i="2"/>
  <c r="M719" i="2"/>
  <c r="N719" i="2"/>
  <c r="O719" i="2"/>
  <c r="P719" i="2"/>
  <c r="R719" i="2"/>
  <c r="S719" i="2"/>
  <c r="U719" i="2"/>
  <c r="L720" i="2"/>
  <c r="M720" i="2"/>
  <c r="N720" i="2"/>
  <c r="O720" i="2"/>
  <c r="P720" i="2"/>
  <c r="R720" i="2"/>
  <c r="S720" i="2"/>
  <c r="U720" i="2"/>
  <c r="L721" i="2"/>
  <c r="M721" i="2"/>
  <c r="N721" i="2"/>
  <c r="O721" i="2"/>
  <c r="P721" i="2"/>
  <c r="R721" i="2"/>
  <c r="S721" i="2"/>
  <c r="U721" i="2"/>
  <c r="L722" i="2"/>
  <c r="M722" i="2"/>
  <c r="N722" i="2"/>
  <c r="O722" i="2"/>
  <c r="P722" i="2"/>
  <c r="R722" i="2"/>
  <c r="S722" i="2"/>
  <c r="U722" i="2"/>
  <c r="L723" i="2"/>
  <c r="M723" i="2"/>
  <c r="N723" i="2"/>
  <c r="O723" i="2"/>
  <c r="P723" i="2"/>
  <c r="R723" i="2"/>
  <c r="S723" i="2"/>
  <c r="U723" i="2"/>
  <c r="L724" i="2"/>
  <c r="M724" i="2"/>
  <c r="N724" i="2"/>
  <c r="O724" i="2"/>
  <c r="P724" i="2"/>
  <c r="R724" i="2"/>
  <c r="S724" i="2"/>
  <c r="U724" i="2"/>
  <c r="L725" i="2"/>
  <c r="M725" i="2"/>
  <c r="N725" i="2"/>
  <c r="O725" i="2"/>
  <c r="P725" i="2"/>
  <c r="R725" i="2"/>
  <c r="S725" i="2"/>
  <c r="U725" i="2"/>
  <c r="L726" i="2"/>
  <c r="M726" i="2"/>
  <c r="N726" i="2"/>
  <c r="O726" i="2"/>
  <c r="P726" i="2"/>
  <c r="R726" i="2"/>
  <c r="S726" i="2"/>
  <c r="U726" i="2"/>
  <c r="L727" i="2"/>
  <c r="M727" i="2"/>
  <c r="N727" i="2"/>
  <c r="O727" i="2"/>
  <c r="P727" i="2"/>
  <c r="R727" i="2"/>
  <c r="S727" i="2"/>
  <c r="U727" i="2"/>
  <c r="L728" i="2"/>
  <c r="M728" i="2"/>
  <c r="N728" i="2"/>
  <c r="O728" i="2"/>
  <c r="P728" i="2"/>
  <c r="R728" i="2"/>
  <c r="S728" i="2"/>
  <c r="U728" i="2"/>
  <c r="L729" i="2"/>
  <c r="M729" i="2"/>
  <c r="N729" i="2"/>
  <c r="O729" i="2"/>
  <c r="P729" i="2"/>
  <c r="R729" i="2"/>
  <c r="S729" i="2"/>
  <c r="U729" i="2"/>
  <c r="L730" i="2"/>
  <c r="M730" i="2"/>
  <c r="N730" i="2"/>
  <c r="O730" i="2"/>
  <c r="P730" i="2"/>
  <c r="R730" i="2"/>
  <c r="S730" i="2"/>
  <c r="U730" i="2"/>
  <c r="L731" i="2"/>
  <c r="M731" i="2"/>
  <c r="N731" i="2"/>
  <c r="O731" i="2"/>
  <c r="P731" i="2"/>
  <c r="R731" i="2"/>
  <c r="S731" i="2"/>
  <c r="U731" i="2"/>
  <c r="L732" i="2"/>
  <c r="M732" i="2"/>
  <c r="N732" i="2"/>
  <c r="O732" i="2"/>
  <c r="P732" i="2"/>
  <c r="R732" i="2"/>
  <c r="S732" i="2"/>
  <c r="U732" i="2"/>
  <c r="L733" i="2"/>
  <c r="M733" i="2"/>
  <c r="N733" i="2"/>
  <c r="O733" i="2"/>
  <c r="P733" i="2"/>
  <c r="R733" i="2"/>
  <c r="S733" i="2"/>
  <c r="U733" i="2"/>
  <c r="L734" i="2"/>
  <c r="M734" i="2"/>
  <c r="N734" i="2"/>
  <c r="O734" i="2"/>
  <c r="P734" i="2"/>
  <c r="R734" i="2"/>
  <c r="S734" i="2"/>
  <c r="U734" i="2"/>
  <c r="L735" i="2"/>
  <c r="M735" i="2"/>
  <c r="N735" i="2"/>
  <c r="O735" i="2"/>
  <c r="P735" i="2"/>
  <c r="R735" i="2"/>
  <c r="S735" i="2"/>
  <c r="U735" i="2"/>
  <c r="L736" i="2"/>
  <c r="M736" i="2"/>
  <c r="N736" i="2"/>
  <c r="O736" i="2"/>
  <c r="P736" i="2"/>
  <c r="R736" i="2"/>
  <c r="S736" i="2"/>
  <c r="U736" i="2"/>
  <c r="L737" i="2"/>
  <c r="M737" i="2"/>
  <c r="N737" i="2"/>
  <c r="O737" i="2"/>
  <c r="P737" i="2"/>
  <c r="R737" i="2"/>
  <c r="S737" i="2"/>
  <c r="U737" i="2"/>
  <c r="L738" i="2"/>
  <c r="M738" i="2"/>
  <c r="N738" i="2"/>
  <c r="O738" i="2"/>
  <c r="P738" i="2"/>
  <c r="R738" i="2"/>
  <c r="S738" i="2"/>
  <c r="U738" i="2"/>
  <c r="L739" i="2"/>
  <c r="M739" i="2"/>
  <c r="N739" i="2"/>
  <c r="O739" i="2"/>
  <c r="P739" i="2"/>
  <c r="R739" i="2"/>
  <c r="S739" i="2"/>
  <c r="U739" i="2"/>
  <c r="L740" i="2"/>
  <c r="M740" i="2"/>
  <c r="N740" i="2"/>
  <c r="O740" i="2"/>
  <c r="P740" i="2"/>
  <c r="R740" i="2"/>
  <c r="S740" i="2"/>
  <c r="U740" i="2"/>
  <c r="L741" i="2"/>
  <c r="M741" i="2"/>
  <c r="N741" i="2"/>
  <c r="O741" i="2"/>
  <c r="P741" i="2"/>
  <c r="R741" i="2"/>
  <c r="S741" i="2"/>
  <c r="U741" i="2"/>
  <c r="L742" i="2"/>
  <c r="M742" i="2"/>
  <c r="N742" i="2"/>
  <c r="O742" i="2"/>
  <c r="P742" i="2"/>
  <c r="R742" i="2"/>
  <c r="S742" i="2"/>
  <c r="U742" i="2"/>
  <c r="L743" i="2"/>
  <c r="M743" i="2"/>
  <c r="N743" i="2"/>
  <c r="O743" i="2"/>
  <c r="P743" i="2"/>
  <c r="R743" i="2"/>
  <c r="S743" i="2"/>
  <c r="U743" i="2"/>
  <c r="L744" i="2"/>
  <c r="M744" i="2"/>
  <c r="N744" i="2"/>
  <c r="O744" i="2"/>
  <c r="P744" i="2"/>
  <c r="R744" i="2"/>
  <c r="S744" i="2"/>
  <c r="U744" i="2"/>
  <c r="L745" i="2"/>
  <c r="M745" i="2"/>
  <c r="N745" i="2"/>
  <c r="O745" i="2"/>
  <c r="P745" i="2"/>
  <c r="R745" i="2"/>
  <c r="S745" i="2"/>
  <c r="U745" i="2"/>
  <c r="L746" i="2"/>
  <c r="M746" i="2"/>
  <c r="N746" i="2"/>
  <c r="O746" i="2"/>
  <c r="P746" i="2"/>
  <c r="R746" i="2"/>
  <c r="S746" i="2"/>
  <c r="U746" i="2"/>
  <c r="L747" i="2"/>
  <c r="M747" i="2"/>
  <c r="N747" i="2"/>
  <c r="O747" i="2"/>
  <c r="P747" i="2"/>
  <c r="R747" i="2"/>
  <c r="S747" i="2"/>
  <c r="U747" i="2"/>
  <c r="L748" i="2"/>
  <c r="M748" i="2"/>
  <c r="N748" i="2"/>
  <c r="O748" i="2"/>
  <c r="P748" i="2"/>
  <c r="R748" i="2"/>
  <c r="S748" i="2"/>
  <c r="U748" i="2"/>
  <c r="L749" i="2"/>
  <c r="M749" i="2"/>
  <c r="N749" i="2"/>
  <c r="O749" i="2"/>
  <c r="P749" i="2"/>
  <c r="R749" i="2"/>
  <c r="S749" i="2"/>
  <c r="U749" i="2"/>
  <c r="L750" i="2"/>
  <c r="M750" i="2"/>
  <c r="N750" i="2"/>
  <c r="O750" i="2"/>
  <c r="P750" i="2"/>
  <c r="R750" i="2"/>
  <c r="S750" i="2"/>
  <c r="U750" i="2"/>
  <c r="L751" i="2"/>
  <c r="M751" i="2"/>
  <c r="N751" i="2"/>
  <c r="O751" i="2"/>
  <c r="P751" i="2"/>
  <c r="R751" i="2"/>
  <c r="S751" i="2"/>
  <c r="U751" i="2"/>
  <c r="L752" i="2"/>
  <c r="M752" i="2"/>
  <c r="N752" i="2"/>
  <c r="O752" i="2"/>
  <c r="P752" i="2"/>
  <c r="R752" i="2"/>
  <c r="S752" i="2"/>
  <c r="U752" i="2"/>
  <c r="L753" i="2"/>
  <c r="M753" i="2"/>
  <c r="N753" i="2"/>
  <c r="O753" i="2"/>
  <c r="P753" i="2"/>
  <c r="R753" i="2"/>
  <c r="S753" i="2"/>
  <c r="U753" i="2"/>
  <c r="L754" i="2"/>
  <c r="M754" i="2"/>
  <c r="N754" i="2"/>
  <c r="O754" i="2"/>
  <c r="P754" i="2"/>
  <c r="R754" i="2"/>
  <c r="S754" i="2"/>
  <c r="U754" i="2"/>
  <c r="L755" i="2"/>
  <c r="M755" i="2"/>
  <c r="N755" i="2"/>
  <c r="O755" i="2"/>
  <c r="P755" i="2"/>
  <c r="R755" i="2"/>
  <c r="S755" i="2"/>
  <c r="U755" i="2"/>
  <c r="L756" i="2"/>
  <c r="M756" i="2"/>
  <c r="N756" i="2"/>
  <c r="O756" i="2"/>
  <c r="P756" i="2"/>
  <c r="R756" i="2"/>
  <c r="S756" i="2"/>
  <c r="U756" i="2"/>
  <c r="L757" i="2"/>
  <c r="M757" i="2"/>
  <c r="N757" i="2"/>
  <c r="O757" i="2"/>
  <c r="P757" i="2"/>
  <c r="R757" i="2"/>
  <c r="S757" i="2"/>
  <c r="U757" i="2"/>
  <c r="L758" i="2"/>
  <c r="M758" i="2"/>
  <c r="N758" i="2"/>
  <c r="O758" i="2"/>
  <c r="P758" i="2"/>
  <c r="R758" i="2"/>
  <c r="S758" i="2"/>
  <c r="U758" i="2"/>
  <c r="L759" i="2"/>
  <c r="M759" i="2"/>
  <c r="N759" i="2"/>
  <c r="O759" i="2"/>
  <c r="P759" i="2"/>
  <c r="R759" i="2"/>
  <c r="S759" i="2"/>
  <c r="U759" i="2"/>
  <c r="L760" i="2"/>
  <c r="M760" i="2"/>
  <c r="N760" i="2"/>
  <c r="O760" i="2"/>
  <c r="P760" i="2"/>
  <c r="R760" i="2"/>
  <c r="S760" i="2"/>
  <c r="U760" i="2"/>
  <c r="L761" i="2"/>
  <c r="M761" i="2"/>
  <c r="N761" i="2"/>
  <c r="O761" i="2"/>
  <c r="P761" i="2"/>
  <c r="R761" i="2"/>
  <c r="S761" i="2"/>
  <c r="U761" i="2"/>
  <c r="L762" i="2"/>
  <c r="M762" i="2"/>
  <c r="N762" i="2"/>
  <c r="O762" i="2"/>
  <c r="P762" i="2"/>
  <c r="R762" i="2"/>
  <c r="S762" i="2"/>
  <c r="U762" i="2"/>
  <c r="L763" i="2"/>
  <c r="M763" i="2"/>
  <c r="N763" i="2"/>
  <c r="O763" i="2"/>
  <c r="P763" i="2"/>
  <c r="R763" i="2"/>
  <c r="S763" i="2"/>
  <c r="U763" i="2"/>
  <c r="L764" i="2"/>
  <c r="M764" i="2"/>
  <c r="N764" i="2"/>
  <c r="O764" i="2"/>
  <c r="P764" i="2"/>
  <c r="R764" i="2"/>
  <c r="S764" i="2"/>
  <c r="U764" i="2"/>
  <c r="L765" i="2"/>
  <c r="M765" i="2"/>
  <c r="N765" i="2"/>
  <c r="O765" i="2"/>
  <c r="P765" i="2"/>
  <c r="R765" i="2"/>
  <c r="S765" i="2"/>
  <c r="U765" i="2"/>
  <c r="L766" i="2"/>
  <c r="M766" i="2"/>
  <c r="N766" i="2"/>
  <c r="O766" i="2"/>
  <c r="P766" i="2"/>
  <c r="R766" i="2"/>
  <c r="S766" i="2"/>
  <c r="U766" i="2"/>
  <c r="L767" i="2"/>
  <c r="M767" i="2"/>
  <c r="N767" i="2"/>
  <c r="O767" i="2"/>
  <c r="P767" i="2"/>
  <c r="R767" i="2"/>
  <c r="S767" i="2"/>
  <c r="U767" i="2"/>
  <c r="L768" i="2"/>
  <c r="M768" i="2"/>
  <c r="N768" i="2"/>
  <c r="O768" i="2"/>
  <c r="P768" i="2"/>
  <c r="R768" i="2"/>
  <c r="S768" i="2"/>
  <c r="U768" i="2"/>
  <c r="L769" i="2"/>
  <c r="M769" i="2"/>
  <c r="N769" i="2"/>
  <c r="O769" i="2"/>
  <c r="P769" i="2"/>
  <c r="R769" i="2"/>
  <c r="S769" i="2"/>
  <c r="U769" i="2"/>
  <c r="L770" i="2"/>
  <c r="M770" i="2"/>
  <c r="N770" i="2"/>
  <c r="O770" i="2"/>
  <c r="P770" i="2"/>
  <c r="R770" i="2"/>
  <c r="S770" i="2"/>
  <c r="U770" i="2"/>
  <c r="L771" i="2"/>
  <c r="M771" i="2"/>
  <c r="N771" i="2"/>
  <c r="O771" i="2"/>
  <c r="P771" i="2"/>
  <c r="R771" i="2"/>
  <c r="S771" i="2"/>
  <c r="U771" i="2"/>
  <c r="L772" i="2"/>
  <c r="M772" i="2"/>
  <c r="N772" i="2"/>
  <c r="O772" i="2"/>
  <c r="P772" i="2"/>
  <c r="R772" i="2"/>
  <c r="S772" i="2"/>
  <c r="U772" i="2"/>
  <c r="L773" i="2"/>
  <c r="M773" i="2"/>
  <c r="N773" i="2"/>
  <c r="O773" i="2"/>
  <c r="P773" i="2"/>
  <c r="R773" i="2"/>
  <c r="S773" i="2"/>
  <c r="U773" i="2"/>
  <c r="L774" i="2"/>
  <c r="M774" i="2"/>
  <c r="N774" i="2"/>
  <c r="O774" i="2"/>
  <c r="P774" i="2"/>
  <c r="R774" i="2"/>
  <c r="S774" i="2"/>
  <c r="U774" i="2"/>
  <c r="L775" i="2"/>
  <c r="M775" i="2"/>
  <c r="N775" i="2"/>
  <c r="O775" i="2"/>
  <c r="P775" i="2"/>
  <c r="R775" i="2"/>
  <c r="S775" i="2"/>
  <c r="U775" i="2"/>
  <c r="L776" i="2"/>
  <c r="M776" i="2"/>
  <c r="N776" i="2"/>
  <c r="O776" i="2"/>
  <c r="P776" i="2"/>
  <c r="R776" i="2"/>
  <c r="S776" i="2"/>
  <c r="U776" i="2"/>
  <c r="L777" i="2"/>
  <c r="M777" i="2"/>
  <c r="N777" i="2"/>
  <c r="O777" i="2"/>
  <c r="P777" i="2"/>
  <c r="R777" i="2"/>
  <c r="S777" i="2"/>
  <c r="U777" i="2"/>
  <c r="L778" i="2"/>
  <c r="M778" i="2"/>
  <c r="N778" i="2"/>
  <c r="O778" i="2"/>
  <c r="P778" i="2"/>
  <c r="R778" i="2"/>
  <c r="S778" i="2"/>
  <c r="U778" i="2"/>
  <c r="L779" i="2"/>
  <c r="M779" i="2"/>
  <c r="N779" i="2"/>
  <c r="O779" i="2"/>
  <c r="P779" i="2"/>
  <c r="R779" i="2"/>
  <c r="S779" i="2"/>
  <c r="U779" i="2"/>
  <c r="L780" i="2"/>
  <c r="M780" i="2"/>
  <c r="N780" i="2"/>
  <c r="O780" i="2"/>
  <c r="P780" i="2"/>
  <c r="R780" i="2"/>
  <c r="S780" i="2"/>
  <c r="U780" i="2"/>
  <c r="L781" i="2"/>
  <c r="M781" i="2"/>
  <c r="N781" i="2"/>
  <c r="O781" i="2"/>
  <c r="P781" i="2"/>
  <c r="R781" i="2"/>
  <c r="S781" i="2"/>
  <c r="U781" i="2"/>
  <c r="L782" i="2"/>
  <c r="M782" i="2"/>
  <c r="N782" i="2"/>
  <c r="O782" i="2"/>
  <c r="P782" i="2"/>
  <c r="R782" i="2"/>
  <c r="S782" i="2"/>
  <c r="U782" i="2"/>
  <c r="L783" i="2"/>
  <c r="M783" i="2"/>
  <c r="N783" i="2"/>
  <c r="O783" i="2"/>
  <c r="P783" i="2"/>
  <c r="R783" i="2"/>
  <c r="S783" i="2"/>
  <c r="U783" i="2"/>
  <c r="L784" i="2"/>
  <c r="M784" i="2"/>
  <c r="N784" i="2"/>
  <c r="O784" i="2"/>
  <c r="P784" i="2"/>
  <c r="R784" i="2"/>
  <c r="S784" i="2"/>
  <c r="U784" i="2"/>
  <c r="L785" i="2"/>
  <c r="M785" i="2"/>
  <c r="N785" i="2"/>
  <c r="O785" i="2"/>
  <c r="P785" i="2"/>
  <c r="R785" i="2"/>
  <c r="S785" i="2"/>
  <c r="U785" i="2"/>
  <c r="L786" i="2"/>
  <c r="M786" i="2"/>
  <c r="N786" i="2"/>
  <c r="O786" i="2"/>
  <c r="P786" i="2"/>
  <c r="R786" i="2"/>
  <c r="S786" i="2"/>
  <c r="U786" i="2"/>
  <c r="L787" i="2"/>
  <c r="M787" i="2"/>
  <c r="N787" i="2"/>
  <c r="O787" i="2"/>
  <c r="P787" i="2"/>
  <c r="R787" i="2"/>
  <c r="S787" i="2"/>
  <c r="U787" i="2"/>
  <c r="L788" i="2"/>
  <c r="M788" i="2"/>
  <c r="N788" i="2"/>
  <c r="O788" i="2"/>
  <c r="P788" i="2"/>
  <c r="R788" i="2"/>
  <c r="S788" i="2"/>
  <c r="U788" i="2"/>
  <c r="L789" i="2"/>
  <c r="M789" i="2"/>
  <c r="N789" i="2"/>
  <c r="O789" i="2"/>
  <c r="P789" i="2"/>
  <c r="R789" i="2"/>
  <c r="S789" i="2"/>
  <c r="U789" i="2"/>
  <c r="L790" i="2"/>
  <c r="M790" i="2"/>
  <c r="N790" i="2"/>
  <c r="O790" i="2"/>
  <c r="P790" i="2"/>
  <c r="R790" i="2"/>
  <c r="S790" i="2"/>
  <c r="U790" i="2"/>
  <c r="L791" i="2"/>
  <c r="M791" i="2"/>
  <c r="N791" i="2"/>
  <c r="O791" i="2"/>
  <c r="P791" i="2"/>
  <c r="R791" i="2"/>
  <c r="S791" i="2"/>
  <c r="U791" i="2"/>
  <c r="L792" i="2"/>
  <c r="M792" i="2"/>
  <c r="N792" i="2"/>
  <c r="O792" i="2"/>
  <c r="P792" i="2"/>
  <c r="R792" i="2"/>
  <c r="S792" i="2"/>
  <c r="U792" i="2"/>
  <c r="L793" i="2"/>
  <c r="M793" i="2"/>
  <c r="N793" i="2"/>
  <c r="O793" i="2"/>
  <c r="P793" i="2"/>
  <c r="R793" i="2"/>
  <c r="S793" i="2"/>
  <c r="U793" i="2"/>
  <c r="L794" i="2"/>
  <c r="M794" i="2"/>
  <c r="N794" i="2"/>
  <c r="O794" i="2"/>
  <c r="P794" i="2"/>
  <c r="R794" i="2"/>
  <c r="S794" i="2"/>
  <c r="U794" i="2"/>
  <c r="L795" i="2"/>
  <c r="M795" i="2"/>
  <c r="N795" i="2"/>
  <c r="O795" i="2"/>
  <c r="P795" i="2"/>
  <c r="R795" i="2"/>
  <c r="S795" i="2"/>
  <c r="U795" i="2"/>
  <c r="L796" i="2"/>
  <c r="M796" i="2"/>
  <c r="N796" i="2"/>
  <c r="O796" i="2"/>
  <c r="P796" i="2"/>
  <c r="R796" i="2"/>
  <c r="S796" i="2"/>
  <c r="U796" i="2"/>
  <c r="L797" i="2"/>
  <c r="M797" i="2"/>
  <c r="N797" i="2"/>
  <c r="O797" i="2"/>
  <c r="P797" i="2"/>
  <c r="R797" i="2"/>
  <c r="S797" i="2"/>
  <c r="U797" i="2"/>
  <c r="L798" i="2"/>
  <c r="M798" i="2"/>
  <c r="N798" i="2"/>
  <c r="O798" i="2"/>
  <c r="P798" i="2"/>
  <c r="R798" i="2"/>
  <c r="S798" i="2"/>
  <c r="U798" i="2"/>
  <c r="L799" i="2"/>
  <c r="M799" i="2"/>
  <c r="N799" i="2"/>
  <c r="O799" i="2"/>
  <c r="P799" i="2"/>
  <c r="R799" i="2"/>
  <c r="S799" i="2"/>
  <c r="U799" i="2"/>
  <c r="L800" i="2"/>
  <c r="M800" i="2"/>
  <c r="N800" i="2"/>
  <c r="O800" i="2"/>
  <c r="P800" i="2"/>
  <c r="R800" i="2"/>
  <c r="S800" i="2"/>
  <c r="U800" i="2"/>
  <c r="L801" i="2"/>
  <c r="M801" i="2"/>
  <c r="N801" i="2"/>
  <c r="O801" i="2"/>
  <c r="P801" i="2"/>
  <c r="R801" i="2"/>
  <c r="S801" i="2"/>
  <c r="U801" i="2"/>
  <c r="L802" i="2"/>
  <c r="M802" i="2"/>
  <c r="N802" i="2"/>
  <c r="O802" i="2"/>
  <c r="P802" i="2"/>
  <c r="R802" i="2"/>
  <c r="S802" i="2"/>
  <c r="U802" i="2"/>
  <c r="L803" i="2"/>
  <c r="M803" i="2"/>
  <c r="N803" i="2"/>
  <c r="O803" i="2"/>
  <c r="P803" i="2"/>
  <c r="R803" i="2"/>
  <c r="S803" i="2"/>
  <c r="U803" i="2"/>
  <c r="L804" i="2"/>
  <c r="M804" i="2"/>
  <c r="N804" i="2"/>
  <c r="O804" i="2"/>
  <c r="P804" i="2"/>
  <c r="R804" i="2"/>
  <c r="S804" i="2"/>
  <c r="U804" i="2"/>
  <c r="L805" i="2"/>
  <c r="M805" i="2"/>
  <c r="N805" i="2"/>
  <c r="O805" i="2"/>
  <c r="P805" i="2"/>
  <c r="R805" i="2"/>
  <c r="S805" i="2"/>
  <c r="U805" i="2"/>
  <c r="L806" i="2"/>
  <c r="M806" i="2"/>
  <c r="N806" i="2"/>
  <c r="O806" i="2"/>
  <c r="P806" i="2"/>
  <c r="R806" i="2"/>
  <c r="S806" i="2"/>
  <c r="U806" i="2"/>
  <c r="L807" i="2"/>
  <c r="M807" i="2"/>
  <c r="N807" i="2"/>
  <c r="O807" i="2"/>
  <c r="P807" i="2"/>
  <c r="R807" i="2"/>
  <c r="S807" i="2"/>
  <c r="U807" i="2"/>
  <c r="L808" i="2"/>
  <c r="M808" i="2"/>
  <c r="N808" i="2"/>
  <c r="O808" i="2"/>
  <c r="P808" i="2"/>
  <c r="R808" i="2"/>
  <c r="S808" i="2"/>
  <c r="U808" i="2"/>
  <c r="L809" i="2"/>
  <c r="M809" i="2"/>
  <c r="N809" i="2"/>
  <c r="O809" i="2"/>
  <c r="P809" i="2"/>
  <c r="R809" i="2"/>
  <c r="S809" i="2"/>
  <c r="U809" i="2"/>
  <c r="L810" i="2"/>
  <c r="M810" i="2"/>
  <c r="N810" i="2"/>
  <c r="O810" i="2"/>
  <c r="P810" i="2"/>
  <c r="R810" i="2"/>
  <c r="S810" i="2"/>
  <c r="U810" i="2"/>
  <c r="L811" i="2"/>
  <c r="M811" i="2"/>
  <c r="N811" i="2"/>
  <c r="O811" i="2"/>
  <c r="P811" i="2"/>
  <c r="R811" i="2"/>
  <c r="S811" i="2"/>
  <c r="U811" i="2"/>
  <c r="L812" i="2"/>
  <c r="M812" i="2"/>
  <c r="N812" i="2"/>
  <c r="O812" i="2"/>
  <c r="P812" i="2"/>
  <c r="R812" i="2"/>
  <c r="S812" i="2"/>
  <c r="U812" i="2"/>
  <c r="L813" i="2"/>
  <c r="M813" i="2"/>
  <c r="N813" i="2"/>
  <c r="O813" i="2"/>
  <c r="P813" i="2"/>
  <c r="R813" i="2"/>
  <c r="S813" i="2"/>
  <c r="U813" i="2"/>
  <c r="L814" i="2"/>
  <c r="M814" i="2"/>
  <c r="N814" i="2"/>
  <c r="O814" i="2"/>
  <c r="P814" i="2"/>
  <c r="R814" i="2"/>
  <c r="S814" i="2"/>
  <c r="U814" i="2"/>
  <c r="L815" i="2"/>
  <c r="M815" i="2"/>
  <c r="N815" i="2"/>
  <c r="O815" i="2"/>
  <c r="P815" i="2"/>
  <c r="R815" i="2"/>
  <c r="S815" i="2"/>
  <c r="U815" i="2"/>
  <c r="L816" i="2"/>
  <c r="M816" i="2"/>
  <c r="N816" i="2"/>
  <c r="O816" i="2"/>
  <c r="P816" i="2"/>
  <c r="R816" i="2"/>
  <c r="S816" i="2"/>
  <c r="U816" i="2"/>
  <c r="L817" i="2"/>
  <c r="M817" i="2"/>
  <c r="N817" i="2"/>
  <c r="O817" i="2"/>
  <c r="P817" i="2"/>
  <c r="R817" i="2"/>
  <c r="S817" i="2"/>
  <c r="U817" i="2"/>
  <c r="L818" i="2"/>
  <c r="M818" i="2"/>
  <c r="N818" i="2"/>
  <c r="O818" i="2"/>
  <c r="P818" i="2"/>
  <c r="R818" i="2"/>
  <c r="S818" i="2"/>
  <c r="U818" i="2"/>
  <c r="L819" i="2"/>
  <c r="M819" i="2"/>
  <c r="N819" i="2"/>
  <c r="O819" i="2"/>
  <c r="P819" i="2"/>
  <c r="R819" i="2"/>
  <c r="S819" i="2"/>
  <c r="U819" i="2"/>
  <c r="L820" i="2"/>
  <c r="M820" i="2"/>
  <c r="N820" i="2"/>
  <c r="O820" i="2"/>
  <c r="P820" i="2"/>
  <c r="R820" i="2"/>
  <c r="S820" i="2"/>
  <c r="U820" i="2"/>
  <c r="L821" i="2"/>
  <c r="M821" i="2"/>
  <c r="N821" i="2"/>
  <c r="O821" i="2"/>
  <c r="P821" i="2"/>
  <c r="R821" i="2"/>
  <c r="S821" i="2"/>
  <c r="U821" i="2"/>
  <c r="L822" i="2"/>
  <c r="M822" i="2"/>
  <c r="N822" i="2"/>
  <c r="O822" i="2"/>
  <c r="P822" i="2"/>
  <c r="R822" i="2"/>
  <c r="S822" i="2"/>
  <c r="U822" i="2"/>
  <c r="L823" i="2"/>
  <c r="M823" i="2"/>
  <c r="N823" i="2"/>
  <c r="O823" i="2"/>
  <c r="P823" i="2"/>
  <c r="R823" i="2"/>
  <c r="S823" i="2"/>
  <c r="U823" i="2"/>
  <c r="L824" i="2"/>
  <c r="M824" i="2"/>
  <c r="N824" i="2"/>
  <c r="O824" i="2"/>
  <c r="P824" i="2"/>
  <c r="R824" i="2"/>
  <c r="S824" i="2"/>
  <c r="U824" i="2"/>
  <c r="L825" i="2"/>
  <c r="M825" i="2"/>
  <c r="N825" i="2"/>
  <c r="O825" i="2"/>
  <c r="P825" i="2"/>
  <c r="R825" i="2"/>
  <c r="S825" i="2"/>
  <c r="U825" i="2"/>
  <c r="L826" i="2"/>
  <c r="M826" i="2"/>
  <c r="N826" i="2"/>
  <c r="O826" i="2"/>
  <c r="P826" i="2"/>
  <c r="R826" i="2"/>
  <c r="S826" i="2"/>
  <c r="U826" i="2"/>
  <c r="L827" i="2"/>
  <c r="M827" i="2"/>
  <c r="N827" i="2"/>
  <c r="O827" i="2"/>
  <c r="P827" i="2"/>
  <c r="R827" i="2"/>
  <c r="S827" i="2"/>
  <c r="U827" i="2"/>
  <c r="L828" i="2"/>
  <c r="M828" i="2"/>
  <c r="N828" i="2"/>
  <c r="O828" i="2"/>
  <c r="P828" i="2"/>
  <c r="R828" i="2"/>
  <c r="S828" i="2"/>
  <c r="U828" i="2"/>
  <c r="L829" i="2"/>
  <c r="M829" i="2"/>
  <c r="N829" i="2"/>
  <c r="O829" i="2"/>
  <c r="P829" i="2"/>
  <c r="R829" i="2"/>
  <c r="S829" i="2"/>
  <c r="U829" i="2"/>
  <c r="L830" i="2"/>
  <c r="M830" i="2"/>
  <c r="N830" i="2"/>
  <c r="O830" i="2"/>
  <c r="P830" i="2"/>
  <c r="R830" i="2"/>
  <c r="S830" i="2"/>
  <c r="U830" i="2"/>
  <c r="L831" i="2"/>
  <c r="M831" i="2"/>
  <c r="N831" i="2"/>
  <c r="O831" i="2"/>
  <c r="P831" i="2"/>
  <c r="R831" i="2"/>
  <c r="S831" i="2"/>
  <c r="U831" i="2"/>
  <c r="L832" i="2"/>
  <c r="M832" i="2"/>
  <c r="N832" i="2"/>
  <c r="O832" i="2"/>
  <c r="P832" i="2"/>
  <c r="R832" i="2"/>
  <c r="S832" i="2"/>
  <c r="U832" i="2"/>
  <c r="L833" i="2"/>
  <c r="M833" i="2"/>
  <c r="N833" i="2"/>
  <c r="O833" i="2"/>
  <c r="P833" i="2"/>
  <c r="R833" i="2"/>
  <c r="S833" i="2"/>
  <c r="U833" i="2"/>
  <c r="L834" i="2"/>
  <c r="M834" i="2"/>
  <c r="N834" i="2"/>
  <c r="O834" i="2"/>
  <c r="P834" i="2"/>
  <c r="R834" i="2"/>
  <c r="S834" i="2"/>
  <c r="U834" i="2"/>
  <c r="L835" i="2"/>
  <c r="M835" i="2"/>
  <c r="N835" i="2"/>
  <c r="O835" i="2"/>
  <c r="P835" i="2"/>
  <c r="R835" i="2"/>
  <c r="S835" i="2"/>
  <c r="U835" i="2"/>
  <c r="L836" i="2"/>
  <c r="M836" i="2"/>
  <c r="N836" i="2"/>
  <c r="O836" i="2"/>
  <c r="P836" i="2"/>
  <c r="R836" i="2"/>
  <c r="S836" i="2"/>
  <c r="U836" i="2"/>
  <c r="L837" i="2"/>
  <c r="M837" i="2"/>
  <c r="N837" i="2"/>
  <c r="O837" i="2"/>
  <c r="P837" i="2"/>
  <c r="R837" i="2"/>
  <c r="S837" i="2"/>
  <c r="U837" i="2"/>
  <c r="L3" i="2"/>
  <c r="M3" i="2" s="1"/>
  <c r="O3" i="2"/>
  <c r="P3" i="2" s="1"/>
  <c r="R3" i="2"/>
  <c r="S3" i="2"/>
  <c r="U3" i="2"/>
  <c r="L4" i="2"/>
  <c r="M4" i="2"/>
  <c r="N4" i="2"/>
  <c r="O4" i="2"/>
  <c r="P4" i="2" s="1"/>
  <c r="R4" i="2"/>
  <c r="S4" i="2"/>
  <c r="U4" i="2"/>
  <c r="L5" i="2"/>
  <c r="M5" i="2"/>
  <c r="N5" i="2"/>
  <c r="O5" i="2"/>
  <c r="P5" i="2" s="1"/>
  <c r="R5" i="2"/>
  <c r="S5" i="2"/>
  <c r="U5" i="2"/>
  <c r="L6" i="2"/>
  <c r="M6" i="2"/>
  <c r="N6" i="2"/>
  <c r="O6" i="2"/>
  <c r="P6" i="2" s="1"/>
  <c r="R6" i="2"/>
  <c r="S6" i="2"/>
  <c r="U6" i="2"/>
  <c r="L7" i="2"/>
  <c r="M7" i="2"/>
  <c r="N7" i="2"/>
  <c r="O7" i="2"/>
  <c r="P7" i="2" s="1"/>
  <c r="R7" i="2"/>
  <c r="S7" i="2"/>
  <c r="U7" i="2"/>
  <c r="L8" i="2"/>
  <c r="M8" i="2"/>
  <c r="N8" i="2"/>
  <c r="O8" i="2"/>
  <c r="P8" i="2" s="1"/>
  <c r="R8" i="2"/>
  <c r="S8" i="2"/>
  <c r="U8" i="2"/>
  <c r="L9" i="2"/>
  <c r="M9" i="2"/>
  <c r="N9" i="2"/>
  <c r="O9" i="2"/>
  <c r="P9" i="2" s="1"/>
  <c r="R9" i="2"/>
  <c r="S9" i="2"/>
  <c r="U9" i="2"/>
  <c r="L10" i="2"/>
  <c r="M10" i="2"/>
  <c r="N10" i="2"/>
  <c r="O10" i="2"/>
  <c r="P10" i="2" s="1"/>
  <c r="R10" i="2"/>
  <c r="S10" i="2"/>
  <c r="U10" i="2"/>
  <c r="L11" i="2"/>
  <c r="M11" i="2"/>
  <c r="N11" i="2"/>
  <c r="O11" i="2"/>
  <c r="P11" i="2" s="1"/>
  <c r="R11" i="2"/>
  <c r="S11" i="2"/>
  <c r="U11" i="2"/>
  <c r="L12" i="2"/>
  <c r="M12" i="2"/>
  <c r="N12" i="2"/>
  <c r="O12" i="2"/>
  <c r="P12" i="2" s="1"/>
  <c r="R12" i="2"/>
  <c r="S12" i="2"/>
  <c r="U12" i="2"/>
  <c r="L13" i="2"/>
  <c r="M13" i="2"/>
  <c r="N13" i="2"/>
  <c r="O13" i="2"/>
  <c r="P13" i="2" s="1"/>
  <c r="R13" i="2"/>
  <c r="S13" i="2"/>
  <c r="U13" i="2"/>
  <c r="L14" i="2"/>
  <c r="M14" i="2"/>
  <c r="N14" i="2"/>
  <c r="O14" i="2"/>
  <c r="P14" i="2" s="1"/>
  <c r="R14" i="2"/>
  <c r="S14" i="2"/>
  <c r="U14" i="2"/>
  <c r="L15" i="2"/>
  <c r="M15" i="2"/>
  <c r="N15" i="2"/>
  <c r="O15" i="2"/>
  <c r="P15" i="2" s="1"/>
  <c r="R15" i="2"/>
  <c r="S15" i="2"/>
  <c r="U15" i="2"/>
  <c r="L16" i="2"/>
  <c r="M16" i="2"/>
  <c r="N16" i="2"/>
  <c r="O16" i="2"/>
  <c r="P16" i="2" s="1"/>
  <c r="R16" i="2"/>
  <c r="S16" i="2"/>
  <c r="U16" i="2"/>
  <c r="L17" i="2"/>
  <c r="M17" i="2"/>
  <c r="N17" i="2"/>
  <c r="O17" i="2"/>
  <c r="P17" i="2" s="1"/>
  <c r="R17" i="2"/>
  <c r="S17" i="2"/>
  <c r="U17" i="2"/>
  <c r="L18" i="2"/>
  <c r="M18" i="2"/>
  <c r="N18" i="2"/>
  <c r="O18" i="2"/>
  <c r="P18" i="2" s="1"/>
  <c r="R18" i="2"/>
  <c r="S18" i="2"/>
  <c r="U18" i="2"/>
  <c r="L19" i="2"/>
  <c r="M19" i="2"/>
  <c r="N19" i="2"/>
  <c r="O19" i="2"/>
  <c r="P19" i="2" s="1"/>
  <c r="R19" i="2"/>
  <c r="S19" i="2"/>
  <c r="U19" i="2"/>
  <c r="L20" i="2"/>
  <c r="M20" i="2"/>
  <c r="N20" i="2"/>
  <c r="O20" i="2"/>
  <c r="P20" i="2" s="1"/>
  <c r="R20" i="2"/>
  <c r="S20" i="2"/>
  <c r="U20" i="2"/>
  <c r="L21" i="2"/>
  <c r="M21" i="2"/>
  <c r="N21" i="2"/>
  <c r="O21" i="2"/>
  <c r="P21" i="2" s="1"/>
  <c r="R21" i="2"/>
  <c r="S21" i="2"/>
  <c r="U21" i="2"/>
  <c r="L22" i="2"/>
  <c r="M22" i="2"/>
  <c r="N22" i="2"/>
  <c r="O22" i="2"/>
  <c r="P22" i="2" s="1"/>
  <c r="R22" i="2"/>
  <c r="S22" i="2"/>
  <c r="U22" i="2"/>
  <c r="L23" i="2"/>
  <c r="M23" i="2"/>
  <c r="N23" i="2"/>
  <c r="O23" i="2"/>
  <c r="P23" i="2" s="1"/>
  <c r="R23" i="2"/>
  <c r="S23" i="2"/>
  <c r="U23" i="2"/>
  <c r="L24" i="2"/>
  <c r="M24" i="2"/>
  <c r="N24" i="2"/>
  <c r="O24" i="2"/>
  <c r="P24" i="2" s="1"/>
  <c r="R24" i="2"/>
  <c r="S24" i="2"/>
  <c r="U24" i="2"/>
  <c r="L25" i="2"/>
  <c r="M25" i="2"/>
  <c r="N25" i="2"/>
  <c r="O25" i="2"/>
  <c r="P25" i="2" s="1"/>
  <c r="R25" i="2"/>
  <c r="S25" i="2"/>
  <c r="U25" i="2"/>
  <c r="L26" i="2"/>
  <c r="M26" i="2"/>
  <c r="N26" i="2"/>
  <c r="O26" i="2"/>
  <c r="P26" i="2" s="1"/>
  <c r="R26" i="2"/>
  <c r="S26" i="2"/>
  <c r="U26" i="2"/>
  <c r="L27" i="2"/>
  <c r="M27" i="2"/>
  <c r="N27" i="2"/>
  <c r="O27" i="2"/>
  <c r="P27" i="2" s="1"/>
  <c r="R27" i="2"/>
  <c r="S27" i="2"/>
  <c r="U27" i="2"/>
  <c r="L28" i="2"/>
  <c r="M28" i="2"/>
  <c r="N28" i="2"/>
  <c r="O28" i="2"/>
  <c r="P28" i="2" s="1"/>
  <c r="R28" i="2"/>
  <c r="S28" i="2"/>
  <c r="U28" i="2"/>
  <c r="L29" i="2"/>
  <c r="M29" i="2"/>
  <c r="N29" i="2"/>
  <c r="O29" i="2"/>
  <c r="P29" i="2" s="1"/>
  <c r="R29" i="2"/>
  <c r="S29" i="2"/>
  <c r="U29" i="2"/>
  <c r="L30" i="2"/>
  <c r="M30" i="2"/>
  <c r="N30" i="2"/>
  <c r="O30" i="2"/>
  <c r="P30" i="2" s="1"/>
  <c r="R30" i="2"/>
  <c r="S30" i="2"/>
  <c r="U30" i="2"/>
  <c r="L31" i="2"/>
  <c r="M31" i="2"/>
  <c r="N31" i="2"/>
  <c r="O31" i="2"/>
  <c r="P31" i="2" s="1"/>
  <c r="R31" i="2"/>
  <c r="S31" i="2"/>
  <c r="U31" i="2"/>
  <c r="L32" i="2"/>
  <c r="M32" i="2"/>
  <c r="N32" i="2"/>
  <c r="O32" i="2"/>
  <c r="P32" i="2" s="1"/>
  <c r="R32" i="2"/>
  <c r="S32" i="2"/>
  <c r="U32" i="2"/>
  <c r="L33" i="2"/>
  <c r="M33" i="2"/>
  <c r="N33" i="2"/>
  <c r="O33" i="2"/>
  <c r="P33" i="2" s="1"/>
  <c r="R33" i="2"/>
  <c r="S33" i="2"/>
  <c r="U33" i="2"/>
  <c r="L34" i="2"/>
  <c r="M34" i="2"/>
  <c r="N34" i="2"/>
  <c r="O34" i="2"/>
  <c r="P34" i="2" s="1"/>
  <c r="R34" i="2"/>
  <c r="S34" i="2"/>
  <c r="U34" i="2"/>
  <c r="L35" i="2"/>
  <c r="M35" i="2"/>
  <c r="N35" i="2"/>
  <c r="O35" i="2"/>
  <c r="P35" i="2" s="1"/>
  <c r="R35" i="2"/>
  <c r="S35" i="2"/>
  <c r="U35" i="2"/>
  <c r="L36" i="2"/>
  <c r="M36" i="2"/>
  <c r="N36" i="2"/>
  <c r="O36" i="2"/>
  <c r="P36" i="2" s="1"/>
  <c r="R36" i="2"/>
  <c r="S36" i="2"/>
  <c r="U36" i="2"/>
  <c r="L37" i="2"/>
  <c r="M37" i="2"/>
  <c r="N37" i="2"/>
  <c r="O37" i="2"/>
  <c r="P37" i="2" s="1"/>
  <c r="R37" i="2"/>
  <c r="S37" i="2"/>
  <c r="U37" i="2"/>
  <c r="L38" i="2"/>
  <c r="M38" i="2"/>
  <c r="N38" i="2"/>
  <c r="O38" i="2"/>
  <c r="P38" i="2" s="1"/>
  <c r="R38" i="2"/>
  <c r="S38" i="2"/>
  <c r="U38" i="2"/>
  <c r="L39" i="2"/>
  <c r="M39" i="2"/>
  <c r="N39" i="2"/>
  <c r="O39" i="2"/>
  <c r="P39" i="2" s="1"/>
  <c r="R39" i="2"/>
  <c r="S39" i="2"/>
  <c r="U39" i="2"/>
  <c r="L40" i="2"/>
  <c r="M40" i="2"/>
  <c r="N40" i="2"/>
  <c r="O40" i="2"/>
  <c r="P40" i="2" s="1"/>
  <c r="R40" i="2"/>
  <c r="S40" i="2"/>
  <c r="U40" i="2"/>
  <c r="L41" i="2"/>
  <c r="M41" i="2"/>
  <c r="N41" i="2"/>
  <c r="O41" i="2"/>
  <c r="P41" i="2" s="1"/>
  <c r="R41" i="2"/>
  <c r="S41" i="2"/>
  <c r="U41" i="2"/>
  <c r="L42" i="2"/>
  <c r="M42" i="2"/>
  <c r="N42" i="2"/>
  <c r="O42" i="2"/>
  <c r="P42" i="2" s="1"/>
  <c r="R42" i="2"/>
  <c r="S42" i="2"/>
  <c r="U42" i="2"/>
  <c r="L43" i="2"/>
  <c r="M43" i="2"/>
  <c r="N43" i="2"/>
  <c r="O43" i="2"/>
  <c r="P43" i="2" s="1"/>
  <c r="R43" i="2"/>
  <c r="S43" i="2"/>
  <c r="U43" i="2"/>
  <c r="L44" i="2"/>
  <c r="M44" i="2"/>
  <c r="N44" i="2"/>
  <c r="O44" i="2"/>
  <c r="P44" i="2" s="1"/>
  <c r="R44" i="2"/>
  <c r="S44" i="2"/>
  <c r="U44" i="2"/>
  <c r="L45" i="2"/>
  <c r="M45" i="2"/>
  <c r="N45" i="2"/>
  <c r="O45" i="2"/>
  <c r="P45" i="2" s="1"/>
  <c r="R45" i="2"/>
  <c r="S45" i="2"/>
  <c r="U45" i="2"/>
  <c r="L46" i="2"/>
  <c r="M46" i="2"/>
  <c r="N46" i="2"/>
  <c r="O46" i="2"/>
  <c r="P46" i="2" s="1"/>
  <c r="R46" i="2"/>
  <c r="S46" i="2"/>
  <c r="U46" i="2"/>
  <c r="L47" i="2"/>
  <c r="M47" i="2"/>
  <c r="N47" i="2"/>
  <c r="O47" i="2"/>
  <c r="P47" i="2" s="1"/>
  <c r="R47" i="2"/>
  <c r="S47" i="2"/>
  <c r="U47" i="2"/>
  <c r="L48" i="2"/>
  <c r="M48" i="2"/>
  <c r="N48" i="2"/>
  <c r="O48" i="2"/>
  <c r="P48" i="2" s="1"/>
  <c r="R48" i="2"/>
  <c r="S48" i="2"/>
  <c r="U48" i="2"/>
  <c r="L49" i="2"/>
  <c r="M49" i="2"/>
  <c r="N49" i="2"/>
  <c r="O49" i="2"/>
  <c r="P49" i="2" s="1"/>
  <c r="R49" i="2"/>
  <c r="S49" i="2"/>
  <c r="U49" i="2"/>
  <c r="L50" i="2"/>
  <c r="M50" i="2"/>
  <c r="N50" i="2"/>
  <c r="O50" i="2"/>
  <c r="P50" i="2" s="1"/>
  <c r="R50" i="2"/>
  <c r="S50" i="2"/>
  <c r="U50" i="2"/>
  <c r="L51" i="2"/>
  <c r="M51" i="2"/>
  <c r="N51" i="2"/>
  <c r="O51" i="2"/>
  <c r="P51" i="2" s="1"/>
  <c r="R51" i="2"/>
  <c r="S51" i="2"/>
  <c r="U51" i="2"/>
  <c r="L52" i="2"/>
  <c r="M52" i="2"/>
  <c r="N52" i="2"/>
  <c r="O52" i="2"/>
  <c r="P52" i="2" s="1"/>
  <c r="R52" i="2"/>
  <c r="S52" i="2"/>
  <c r="U52" i="2"/>
  <c r="L53" i="2"/>
  <c r="M53" i="2"/>
  <c r="N53" i="2"/>
  <c r="O53" i="2"/>
  <c r="P53" i="2" s="1"/>
  <c r="R53" i="2"/>
  <c r="S53" i="2"/>
  <c r="U53" i="2"/>
  <c r="L54" i="2"/>
  <c r="M54" i="2"/>
  <c r="N54" i="2"/>
  <c r="O54" i="2"/>
  <c r="P54" i="2" s="1"/>
  <c r="R54" i="2"/>
  <c r="S54" i="2"/>
  <c r="U54" i="2"/>
  <c r="L55" i="2"/>
  <c r="M55" i="2"/>
  <c r="N55" i="2"/>
  <c r="O55" i="2"/>
  <c r="P55" i="2" s="1"/>
  <c r="R55" i="2"/>
  <c r="S55" i="2"/>
  <c r="U55" i="2"/>
  <c r="L56" i="2"/>
  <c r="M56" i="2"/>
  <c r="N56" i="2"/>
  <c r="O56" i="2"/>
  <c r="P56" i="2" s="1"/>
  <c r="R56" i="2"/>
  <c r="S56" i="2"/>
  <c r="U56" i="2"/>
  <c r="L57" i="2"/>
  <c r="M57" i="2"/>
  <c r="N57" i="2"/>
  <c r="O57" i="2"/>
  <c r="P57" i="2" s="1"/>
  <c r="R57" i="2"/>
  <c r="S57" i="2"/>
  <c r="U57" i="2"/>
  <c r="L58" i="2"/>
  <c r="M58" i="2"/>
  <c r="N58" i="2"/>
  <c r="O58" i="2"/>
  <c r="P58" i="2" s="1"/>
  <c r="R58" i="2"/>
  <c r="S58" i="2"/>
  <c r="U58" i="2"/>
  <c r="L59" i="2"/>
  <c r="M59" i="2"/>
  <c r="N59" i="2"/>
  <c r="O59" i="2"/>
  <c r="P59" i="2" s="1"/>
  <c r="R59" i="2"/>
  <c r="S59" i="2"/>
  <c r="U59" i="2"/>
  <c r="L60" i="2"/>
  <c r="M60" i="2"/>
  <c r="N60" i="2"/>
  <c r="O60" i="2"/>
  <c r="P60" i="2" s="1"/>
  <c r="R60" i="2"/>
  <c r="S60" i="2"/>
  <c r="U60" i="2"/>
  <c r="L61" i="2"/>
  <c r="M61" i="2"/>
  <c r="N61" i="2"/>
  <c r="O61" i="2"/>
  <c r="P61" i="2" s="1"/>
  <c r="R61" i="2"/>
  <c r="S61" i="2"/>
  <c r="U61" i="2"/>
  <c r="L62" i="2"/>
  <c r="M62" i="2"/>
  <c r="N62" i="2"/>
  <c r="O62" i="2"/>
  <c r="P62" i="2" s="1"/>
  <c r="R62" i="2"/>
  <c r="S62" i="2"/>
  <c r="U62" i="2"/>
  <c r="L63" i="2"/>
  <c r="M63" i="2"/>
  <c r="N63" i="2"/>
  <c r="O63" i="2"/>
  <c r="P63" i="2" s="1"/>
  <c r="R63" i="2"/>
  <c r="S63" i="2"/>
  <c r="U63" i="2"/>
  <c r="L64" i="2"/>
  <c r="M64" i="2"/>
  <c r="N64" i="2"/>
  <c r="O64" i="2"/>
  <c r="P64" i="2" s="1"/>
  <c r="R64" i="2"/>
  <c r="S64" i="2"/>
  <c r="U64" i="2"/>
  <c r="L65" i="2"/>
  <c r="M65" i="2"/>
  <c r="N65" i="2"/>
  <c r="O65" i="2"/>
  <c r="P65" i="2" s="1"/>
  <c r="R65" i="2"/>
  <c r="S65" i="2"/>
  <c r="U65" i="2"/>
  <c r="L66" i="2"/>
  <c r="M66" i="2"/>
  <c r="N66" i="2"/>
  <c r="O66" i="2"/>
  <c r="P66" i="2" s="1"/>
  <c r="R66" i="2"/>
  <c r="S66" i="2"/>
  <c r="U66" i="2"/>
  <c r="L67" i="2"/>
  <c r="M67" i="2"/>
  <c r="N67" i="2"/>
  <c r="O67" i="2"/>
  <c r="P67" i="2" s="1"/>
  <c r="R67" i="2"/>
  <c r="S67" i="2"/>
  <c r="U67" i="2"/>
  <c r="L68" i="2"/>
  <c r="M68" i="2"/>
  <c r="N68" i="2"/>
  <c r="O68" i="2"/>
  <c r="P68" i="2" s="1"/>
  <c r="R68" i="2"/>
  <c r="S68" i="2"/>
  <c r="U68" i="2"/>
  <c r="L69" i="2"/>
  <c r="M69" i="2"/>
  <c r="N69" i="2"/>
  <c r="O69" i="2"/>
  <c r="P69" i="2" s="1"/>
  <c r="R69" i="2"/>
  <c r="S69" i="2"/>
  <c r="U69" i="2"/>
  <c r="L70" i="2"/>
  <c r="M70" i="2"/>
  <c r="N70" i="2"/>
  <c r="O70" i="2"/>
  <c r="P70" i="2" s="1"/>
  <c r="R70" i="2"/>
  <c r="S70" i="2"/>
  <c r="U70" i="2"/>
  <c r="L71" i="2"/>
  <c r="M71" i="2"/>
  <c r="N71" i="2"/>
  <c r="O71" i="2"/>
  <c r="P71" i="2" s="1"/>
  <c r="R71" i="2"/>
  <c r="S71" i="2"/>
  <c r="U71" i="2"/>
  <c r="L72" i="2"/>
  <c r="M72" i="2"/>
  <c r="N72" i="2"/>
  <c r="O72" i="2"/>
  <c r="P72" i="2" s="1"/>
  <c r="R72" i="2"/>
  <c r="S72" i="2"/>
  <c r="U72" i="2"/>
  <c r="L73" i="2"/>
  <c r="M73" i="2"/>
  <c r="N73" i="2"/>
  <c r="O73" i="2"/>
  <c r="P73" i="2" s="1"/>
  <c r="R73" i="2"/>
  <c r="S73" i="2"/>
  <c r="U73" i="2"/>
  <c r="L74" i="2"/>
  <c r="M74" i="2"/>
  <c r="N74" i="2"/>
  <c r="O74" i="2"/>
  <c r="P74" i="2" s="1"/>
  <c r="R74" i="2"/>
  <c r="S74" i="2"/>
  <c r="U74" i="2"/>
  <c r="L75" i="2"/>
  <c r="M75" i="2"/>
  <c r="N75" i="2"/>
  <c r="O75" i="2"/>
  <c r="P75" i="2" s="1"/>
  <c r="R75" i="2"/>
  <c r="S75" i="2"/>
  <c r="U75" i="2"/>
  <c r="L76" i="2"/>
  <c r="M76" i="2"/>
  <c r="N76" i="2"/>
  <c r="O76" i="2"/>
  <c r="P76" i="2" s="1"/>
  <c r="R76" i="2"/>
  <c r="S76" i="2"/>
  <c r="U76" i="2"/>
  <c r="L77" i="2"/>
  <c r="M77" i="2"/>
  <c r="N77" i="2"/>
  <c r="O77" i="2"/>
  <c r="P77" i="2" s="1"/>
  <c r="R77" i="2"/>
  <c r="S77" i="2"/>
  <c r="U77" i="2"/>
  <c r="L78" i="2"/>
  <c r="M78" i="2"/>
  <c r="N78" i="2"/>
  <c r="O78" i="2"/>
  <c r="P78" i="2" s="1"/>
  <c r="R78" i="2"/>
  <c r="S78" i="2"/>
  <c r="U78" i="2"/>
  <c r="L79" i="2"/>
  <c r="M79" i="2"/>
  <c r="N79" i="2"/>
  <c r="O79" i="2"/>
  <c r="P79" i="2" s="1"/>
  <c r="R79" i="2"/>
  <c r="S79" i="2"/>
  <c r="U79" i="2"/>
  <c r="L80" i="2"/>
  <c r="M80" i="2"/>
  <c r="N80" i="2"/>
  <c r="O80" i="2"/>
  <c r="P80" i="2" s="1"/>
  <c r="R80" i="2"/>
  <c r="S80" i="2"/>
  <c r="U80" i="2"/>
  <c r="L81" i="2"/>
  <c r="M81" i="2"/>
  <c r="N81" i="2"/>
  <c r="O81" i="2"/>
  <c r="P81" i="2" s="1"/>
  <c r="R81" i="2"/>
  <c r="S81" i="2"/>
  <c r="U81" i="2"/>
  <c r="L82" i="2"/>
  <c r="M82" i="2"/>
  <c r="N82" i="2"/>
  <c r="O82" i="2"/>
  <c r="P82" i="2" s="1"/>
  <c r="R82" i="2"/>
  <c r="S82" i="2"/>
  <c r="U82" i="2"/>
  <c r="L83" i="2"/>
  <c r="M83" i="2"/>
  <c r="N83" i="2"/>
  <c r="O83" i="2"/>
  <c r="P83" i="2" s="1"/>
  <c r="R83" i="2"/>
  <c r="S83" i="2"/>
  <c r="U83" i="2"/>
  <c r="L84" i="2"/>
  <c r="M84" i="2"/>
  <c r="N84" i="2"/>
  <c r="O84" i="2"/>
  <c r="P84" i="2" s="1"/>
  <c r="R84" i="2"/>
  <c r="S84" i="2"/>
  <c r="U84" i="2"/>
  <c r="L85" i="2"/>
  <c r="M85" i="2"/>
  <c r="N85" i="2"/>
  <c r="O85" i="2"/>
  <c r="P85" i="2" s="1"/>
  <c r="R85" i="2"/>
  <c r="S85" i="2"/>
  <c r="U85" i="2"/>
  <c r="L86" i="2"/>
  <c r="M86" i="2"/>
  <c r="N86" i="2"/>
  <c r="O86" i="2"/>
  <c r="P86" i="2" s="1"/>
  <c r="R86" i="2"/>
  <c r="S86" i="2"/>
  <c r="U86" i="2"/>
  <c r="L87" i="2"/>
  <c r="M87" i="2"/>
  <c r="N87" i="2"/>
  <c r="O87" i="2"/>
  <c r="P87" i="2" s="1"/>
  <c r="R87" i="2"/>
  <c r="S87" i="2"/>
  <c r="U87" i="2"/>
  <c r="L88" i="2"/>
  <c r="M88" i="2"/>
  <c r="N88" i="2"/>
  <c r="O88" i="2"/>
  <c r="P88" i="2"/>
  <c r="R88" i="2"/>
  <c r="S88" i="2"/>
  <c r="U88" i="2"/>
  <c r="L89" i="2"/>
  <c r="M89" i="2"/>
  <c r="N89" i="2"/>
  <c r="O89" i="2"/>
  <c r="P89" i="2"/>
  <c r="R89" i="2"/>
  <c r="S89" i="2"/>
  <c r="U89" i="2"/>
  <c r="L90" i="2"/>
  <c r="M90" i="2"/>
  <c r="N90" i="2"/>
  <c r="O90" i="2"/>
  <c r="P90" i="2"/>
  <c r="R90" i="2"/>
  <c r="S90" i="2"/>
  <c r="U90" i="2"/>
  <c r="L91" i="2"/>
  <c r="M91" i="2"/>
  <c r="N91" i="2"/>
  <c r="O91" i="2"/>
  <c r="P91" i="2"/>
  <c r="R91" i="2"/>
  <c r="S91" i="2"/>
  <c r="U91" i="2"/>
  <c r="L92" i="2"/>
  <c r="M92" i="2"/>
  <c r="N92" i="2"/>
  <c r="O92" i="2"/>
  <c r="P92" i="2"/>
  <c r="R92" i="2"/>
  <c r="S92" i="2"/>
  <c r="U92" i="2"/>
  <c r="L93" i="2"/>
  <c r="M93" i="2"/>
  <c r="N93" i="2"/>
  <c r="O93" i="2"/>
  <c r="P93" i="2"/>
  <c r="R93" i="2"/>
  <c r="S93" i="2"/>
  <c r="U93" i="2"/>
  <c r="L94" i="2"/>
  <c r="M94" i="2"/>
  <c r="N94" i="2"/>
  <c r="O94" i="2"/>
  <c r="P94" i="2"/>
  <c r="R94" i="2"/>
  <c r="S94" i="2"/>
  <c r="U94" i="2"/>
  <c r="L95" i="2"/>
  <c r="M95" i="2"/>
  <c r="N95" i="2"/>
  <c r="O95" i="2"/>
  <c r="P95" i="2"/>
  <c r="R95" i="2"/>
  <c r="S95" i="2"/>
  <c r="U95" i="2"/>
  <c r="L96" i="2"/>
  <c r="M96" i="2"/>
  <c r="N96" i="2"/>
  <c r="O96" i="2"/>
  <c r="P96" i="2"/>
  <c r="R96" i="2"/>
  <c r="S96" i="2"/>
  <c r="U96" i="2"/>
  <c r="L97" i="2"/>
  <c r="M97" i="2"/>
  <c r="N97" i="2"/>
  <c r="O97" i="2"/>
  <c r="P97" i="2"/>
  <c r="R97" i="2"/>
  <c r="S97" i="2"/>
  <c r="U97" i="2"/>
  <c r="L98" i="2"/>
  <c r="M98" i="2"/>
  <c r="N98" i="2"/>
  <c r="O98" i="2"/>
  <c r="P98" i="2"/>
  <c r="R98" i="2"/>
  <c r="S98" i="2"/>
  <c r="U98" i="2"/>
  <c r="L99" i="2"/>
  <c r="M99" i="2"/>
  <c r="N99" i="2"/>
  <c r="O99" i="2"/>
  <c r="P99" i="2"/>
  <c r="R99" i="2"/>
  <c r="S99" i="2"/>
  <c r="U99" i="2"/>
  <c r="L100" i="2"/>
  <c r="M100" i="2"/>
  <c r="N100" i="2"/>
  <c r="O100" i="2"/>
  <c r="P100" i="2"/>
  <c r="R100" i="2"/>
  <c r="S100" i="2"/>
  <c r="U100" i="2"/>
  <c r="L101" i="2"/>
  <c r="M101" i="2"/>
  <c r="N101" i="2"/>
  <c r="O101" i="2"/>
  <c r="P101" i="2"/>
  <c r="R101" i="2"/>
  <c r="S101" i="2"/>
  <c r="U101" i="2"/>
  <c r="L102" i="2"/>
  <c r="M102" i="2"/>
  <c r="N102" i="2"/>
  <c r="O102" i="2"/>
  <c r="P102" i="2"/>
  <c r="R102" i="2"/>
  <c r="S102" i="2"/>
  <c r="U102" i="2"/>
  <c r="L103" i="2"/>
  <c r="M103" i="2"/>
  <c r="N103" i="2"/>
  <c r="O103" i="2"/>
  <c r="P103" i="2"/>
  <c r="R103" i="2"/>
  <c r="S103" i="2"/>
  <c r="U103" i="2"/>
  <c r="L104" i="2"/>
  <c r="M104" i="2"/>
  <c r="N104" i="2"/>
  <c r="O104" i="2"/>
  <c r="P104" i="2"/>
  <c r="R104" i="2"/>
  <c r="S104" i="2"/>
  <c r="U104" i="2"/>
  <c r="L105" i="2"/>
  <c r="M105" i="2"/>
  <c r="N105" i="2"/>
  <c r="O105" i="2"/>
  <c r="P105" i="2"/>
  <c r="R105" i="2"/>
  <c r="S105" i="2"/>
  <c r="U105" i="2"/>
  <c r="L106" i="2"/>
  <c r="M106" i="2"/>
  <c r="N106" i="2"/>
  <c r="O106" i="2"/>
  <c r="P106" i="2"/>
  <c r="R106" i="2"/>
  <c r="S106" i="2"/>
  <c r="U106" i="2"/>
  <c r="L107" i="2"/>
  <c r="M107" i="2"/>
  <c r="N107" i="2"/>
  <c r="O107" i="2"/>
  <c r="P107" i="2"/>
  <c r="R107" i="2"/>
  <c r="S107" i="2"/>
  <c r="U107" i="2"/>
  <c r="L108" i="2"/>
  <c r="M108" i="2"/>
  <c r="N108" i="2"/>
  <c r="O108" i="2"/>
  <c r="P108" i="2"/>
  <c r="R108" i="2"/>
  <c r="S108" i="2"/>
  <c r="U108" i="2"/>
  <c r="L109" i="2"/>
  <c r="M109" i="2"/>
  <c r="N109" i="2"/>
  <c r="O109" i="2"/>
  <c r="P109" i="2"/>
  <c r="R109" i="2"/>
  <c r="S109" i="2"/>
  <c r="U109" i="2"/>
  <c r="L110" i="2"/>
  <c r="M110" i="2"/>
  <c r="N110" i="2"/>
  <c r="O110" i="2"/>
  <c r="P110" i="2"/>
  <c r="R110" i="2"/>
  <c r="S110" i="2"/>
  <c r="U110" i="2"/>
  <c r="L111" i="2"/>
  <c r="M111" i="2"/>
  <c r="N111" i="2"/>
  <c r="O111" i="2"/>
  <c r="P111" i="2"/>
  <c r="R111" i="2"/>
  <c r="S111" i="2"/>
  <c r="U111" i="2"/>
  <c r="L112" i="2"/>
  <c r="M112" i="2"/>
  <c r="N112" i="2"/>
  <c r="O112" i="2"/>
  <c r="P112" i="2"/>
  <c r="R112" i="2"/>
  <c r="S112" i="2"/>
  <c r="U112" i="2"/>
  <c r="L113" i="2"/>
  <c r="M113" i="2"/>
  <c r="N113" i="2"/>
  <c r="O113" i="2"/>
  <c r="P113" i="2"/>
  <c r="R113" i="2"/>
  <c r="S113" i="2"/>
  <c r="U113" i="2"/>
  <c r="L114" i="2"/>
  <c r="M114" i="2"/>
  <c r="N114" i="2"/>
  <c r="O114" i="2"/>
  <c r="P114" i="2"/>
  <c r="R114" i="2"/>
  <c r="S114" i="2"/>
  <c r="U114" i="2"/>
  <c r="L115" i="2"/>
  <c r="M115" i="2"/>
  <c r="N115" i="2"/>
  <c r="O115" i="2"/>
  <c r="P115" i="2"/>
  <c r="R115" i="2"/>
  <c r="S115" i="2"/>
  <c r="U115" i="2"/>
  <c r="L116" i="2"/>
  <c r="M116" i="2"/>
  <c r="N116" i="2"/>
  <c r="O116" i="2"/>
  <c r="P116" i="2"/>
  <c r="R116" i="2"/>
  <c r="S116" i="2"/>
  <c r="U116" i="2"/>
  <c r="L117" i="2"/>
  <c r="M117" i="2"/>
  <c r="N117" i="2"/>
  <c r="O117" i="2"/>
  <c r="P117" i="2"/>
  <c r="R117" i="2"/>
  <c r="S117" i="2"/>
  <c r="U117" i="2"/>
  <c r="L118" i="2"/>
  <c r="M118" i="2"/>
  <c r="N118" i="2"/>
  <c r="O118" i="2"/>
  <c r="P118" i="2"/>
  <c r="R118" i="2"/>
  <c r="S118" i="2"/>
  <c r="U118" i="2"/>
  <c r="L119" i="2"/>
  <c r="M119" i="2"/>
  <c r="N119" i="2"/>
  <c r="O119" i="2"/>
  <c r="P119" i="2"/>
  <c r="R119" i="2"/>
  <c r="S119" i="2"/>
  <c r="U119" i="2"/>
  <c r="L120" i="2"/>
  <c r="M120" i="2"/>
  <c r="N120" i="2"/>
  <c r="O120" i="2"/>
  <c r="P120" i="2"/>
  <c r="R120" i="2"/>
  <c r="S120" i="2"/>
  <c r="U120" i="2"/>
  <c r="L121" i="2"/>
  <c r="M121" i="2"/>
  <c r="N121" i="2"/>
  <c r="O121" i="2"/>
  <c r="P121" i="2"/>
  <c r="R121" i="2"/>
  <c r="S121" i="2"/>
  <c r="U121" i="2"/>
  <c r="L122" i="2"/>
  <c r="M122" i="2"/>
  <c r="N122" i="2"/>
  <c r="O122" i="2"/>
  <c r="P122" i="2"/>
  <c r="R122" i="2"/>
  <c r="S122" i="2"/>
  <c r="U122" i="2"/>
  <c r="L123" i="2"/>
  <c r="M123" i="2"/>
  <c r="N123" i="2"/>
  <c r="O123" i="2"/>
  <c r="P123" i="2"/>
  <c r="R123" i="2"/>
  <c r="S123" i="2"/>
  <c r="U123" i="2"/>
  <c r="L124" i="2"/>
  <c r="M124" i="2"/>
  <c r="N124" i="2"/>
  <c r="O124" i="2"/>
  <c r="P124" i="2"/>
  <c r="R124" i="2"/>
  <c r="S124" i="2"/>
  <c r="U124" i="2"/>
  <c r="L125" i="2"/>
  <c r="M125" i="2"/>
  <c r="N125" i="2"/>
  <c r="O125" i="2"/>
  <c r="P125" i="2"/>
  <c r="R125" i="2"/>
  <c r="S125" i="2"/>
  <c r="U125" i="2"/>
  <c r="L126" i="2"/>
  <c r="M126" i="2"/>
  <c r="N126" i="2"/>
  <c r="O126" i="2"/>
  <c r="P126" i="2"/>
  <c r="R126" i="2"/>
  <c r="S126" i="2"/>
  <c r="U126" i="2"/>
  <c r="L127" i="2"/>
  <c r="M127" i="2"/>
  <c r="N127" i="2"/>
  <c r="O127" i="2"/>
  <c r="P127" i="2"/>
  <c r="R127" i="2"/>
  <c r="S127" i="2"/>
  <c r="U127" i="2"/>
  <c r="L128" i="2"/>
  <c r="M128" i="2"/>
  <c r="N128" i="2"/>
  <c r="O128" i="2"/>
  <c r="P128" i="2"/>
  <c r="R128" i="2"/>
  <c r="S128" i="2"/>
  <c r="U128" i="2"/>
  <c r="L129" i="2"/>
  <c r="M129" i="2"/>
  <c r="N129" i="2"/>
  <c r="O129" i="2"/>
  <c r="P129" i="2"/>
  <c r="R129" i="2"/>
  <c r="S129" i="2"/>
  <c r="U129" i="2"/>
  <c r="L130" i="2"/>
  <c r="M130" i="2"/>
  <c r="N130" i="2"/>
  <c r="O130" i="2"/>
  <c r="P130" i="2"/>
  <c r="R130" i="2"/>
  <c r="S130" i="2"/>
  <c r="U130" i="2"/>
  <c r="L131" i="2"/>
  <c r="M131" i="2"/>
  <c r="N131" i="2"/>
  <c r="O131" i="2"/>
  <c r="P131" i="2"/>
  <c r="R131" i="2"/>
  <c r="S131" i="2"/>
  <c r="U131" i="2"/>
  <c r="L132" i="2"/>
  <c r="M132" i="2"/>
  <c r="N132" i="2"/>
  <c r="O132" i="2"/>
  <c r="P132" i="2"/>
  <c r="R132" i="2"/>
  <c r="S132" i="2"/>
  <c r="U132" i="2"/>
  <c r="L133" i="2"/>
  <c r="M133" i="2"/>
  <c r="N133" i="2"/>
  <c r="O133" i="2"/>
  <c r="P133" i="2"/>
  <c r="R133" i="2"/>
  <c r="S133" i="2"/>
  <c r="U133" i="2"/>
  <c r="L134" i="2"/>
  <c r="M134" i="2"/>
  <c r="N134" i="2"/>
  <c r="O134" i="2"/>
  <c r="P134" i="2"/>
  <c r="R134" i="2"/>
  <c r="S134" i="2"/>
  <c r="U134" i="2"/>
  <c r="L135" i="2"/>
  <c r="M135" i="2"/>
  <c r="N135" i="2"/>
  <c r="O135" i="2"/>
  <c r="P135" i="2"/>
  <c r="R135" i="2"/>
  <c r="S135" i="2"/>
  <c r="U135" i="2"/>
  <c r="L136" i="2"/>
  <c r="M136" i="2"/>
  <c r="N136" i="2"/>
  <c r="O136" i="2"/>
  <c r="P136" i="2"/>
  <c r="R136" i="2"/>
  <c r="S136" i="2"/>
  <c r="U136" i="2"/>
  <c r="L137" i="2"/>
  <c r="M137" i="2"/>
  <c r="N137" i="2"/>
  <c r="O137" i="2"/>
  <c r="P137" i="2"/>
  <c r="R137" i="2"/>
  <c r="S137" i="2"/>
  <c r="U137" i="2"/>
  <c r="L138" i="2"/>
  <c r="M138" i="2"/>
  <c r="N138" i="2"/>
  <c r="O138" i="2"/>
  <c r="P138" i="2"/>
  <c r="R138" i="2"/>
  <c r="S138" i="2"/>
  <c r="U138" i="2"/>
  <c r="L139" i="2"/>
  <c r="M139" i="2"/>
  <c r="N139" i="2"/>
  <c r="O139" i="2"/>
  <c r="P139" i="2"/>
  <c r="R139" i="2"/>
  <c r="S139" i="2"/>
  <c r="U139" i="2"/>
  <c r="L140" i="2"/>
  <c r="M140" i="2"/>
  <c r="N140" i="2"/>
  <c r="O140" i="2"/>
  <c r="P140" i="2"/>
  <c r="R140" i="2"/>
  <c r="S140" i="2"/>
  <c r="U140" i="2"/>
  <c r="L141" i="2"/>
  <c r="M141" i="2"/>
  <c r="N141" i="2"/>
  <c r="O141" i="2"/>
  <c r="P141" i="2"/>
  <c r="R141" i="2"/>
  <c r="S141" i="2"/>
  <c r="U141" i="2"/>
  <c r="L142" i="2"/>
  <c r="M142" i="2"/>
  <c r="N142" i="2"/>
  <c r="O142" i="2"/>
  <c r="P142" i="2"/>
  <c r="R142" i="2"/>
  <c r="S142" i="2"/>
  <c r="U142" i="2"/>
  <c r="L143" i="2"/>
  <c r="M143" i="2"/>
  <c r="N143" i="2"/>
  <c r="O143" i="2"/>
  <c r="P143" i="2"/>
  <c r="R143" i="2"/>
  <c r="S143" i="2"/>
  <c r="U143" i="2"/>
  <c r="L144" i="2"/>
  <c r="M144" i="2"/>
  <c r="N144" i="2"/>
  <c r="O144" i="2"/>
  <c r="P144" i="2"/>
  <c r="R144" i="2"/>
  <c r="S144" i="2"/>
  <c r="U144" i="2"/>
  <c r="L145" i="2"/>
  <c r="M145" i="2"/>
  <c r="N145" i="2"/>
  <c r="O145" i="2"/>
  <c r="P145" i="2"/>
  <c r="R145" i="2"/>
  <c r="S145" i="2"/>
  <c r="U145" i="2"/>
  <c r="L146" i="2"/>
  <c r="M146" i="2"/>
  <c r="N146" i="2"/>
  <c r="O146" i="2"/>
  <c r="P146" i="2"/>
  <c r="R146" i="2"/>
  <c r="S146" i="2"/>
  <c r="U146" i="2"/>
  <c r="L147" i="2"/>
  <c r="M147" i="2"/>
  <c r="N147" i="2"/>
  <c r="O147" i="2"/>
  <c r="P147" i="2"/>
  <c r="R147" i="2"/>
  <c r="S147" i="2"/>
  <c r="U147" i="2"/>
  <c r="L148" i="2"/>
  <c r="M148" i="2"/>
  <c r="N148" i="2"/>
  <c r="O148" i="2"/>
  <c r="P148" i="2"/>
  <c r="R148" i="2"/>
  <c r="S148" i="2"/>
  <c r="U148" i="2"/>
  <c r="L149" i="2"/>
  <c r="M149" i="2"/>
  <c r="N149" i="2"/>
  <c r="O149" i="2"/>
  <c r="P149" i="2"/>
  <c r="R149" i="2"/>
  <c r="S149" i="2"/>
  <c r="U149" i="2"/>
  <c r="L150" i="2"/>
  <c r="M150" i="2"/>
  <c r="N150" i="2"/>
  <c r="O150" i="2"/>
  <c r="P150" i="2"/>
  <c r="R150" i="2"/>
  <c r="S150" i="2"/>
  <c r="U150" i="2"/>
  <c r="L151" i="2"/>
  <c r="M151" i="2"/>
  <c r="N151" i="2"/>
  <c r="O151" i="2"/>
  <c r="P151" i="2"/>
  <c r="R151" i="2"/>
  <c r="S151" i="2"/>
  <c r="U151" i="2"/>
  <c r="L152" i="2"/>
  <c r="M152" i="2"/>
  <c r="N152" i="2"/>
  <c r="O152" i="2"/>
  <c r="P152" i="2"/>
  <c r="R152" i="2"/>
  <c r="S152" i="2"/>
  <c r="U152" i="2"/>
  <c r="L153" i="2"/>
  <c r="M153" i="2"/>
  <c r="N153" i="2"/>
  <c r="O153" i="2"/>
  <c r="P153" i="2"/>
  <c r="R153" i="2"/>
  <c r="S153" i="2"/>
  <c r="U153" i="2"/>
  <c r="L154" i="2"/>
  <c r="M154" i="2"/>
  <c r="N154" i="2"/>
  <c r="O154" i="2"/>
  <c r="P154" i="2"/>
  <c r="R154" i="2"/>
  <c r="S154" i="2"/>
  <c r="U154" i="2"/>
  <c r="L155" i="2"/>
  <c r="M155" i="2"/>
  <c r="N155" i="2"/>
  <c r="O155" i="2"/>
  <c r="P155" i="2"/>
  <c r="R155" i="2"/>
  <c r="S155" i="2"/>
  <c r="U155" i="2"/>
  <c r="L156" i="2"/>
  <c r="M156" i="2"/>
  <c r="N156" i="2"/>
  <c r="O156" i="2"/>
  <c r="P156" i="2"/>
  <c r="R156" i="2"/>
  <c r="S156" i="2"/>
  <c r="U156" i="2"/>
  <c r="L157" i="2"/>
  <c r="M157" i="2"/>
  <c r="N157" i="2"/>
  <c r="O157" i="2"/>
  <c r="P157" i="2"/>
  <c r="R157" i="2"/>
  <c r="S157" i="2"/>
  <c r="U157" i="2"/>
  <c r="L158" i="2"/>
  <c r="M158" i="2"/>
  <c r="N158" i="2"/>
  <c r="O158" i="2"/>
  <c r="P158" i="2"/>
  <c r="R158" i="2"/>
  <c r="S158" i="2"/>
  <c r="U158" i="2"/>
  <c r="L159" i="2"/>
  <c r="M159" i="2"/>
  <c r="N159" i="2"/>
  <c r="O159" i="2"/>
  <c r="P159" i="2"/>
  <c r="R159" i="2"/>
  <c r="S159" i="2"/>
  <c r="U159" i="2"/>
  <c r="L160" i="2"/>
  <c r="M160" i="2"/>
  <c r="N160" i="2"/>
  <c r="O160" i="2"/>
  <c r="P160" i="2"/>
  <c r="R160" i="2"/>
  <c r="S160" i="2"/>
  <c r="U160" i="2"/>
  <c r="L161" i="2"/>
  <c r="M161" i="2"/>
  <c r="N161" i="2"/>
  <c r="O161" i="2"/>
  <c r="P161" i="2"/>
  <c r="R161" i="2"/>
  <c r="S161" i="2"/>
  <c r="U161" i="2"/>
  <c r="L162" i="2"/>
  <c r="M162" i="2"/>
  <c r="N162" i="2"/>
  <c r="O162" i="2"/>
  <c r="P162" i="2"/>
  <c r="R162" i="2"/>
  <c r="S162" i="2"/>
  <c r="U162" i="2"/>
  <c r="L163" i="2"/>
  <c r="M163" i="2"/>
  <c r="N163" i="2"/>
  <c r="O163" i="2"/>
  <c r="P163" i="2"/>
  <c r="R163" i="2"/>
  <c r="S163" i="2"/>
  <c r="U163" i="2"/>
  <c r="L164" i="2"/>
  <c r="M164" i="2"/>
  <c r="N164" i="2"/>
  <c r="O164" i="2"/>
  <c r="P164" i="2"/>
  <c r="R164" i="2"/>
  <c r="S164" i="2"/>
  <c r="U164" i="2"/>
  <c r="L165" i="2"/>
  <c r="M165" i="2"/>
  <c r="N165" i="2"/>
  <c r="O165" i="2"/>
  <c r="P165" i="2"/>
  <c r="R165" i="2"/>
  <c r="S165" i="2"/>
  <c r="U165" i="2"/>
  <c r="L166" i="2"/>
  <c r="M166" i="2"/>
  <c r="N166" i="2"/>
  <c r="O166" i="2"/>
  <c r="P166" i="2"/>
  <c r="R166" i="2"/>
  <c r="S166" i="2"/>
  <c r="U166" i="2"/>
  <c r="L167" i="2"/>
  <c r="M167" i="2"/>
  <c r="N167" i="2"/>
  <c r="O167" i="2"/>
  <c r="P167" i="2"/>
  <c r="R167" i="2"/>
  <c r="S167" i="2"/>
  <c r="U167" i="2"/>
  <c r="L168" i="2"/>
  <c r="M168" i="2"/>
  <c r="N168" i="2"/>
  <c r="O168" i="2"/>
  <c r="P168" i="2"/>
  <c r="R168" i="2"/>
  <c r="S168" i="2"/>
  <c r="U168" i="2"/>
  <c r="L169" i="2"/>
  <c r="M169" i="2"/>
  <c r="N169" i="2"/>
  <c r="O169" i="2"/>
  <c r="P169" i="2"/>
  <c r="R169" i="2"/>
  <c r="S169" i="2"/>
  <c r="U169" i="2"/>
  <c r="L170" i="2"/>
  <c r="M170" i="2"/>
  <c r="N170" i="2"/>
  <c r="O170" i="2"/>
  <c r="P170" i="2"/>
  <c r="R170" i="2"/>
  <c r="S170" i="2"/>
  <c r="U170" i="2"/>
  <c r="L171" i="2"/>
  <c r="M171" i="2"/>
  <c r="N171" i="2"/>
  <c r="O171" i="2"/>
  <c r="P171" i="2"/>
  <c r="R171" i="2"/>
  <c r="S171" i="2"/>
  <c r="U171" i="2"/>
  <c r="L172" i="2"/>
  <c r="M172" i="2"/>
  <c r="N172" i="2"/>
  <c r="O172" i="2"/>
  <c r="P172" i="2"/>
  <c r="R172" i="2"/>
  <c r="S172" i="2"/>
  <c r="U172" i="2"/>
  <c r="L173" i="2"/>
  <c r="M173" i="2"/>
  <c r="N173" i="2"/>
  <c r="O173" i="2"/>
  <c r="P173" i="2"/>
  <c r="R173" i="2"/>
  <c r="S173" i="2"/>
  <c r="U173" i="2"/>
  <c r="L174" i="2"/>
  <c r="M174" i="2"/>
  <c r="N174" i="2"/>
  <c r="O174" i="2"/>
  <c r="P174" i="2"/>
  <c r="R174" i="2"/>
  <c r="S174" i="2"/>
  <c r="U174" i="2"/>
  <c r="L175" i="2"/>
  <c r="M175" i="2"/>
  <c r="N175" i="2"/>
  <c r="O175" i="2"/>
  <c r="P175" i="2"/>
  <c r="R175" i="2"/>
  <c r="S175" i="2"/>
  <c r="U175" i="2"/>
  <c r="L176" i="2"/>
  <c r="M176" i="2"/>
  <c r="N176" i="2"/>
  <c r="O176" i="2"/>
  <c r="P176" i="2"/>
  <c r="R176" i="2"/>
  <c r="S176" i="2"/>
  <c r="U176" i="2"/>
  <c r="L177" i="2"/>
  <c r="M177" i="2"/>
  <c r="N177" i="2"/>
  <c r="O177" i="2"/>
  <c r="P177" i="2"/>
  <c r="R177" i="2"/>
  <c r="S177" i="2"/>
  <c r="U177" i="2"/>
  <c r="L178" i="2"/>
  <c r="M178" i="2"/>
  <c r="N178" i="2"/>
  <c r="O178" i="2"/>
  <c r="P178" i="2"/>
  <c r="R178" i="2"/>
  <c r="S178" i="2"/>
  <c r="U178" i="2"/>
  <c r="L179" i="2"/>
  <c r="M179" i="2"/>
  <c r="N179" i="2"/>
  <c r="O179" i="2"/>
  <c r="P179" i="2"/>
  <c r="R179" i="2"/>
  <c r="S179" i="2"/>
  <c r="U179" i="2"/>
  <c r="L180" i="2"/>
  <c r="M180" i="2"/>
  <c r="N180" i="2"/>
  <c r="O180" i="2"/>
  <c r="P180" i="2"/>
  <c r="R180" i="2"/>
  <c r="S180" i="2"/>
  <c r="U180" i="2"/>
  <c r="L181" i="2"/>
  <c r="M181" i="2"/>
  <c r="N181" i="2"/>
  <c r="O181" i="2"/>
  <c r="P181" i="2"/>
  <c r="R181" i="2"/>
  <c r="S181" i="2"/>
  <c r="U181" i="2"/>
  <c r="L182" i="2"/>
  <c r="M182" i="2"/>
  <c r="N182" i="2"/>
  <c r="O182" i="2"/>
  <c r="P182" i="2"/>
  <c r="R182" i="2"/>
  <c r="S182" i="2"/>
  <c r="U182" i="2"/>
  <c r="L183" i="2"/>
  <c r="M183" i="2"/>
  <c r="N183" i="2"/>
  <c r="O183" i="2"/>
  <c r="P183" i="2"/>
  <c r="R183" i="2"/>
  <c r="S183" i="2"/>
  <c r="U183" i="2"/>
  <c r="L184" i="2"/>
  <c r="M184" i="2"/>
  <c r="N184" i="2"/>
  <c r="O184" i="2"/>
  <c r="P184" i="2"/>
  <c r="R184" i="2"/>
  <c r="S184" i="2"/>
  <c r="U184" i="2"/>
  <c r="L185" i="2"/>
  <c r="M185" i="2"/>
  <c r="N185" i="2"/>
  <c r="O185" i="2"/>
  <c r="P185" i="2"/>
  <c r="R185" i="2"/>
  <c r="S185" i="2"/>
  <c r="U185" i="2"/>
  <c r="L186" i="2"/>
  <c r="M186" i="2"/>
  <c r="N186" i="2"/>
  <c r="O186" i="2"/>
  <c r="P186" i="2"/>
  <c r="R186" i="2"/>
  <c r="S186" i="2"/>
  <c r="U186" i="2"/>
  <c r="L187" i="2"/>
  <c r="M187" i="2"/>
  <c r="N187" i="2"/>
  <c r="O187" i="2"/>
  <c r="P187" i="2"/>
  <c r="R187" i="2"/>
  <c r="S187" i="2"/>
  <c r="U187" i="2"/>
  <c r="L188" i="2"/>
  <c r="M188" i="2"/>
  <c r="N188" i="2"/>
  <c r="O188" i="2"/>
  <c r="P188" i="2"/>
  <c r="R188" i="2"/>
  <c r="S188" i="2"/>
  <c r="U188" i="2"/>
  <c r="L189" i="2"/>
  <c r="M189" i="2"/>
  <c r="N189" i="2"/>
  <c r="O189" i="2"/>
  <c r="P189" i="2"/>
  <c r="R189" i="2"/>
  <c r="S189" i="2"/>
  <c r="U189" i="2"/>
  <c r="L190" i="2"/>
  <c r="M190" i="2"/>
  <c r="N190" i="2"/>
  <c r="O190" i="2"/>
  <c r="P190" i="2"/>
  <c r="R190" i="2"/>
  <c r="S190" i="2"/>
  <c r="U190" i="2"/>
  <c r="L191" i="2"/>
  <c r="M191" i="2"/>
  <c r="N191" i="2"/>
  <c r="O191" i="2"/>
  <c r="P191" i="2"/>
  <c r="R191" i="2"/>
  <c r="S191" i="2"/>
  <c r="U191" i="2"/>
  <c r="L192" i="2"/>
  <c r="M192" i="2"/>
  <c r="N192" i="2"/>
  <c r="O192" i="2"/>
  <c r="P192" i="2"/>
  <c r="R192" i="2"/>
  <c r="S192" i="2"/>
  <c r="U192" i="2"/>
  <c r="L193" i="2"/>
  <c r="M193" i="2"/>
  <c r="N193" i="2"/>
  <c r="O193" i="2"/>
  <c r="P193" i="2"/>
  <c r="R193" i="2"/>
  <c r="S193" i="2"/>
  <c r="U193" i="2"/>
  <c r="L194" i="2"/>
  <c r="M194" i="2"/>
  <c r="N194" i="2"/>
  <c r="O194" i="2"/>
  <c r="P194" i="2"/>
  <c r="R194" i="2"/>
  <c r="S194" i="2"/>
  <c r="U194" i="2"/>
  <c r="L195" i="2"/>
  <c r="M195" i="2"/>
  <c r="N195" i="2"/>
  <c r="O195" i="2"/>
  <c r="P195" i="2"/>
  <c r="R195" i="2"/>
  <c r="S195" i="2"/>
  <c r="U195" i="2"/>
  <c r="L196" i="2"/>
  <c r="M196" i="2"/>
  <c r="N196" i="2"/>
  <c r="O196" i="2"/>
  <c r="P196" i="2"/>
  <c r="R196" i="2"/>
  <c r="S196" i="2"/>
  <c r="U196" i="2"/>
  <c r="L197" i="2"/>
  <c r="M197" i="2"/>
  <c r="N197" i="2"/>
  <c r="O197" i="2"/>
  <c r="P197" i="2"/>
  <c r="R197" i="2"/>
  <c r="S197" i="2"/>
  <c r="U197" i="2"/>
  <c r="L198" i="2"/>
  <c r="M198" i="2"/>
  <c r="N198" i="2"/>
  <c r="O198" i="2"/>
  <c r="P198" i="2"/>
  <c r="R198" i="2"/>
  <c r="S198" i="2"/>
  <c r="U198" i="2"/>
  <c r="L199" i="2"/>
  <c r="M199" i="2"/>
  <c r="N199" i="2"/>
  <c r="O199" i="2"/>
  <c r="P199" i="2"/>
  <c r="R199" i="2"/>
  <c r="S199" i="2"/>
  <c r="U199" i="2"/>
  <c r="L200" i="2"/>
  <c r="M200" i="2"/>
  <c r="N200" i="2"/>
  <c r="O200" i="2"/>
  <c r="P200" i="2"/>
  <c r="R200" i="2"/>
  <c r="S200" i="2"/>
  <c r="U200" i="2"/>
  <c r="L201" i="2"/>
  <c r="M201" i="2"/>
  <c r="N201" i="2"/>
  <c r="O201" i="2"/>
  <c r="P201" i="2"/>
  <c r="R201" i="2"/>
  <c r="S201" i="2"/>
  <c r="U201" i="2"/>
  <c r="L202" i="2"/>
  <c r="M202" i="2"/>
  <c r="N202" i="2"/>
  <c r="O202" i="2"/>
  <c r="P202" i="2"/>
  <c r="R202" i="2"/>
  <c r="S202" i="2"/>
  <c r="U202" i="2"/>
  <c r="L203" i="2"/>
  <c r="M203" i="2"/>
  <c r="N203" i="2"/>
  <c r="O203" i="2"/>
  <c r="P203" i="2"/>
  <c r="R203" i="2"/>
  <c r="S203" i="2"/>
  <c r="U203" i="2"/>
  <c r="L204" i="2"/>
  <c r="M204" i="2"/>
  <c r="N204" i="2"/>
  <c r="O204" i="2"/>
  <c r="P204" i="2"/>
  <c r="R204" i="2"/>
  <c r="S204" i="2"/>
  <c r="U204" i="2"/>
  <c r="L205" i="2"/>
  <c r="M205" i="2"/>
  <c r="N205" i="2"/>
  <c r="O205" i="2"/>
  <c r="P205" i="2"/>
  <c r="R205" i="2"/>
  <c r="S205" i="2"/>
  <c r="U205" i="2"/>
  <c r="L206" i="2"/>
  <c r="M206" i="2"/>
  <c r="N206" i="2"/>
  <c r="O206" i="2"/>
  <c r="P206" i="2"/>
  <c r="R206" i="2"/>
  <c r="S206" i="2"/>
  <c r="U206" i="2"/>
  <c r="L207" i="2"/>
  <c r="M207" i="2"/>
  <c r="N207" i="2"/>
  <c r="O207" i="2"/>
  <c r="P207" i="2"/>
  <c r="R207" i="2"/>
  <c r="S207" i="2"/>
  <c r="U207" i="2"/>
  <c r="L208" i="2"/>
  <c r="M208" i="2"/>
  <c r="N208" i="2"/>
  <c r="O208" i="2"/>
  <c r="P208" i="2"/>
  <c r="R208" i="2"/>
  <c r="S208" i="2"/>
  <c r="U208" i="2"/>
  <c r="L209" i="2"/>
  <c r="M209" i="2"/>
  <c r="N209" i="2"/>
  <c r="O209" i="2"/>
  <c r="P209" i="2"/>
  <c r="R209" i="2"/>
  <c r="S209" i="2"/>
  <c r="U209" i="2"/>
  <c r="L210" i="2"/>
  <c r="M210" i="2"/>
  <c r="N210" i="2"/>
  <c r="O210" i="2"/>
  <c r="P210" i="2"/>
  <c r="R210" i="2"/>
  <c r="S210" i="2"/>
  <c r="U210" i="2"/>
  <c r="L211" i="2"/>
  <c r="M211" i="2"/>
  <c r="N211" i="2"/>
  <c r="O211" i="2"/>
  <c r="P211" i="2"/>
  <c r="R211" i="2"/>
  <c r="S211" i="2"/>
  <c r="U211" i="2"/>
  <c r="L212" i="2"/>
  <c r="M212" i="2"/>
  <c r="N212" i="2"/>
  <c r="O212" i="2"/>
  <c r="P212" i="2"/>
  <c r="R212" i="2"/>
  <c r="S212" i="2"/>
  <c r="U212" i="2"/>
  <c r="L213" i="2"/>
  <c r="M213" i="2"/>
  <c r="N213" i="2"/>
  <c r="O213" i="2"/>
  <c r="P213" i="2"/>
  <c r="R213" i="2"/>
  <c r="S213" i="2"/>
  <c r="U213" i="2"/>
  <c r="L214" i="2"/>
  <c r="M214" i="2"/>
  <c r="N214" i="2"/>
  <c r="O214" i="2"/>
  <c r="P214" i="2"/>
  <c r="R214" i="2"/>
  <c r="S214" i="2"/>
  <c r="U214" i="2"/>
  <c r="L215" i="2"/>
  <c r="M215" i="2"/>
  <c r="N215" i="2"/>
  <c r="O215" i="2"/>
  <c r="P215" i="2"/>
  <c r="R215" i="2"/>
  <c r="S215" i="2"/>
  <c r="U215" i="2"/>
  <c r="L216" i="2"/>
  <c r="M216" i="2"/>
  <c r="N216" i="2"/>
  <c r="O216" i="2"/>
  <c r="P216" i="2"/>
  <c r="R216" i="2"/>
  <c r="S216" i="2"/>
  <c r="U216" i="2"/>
  <c r="L217" i="2"/>
  <c r="M217" i="2"/>
  <c r="N217" i="2"/>
  <c r="O217" i="2"/>
  <c r="P217" i="2"/>
  <c r="R217" i="2"/>
  <c r="S217" i="2"/>
  <c r="U217" i="2"/>
  <c r="L218" i="2"/>
  <c r="M218" i="2"/>
  <c r="N218" i="2"/>
  <c r="O218" i="2"/>
  <c r="P218" i="2"/>
  <c r="R218" i="2"/>
  <c r="S218" i="2"/>
  <c r="U218" i="2"/>
  <c r="L219" i="2"/>
  <c r="M219" i="2"/>
  <c r="N219" i="2"/>
  <c r="O219" i="2"/>
  <c r="P219" i="2"/>
  <c r="R219" i="2"/>
  <c r="S219" i="2"/>
  <c r="U219" i="2"/>
  <c r="L220" i="2"/>
  <c r="M220" i="2"/>
  <c r="N220" i="2"/>
  <c r="O220" i="2"/>
  <c r="P220" i="2"/>
  <c r="R220" i="2"/>
  <c r="S220" i="2"/>
  <c r="U220" i="2"/>
  <c r="L221" i="2"/>
  <c r="M221" i="2"/>
  <c r="N221" i="2"/>
  <c r="O221" i="2"/>
  <c r="P221" i="2"/>
  <c r="R221" i="2"/>
  <c r="S221" i="2"/>
  <c r="U221" i="2"/>
  <c r="L222" i="2"/>
  <c r="M222" i="2"/>
  <c r="N222" i="2"/>
  <c r="O222" i="2"/>
  <c r="P222" i="2"/>
  <c r="R222" i="2"/>
  <c r="S222" i="2"/>
  <c r="U222" i="2"/>
  <c r="L223" i="2"/>
  <c r="M223" i="2"/>
  <c r="N223" i="2"/>
  <c r="O223" i="2"/>
  <c r="P223" i="2"/>
  <c r="R223" i="2"/>
  <c r="S223" i="2"/>
  <c r="U223" i="2"/>
  <c r="L224" i="2"/>
  <c r="M224" i="2"/>
  <c r="N224" i="2"/>
  <c r="O224" i="2"/>
  <c r="P224" i="2"/>
  <c r="R224" i="2"/>
  <c r="S224" i="2"/>
  <c r="U224" i="2"/>
  <c r="L225" i="2"/>
  <c r="M225" i="2"/>
  <c r="N225" i="2"/>
  <c r="O225" i="2"/>
  <c r="P225" i="2"/>
  <c r="R225" i="2"/>
  <c r="S225" i="2"/>
  <c r="U225" i="2"/>
  <c r="L226" i="2"/>
  <c r="M226" i="2"/>
  <c r="N226" i="2"/>
  <c r="O226" i="2"/>
  <c r="P226" i="2"/>
  <c r="R226" i="2"/>
  <c r="S226" i="2"/>
  <c r="U226" i="2"/>
  <c r="L227" i="2"/>
  <c r="M227" i="2"/>
  <c r="N227" i="2"/>
  <c r="O227" i="2"/>
  <c r="P227" i="2"/>
  <c r="R227" i="2"/>
  <c r="S227" i="2"/>
  <c r="U227" i="2"/>
  <c r="L228" i="2"/>
  <c r="M228" i="2"/>
  <c r="N228" i="2"/>
  <c r="O228" i="2"/>
  <c r="P228" i="2"/>
  <c r="R228" i="2"/>
  <c r="S228" i="2"/>
  <c r="U228" i="2"/>
  <c r="L229" i="2"/>
  <c r="M229" i="2"/>
  <c r="N229" i="2"/>
  <c r="O229" i="2"/>
  <c r="P229" i="2"/>
  <c r="R229" i="2"/>
  <c r="S229" i="2"/>
  <c r="U229" i="2"/>
  <c r="L230" i="2"/>
  <c r="M230" i="2"/>
  <c r="N230" i="2"/>
  <c r="O230" i="2"/>
  <c r="P230" i="2"/>
  <c r="R230" i="2"/>
  <c r="S230" i="2"/>
  <c r="U230" i="2"/>
  <c r="L231" i="2"/>
  <c r="M231" i="2"/>
  <c r="N231" i="2"/>
  <c r="O231" i="2"/>
  <c r="P231" i="2"/>
  <c r="R231" i="2"/>
  <c r="S231" i="2"/>
  <c r="U231" i="2"/>
  <c r="L232" i="2"/>
  <c r="M232" i="2"/>
  <c r="N232" i="2"/>
  <c r="O232" i="2"/>
  <c r="P232" i="2"/>
  <c r="R232" i="2"/>
  <c r="S232" i="2"/>
  <c r="U232" i="2"/>
  <c r="L233" i="2"/>
  <c r="M233" i="2"/>
  <c r="N233" i="2"/>
  <c r="O233" i="2"/>
  <c r="P233" i="2"/>
  <c r="R233" i="2"/>
  <c r="S233" i="2"/>
  <c r="U233" i="2"/>
  <c r="L234" i="2"/>
  <c r="M234" i="2"/>
  <c r="N234" i="2"/>
  <c r="O234" i="2"/>
  <c r="P234" i="2"/>
  <c r="R234" i="2"/>
  <c r="S234" i="2"/>
  <c r="U234" i="2"/>
  <c r="L235" i="2"/>
  <c r="M235" i="2"/>
  <c r="N235" i="2"/>
  <c r="O235" i="2"/>
  <c r="P235" i="2"/>
  <c r="R235" i="2"/>
  <c r="S235" i="2"/>
  <c r="U235" i="2"/>
  <c r="L236" i="2"/>
  <c r="M236" i="2"/>
  <c r="N236" i="2"/>
  <c r="O236" i="2"/>
  <c r="P236" i="2"/>
  <c r="R236" i="2"/>
  <c r="S236" i="2"/>
  <c r="U236" i="2"/>
  <c r="L237" i="2"/>
  <c r="M237" i="2"/>
  <c r="N237" i="2"/>
  <c r="O237" i="2"/>
  <c r="P237" i="2"/>
  <c r="R237" i="2"/>
  <c r="S237" i="2"/>
  <c r="U237" i="2"/>
  <c r="L238" i="2"/>
  <c r="M238" i="2"/>
  <c r="N238" i="2"/>
  <c r="O238" i="2"/>
  <c r="P238" i="2"/>
  <c r="R238" i="2"/>
  <c r="S238" i="2"/>
  <c r="U238" i="2"/>
  <c r="L239" i="2"/>
  <c r="M239" i="2"/>
  <c r="N239" i="2"/>
  <c r="O239" i="2"/>
  <c r="P239" i="2"/>
  <c r="R239" i="2"/>
  <c r="S239" i="2"/>
  <c r="U239" i="2"/>
  <c r="L240" i="2"/>
  <c r="M240" i="2"/>
  <c r="N240" i="2"/>
  <c r="O240" i="2"/>
  <c r="P240" i="2"/>
  <c r="R240" i="2"/>
  <c r="S240" i="2"/>
  <c r="U240" i="2"/>
  <c r="L241" i="2"/>
  <c r="M241" i="2"/>
  <c r="N241" i="2"/>
  <c r="O241" i="2"/>
  <c r="P241" i="2"/>
  <c r="R241" i="2"/>
  <c r="S241" i="2"/>
  <c r="U241" i="2"/>
  <c r="L242" i="2"/>
  <c r="M242" i="2"/>
  <c r="N242" i="2"/>
  <c r="O242" i="2"/>
  <c r="P242" i="2"/>
  <c r="R242" i="2"/>
  <c r="S242" i="2"/>
  <c r="U242" i="2"/>
  <c r="L243" i="2"/>
  <c r="M243" i="2"/>
  <c r="N243" i="2"/>
  <c r="O243" i="2"/>
  <c r="P243" i="2"/>
  <c r="R243" i="2"/>
  <c r="S243" i="2"/>
  <c r="U243" i="2"/>
  <c r="L244" i="2"/>
  <c r="M244" i="2"/>
  <c r="N244" i="2"/>
  <c r="O244" i="2"/>
  <c r="P244" i="2"/>
  <c r="R244" i="2"/>
  <c r="S244" i="2"/>
  <c r="U244" i="2"/>
  <c r="L245" i="2"/>
  <c r="M245" i="2"/>
  <c r="N245" i="2"/>
  <c r="O245" i="2"/>
  <c r="P245" i="2"/>
  <c r="R245" i="2"/>
  <c r="S245" i="2"/>
  <c r="U245" i="2"/>
  <c r="L246" i="2"/>
  <c r="M246" i="2"/>
  <c r="N246" i="2"/>
  <c r="O246" i="2"/>
  <c r="P246" i="2"/>
  <c r="R246" i="2"/>
  <c r="S246" i="2"/>
  <c r="U246" i="2"/>
  <c r="L247" i="2"/>
  <c r="M247" i="2"/>
  <c r="N247" i="2"/>
  <c r="O247" i="2"/>
  <c r="P247" i="2"/>
  <c r="R247" i="2"/>
  <c r="S247" i="2"/>
  <c r="U247" i="2"/>
  <c r="L248" i="2"/>
  <c r="M248" i="2"/>
  <c r="N248" i="2"/>
  <c r="O248" i="2"/>
  <c r="P248" i="2"/>
  <c r="R248" i="2"/>
  <c r="S248" i="2"/>
  <c r="U248" i="2"/>
  <c r="L249" i="2"/>
  <c r="M249" i="2"/>
  <c r="N249" i="2"/>
  <c r="O249" i="2"/>
  <c r="P249" i="2"/>
  <c r="R249" i="2"/>
  <c r="S249" i="2"/>
  <c r="U249" i="2"/>
  <c r="L250" i="2"/>
  <c r="M250" i="2"/>
  <c r="N250" i="2"/>
  <c r="O250" i="2"/>
  <c r="P250" i="2"/>
  <c r="R250" i="2"/>
  <c r="S250" i="2"/>
  <c r="U250" i="2"/>
  <c r="L251" i="2"/>
  <c r="M251" i="2"/>
  <c r="N251" i="2"/>
  <c r="O251" i="2"/>
  <c r="P251" i="2"/>
  <c r="R251" i="2"/>
  <c r="S251" i="2"/>
  <c r="U251" i="2"/>
  <c r="L252" i="2"/>
  <c r="M252" i="2"/>
  <c r="N252" i="2"/>
  <c r="O252" i="2"/>
  <c r="P252" i="2"/>
  <c r="R252" i="2"/>
  <c r="S252" i="2"/>
  <c r="U252" i="2"/>
  <c r="L253" i="2"/>
  <c r="M253" i="2"/>
  <c r="N253" i="2"/>
  <c r="O253" i="2"/>
  <c r="P253" i="2"/>
  <c r="R253" i="2"/>
  <c r="S253" i="2"/>
  <c r="U253" i="2"/>
  <c r="L254" i="2"/>
  <c r="M254" i="2"/>
  <c r="N254" i="2"/>
  <c r="O254" i="2"/>
  <c r="P254" i="2"/>
  <c r="R254" i="2"/>
  <c r="S254" i="2"/>
  <c r="U254" i="2"/>
  <c r="L255" i="2"/>
  <c r="M255" i="2"/>
  <c r="N255" i="2"/>
  <c r="O255" i="2"/>
  <c r="P255" i="2"/>
  <c r="R255" i="2"/>
  <c r="S255" i="2"/>
  <c r="U255" i="2"/>
  <c r="L256" i="2"/>
  <c r="M256" i="2"/>
  <c r="N256" i="2"/>
  <c r="O256" i="2"/>
  <c r="P256" i="2"/>
  <c r="R256" i="2"/>
  <c r="S256" i="2"/>
  <c r="U256" i="2"/>
  <c r="L257" i="2"/>
  <c r="M257" i="2"/>
  <c r="N257" i="2"/>
  <c r="O257" i="2"/>
  <c r="P257" i="2"/>
  <c r="R257" i="2"/>
  <c r="S257" i="2"/>
  <c r="U257" i="2"/>
  <c r="L258" i="2"/>
  <c r="M258" i="2"/>
  <c r="N258" i="2"/>
  <c r="O258" i="2"/>
  <c r="P258" i="2"/>
  <c r="R258" i="2"/>
  <c r="S258" i="2"/>
  <c r="U258" i="2"/>
  <c r="L259" i="2"/>
  <c r="M259" i="2"/>
  <c r="N259" i="2"/>
  <c r="O259" i="2"/>
  <c r="P259" i="2"/>
  <c r="R259" i="2"/>
  <c r="S259" i="2"/>
  <c r="U259" i="2"/>
  <c r="L260" i="2"/>
  <c r="M260" i="2"/>
  <c r="N260" i="2"/>
  <c r="O260" i="2"/>
  <c r="P260" i="2"/>
  <c r="R260" i="2"/>
  <c r="S260" i="2"/>
  <c r="U260" i="2"/>
  <c r="L261" i="2"/>
  <c r="M261" i="2"/>
  <c r="N261" i="2"/>
  <c r="O261" i="2"/>
  <c r="P261" i="2"/>
  <c r="R261" i="2"/>
  <c r="S261" i="2"/>
  <c r="U261" i="2"/>
  <c r="L262" i="2"/>
  <c r="M262" i="2"/>
  <c r="N262" i="2"/>
  <c r="O262" i="2"/>
  <c r="P262" i="2"/>
  <c r="R262" i="2"/>
  <c r="S262" i="2"/>
  <c r="U262" i="2"/>
  <c r="L263" i="2"/>
  <c r="M263" i="2"/>
  <c r="N263" i="2"/>
  <c r="O263" i="2"/>
  <c r="P263" i="2"/>
  <c r="R263" i="2"/>
  <c r="S263" i="2"/>
  <c r="U263" i="2"/>
  <c r="L264" i="2"/>
  <c r="M264" i="2"/>
  <c r="N264" i="2"/>
  <c r="O264" i="2"/>
  <c r="P264" i="2"/>
  <c r="R264" i="2"/>
  <c r="S264" i="2"/>
  <c r="U264" i="2"/>
  <c r="L265" i="2"/>
  <c r="M265" i="2"/>
  <c r="N265" i="2"/>
  <c r="O265" i="2"/>
  <c r="P265" i="2"/>
  <c r="R265" i="2"/>
  <c r="S265" i="2"/>
  <c r="U265" i="2"/>
  <c r="L266" i="2"/>
  <c r="M266" i="2"/>
  <c r="N266" i="2"/>
  <c r="O266" i="2"/>
  <c r="P266" i="2"/>
  <c r="R266" i="2"/>
  <c r="S266" i="2"/>
  <c r="U266" i="2"/>
  <c r="L267" i="2"/>
  <c r="M267" i="2"/>
  <c r="N267" i="2"/>
  <c r="O267" i="2"/>
  <c r="P267" i="2"/>
  <c r="R267" i="2"/>
  <c r="S267" i="2"/>
  <c r="U267" i="2"/>
  <c r="L268" i="2"/>
  <c r="M268" i="2"/>
  <c r="N268" i="2"/>
  <c r="O268" i="2"/>
  <c r="P268" i="2"/>
  <c r="R268" i="2"/>
  <c r="S268" i="2"/>
  <c r="U268" i="2"/>
  <c r="L269" i="2"/>
  <c r="M269" i="2"/>
  <c r="N269" i="2"/>
  <c r="O269" i="2"/>
  <c r="P269" i="2"/>
  <c r="R269" i="2"/>
  <c r="S269" i="2"/>
  <c r="U269" i="2"/>
  <c r="L270" i="2"/>
  <c r="M270" i="2"/>
  <c r="N270" i="2"/>
  <c r="O270" i="2"/>
  <c r="P270" i="2"/>
  <c r="R270" i="2"/>
  <c r="S270" i="2"/>
  <c r="U270" i="2"/>
  <c r="L271" i="2"/>
  <c r="M271" i="2"/>
  <c r="N271" i="2"/>
  <c r="O271" i="2"/>
  <c r="P271" i="2"/>
  <c r="R271" i="2"/>
  <c r="S271" i="2"/>
  <c r="U271" i="2"/>
  <c r="L272" i="2"/>
  <c r="M272" i="2"/>
  <c r="N272" i="2"/>
  <c r="O272" i="2"/>
  <c r="P272" i="2"/>
  <c r="R272" i="2"/>
  <c r="S272" i="2"/>
  <c r="U272" i="2"/>
  <c r="L273" i="2"/>
  <c r="M273" i="2"/>
  <c r="N273" i="2"/>
  <c r="O273" i="2"/>
  <c r="P273" i="2"/>
  <c r="R273" i="2"/>
  <c r="S273" i="2"/>
  <c r="U273" i="2"/>
  <c r="L274" i="2"/>
  <c r="M274" i="2"/>
  <c r="N274" i="2"/>
  <c r="O274" i="2"/>
  <c r="P274" i="2"/>
  <c r="R274" i="2"/>
  <c r="S274" i="2"/>
  <c r="U274" i="2"/>
  <c r="L275" i="2"/>
  <c r="M275" i="2"/>
  <c r="N275" i="2"/>
  <c r="O275" i="2"/>
  <c r="P275" i="2"/>
  <c r="R275" i="2"/>
  <c r="S275" i="2"/>
  <c r="U275" i="2"/>
  <c r="L276" i="2"/>
  <c r="M276" i="2"/>
  <c r="N276" i="2"/>
  <c r="O276" i="2"/>
  <c r="P276" i="2"/>
  <c r="R276" i="2"/>
  <c r="S276" i="2"/>
  <c r="U276" i="2"/>
  <c r="L277" i="2"/>
  <c r="M277" i="2"/>
  <c r="N277" i="2"/>
  <c r="O277" i="2"/>
  <c r="P277" i="2"/>
  <c r="R277" i="2"/>
  <c r="S277" i="2"/>
  <c r="U277" i="2"/>
  <c r="L278" i="2"/>
  <c r="M278" i="2"/>
  <c r="N278" i="2"/>
  <c r="O278" i="2"/>
  <c r="P278" i="2"/>
  <c r="R278" i="2"/>
  <c r="S278" i="2"/>
  <c r="U278" i="2"/>
  <c r="L279" i="2"/>
  <c r="M279" i="2"/>
  <c r="N279" i="2"/>
  <c r="O279" i="2"/>
  <c r="P279" i="2"/>
  <c r="R279" i="2"/>
  <c r="S279" i="2"/>
  <c r="U279" i="2"/>
  <c r="L280" i="2"/>
  <c r="M280" i="2"/>
  <c r="N280" i="2"/>
  <c r="O280" i="2"/>
  <c r="P280" i="2"/>
  <c r="R280" i="2"/>
  <c r="S280" i="2"/>
  <c r="U280" i="2"/>
  <c r="L281" i="2"/>
  <c r="M281" i="2"/>
  <c r="N281" i="2"/>
  <c r="O281" i="2"/>
  <c r="P281" i="2"/>
  <c r="R281" i="2"/>
  <c r="S281" i="2"/>
  <c r="U281" i="2"/>
  <c r="L282" i="2"/>
  <c r="M282" i="2"/>
  <c r="N282" i="2"/>
  <c r="O282" i="2"/>
  <c r="P282" i="2"/>
  <c r="R282" i="2"/>
  <c r="S282" i="2"/>
  <c r="U282" i="2"/>
  <c r="L283" i="2"/>
  <c r="M283" i="2"/>
  <c r="N283" i="2"/>
  <c r="O283" i="2"/>
  <c r="P283" i="2"/>
  <c r="R283" i="2"/>
  <c r="S283" i="2"/>
  <c r="U283" i="2"/>
  <c r="L284" i="2"/>
  <c r="M284" i="2"/>
  <c r="N284" i="2"/>
  <c r="O284" i="2"/>
  <c r="P284" i="2"/>
  <c r="R284" i="2"/>
  <c r="S284" i="2"/>
  <c r="U284" i="2"/>
  <c r="L285" i="2"/>
  <c r="M285" i="2"/>
  <c r="N285" i="2"/>
  <c r="O285" i="2"/>
  <c r="P285" i="2"/>
  <c r="R285" i="2"/>
  <c r="S285" i="2"/>
  <c r="U285" i="2"/>
  <c r="L286" i="2"/>
  <c r="M286" i="2"/>
  <c r="N286" i="2"/>
  <c r="O286" i="2"/>
  <c r="P286" i="2"/>
  <c r="R286" i="2"/>
  <c r="S286" i="2"/>
  <c r="U286" i="2"/>
  <c r="L287" i="2"/>
  <c r="M287" i="2"/>
  <c r="N287" i="2"/>
  <c r="O287" i="2"/>
  <c r="P287" i="2"/>
  <c r="R287" i="2"/>
  <c r="S287" i="2"/>
  <c r="U287" i="2"/>
  <c r="L288" i="2"/>
  <c r="M288" i="2"/>
  <c r="N288" i="2"/>
  <c r="O288" i="2"/>
  <c r="P288" i="2"/>
  <c r="R288" i="2"/>
  <c r="S288" i="2"/>
  <c r="U288" i="2"/>
  <c r="L289" i="2"/>
  <c r="M289" i="2"/>
  <c r="N289" i="2"/>
  <c r="O289" i="2"/>
  <c r="P289" i="2"/>
  <c r="R289" i="2"/>
  <c r="S289" i="2"/>
  <c r="U289" i="2"/>
  <c r="L290" i="2"/>
  <c r="M290" i="2"/>
  <c r="N290" i="2"/>
  <c r="O290" i="2"/>
  <c r="P290" i="2"/>
  <c r="R290" i="2"/>
  <c r="S290" i="2"/>
  <c r="U290" i="2"/>
  <c r="L291" i="2"/>
  <c r="M291" i="2"/>
  <c r="N291" i="2"/>
  <c r="O291" i="2"/>
  <c r="P291" i="2"/>
  <c r="R291" i="2"/>
  <c r="S291" i="2"/>
  <c r="U291" i="2"/>
  <c r="L292" i="2"/>
  <c r="M292" i="2"/>
  <c r="N292" i="2"/>
  <c r="O292" i="2"/>
  <c r="P292" i="2"/>
  <c r="R292" i="2"/>
  <c r="S292" i="2"/>
  <c r="U292" i="2"/>
  <c r="L293" i="2"/>
  <c r="M293" i="2"/>
  <c r="N293" i="2"/>
  <c r="O293" i="2"/>
  <c r="P293" i="2"/>
  <c r="R293" i="2"/>
  <c r="S293" i="2"/>
  <c r="U293" i="2"/>
  <c r="L294" i="2"/>
  <c r="M294" i="2"/>
  <c r="N294" i="2"/>
  <c r="O294" i="2"/>
  <c r="P294" i="2"/>
  <c r="R294" i="2"/>
  <c r="S294" i="2"/>
  <c r="U294" i="2"/>
  <c r="L295" i="2"/>
  <c r="M295" i="2"/>
  <c r="N295" i="2"/>
  <c r="O295" i="2"/>
  <c r="P295" i="2"/>
  <c r="R295" i="2"/>
  <c r="S295" i="2"/>
  <c r="U295" i="2"/>
  <c r="L296" i="2"/>
  <c r="M296" i="2"/>
  <c r="N296" i="2"/>
  <c r="O296" i="2"/>
  <c r="P296" i="2"/>
  <c r="R296" i="2"/>
  <c r="S296" i="2"/>
  <c r="U296" i="2"/>
  <c r="L297" i="2"/>
  <c r="M297" i="2"/>
  <c r="N297" i="2"/>
  <c r="O297" i="2"/>
  <c r="P297" i="2"/>
  <c r="R297" i="2"/>
  <c r="S297" i="2"/>
  <c r="U297" i="2"/>
  <c r="L298" i="2"/>
  <c r="M298" i="2"/>
  <c r="N298" i="2"/>
  <c r="O298" i="2"/>
  <c r="P298" i="2"/>
  <c r="R298" i="2"/>
  <c r="S298" i="2"/>
  <c r="U298" i="2"/>
  <c r="L299" i="2"/>
  <c r="M299" i="2"/>
  <c r="N299" i="2"/>
  <c r="O299" i="2"/>
  <c r="P299" i="2"/>
  <c r="R299" i="2"/>
  <c r="S299" i="2"/>
  <c r="U299" i="2"/>
  <c r="L300" i="2"/>
  <c r="M300" i="2"/>
  <c r="N300" i="2"/>
  <c r="O300" i="2"/>
  <c r="P300" i="2"/>
  <c r="R300" i="2"/>
  <c r="S300" i="2"/>
  <c r="U300" i="2"/>
  <c r="L301" i="2"/>
  <c r="M301" i="2"/>
  <c r="N301" i="2"/>
  <c r="O301" i="2"/>
  <c r="P301" i="2"/>
  <c r="R301" i="2"/>
  <c r="S301" i="2"/>
  <c r="U301" i="2"/>
  <c r="L302" i="2"/>
  <c r="M302" i="2"/>
  <c r="N302" i="2"/>
  <c r="O302" i="2"/>
  <c r="P302" i="2"/>
  <c r="R302" i="2"/>
  <c r="S302" i="2"/>
  <c r="U302" i="2"/>
  <c r="L303" i="2"/>
  <c r="M303" i="2"/>
  <c r="N303" i="2"/>
  <c r="O303" i="2"/>
  <c r="P303" i="2"/>
  <c r="R303" i="2"/>
  <c r="S303" i="2"/>
  <c r="U303" i="2"/>
  <c r="L304" i="2"/>
  <c r="M304" i="2"/>
  <c r="N304" i="2"/>
  <c r="O304" i="2"/>
  <c r="P304" i="2"/>
  <c r="R304" i="2"/>
  <c r="S304" i="2"/>
  <c r="U304" i="2"/>
  <c r="L305" i="2"/>
  <c r="M305" i="2"/>
  <c r="N305" i="2"/>
  <c r="O305" i="2"/>
  <c r="P305" i="2"/>
  <c r="R305" i="2"/>
  <c r="S305" i="2"/>
  <c r="U305" i="2"/>
  <c r="L306" i="2"/>
  <c r="M306" i="2"/>
  <c r="N306" i="2"/>
  <c r="O306" i="2"/>
  <c r="P306" i="2"/>
  <c r="R306" i="2"/>
  <c r="S306" i="2"/>
  <c r="U306" i="2"/>
  <c r="L307" i="2"/>
  <c r="M307" i="2"/>
  <c r="N307" i="2"/>
  <c r="O307" i="2"/>
  <c r="P307" i="2"/>
  <c r="R307" i="2"/>
  <c r="S307" i="2"/>
  <c r="U307" i="2"/>
  <c r="L308" i="2"/>
  <c r="M308" i="2"/>
  <c r="N308" i="2"/>
  <c r="O308" i="2"/>
  <c r="P308" i="2"/>
  <c r="R308" i="2"/>
  <c r="S308" i="2"/>
  <c r="U308" i="2"/>
  <c r="L309" i="2"/>
  <c r="M309" i="2"/>
  <c r="N309" i="2"/>
  <c r="O309" i="2"/>
  <c r="P309" i="2"/>
  <c r="R309" i="2"/>
  <c r="S309" i="2"/>
  <c r="U309" i="2"/>
  <c r="L310" i="2"/>
  <c r="M310" i="2"/>
  <c r="N310" i="2"/>
  <c r="O310" i="2"/>
  <c r="P310" i="2"/>
  <c r="R310" i="2"/>
  <c r="S310" i="2"/>
  <c r="U310" i="2"/>
  <c r="L311" i="2"/>
  <c r="M311" i="2"/>
  <c r="N311" i="2"/>
  <c r="O311" i="2"/>
  <c r="P311" i="2"/>
  <c r="R311" i="2"/>
  <c r="S311" i="2"/>
  <c r="U311" i="2"/>
  <c r="L312" i="2"/>
  <c r="M312" i="2"/>
  <c r="N312" i="2"/>
  <c r="O312" i="2"/>
  <c r="P312" i="2"/>
  <c r="R312" i="2"/>
  <c r="S312" i="2"/>
  <c r="U312" i="2"/>
  <c r="L313" i="2"/>
  <c r="M313" i="2"/>
  <c r="N313" i="2"/>
  <c r="O313" i="2"/>
  <c r="P313" i="2"/>
  <c r="R313" i="2"/>
  <c r="S313" i="2"/>
  <c r="U313" i="2"/>
  <c r="L314" i="2"/>
  <c r="M314" i="2"/>
  <c r="N314" i="2"/>
  <c r="O314" i="2"/>
  <c r="P314" i="2"/>
  <c r="R314" i="2"/>
  <c r="S314" i="2"/>
  <c r="U314" i="2"/>
  <c r="L315" i="2"/>
  <c r="M315" i="2"/>
  <c r="N315" i="2"/>
  <c r="O315" i="2"/>
  <c r="P315" i="2"/>
  <c r="R315" i="2"/>
  <c r="S315" i="2"/>
  <c r="U315" i="2"/>
  <c r="L316" i="2"/>
  <c r="M316" i="2"/>
  <c r="N316" i="2"/>
  <c r="O316" i="2"/>
  <c r="P316" i="2"/>
  <c r="R316" i="2"/>
  <c r="S316" i="2"/>
  <c r="U316" i="2"/>
  <c r="L317" i="2"/>
  <c r="M317" i="2"/>
  <c r="N317" i="2"/>
  <c r="O317" i="2"/>
  <c r="P317" i="2"/>
  <c r="R317" i="2"/>
  <c r="S317" i="2"/>
  <c r="U317" i="2"/>
  <c r="L318" i="2"/>
  <c r="M318" i="2"/>
  <c r="N318" i="2"/>
  <c r="O318" i="2"/>
  <c r="P318" i="2"/>
  <c r="R318" i="2"/>
  <c r="S318" i="2"/>
  <c r="U318" i="2"/>
  <c r="L319" i="2"/>
  <c r="M319" i="2"/>
  <c r="N319" i="2"/>
  <c r="O319" i="2"/>
  <c r="P319" i="2"/>
  <c r="R319" i="2"/>
  <c r="S319" i="2"/>
  <c r="U319" i="2"/>
  <c r="L320" i="2"/>
  <c r="M320" i="2"/>
  <c r="N320" i="2"/>
  <c r="O320" i="2"/>
  <c r="P320" i="2"/>
  <c r="R320" i="2"/>
  <c r="S320" i="2"/>
  <c r="U320" i="2"/>
  <c r="L321" i="2"/>
  <c r="M321" i="2"/>
  <c r="N321" i="2"/>
  <c r="O321" i="2"/>
  <c r="P321" i="2"/>
  <c r="R321" i="2"/>
  <c r="S321" i="2"/>
  <c r="U321" i="2"/>
  <c r="L322" i="2"/>
  <c r="M322" i="2"/>
  <c r="N322" i="2"/>
  <c r="O322" i="2"/>
  <c r="P322" i="2"/>
  <c r="R322" i="2"/>
  <c r="S322" i="2"/>
  <c r="U322" i="2"/>
  <c r="L323" i="2"/>
  <c r="M323" i="2"/>
  <c r="N323" i="2"/>
  <c r="O323" i="2"/>
  <c r="P323" i="2"/>
  <c r="R323" i="2"/>
  <c r="S323" i="2"/>
  <c r="U323" i="2"/>
  <c r="L324" i="2"/>
  <c r="M324" i="2"/>
  <c r="N324" i="2"/>
  <c r="O324" i="2"/>
  <c r="P324" i="2"/>
  <c r="R324" i="2"/>
  <c r="S324" i="2"/>
  <c r="U324" i="2"/>
  <c r="L325" i="2"/>
  <c r="M325" i="2"/>
  <c r="N325" i="2"/>
  <c r="O325" i="2"/>
  <c r="P325" i="2"/>
  <c r="R325" i="2"/>
  <c r="S325" i="2"/>
  <c r="U325" i="2"/>
  <c r="L326" i="2"/>
  <c r="M326" i="2"/>
  <c r="N326" i="2"/>
  <c r="O326" i="2"/>
  <c r="P326" i="2"/>
  <c r="R326" i="2"/>
  <c r="S326" i="2"/>
  <c r="U326" i="2"/>
  <c r="L327" i="2"/>
  <c r="M327" i="2"/>
  <c r="N327" i="2"/>
  <c r="O327" i="2"/>
  <c r="P327" i="2"/>
  <c r="R327" i="2"/>
  <c r="S327" i="2"/>
  <c r="U327" i="2"/>
  <c r="L328" i="2"/>
  <c r="M328" i="2"/>
  <c r="N328" i="2"/>
  <c r="O328" i="2"/>
  <c r="P328" i="2"/>
  <c r="R328" i="2"/>
  <c r="S328" i="2"/>
  <c r="U328" i="2"/>
  <c r="L329" i="2"/>
  <c r="M329" i="2"/>
  <c r="N329" i="2"/>
  <c r="O329" i="2"/>
  <c r="P329" i="2"/>
  <c r="R329" i="2"/>
  <c r="S329" i="2"/>
  <c r="U329" i="2"/>
  <c r="L330" i="2"/>
  <c r="M330" i="2"/>
  <c r="N330" i="2"/>
  <c r="O330" i="2"/>
  <c r="P330" i="2"/>
  <c r="R330" i="2"/>
  <c r="S330" i="2"/>
  <c r="U330" i="2"/>
  <c r="L331" i="2"/>
  <c r="M331" i="2"/>
  <c r="N331" i="2"/>
  <c r="O331" i="2"/>
  <c r="P331" i="2"/>
  <c r="R331" i="2"/>
  <c r="S331" i="2"/>
  <c r="U331" i="2"/>
  <c r="L332" i="2"/>
  <c r="M332" i="2"/>
  <c r="N332" i="2"/>
  <c r="O332" i="2"/>
  <c r="P332" i="2"/>
  <c r="R332" i="2"/>
  <c r="S332" i="2"/>
  <c r="U332" i="2"/>
  <c r="L333" i="2"/>
  <c r="M333" i="2"/>
  <c r="N333" i="2"/>
  <c r="O333" i="2"/>
  <c r="P333" i="2"/>
  <c r="R333" i="2"/>
  <c r="S333" i="2"/>
  <c r="U333" i="2"/>
  <c r="L2" i="2"/>
  <c r="U2" i="2"/>
  <c r="S2" i="2"/>
  <c r="R2" i="2"/>
  <c r="P2" i="2"/>
  <c r="O2" i="2"/>
  <c r="N2" i="2"/>
  <c r="M2" i="2"/>
  <c r="E311" i="1"/>
  <c r="E1211" i="1"/>
  <c r="E415" i="1"/>
  <c r="E520" i="1"/>
  <c r="E80" i="1"/>
  <c r="E70" i="1"/>
  <c r="E90" i="1"/>
  <c r="E116" i="1"/>
  <c r="E140" i="1"/>
  <c r="E126" i="1"/>
  <c r="E530" i="1"/>
  <c r="E10" i="1"/>
  <c r="E20" i="1"/>
  <c r="E198" i="1"/>
  <c r="E188" i="1"/>
  <c r="E288" i="1"/>
  <c r="E178" i="1"/>
  <c r="E1171" i="1"/>
  <c r="E540" i="1"/>
  <c r="E46" i="1"/>
  <c r="E552" i="1"/>
  <c r="E1151" i="1"/>
  <c r="E1221" i="1"/>
  <c r="E1155" i="1"/>
  <c r="E1167" i="1"/>
  <c r="E1199" i="1"/>
  <c r="E1195" i="1"/>
  <c r="E1183" i="1"/>
  <c r="E548" i="1"/>
  <c r="E1237" i="1"/>
  <c r="E1179" i="1"/>
  <c r="E1191" i="1"/>
  <c r="E158" i="1"/>
  <c r="E544" i="1"/>
  <c r="E62" i="1"/>
  <c r="E58" i="1"/>
  <c r="E54" i="1"/>
  <c r="E1207" i="1"/>
  <c r="E66" i="1"/>
  <c r="E50" i="1"/>
  <c r="E166" i="1"/>
  <c r="E42" i="1"/>
  <c r="E174" i="1"/>
  <c r="E1163" i="1"/>
  <c r="E1225" i="1"/>
  <c r="E1229" i="1"/>
  <c r="E1233" i="1"/>
  <c r="E162" i="1"/>
  <c r="E170" i="1"/>
  <c r="E1056" i="1"/>
  <c r="E1203" i="1"/>
  <c r="E2" i="1"/>
  <c r="E1175" i="1"/>
  <c r="E112" i="1"/>
  <c r="E1159" i="1"/>
  <c r="E111" i="1"/>
  <c r="E100" i="1"/>
  <c r="E107" i="1"/>
  <c r="E150" i="1"/>
  <c r="E154" i="1"/>
  <c r="E127" i="1"/>
  <c r="E1187" i="1"/>
  <c r="E30" i="1"/>
  <c r="E38" i="1"/>
  <c r="E34" i="1"/>
  <c r="E6" i="1"/>
  <c r="E272" i="1"/>
  <c r="E268" i="1"/>
  <c r="E208" i="1"/>
  <c r="E298" i="1"/>
  <c r="E276" i="1"/>
  <c r="E280" i="1"/>
  <c r="E284" i="1"/>
  <c r="E303" i="1"/>
  <c r="E312" i="1"/>
  <c r="E1212" i="1"/>
  <c r="E420" i="1"/>
  <c r="E521" i="1"/>
  <c r="E81" i="1"/>
  <c r="E71" i="1"/>
  <c r="E91" i="1"/>
  <c r="E117" i="1"/>
  <c r="E141" i="1"/>
  <c r="E128" i="1"/>
  <c r="E531" i="1"/>
  <c r="E11" i="1"/>
  <c r="E21" i="1"/>
  <c r="E199" i="1"/>
  <c r="E189" i="1"/>
  <c r="E289" i="1"/>
  <c r="E179" i="1"/>
  <c r="E304" i="1"/>
  <c r="E313" i="1"/>
  <c r="E1213" i="1"/>
  <c r="E423" i="1"/>
  <c r="E522" i="1"/>
  <c r="E82" i="1"/>
  <c r="E72" i="1"/>
  <c r="E92" i="1"/>
  <c r="E118" i="1"/>
  <c r="E142" i="1"/>
  <c r="E129" i="1"/>
  <c r="E532" i="1"/>
  <c r="E12" i="1"/>
  <c r="E22" i="1"/>
  <c r="E200" i="1"/>
  <c r="E190" i="1"/>
  <c r="E290" i="1"/>
  <c r="E180" i="1"/>
  <c r="E1172" i="1"/>
  <c r="E541" i="1"/>
  <c r="E47" i="1"/>
  <c r="E553" i="1"/>
  <c r="E1152" i="1"/>
  <c r="E1222" i="1"/>
  <c r="E1156" i="1"/>
  <c r="E1168" i="1"/>
  <c r="E1200" i="1"/>
  <c r="E1196" i="1"/>
  <c r="E1184" i="1"/>
  <c r="E549" i="1"/>
  <c r="E1238" i="1"/>
  <c r="E1180" i="1"/>
  <c r="E1192" i="1"/>
  <c r="E159" i="1"/>
  <c r="E545" i="1"/>
  <c r="E63" i="1"/>
  <c r="E59" i="1"/>
  <c r="E55" i="1"/>
  <c r="E1208" i="1"/>
  <c r="E67" i="1"/>
  <c r="E51" i="1"/>
  <c r="E167" i="1"/>
  <c r="E43" i="1"/>
  <c r="E175" i="1"/>
  <c r="E1164" i="1"/>
  <c r="E1226" i="1"/>
  <c r="E1230" i="1"/>
  <c r="E1234" i="1"/>
  <c r="E163" i="1"/>
  <c r="E171" i="1"/>
  <c r="E1063" i="1"/>
  <c r="E1204" i="1"/>
  <c r="E3" i="1"/>
  <c r="E1176" i="1"/>
  <c r="E113" i="1"/>
  <c r="E1160" i="1"/>
  <c r="E104" i="1"/>
  <c r="E101" i="1"/>
  <c r="E108" i="1"/>
  <c r="E151" i="1"/>
  <c r="E155" i="1"/>
  <c r="E130" i="1"/>
  <c r="E1188" i="1"/>
  <c r="E31" i="1"/>
  <c r="E39" i="1"/>
  <c r="E35" i="1"/>
  <c r="E7" i="1"/>
  <c r="E273" i="1"/>
  <c r="E269" i="1"/>
  <c r="E215" i="1"/>
  <c r="E299" i="1"/>
  <c r="E277" i="1"/>
  <c r="E281" i="1"/>
  <c r="E285" i="1"/>
  <c r="E305" i="1"/>
  <c r="E314" i="1"/>
  <c r="E1214" i="1"/>
  <c r="E428" i="1"/>
  <c r="E523" i="1"/>
  <c r="E83" i="1"/>
  <c r="E73" i="1"/>
  <c r="E93" i="1"/>
  <c r="E119" i="1"/>
  <c r="E143" i="1"/>
  <c r="E131" i="1"/>
  <c r="E533" i="1"/>
  <c r="E13" i="1"/>
  <c r="E23" i="1"/>
  <c r="E201" i="1"/>
  <c r="E191" i="1"/>
  <c r="E291" i="1"/>
  <c r="E181" i="1"/>
  <c r="E306" i="1"/>
  <c r="E315" i="1"/>
  <c r="E1215" i="1"/>
  <c r="E431" i="1"/>
  <c r="E524" i="1"/>
  <c r="E84" i="1"/>
  <c r="E74" i="1"/>
  <c r="E94" i="1"/>
  <c r="E120" i="1"/>
  <c r="E144" i="1"/>
  <c r="E132" i="1"/>
  <c r="E534" i="1"/>
  <c r="E14" i="1"/>
  <c r="E24" i="1"/>
  <c r="E202" i="1"/>
  <c r="E192" i="1"/>
  <c r="E292" i="1"/>
  <c r="E182" i="1"/>
  <c r="E1173" i="1"/>
  <c r="E542" i="1"/>
  <c r="E48" i="1"/>
  <c r="E554" i="1"/>
  <c r="E1153" i="1"/>
  <c r="E1223" i="1"/>
  <c r="E1157" i="1"/>
  <c r="E1169" i="1"/>
  <c r="E1201" i="1"/>
  <c r="E1197" i="1"/>
  <c r="E1185" i="1"/>
  <c r="E550" i="1"/>
  <c r="E1239" i="1"/>
  <c r="E1181" i="1"/>
  <c r="E1193" i="1"/>
  <c r="E160" i="1"/>
  <c r="E546" i="1"/>
  <c r="E64" i="1"/>
  <c r="E60" i="1"/>
  <c r="E56" i="1"/>
  <c r="E1209" i="1"/>
  <c r="E68" i="1"/>
  <c r="E52" i="1"/>
  <c r="E168" i="1"/>
  <c r="E44" i="1"/>
  <c r="E176" i="1"/>
  <c r="E1165" i="1"/>
  <c r="E1227" i="1"/>
  <c r="E1231" i="1"/>
  <c r="E1235" i="1"/>
  <c r="E164" i="1"/>
  <c r="E172" i="1"/>
  <c r="E1070" i="1"/>
  <c r="E1205" i="1"/>
  <c r="E4" i="1"/>
  <c r="E1177" i="1"/>
  <c r="E114" i="1"/>
  <c r="E1161" i="1"/>
  <c r="E105" i="1"/>
  <c r="E102" i="1"/>
  <c r="E109" i="1"/>
  <c r="E152" i="1"/>
  <c r="E156" i="1"/>
  <c r="E133" i="1"/>
  <c r="E1189" i="1"/>
  <c r="E32" i="1"/>
  <c r="E40" i="1"/>
  <c r="E36" i="1"/>
  <c r="E8" i="1"/>
  <c r="E274" i="1"/>
  <c r="E270" i="1"/>
  <c r="E217" i="1"/>
  <c r="E300" i="1"/>
  <c r="E278" i="1"/>
  <c r="E282" i="1"/>
  <c r="E286" i="1"/>
  <c r="E316" i="1"/>
  <c r="E1216" i="1"/>
  <c r="E436" i="1"/>
  <c r="E525" i="1"/>
  <c r="E85" i="1"/>
  <c r="E75" i="1"/>
  <c r="E95" i="1"/>
  <c r="E121" i="1"/>
  <c r="E145" i="1"/>
  <c r="E134" i="1"/>
  <c r="E535" i="1"/>
  <c r="E15" i="1"/>
  <c r="E25" i="1"/>
  <c r="E203" i="1"/>
  <c r="E193" i="1"/>
  <c r="E293" i="1"/>
  <c r="E183" i="1"/>
  <c r="E307" i="1"/>
  <c r="E317" i="1"/>
  <c r="E1217" i="1"/>
  <c r="E439" i="1"/>
  <c r="E526" i="1"/>
  <c r="E86" i="1"/>
  <c r="E76" i="1"/>
  <c r="E96" i="1"/>
  <c r="E122" i="1"/>
  <c r="E146" i="1"/>
  <c r="E135" i="1"/>
  <c r="E536" i="1"/>
  <c r="E16" i="1"/>
  <c r="E26" i="1"/>
  <c r="E204" i="1"/>
  <c r="E194" i="1"/>
  <c r="E294" i="1"/>
  <c r="E184" i="1"/>
  <c r="E308" i="1"/>
  <c r="E318" i="1"/>
  <c r="E1218" i="1"/>
  <c r="E444" i="1"/>
  <c r="E527" i="1"/>
  <c r="E87" i="1"/>
  <c r="E77" i="1"/>
  <c r="E97" i="1"/>
  <c r="E123" i="1"/>
  <c r="E147" i="1"/>
  <c r="E136" i="1"/>
  <c r="E537" i="1"/>
  <c r="E17" i="1"/>
  <c r="E27" i="1"/>
  <c r="E205" i="1"/>
  <c r="E195" i="1"/>
  <c r="E295" i="1"/>
  <c r="E185" i="1"/>
  <c r="E309" i="1"/>
  <c r="E319" i="1"/>
  <c r="E1219" i="1"/>
  <c r="E447" i="1"/>
  <c r="E528" i="1"/>
  <c r="E88" i="1"/>
  <c r="E78" i="1"/>
  <c r="E98" i="1"/>
  <c r="E124" i="1"/>
  <c r="E148" i="1"/>
  <c r="E137" i="1"/>
  <c r="E538" i="1"/>
  <c r="E18" i="1"/>
  <c r="E28" i="1"/>
  <c r="E206" i="1"/>
  <c r="E196" i="1"/>
  <c r="E296" i="1"/>
  <c r="E186" i="1"/>
  <c r="E1174" i="1"/>
  <c r="E543" i="1"/>
  <c r="E49" i="1"/>
  <c r="E555" i="1"/>
  <c r="E1154" i="1"/>
  <c r="E1224" i="1"/>
  <c r="E1158" i="1"/>
  <c r="E1170" i="1"/>
  <c r="E1202" i="1"/>
  <c r="E1198" i="1"/>
  <c r="E1186" i="1"/>
  <c r="E551" i="1"/>
  <c r="E1240" i="1"/>
  <c r="E1182" i="1"/>
  <c r="E1194" i="1"/>
  <c r="E161" i="1"/>
  <c r="E547" i="1"/>
  <c r="E65" i="1"/>
  <c r="E61" i="1"/>
  <c r="E57" i="1"/>
  <c r="E1210" i="1"/>
  <c r="E69" i="1"/>
  <c r="E53" i="1"/>
  <c r="E169" i="1"/>
  <c r="E45" i="1"/>
  <c r="E177" i="1"/>
  <c r="E1166" i="1"/>
  <c r="E1228" i="1"/>
  <c r="E1232" i="1"/>
  <c r="E1236" i="1"/>
  <c r="E165" i="1"/>
  <c r="E173" i="1"/>
  <c r="E1084" i="1"/>
  <c r="E1206" i="1"/>
  <c r="E5" i="1"/>
  <c r="E1178" i="1"/>
  <c r="E115" i="1"/>
  <c r="E1162" i="1"/>
  <c r="E106" i="1"/>
  <c r="E103" i="1"/>
  <c r="E110" i="1"/>
  <c r="E153" i="1"/>
  <c r="E157" i="1"/>
  <c r="E138" i="1"/>
  <c r="E1190" i="1"/>
  <c r="E33" i="1"/>
  <c r="E41" i="1"/>
  <c r="E37" i="1"/>
  <c r="E9" i="1"/>
  <c r="E275" i="1"/>
  <c r="E271" i="1"/>
  <c r="E226" i="1"/>
  <c r="E301" i="1"/>
  <c r="E279" i="1"/>
  <c r="E283" i="1"/>
  <c r="E287" i="1"/>
  <c r="E310" i="1"/>
  <c r="E320" i="1"/>
  <c r="E1220" i="1"/>
  <c r="E454" i="1"/>
  <c r="E529" i="1"/>
  <c r="E89" i="1"/>
  <c r="E79" i="1"/>
  <c r="E99" i="1"/>
  <c r="E125" i="1"/>
  <c r="E149" i="1"/>
  <c r="E139" i="1"/>
  <c r="E539" i="1"/>
  <c r="E19" i="1"/>
  <c r="E29" i="1"/>
  <c r="E207" i="1"/>
  <c r="E197" i="1"/>
  <c r="E297" i="1"/>
  <c r="E187" i="1"/>
  <c r="E302" i="1"/>
  <c r="M415" i="2" l="1"/>
  <c r="N415" i="2"/>
  <c r="M391" i="2"/>
  <c r="N391" i="2"/>
  <c r="M417" i="2"/>
  <c r="N417" i="2"/>
  <c r="M409" i="2"/>
  <c r="N409" i="2"/>
  <c r="M401" i="2"/>
  <c r="N401" i="2"/>
  <c r="M393" i="2"/>
  <c r="N393" i="2"/>
  <c r="M385" i="2"/>
  <c r="N385" i="2"/>
  <c r="M377" i="2"/>
  <c r="N377" i="2"/>
  <c r="M412" i="2"/>
  <c r="N412" i="2"/>
  <c r="M404" i="2"/>
  <c r="N404" i="2"/>
  <c r="M396" i="2"/>
  <c r="N396" i="2"/>
  <c r="M388" i="2"/>
  <c r="N388" i="2"/>
  <c r="M380" i="2"/>
  <c r="N380" i="2"/>
  <c r="M410" i="2"/>
  <c r="N410" i="2"/>
  <c r="M402" i="2"/>
  <c r="N402" i="2"/>
  <c r="M394" i="2"/>
  <c r="N394" i="2"/>
  <c r="M386" i="2"/>
  <c r="N386" i="2"/>
  <c r="M378" i="2"/>
  <c r="N378" i="2"/>
  <c r="M413" i="2"/>
  <c r="N413" i="2"/>
  <c r="M405" i="2"/>
  <c r="N405" i="2"/>
  <c r="M397" i="2"/>
  <c r="N397" i="2"/>
  <c r="M389" i="2"/>
  <c r="N389" i="2"/>
  <c r="M381" i="2"/>
  <c r="N381" i="2"/>
  <c r="M407" i="2"/>
  <c r="N407" i="2"/>
  <c r="M399" i="2"/>
  <c r="N399" i="2"/>
  <c r="M383" i="2"/>
  <c r="N383" i="2"/>
  <c r="M416" i="2"/>
  <c r="N416" i="2"/>
  <c r="M408" i="2"/>
  <c r="N408" i="2"/>
  <c r="M400" i="2"/>
  <c r="N400" i="2"/>
  <c r="M392" i="2"/>
  <c r="N392" i="2"/>
  <c r="M384" i="2"/>
  <c r="N384" i="2"/>
  <c r="M411" i="2"/>
  <c r="N411" i="2"/>
  <c r="M403" i="2"/>
  <c r="N403" i="2"/>
  <c r="M395" i="2"/>
  <c r="N395" i="2"/>
  <c r="M387" i="2"/>
  <c r="N387" i="2"/>
  <c r="M379" i="2"/>
  <c r="N379" i="2"/>
  <c r="M414" i="2"/>
  <c r="N414" i="2"/>
  <c r="M406" i="2"/>
  <c r="N406" i="2"/>
  <c r="M398" i="2"/>
  <c r="N398" i="2"/>
  <c r="M390" i="2"/>
  <c r="N390" i="2"/>
  <c r="M382" i="2"/>
  <c r="N382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" i="2"/>
</calcChain>
</file>

<file path=xl/sharedStrings.xml><?xml version="1.0" encoding="utf-8"?>
<sst xmlns="http://schemas.openxmlformats.org/spreadsheetml/2006/main" count="7863" uniqueCount="549">
  <si>
    <t>SiteName</t>
  </si>
  <si>
    <t>WPName</t>
  </si>
  <si>
    <t>CreekCode</t>
  </si>
  <si>
    <t>Date</t>
  </si>
  <si>
    <t>Time</t>
  </si>
  <si>
    <t>LAT</t>
  </si>
  <si>
    <t>LON</t>
  </si>
  <si>
    <t>Observatio</t>
  </si>
  <si>
    <t>Discharge</t>
  </si>
  <si>
    <t>LessTribQ</t>
  </si>
  <si>
    <t>ChangeQ</t>
  </si>
  <si>
    <t>AvgQ</t>
  </si>
  <si>
    <t>Reach</t>
  </si>
  <si>
    <t>SpecCond</t>
  </si>
  <si>
    <t>WaterTFare</t>
  </si>
  <si>
    <t>pH</t>
  </si>
  <si>
    <t>Notes</t>
  </si>
  <si>
    <t>CFS_short</t>
  </si>
  <si>
    <t>S2</t>
  </si>
  <si>
    <t>S</t>
  </si>
  <si>
    <t>2016-07-19</t>
  </si>
  <si>
    <t>1899-12-30</t>
  </si>
  <si>
    <t>FLOW</t>
  </si>
  <si>
    <t>TOP</t>
  </si>
  <si>
    <t>440</t>
  </si>
  <si>
    <t>63</t>
  </si>
  <si>
    <t>7.7</t>
  </si>
  <si>
    <t>S3</t>
  </si>
  <si>
    <t>DRY</t>
  </si>
  <si>
    <t>LOSS</t>
  </si>
  <si>
    <t>NM</t>
  </si>
  <si>
    <t>T1</t>
  </si>
  <si>
    <t>T</t>
  </si>
  <si>
    <t>Sonoma Ck at Kenwood Gauge</t>
  </si>
  <si>
    <t>S3.5</t>
  </si>
  <si>
    <t>GAIN</t>
  </si>
  <si>
    <t>480</t>
  </si>
  <si>
    <t>65</t>
  </si>
  <si>
    <t>6.9</t>
  </si>
  <si>
    <t>S11.5</t>
  </si>
  <si>
    <t>510</t>
  </si>
  <si>
    <t>62</t>
  </si>
  <si>
    <t>7</t>
  </si>
  <si>
    <t>TC</t>
  </si>
  <si>
    <t>310</t>
  </si>
  <si>
    <t>7.4</t>
  </si>
  <si>
    <t>T20</t>
  </si>
  <si>
    <t>TCl</t>
  </si>
  <si>
    <t>NEUTRAL</t>
  </si>
  <si>
    <t>TFc</t>
  </si>
  <si>
    <t>430</t>
  </si>
  <si>
    <t>58</t>
  </si>
  <si>
    <t>7.1</t>
  </si>
  <si>
    <t>TF</t>
  </si>
  <si>
    <t>TFl</t>
  </si>
  <si>
    <t>NO ACCESS</t>
  </si>
  <si>
    <t>S12</t>
  </si>
  <si>
    <t>66</t>
  </si>
  <si>
    <t>7.2</t>
  </si>
  <si>
    <t>TAb</t>
  </si>
  <si>
    <t>290</t>
  </si>
  <si>
    <t>6.4</t>
  </si>
  <si>
    <t>TAn</t>
  </si>
  <si>
    <t>TN</t>
  </si>
  <si>
    <t>TNp</t>
  </si>
  <si>
    <t>TSc</t>
  </si>
  <si>
    <t>390</t>
  </si>
  <si>
    <t>6.6</t>
  </si>
  <si>
    <t>TNb</t>
  </si>
  <si>
    <t>Sonoma Creek at Sugar Loaf Park US Site</t>
  </si>
  <si>
    <t>S1</t>
  </si>
  <si>
    <t>2016-09-22</t>
  </si>
  <si>
    <t>460</t>
  </si>
  <si>
    <t>Sonoma Creek Above Bear Creek confl</t>
  </si>
  <si>
    <t>S1.5</t>
  </si>
  <si>
    <t>0.023</t>
  </si>
  <si>
    <t>0.019</t>
  </si>
  <si>
    <t>0.001</t>
  </si>
  <si>
    <t>360</t>
  </si>
  <si>
    <t>56</t>
  </si>
  <si>
    <t>Bear Creek Above Sonoma Creek confl</t>
  </si>
  <si>
    <t>T0</t>
  </si>
  <si>
    <t>610</t>
  </si>
  <si>
    <t>57</t>
  </si>
  <si>
    <t>Sonoma Creek at Adobe Canyon Rd</t>
  </si>
  <si>
    <t>0.090</t>
  </si>
  <si>
    <t>0.067</t>
  </si>
  <si>
    <t>0.006</t>
  </si>
  <si>
    <t>420</t>
  </si>
  <si>
    <t>61</t>
  </si>
  <si>
    <t>7.5</t>
  </si>
  <si>
    <t>Sonoma Creek at Hwy 12</t>
  </si>
  <si>
    <t>2016-09-21</t>
  </si>
  <si>
    <t>0.000</t>
  </si>
  <si>
    <t>-0.093</t>
  </si>
  <si>
    <t>0.005</t>
  </si>
  <si>
    <t>Unnamed trib to Sonoma Creek Above Kenwood Gauge</t>
  </si>
  <si>
    <t>Sonoma Creek at Kenwood Gauge</t>
  </si>
  <si>
    <t>Sonoma Creek At Randolph Rd</t>
  </si>
  <si>
    <t>S3.75</t>
  </si>
  <si>
    <t>0.190</t>
  </si>
  <si>
    <t>0.009</t>
  </si>
  <si>
    <t>540</t>
  </si>
  <si>
    <t>7.3</t>
  </si>
  <si>
    <t>Trib in Plaza Park, Kenwood</t>
  </si>
  <si>
    <t>T4</t>
  </si>
  <si>
    <t>Trib at Warm Springs Rd</t>
  </si>
  <si>
    <t>T5</t>
  </si>
  <si>
    <t>Sonoma Creek at Warm Springs/Lawndale Rds</t>
  </si>
  <si>
    <t>S5</t>
  </si>
  <si>
    <t>0.191</t>
  </si>
  <si>
    <t>0.002</t>
  </si>
  <si>
    <t>470</t>
  </si>
  <si>
    <t>7.9</t>
  </si>
  <si>
    <t>Sonoma Creek Above Yulupa Creek confl</t>
  </si>
  <si>
    <t>S6</t>
  </si>
  <si>
    <t>0.239</t>
  </si>
  <si>
    <t>0.047</t>
  </si>
  <si>
    <t>0.021</t>
  </si>
  <si>
    <t>530</t>
  </si>
  <si>
    <t>60</t>
  </si>
  <si>
    <t>Yulupa Creek at Warm Springs Rd</t>
  </si>
  <si>
    <t>T12</t>
  </si>
  <si>
    <t>Sonoma Creek at Warm Springs Rd</t>
  </si>
  <si>
    <t>S7</t>
  </si>
  <si>
    <t>FLOW; NM</t>
  </si>
  <si>
    <t>ACCESS LOST NEED TO REPLACE MEASURE POINT</t>
  </si>
  <si>
    <t>Stuart Creek At Arnold Dr</t>
  </si>
  <si>
    <t>T15</t>
  </si>
  <si>
    <t>Graham Creek At Upstream Site</t>
  </si>
  <si>
    <t>TG</t>
  </si>
  <si>
    <t>Sonoma Creek Above Calabasas Creek confl</t>
  </si>
  <si>
    <t>S7.5</t>
  </si>
  <si>
    <t>-0.149</t>
  </si>
  <si>
    <t>0.016</t>
  </si>
  <si>
    <t>7.6</t>
  </si>
  <si>
    <t>Calabasas Creek At Resoration Site</t>
  </si>
  <si>
    <t>T6.5</t>
  </si>
  <si>
    <t>275</t>
  </si>
  <si>
    <t>Calabasas Creek at Hwy 12</t>
  </si>
  <si>
    <t>T7</t>
  </si>
  <si>
    <t>0.078</t>
  </si>
  <si>
    <t>0.056</t>
  </si>
  <si>
    <t>210</t>
  </si>
  <si>
    <t>59</t>
  </si>
  <si>
    <t>6.8</t>
  </si>
  <si>
    <t>Calabasas Creek at Dunbar Rd</t>
  </si>
  <si>
    <t>T8</t>
  </si>
  <si>
    <t>0.004</t>
  </si>
  <si>
    <t>-0.074</t>
  </si>
  <si>
    <t>220</t>
  </si>
  <si>
    <t>Unnamed Trib to Calabasas Creek at Dunbar Rd</t>
  </si>
  <si>
    <t>T10</t>
  </si>
  <si>
    <t>Calabasas Creek on Warm Springs Rd</t>
  </si>
  <si>
    <t>T9</t>
  </si>
  <si>
    <t>POOLS; NO FLOW</t>
  </si>
  <si>
    <t>-0.004</t>
  </si>
  <si>
    <t>Calabasas Creek above Sonoma Creek confl</t>
  </si>
  <si>
    <t>T9.5</t>
  </si>
  <si>
    <t>Kohler Creek at Arnold Dr</t>
  </si>
  <si>
    <t>T13</t>
  </si>
  <si>
    <t>Asbury Creek at Arnold Dr</t>
  </si>
  <si>
    <t>T14.5</t>
  </si>
  <si>
    <t>Mill Creek at Redwood St</t>
  </si>
  <si>
    <t>T16</t>
  </si>
  <si>
    <t>190</t>
  </si>
  <si>
    <t>6.7</t>
  </si>
  <si>
    <t>Sonoma Creek at Madrone Rd</t>
  </si>
  <si>
    <t>S9</t>
  </si>
  <si>
    <t>0.433</t>
  </si>
  <si>
    <t>0.264</t>
  </si>
  <si>
    <t>0.030</t>
  </si>
  <si>
    <t>Whitman Creek at Hwy 12</t>
  </si>
  <si>
    <t>T17.25</t>
  </si>
  <si>
    <t>Whitman Creek at Madrone Rd</t>
  </si>
  <si>
    <t>T17.5</t>
  </si>
  <si>
    <t>Wilson Creek at Madrone Rd</t>
  </si>
  <si>
    <t>T17</t>
  </si>
  <si>
    <t>Hooker Creek at Hwy 12</t>
  </si>
  <si>
    <t>THk</t>
  </si>
  <si>
    <t>Madrone Creek at Arnold Dr</t>
  </si>
  <si>
    <t>TM</t>
  </si>
  <si>
    <t>Sonoma Creek at Agua Caliente Rd</t>
  </si>
  <si>
    <t>S10</t>
  </si>
  <si>
    <t>0.284</t>
  </si>
  <si>
    <t>-0.174</t>
  </si>
  <si>
    <t>0.037</t>
  </si>
  <si>
    <t>68</t>
  </si>
  <si>
    <t>Unnamed Trib at Agua Caliente Rd</t>
  </si>
  <si>
    <t>TA</t>
  </si>
  <si>
    <t>Agua Caliente Creek at Sonoma Creek</t>
  </si>
  <si>
    <t>T19</t>
  </si>
  <si>
    <t>Sonoma Creek at Verano Ave</t>
  </si>
  <si>
    <t>S11</t>
  </si>
  <si>
    <t>2016-09-23</t>
  </si>
  <si>
    <t>0.159</t>
  </si>
  <si>
    <t>-0.125</t>
  </si>
  <si>
    <t>0.022</t>
  </si>
  <si>
    <t>Dowdall Creek at Verano Ave</t>
  </si>
  <si>
    <t>TD</t>
  </si>
  <si>
    <t>Sonoma Creek at Leveroni Rd</t>
  </si>
  <si>
    <t>0.057</t>
  </si>
  <si>
    <t>-0.101</t>
  </si>
  <si>
    <t>0.011</t>
  </si>
  <si>
    <t>580</t>
  </si>
  <si>
    <t>Carriger Creek on private upstream site</t>
  </si>
  <si>
    <t>340</t>
  </si>
  <si>
    <t>Carriger Creek at Arnold Dr</t>
  </si>
  <si>
    <t>-0.011</t>
  </si>
  <si>
    <t>Carriger Creek at Leveroni Rd</t>
  </si>
  <si>
    <t>Felder Creek at cattle guard</t>
  </si>
  <si>
    <t>Felder Creek at private residence</t>
  </si>
  <si>
    <t>Sonoma Creek at Watmaugh Rd</t>
  </si>
  <si>
    <t>0.311</t>
  </si>
  <si>
    <t>0.254</t>
  </si>
  <si>
    <t>0.018</t>
  </si>
  <si>
    <t>570</t>
  </si>
  <si>
    <t>Arroyo Seco Creek at Bartholomew Park</t>
  </si>
  <si>
    <t>Arroyo Seco Creek at E. Napa St</t>
  </si>
  <si>
    <t>Arroyo Seco Creek at Denmark St</t>
  </si>
  <si>
    <t>Tad</t>
  </si>
  <si>
    <t>Arroyo Seco at Hyde Burndale Rd</t>
  </si>
  <si>
    <t>TAhb</t>
  </si>
  <si>
    <t>Nathanson Creek at Ravenswood Winery</t>
  </si>
  <si>
    <t>Nathanson Creek at Patten St</t>
  </si>
  <si>
    <t>Nathanson Creek at Nature Park</t>
  </si>
  <si>
    <t>TNn</t>
  </si>
  <si>
    <t>Schell Creek at Splude Rd</t>
  </si>
  <si>
    <t>NathansonCreek at Broadway</t>
  </si>
  <si>
    <t>Rodgers Creek at via Columbard</t>
  </si>
  <si>
    <t>TRv</t>
  </si>
  <si>
    <t>Rodgers Creek at Watmaugh Rd</t>
  </si>
  <si>
    <t>TR</t>
  </si>
  <si>
    <t>2016-11-22</t>
  </si>
  <si>
    <t>3.981</t>
  </si>
  <si>
    <t>-0.524</t>
  </si>
  <si>
    <t>0.424</t>
  </si>
  <si>
    <t>1.826</t>
  </si>
  <si>
    <t>-2.155</t>
  </si>
  <si>
    <t>0.290</t>
  </si>
  <si>
    <t>2.065</t>
  </si>
  <si>
    <t>0.166</t>
  </si>
  <si>
    <t>0.198</t>
  </si>
  <si>
    <t>1.885</t>
  </si>
  <si>
    <t>-0.180</t>
  </si>
  <si>
    <t>0.197</t>
  </si>
  <si>
    <t>0.158</t>
  </si>
  <si>
    <t>0.015</t>
  </si>
  <si>
    <t>POOLS; NO OBSERVED FLOW; NM</t>
  </si>
  <si>
    <t>24.559</t>
  </si>
  <si>
    <t>-1.220</t>
  </si>
  <si>
    <t>2.517</t>
  </si>
  <si>
    <t>0.187</t>
  </si>
  <si>
    <t>-0.450</t>
  </si>
  <si>
    <t>0.041</t>
  </si>
  <si>
    <t>-1.321</t>
  </si>
  <si>
    <t>0.072</t>
  </si>
  <si>
    <t>0.722</t>
  </si>
  <si>
    <t>0.665</t>
  </si>
  <si>
    <t>0.039</t>
  </si>
  <si>
    <t>2017-01-17</t>
  </si>
  <si>
    <t>22.202129167</t>
  </si>
  <si>
    <t>-5.2376416667</t>
  </si>
  <si>
    <t>2.482095</t>
  </si>
  <si>
    <t>20.155089583</t>
  </si>
  <si>
    <t>-2.0470395833</t>
  </si>
  <si>
    <t>2.1178609375</t>
  </si>
  <si>
    <t>10.1933125</t>
  </si>
  <si>
    <t>3.51803125</t>
  </si>
  <si>
    <t>0.8434296875</t>
  </si>
  <si>
    <t>12.215</t>
  </si>
  <si>
    <t>2.0216875</t>
  </si>
  <si>
    <t>1.120415625</t>
  </si>
  <si>
    <t>1.05253125</t>
  </si>
  <si>
    <t>0.17053125</t>
  </si>
  <si>
    <t>0.0967265625</t>
  </si>
  <si>
    <t>196.43021875</t>
  </si>
  <si>
    <t>13.809827083</t>
  </si>
  <si>
    <t>18.952530521</t>
  </si>
  <si>
    <t>3.7634666667</t>
  </si>
  <si>
    <t>0.52301875</t>
  </si>
  <si>
    <t>0.35019572917</t>
  </si>
  <si>
    <t>5.63375</t>
  </si>
  <si>
    <t>-0.171275</t>
  </si>
  <si>
    <t>0.57193875</t>
  </si>
  <si>
    <t>11.802614583</t>
  </si>
  <si>
    <t>6.1688645833</t>
  </si>
  <si>
    <t>0.87181822917</t>
  </si>
  <si>
    <t>2017-03-14</t>
  </si>
  <si>
    <t>7.502</t>
  </si>
  <si>
    <t>2.991</t>
  </si>
  <si>
    <t>0.601</t>
  </si>
  <si>
    <t>11.406</t>
  </si>
  <si>
    <t>3.903</t>
  </si>
  <si>
    <t>0.945</t>
  </si>
  <si>
    <t>12.998</t>
  </si>
  <si>
    <t>-1.682</t>
  </si>
  <si>
    <t>1.384</t>
  </si>
  <si>
    <t>8.687</t>
  </si>
  <si>
    <t>-4.310</t>
  </si>
  <si>
    <t>1.084</t>
  </si>
  <si>
    <t>18.200</t>
  </si>
  <si>
    <t>5.019</t>
  </si>
  <si>
    <t>1.569</t>
  </si>
  <si>
    <t>27.274</t>
  </si>
  <si>
    <t>9.074</t>
  </si>
  <si>
    <t>2.274</t>
  </si>
  <si>
    <t>25.270</t>
  </si>
  <si>
    <t>-5.725</t>
  </si>
  <si>
    <t>2.813</t>
  </si>
  <si>
    <t>2017-03-15</t>
  </si>
  <si>
    <t>30.474</t>
  </si>
  <si>
    <t>5.204</t>
  </si>
  <si>
    <t>2.787</t>
  </si>
  <si>
    <t>4.102</t>
  </si>
  <si>
    <t>1.802</t>
  </si>
  <si>
    <t>0.320</t>
  </si>
  <si>
    <t>3.731</t>
  </si>
  <si>
    <t>-0.371</t>
  </si>
  <si>
    <t>0.392</t>
  </si>
  <si>
    <t>10.203</t>
  </si>
  <si>
    <t>6.472</t>
  </si>
  <si>
    <t>0.697</t>
  </si>
  <si>
    <t>9.377</t>
  </si>
  <si>
    <t>-2.091</t>
  </si>
  <si>
    <t>1.042</t>
  </si>
  <si>
    <t>41.798</t>
  </si>
  <si>
    <t>6.775</t>
  </si>
  <si>
    <t>3.841</t>
  </si>
  <si>
    <t>0.093</t>
  </si>
  <si>
    <t>0.280</t>
  </si>
  <si>
    <t>-0.005</t>
  </si>
  <si>
    <t>2017-03-16</t>
  </si>
  <si>
    <t>52.776</t>
  </si>
  <si>
    <t>-0.604</t>
  </si>
  <si>
    <t>5.308</t>
  </si>
  <si>
    <t>59.887</t>
  </si>
  <si>
    <t>4.616</t>
  </si>
  <si>
    <t>5.758</t>
  </si>
  <si>
    <t>53.568</t>
  </si>
  <si>
    <t>-7.995</t>
  </si>
  <si>
    <t>5.757</t>
  </si>
  <si>
    <t>Carriger Creek at Grove Street</t>
  </si>
  <si>
    <t>Carriger Creek at Arnold Street Bridge</t>
  </si>
  <si>
    <t>3.302</t>
  </si>
  <si>
    <t>0.583</t>
  </si>
  <si>
    <t>0.301</t>
  </si>
  <si>
    <t>3.508</t>
  </si>
  <si>
    <t>0.206</t>
  </si>
  <si>
    <t>0.341</t>
  </si>
  <si>
    <t>0.038</t>
  </si>
  <si>
    <t>0.026</t>
  </si>
  <si>
    <t>50.363</t>
  </si>
  <si>
    <t>-3.470</t>
  </si>
  <si>
    <t>5.210</t>
  </si>
  <si>
    <t>0.584</t>
  </si>
  <si>
    <t>-0.006</t>
  </si>
  <si>
    <t>0.059</t>
  </si>
  <si>
    <t>1.192</t>
  </si>
  <si>
    <t>0.607</t>
  </si>
  <si>
    <t>0.089</t>
  </si>
  <si>
    <t>2.046</t>
  </si>
  <si>
    <t>0.854</t>
  </si>
  <si>
    <t>0.162</t>
  </si>
  <si>
    <t>0.560</t>
  </si>
  <si>
    <t>-0.258</t>
  </si>
  <si>
    <t>0.069</t>
  </si>
  <si>
    <t>0.819</t>
  </si>
  <si>
    <t>0.258</t>
  </si>
  <si>
    <t>1.896</t>
  </si>
  <si>
    <t>1.078</t>
  </si>
  <si>
    <t>0.136</t>
  </si>
  <si>
    <t>0.938</t>
  </si>
  <si>
    <t>-0.373</t>
  </si>
  <si>
    <t>0.112</t>
  </si>
  <si>
    <t>2017-05-18</t>
  </si>
  <si>
    <t>3.045</t>
  </si>
  <si>
    <t>-0.855</t>
  </si>
  <si>
    <t>0.347</t>
  </si>
  <si>
    <t>0.917</t>
  </si>
  <si>
    <t>-2.128</t>
  </si>
  <si>
    <t>0.330</t>
  </si>
  <si>
    <t>-0.538</t>
  </si>
  <si>
    <t>0.060</t>
  </si>
  <si>
    <t>0.541</t>
  </si>
  <si>
    <t>0.211</t>
  </si>
  <si>
    <t>0.044</t>
  </si>
  <si>
    <t>0.144</t>
  </si>
  <si>
    <t>-0.031</t>
  </si>
  <si>
    <t>21.142</t>
  </si>
  <si>
    <t>4.533</t>
  </si>
  <si>
    <t>1.888</t>
  </si>
  <si>
    <t>-0.083</t>
  </si>
  <si>
    <t>0.046</t>
  </si>
  <si>
    <t>-0.098</t>
  </si>
  <si>
    <t>0.523</t>
  </si>
  <si>
    <t>0.477</t>
  </si>
  <si>
    <t>0.028</t>
  </si>
  <si>
    <t>2017-07-17</t>
  </si>
  <si>
    <t>POOLS, no flow</t>
  </si>
  <si>
    <t>2017-09-19</t>
  </si>
  <si>
    <t>330.5</t>
  </si>
  <si>
    <t>58.1</t>
  </si>
  <si>
    <t>7.82</t>
  </si>
  <si>
    <t>335.3</t>
  </si>
  <si>
    <t>8.11</t>
  </si>
  <si>
    <t>568.9</t>
  </si>
  <si>
    <t>59.36</t>
  </si>
  <si>
    <t>8.23</t>
  </si>
  <si>
    <t>402.3</t>
  </si>
  <si>
    <t>61.16</t>
  </si>
  <si>
    <t>8.2</t>
  </si>
  <si>
    <t>257.2</t>
  </si>
  <si>
    <t>58.64</t>
  </si>
  <si>
    <t>7.93</t>
  </si>
  <si>
    <t>271.3</t>
  </si>
  <si>
    <t>58.46</t>
  </si>
  <si>
    <t>7.81</t>
  </si>
  <si>
    <t>529.5</t>
  </si>
  <si>
    <t>61.34</t>
  </si>
  <si>
    <t>7.56</t>
  </si>
  <si>
    <t>485.4</t>
  </si>
  <si>
    <t>62.42</t>
  </si>
  <si>
    <t>8.49</t>
  </si>
  <si>
    <t>521.7</t>
  </si>
  <si>
    <t>64.58</t>
  </si>
  <si>
    <t>8.39</t>
  </si>
  <si>
    <t>S7.25</t>
  </si>
  <si>
    <t>2017-09-20</t>
  </si>
  <si>
    <t>391.1</t>
  </si>
  <si>
    <t>63.86</t>
  </si>
  <si>
    <t>8.21</t>
  </si>
  <si>
    <t>New site!</t>
  </si>
  <si>
    <t>291.8</t>
  </si>
  <si>
    <t>8.29</t>
  </si>
  <si>
    <t>62.96</t>
  </si>
  <si>
    <t>249.1</t>
  </si>
  <si>
    <t>61.52</t>
  </si>
  <si>
    <t>204.1</t>
  </si>
  <si>
    <t>7.61</t>
  </si>
  <si>
    <t>204.8</t>
  </si>
  <si>
    <t>266.6</t>
  </si>
  <si>
    <t>7.87</t>
  </si>
  <si>
    <t>268.5</t>
  </si>
  <si>
    <t>62.06</t>
  </si>
  <si>
    <t>7.38</t>
  </si>
  <si>
    <t>210.7</t>
  </si>
  <si>
    <t>60.98</t>
  </si>
  <si>
    <t>8.1</t>
  </si>
  <si>
    <t>184.5</t>
  </si>
  <si>
    <t>61.7</t>
  </si>
  <si>
    <t>7.68</t>
  </si>
  <si>
    <t>383.3</t>
  </si>
  <si>
    <t>7.97</t>
  </si>
  <si>
    <t>410.9</t>
  </si>
  <si>
    <t>65.84</t>
  </si>
  <si>
    <t>8.05</t>
  </si>
  <si>
    <t>437.7</t>
  </si>
  <si>
    <t>67.1</t>
  </si>
  <si>
    <t>8.04</t>
  </si>
  <si>
    <t>2017-09-22</t>
  </si>
  <si>
    <t>503.3</t>
  </si>
  <si>
    <t>59.18</t>
  </si>
  <si>
    <t>298.5</t>
  </si>
  <si>
    <t>65.66</t>
  </si>
  <si>
    <t>7.91</t>
  </si>
  <si>
    <t>417.4</t>
  </si>
  <si>
    <t>7.71</t>
  </si>
  <si>
    <t>497.8</t>
  </si>
  <si>
    <t>60.62</t>
  </si>
  <si>
    <t>7.75</t>
  </si>
  <si>
    <t>339.6</t>
  </si>
  <si>
    <t>62.78</t>
  </si>
  <si>
    <t>6.2</t>
  </si>
  <si>
    <t>POOL, NO FLOW</t>
  </si>
  <si>
    <t>380.9</t>
  </si>
  <si>
    <t>61.88</t>
  </si>
  <si>
    <t>2017-11-27</t>
  </si>
  <si>
    <t>2017-11-17</t>
  </si>
  <si>
    <t>POOLS, No Flow</t>
  </si>
  <si>
    <t>2018-01-25</t>
  </si>
  <si>
    <t>14.038404167</t>
  </si>
  <si>
    <t>-5.9931375</t>
  </si>
  <si>
    <t>1.7034972917</t>
  </si>
  <si>
    <t>10.055_x000D_
10.055_x000D_
10.055_x000D_
10.055_x000D_
10.055</t>
  </si>
  <si>
    <t>-3.984</t>
  </si>
  <si>
    <t>1.205</t>
  </si>
  <si>
    <t>12.032664583</t>
  </si>
  <si>
    <t>4.1613916667</t>
  </si>
  <si>
    <t>0.995196875</t>
  </si>
  <si>
    <t>11.492020833</t>
  </si>
  <si>
    <t>-0.54064375</t>
  </si>
  <si>
    <t>1.1762342708</t>
  </si>
  <si>
    <t>2.4996541667</t>
  </si>
  <si>
    <t>0.418875</t>
  </si>
  <si>
    <t>0.22902166667</t>
  </si>
  <si>
    <t>80.470595833</t>
  </si>
  <si>
    <t>-6.4676125</t>
  </si>
  <si>
    <t>8.3704402083</t>
  </si>
  <si>
    <t>2.24371875</t>
  </si>
  <si>
    <t>0.55705625</t>
  </si>
  <si>
    <t>0.1965190625</t>
  </si>
  <si>
    <t>1.68745</t>
  </si>
  <si>
    <t>-1.2393729167</t>
  </si>
  <si>
    <t>0.23071364583</t>
  </si>
  <si>
    <t>5.7640395833</t>
  </si>
  <si>
    <t>4.0765895833</t>
  </si>
  <si>
    <t>0.37257447917</t>
  </si>
  <si>
    <t>2018-05-29</t>
  </si>
  <si>
    <t>Dry; NO FLOW</t>
  </si>
  <si>
    <t>Pools; NO FLOW</t>
  </si>
  <si>
    <t>2018-07-17</t>
  </si>
  <si>
    <t>481.8</t>
  </si>
  <si>
    <t>69</t>
  </si>
  <si>
    <t>8.17</t>
  </si>
  <si>
    <t>286.7</t>
  </si>
  <si>
    <t>369.2</t>
  </si>
  <si>
    <t>71</t>
  </si>
  <si>
    <t>8.02</t>
  </si>
  <si>
    <t>501.9</t>
  </si>
  <si>
    <t>332.2</t>
  </si>
  <si>
    <t>7.85</t>
  </si>
  <si>
    <t>595.8</t>
  </si>
  <si>
    <t>499.7</t>
  </si>
  <si>
    <t>70</t>
  </si>
  <si>
    <t>291</t>
  </si>
  <si>
    <t>7.02</t>
  </si>
  <si>
    <t>481.3</t>
  </si>
  <si>
    <t>67</t>
  </si>
  <si>
    <t>7.57</t>
  </si>
  <si>
    <t>367.1</t>
  </si>
  <si>
    <t>7.14</t>
  </si>
  <si>
    <t>371.2</t>
  </si>
  <si>
    <t>2018-10-09</t>
  </si>
  <si>
    <t>DRY; NO FLOW</t>
  </si>
  <si>
    <t>1900-01-16</t>
  </si>
  <si>
    <t>2018-10-10</t>
  </si>
  <si>
    <t>2018-10-11</t>
  </si>
  <si>
    <t>POOLS, NO FLOW</t>
  </si>
  <si>
    <t>2019-01-28</t>
  </si>
  <si>
    <t>Month</t>
  </si>
  <si>
    <t>USGS</t>
  </si>
  <si>
    <t>Carriger Creek at Grove st</t>
  </si>
  <si>
    <t>Felder Creek at Leveroni Rd</t>
  </si>
  <si>
    <t>Nathanson Creek at Broadway</t>
  </si>
  <si>
    <t>Nathanson Creek at Ravenswood Winery parking lot</t>
  </si>
  <si>
    <t>Sonoma Creek at Adobe Canyon crossing</t>
  </si>
  <si>
    <t>Sonoma Creek at H-12</t>
  </si>
  <si>
    <t>Unnamed trib to Sonoma Creek at Kenwood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</si>
</sst>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40"/>
  <sheetViews>
    <sheetView tabSelected="1" workbookViewId="0">
      <pane xSplit="1" ySplit="1" topLeftCell="B403" activePane="bottomRight" state="frozen"/>
      <selection pane="topRight" activeCell="B1" sqref="B1"/>
      <selection pane="bottomLeft" activeCell="A2" sqref="A2"/>
      <selection pane="bottomRight" activeCell="A416" sqref="A416"/>
    </sheetView>
  </sheetViews>
  <sheetFormatPr defaultRowHeight="14.4" x14ac:dyDescent="0.3"/>
  <cols>
    <col min="1" max="1" width="58.5546875" bestFit="1" customWidth="1"/>
    <col min="2" max="2" width="9.109375" bestFit="1" customWidth="1"/>
    <col min="3" max="3" width="10.44140625" bestFit="1" customWidth="1"/>
    <col min="4" max="4" width="12.77734375" bestFit="1" customWidth="1"/>
    <col min="5" max="5" width="12.77734375" customWidth="1"/>
    <col min="6" max="6" width="12.77734375" bestFit="1" customWidth="1"/>
    <col min="7" max="7" width="11" bestFit="1" customWidth="1"/>
    <col min="8" max="8" width="11.6640625" bestFit="1" customWidth="1"/>
    <col min="9" max="9" width="36.33203125" bestFit="1" customWidth="1"/>
    <col min="10" max="10" width="12.6640625" bestFit="1" customWidth="1"/>
    <col min="11" max="11" width="33.33203125" bestFit="1" customWidth="1"/>
    <col min="12" max="12" width="16.33203125" bestFit="1" customWidth="1"/>
    <col min="13" max="13" width="16.88671875" bestFit="1" customWidth="1"/>
    <col min="14" max="14" width="10.6640625" bestFit="1" customWidth="1"/>
    <col min="15" max="15" width="9.44140625" bestFit="1" customWidth="1"/>
    <col min="16" max="16" width="11.109375" bestFit="1" customWidth="1"/>
    <col min="17" max="17" width="5.44140625" bestFit="1" customWidth="1"/>
    <col min="18" max="18" width="52.77734375" bestFit="1" customWidth="1"/>
    <col min="19" max="19" width="9.44140625" bestFit="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540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3">
      <c r="A2" t="s">
        <v>190</v>
      </c>
      <c r="B2" t="s">
        <v>191</v>
      </c>
      <c r="C2" t="s">
        <v>32</v>
      </c>
      <c r="D2" t="s">
        <v>71</v>
      </c>
      <c r="E2" s="3">
        <f>DATE(YEAR(D2),MONTH(D2),1)</f>
        <v>42614</v>
      </c>
      <c r="F2" t="s">
        <v>21</v>
      </c>
      <c r="G2">
        <v>38.30312</v>
      </c>
      <c r="H2">
        <v>-122.482933</v>
      </c>
      <c r="I2" t="s">
        <v>28</v>
      </c>
      <c r="J2">
        <v>0</v>
      </c>
      <c r="N2" t="s">
        <v>23</v>
      </c>
      <c r="O2" t="s">
        <v>30</v>
      </c>
      <c r="P2" t="s">
        <v>30</v>
      </c>
      <c r="Q2" t="s">
        <v>30</v>
      </c>
      <c r="S2">
        <v>0</v>
      </c>
    </row>
    <row r="3" spans="1:36" x14ac:dyDescent="0.3">
      <c r="A3" t="s">
        <v>190</v>
      </c>
      <c r="B3" t="s">
        <v>191</v>
      </c>
      <c r="C3" t="s">
        <v>32</v>
      </c>
      <c r="D3" t="s">
        <v>310</v>
      </c>
      <c r="E3" s="3">
        <f>DATE(YEAR(D3),MONTH(D3),1)</f>
        <v>42795</v>
      </c>
      <c r="F3" t="s">
        <v>21</v>
      </c>
      <c r="G3">
        <v>38.30312</v>
      </c>
      <c r="H3">
        <v>-122.482933</v>
      </c>
      <c r="I3" t="s">
        <v>22</v>
      </c>
      <c r="J3">
        <v>1.65810416667</v>
      </c>
      <c r="N3" t="s">
        <v>23</v>
      </c>
      <c r="O3">
        <v>99.7</v>
      </c>
      <c r="P3">
        <v>55.94</v>
      </c>
      <c r="Q3">
        <v>7.29</v>
      </c>
      <c r="S3">
        <v>1.7</v>
      </c>
    </row>
    <row r="4" spans="1:36" x14ac:dyDescent="0.3">
      <c r="A4" t="s">
        <v>190</v>
      </c>
      <c r="B4" t="s">
        <v>191</v>
      </c>
      <c r="C4" t="s">
        <v>32</v>
      </c>
      <c r="D4" t="s">
        <v>428</v>
      </c>
      <c r="E4" s="3">
        <f>DATE(YEAR(D4),MONTH(D4),1)</f>
        <v>42979</v>
      </c>
      <c r="F4" t="s">
        <v>21</v>
      </c>
      <c r="G4">
        <v>38.30312</v>
      </c>
      <c r="H4">
        <v>-122.482933</v>
      </c>
      <c r="I4" t="s">
        <v>28</v>
      </c>
      <c r="J4">
        <v>0</v>
      </c>
      <c r="N4" t="s">
        <v>23</v>
      </c>
      <c r="O4" t="s">
        <v>30</v>
      </c>
      <c r="P4" t="s">
        <v>30</v>
      </c>
      <c r="Q4" t="s">
        <v>30</v>
      </c>
      <c r="S4">
        <v>0</v>
      </c>
    </row>
    <row r="5" spans="1:36" x14ac:dyDescent="0.3">
      <c r="A5" t="s">
        <v>190</v>
      </c>
      <c r="B5" t="s">
        <v>191</v>
      </c>
      <c r="C5" t="s">
        <v>32</v>
      </c>
      <c r="D5" t="s">
        <v>536</v>
      </c>
      <c r="E5" s="3">
        <f>DATE(YEAR(D5),MONTH(D5),1)</f>
        <v>43374</v>
      </c>
      <c r="F5" t="s">
        <v>21</v>
      </c>
      <c r="G5">
        <v>38.30312</v>
      </c>
      <c r="H5">
        <v>-122.482933</v>
      </c>
      <c r="I5" t="s">
        <v>534</v>
      </c>
      <c r="J5">
        <v>0</v>
      </c>
      <c r="N5" t="s">
        <v>23</v>
      </c>
      <c r="O5">
        <v>0</v>
      </c>
      <c r="Q5">
        <v>0</v>
      </c>
      <c r="S5">
        <v>0</v>
      </c>
      <c r="V5" s="2"/>
    </row>
    <row r="6" spans="1:36" x14ac:dyDescent="0.3">
      <c r="A6" t="s">
        <v>221</v>
      </c>
      <c r="B6" t="s">
        <v>222</v>
      </c>
      <c r="C6" t="s">
        <v>32</v>
      </c>
      <c r="D6" t="s">
        <v>92</v>
      </c>
      <c r="E6" s="3">
        <f>DATE(YEAR(D6),MONTH(D6),1)</f>
        <v>42614</v>
      </c>
      <c r="F6" t="s">
        <v>21</v>
      </c>
      <c r="G6">
        <v>38.26587</v>
      </c>
      <c r="H6">
        <v>-122.42910000000001</v>
      </c>
      <c r="I6" t="s">
        <v>28</v>
      </c>
      <c r="J6">
        <v>0</v>
      </c>
      <c r="K6" t="s">
        <v>93</v>
      </c>
      <c r="L6" t="s">
        <v>93</v>
      </c>
      <c r="M6" t="s">
        <v>93</v>
      </c>
      <c r="N6" t="s">
        <v>48</v>
      </c>
      <c r="O6" t="s">
        <v>30</v>
      </c>
      <c r="P6" t="s">
        <v>30</v>
      </c>
      <c r="Q6" t="s">
        <v>30</v>
      </c>
      <c r="S6">
        <v>0</v>
      </c>
    </row>
    <row r="7" spans="1:36" x14ac:dyDescent="0.3">
      <c r="A7" t="s">
        <v>221</v>
      </c>
      <c r="B7" t="s">
        <v>222</v>
      </c>
      <c r="C7" t="s">
        <v>32</v>
      </c>
      <c r="D7" t="s">
        <v>332</v>
      </c>
      <c r="E7" s="3">
        <f>DATE(YEAR(D7),MONTH(D7),1)</f>
        <v>42795</v>
      </c>
      <c r="F7" t="s">
        <v>21</v>
      </c>
      <c r="G7">
        <v>38.26587</v>
      </c>
      <c r="H7">
        <v>-122.42910000000001</v>
      </c>
      <c r="I7" t="s">
        <v>22</v>
      </c>
      <c r="J7">
        <v>2.0459749999999999</v>
      </c>
      <c r="K7" t="s">
        <v>361</v>
      </c>
      <c r="L7" t="s">
        <v>362</v>
      </c>
      <c r="M7" t="s">
        <v>363</v>
      </c>
      <c r="N7" t="s">
        <v>35</v>
      </c>
      <c r="O7">
        <v>251.6</v>
      </c>
      <c r="P7">
        <v>59.9</v>
      </c>
      <c r="Q7">
        <v>7.74</v>
      </c>
      <c r="S7">
        <v>2</v>
      </c>
    </row>
    <row r="8" spans="1:36" x14ac:dyDescent="0.3">
      <c r="A8" t="s">
        <v>221</v>
      </c>
      <c r="B8" t="s">
        <v>222</v>
      </c>
      <c r="C8" t="s">
        <v>32</v>
      </c>
      <c r="D8" t="s">
        <v>460</v>
      </c>
      <c r="E8" s="3">
        <f>DATE(YEAR(D8),MONTH(D8),1)</f>
        <v>42979</v>
      </c>
      <c r="F8" t="s">
        <v>21</v>
      </c>
      <c r="G8">
        <v>38.26587</v>
      </c>
      <c r="H8">
        <v>-122.42910000000001</v>
      </c>
      <c r="I8" t="s">
        <v>28</v>
      </c>
      <c r="J8">
        <v>0</v>
      </c>
      <c r="K8">
        <v>0</v>
      </c>
      <c r="L8">
        <v>0</v>
      </c>
      <c r="M8">
        <v>0</v>
      </c>
      <c r="N8" t="s">
        <v>48</v>
      </c>
      <c r="O8" t="s">
        <v>30</v>
      </c>
      <c r="P8" t="s">
        <v>30</v>
      </c>
      <c r="Q8" t="s">
        <v>30</v>
      </c>
      <c r="S8">
        <v>0</v>
      </c>
    </row>
    <row r="9" spans="1:36" x14ac:dyDescent="0.3">
      <c r="A9" t="s">
        <v>221</v>
      </c>
      <c r="B9" t="s">
        <v>222</v>
      </c>
      <c r="C9" t="s">
        <v>32</v>
      </c>
      <c r="D9" t="s">
        <v>537</v>
      </c>
      <c r="E9" s="3">
        <f>DATE(YEAR(D9),MONTH(D9),1)</f>
        <v>43374</v>
      </c>
      <c r="F9" t="s">
        <v>21</v>
      </c>
      <c r="G9">
        <v>38.26587</v>
      </c>
      <c r="H9">
        <v>-122.42910000000001</v>
      </c>
      <c r="I9" t="s">
        <v>534</v>
      </c>
      <c r="J9">
        <v>0</v>
      </c>
      <c r="K9">
        <v>0</v>
      </c>
      <c r="L9">
        <v>0</v>
      </c>
      <c r="M9">
        <v>0</v>
      </c>
      <c r="N9" t="s">
        <v>48</v>
      </c>
      <c r="O9">
        <v>0</v>
      </c>
      <c r="Q9">
        <v>0</v>
      </c>
      <c r="S9">
        <v>0</v>
      </c>
    </row>
    <row r="10" spans="1:36" x14ac:dyDescent="0.3">
      <c r="A10" t="s">
        <v>217</v>
      </c>
      <c r="B10" t="s">
        <v>59</v>
      </c>
      <c r="C10" t="s">
        <v>32</v>
      </c>
      <c r="D10" t="s">
        <v>20</v>
      </c>
      <c r="E10" s="3">
        <f>DATE(YEAR(D10),MONTH(D10),1)</f>
        <v>42552</v>
      </c>
      <c r="F10" t="s">
        <v>21</v>
      </c>
      <c r="G10">
        <v>38.3000167</v>
      </c>
      <c r="H10">
        <v>-122.42475</v>
      </c>
      <c r="I10" t="s">
        <v>22</v>
      </c>
      <c r="J10">
        <v>9.1666666666700004E-4</v>
      </c>
      <c r="N10" t="s">
        <v>23</v>
      </c>
      <c r="O10" t="s">
        <v>60</v>
      </c>
      <c r="P10" t="s">
        <v>25</v>
      </c>
      <c r="Q10" t="s">
        <v>61</v>
      </c>
      <c r="S10">
        <v>0</v>
      </c>
    </row>
    <row r="11" spans="1:36" x14ac:dyDescent="0.3">
      <c r="A11" t="s">
        <v>217</v>
      </c>
      <c r="B11" t="s">
        <v>59</v>
      </c>
      <c r="C11" t="s">
        <v>32</v>
      </c>
      <c r="D11" t="s">
        <v>233</v>
      </c>
      <c r="E11" s="3">
        <f>DATE(YEAR(D11),MONTH(D11),1)</f>
        <v>42675</v>
      </c>
      <c r="F11" t="s">
        <v>21</v>
      </c>
      <c r="G11">
        <v>38.3000167</v>
      </c>
      <c r="H11">
        <v>-122.42475</v>
      </c>
      <c r="I11" t="s">
        <v>22</v>
      </c>
      <c r="J11">
        <v>0.63704166666700002</v>
      </c>
      <c r="N11" t="s">
        <v>23</v>
      </c>
      <c r="O11">
        <v>130</v>
      </c>
      <c r="P11">
        <v>54</v>
      </c>
      <c r="Q11">
        <v>6.1</v>
      </c>
      <c r="S11">
        <v>0.6</v>
      </c>
    </row>
    <row r="12" spans="1:36" x14ac:dyDescent="0.3">
      <c r="A12" t="s">
        <v>217</v>
      </c>
      <c r="B12" t="s">
        <v>59</v>
      </c>
      <c r="C12" t="s">
        <v>32</v>
      </c>
      <c r="D12" t="s">
        <v>260</v>
      </c>
      <c r="E12" s="3">
        <f>DATE(YEAR(D12),MONTH(D12),1)</f>
        <v>42736</v>
      </c>
      <c r="F12" t="s">
        <v>21</v>
      </c>
      <c r="G12">
        <v>38.3000167</v>
      </c>
      <c r="H12">
        <v>-122.42475</v>
      </c>
      <c r="I12" t="s">
        <v>22</v>
      </c>
      <c r="J12">
        <v>3.24044791667</v>
      </c>
      <c r="N12" t="s">
        <v>23</v>
      </c>
      <c r="O12">
        <v>80</v>
      </c>
      <c r="P12">
        <v>48</v>
      </c>
      <c r="Q12">
        <v>7.2</v>
      </c>
      <c r="S12">
        <v>3.2</v>
      </c>
    </row>
    <row r="13" spans="1:36" x14ac:dyDescent="0.3">
      <c r="A13" t="s">
        <v>217</v>
      </c>
      <c r="B13" t="s">
        <v>59</v>
      </c>
      <c r="C13" t="s">
        <v>32</v>
      </c>
      <c r="D13" t="s">
        <v>375</v>
      </c>
      <c r="E13" s="3">
        <f>DATE(YEAR(D13),MONTH(D13),1)</f>
        <v>42856</v>
      </c>
      <c r="F13" t="s">
        <v>21</v>
      </c>
      <c r="G13">
        <v>38.3000167</v>
      </c>
      <c r="H13">
        <v>-122.42475</v>
      </c>
      <c r="I13" t="s">
        <v>22</v>
      </c>
      <c r="J13">
        <v>8.3458333333299994E-2</v>
      </c>
      <c r="N13" t="s">
        <v>23</v>
      </c>
      <c r="O13">
        <v>187.5</v>
      </c>
      <c r="P13">
        <v>59.36</v>
      </c>
      <c r="Q13">
        <v>7.67</v>
      </c>
      <c r="S13">
        <v>0.1</v>
      </c>
    </row>
    <row r="14" spans="1:36" x14ac:dyDescent="0.3">
      <c r="A14" t="s">
        <v>217</v>
      </c>
      <c r="B14" t="s">
        <v>59</v>
      </c>
      <c r="C14" t="s">
        <v>32</v>
      </c>
      <c r="D14" t="s">
        <v>398</v>
      </c>
      <c r="E14" s="3">
        <f>DATE(YEAR(D14),MONTH(D14),1)</f>
        <v>42917</v>
      </c>
      <c r="F14" t="s">
        <v>21</v>
      </c>
      <c r="G14">
        <v>38.3000167</v>
      </c>
      <c r="H14">
        <v>-122.42475</v>
      </c>
      <c r="I14" t="s">
        <v>22</v>
      </c>
      <c r="J14">
        <v>5.1666666666699999E-3</v>
      </c>
      <c r="N14" t="s">
        <v>23</v>
      </c>
      <c r="O14">
        <v>312.7</v>
      </c>
      <c r="P14">
        <v>65</v>
      </c>
      <c r="Q14">
        <v>6.87</v>
      </c>
      <c r="S14">
        <v>0</v>
      </c>
    </row>
    <row r="15" spans="1:36" x14ac:dyDescent="0.3">
      <c r="A15" t="s">
        <v>217</v>
      </c>
      <c r="B15" t="s">
        <v>59</v>
      </c>
      <c r="C15" t="s">
        <v>32</v>
      </c>
      <c r="D15" t="s">
        <v>477</v>
      </c>
      <c r="E15" s="3">
        <f>DATE(YEAR(D15),MONTH(D15),1)</f>
        <v>43040</v>
      </c>
      <c r="F15" t="s">
        <v>21</v>
      </c>
      <c r="G15">
        <v>38.300016999999997</v>
      </c>
      <c r="H15">
        <v>-122.42475</v>
      </c>
      <c r="I15" t="s">
        <v>22</v>
      </c>
      <c r="J15">
        <v>0.112358</v>
      </c>
      <c r="N15" t="s">
        <v>23</v>
      </c>
      <c r="O15">
        <v>228.4</v>
      </c>
      <c r="P15">
        <v>56</v>
      </c>
      <c r="Q15">
        <v>7.24</v>
      </c>
      <c r="S15">
        <v>0.1</v>
      </c>
    </row>
    <row r="16" spans="1:36" x14ac:dyDescent="0.3">
      <c r="A16" t="s">
        <v>217</v>
      </c>
      <c r="B16" t="s">
        <v>59</v>
      </c>
      <c r="C16" t="s">
        <v>32</v>
      </c>
      <c r="D16" t="s">
        <v>480</v>
      </c>
      <c r="E16" s="3">
        <f>DATE(YEAR(D16),MONTH(D16),1)</f>
        <v>43101</v>
      </c>
      <c r="F16" t="s">
        <v>21</v>
      </c>
      <c r="G16">
        <v>38.3000167</v>
      </c>
      <c r="H16">
        <v>-122.42475</v>
      </c>
      <c r="I16" t="s">
        <v>22</v>
      </c>
      <c r="J16">
        <v>1.6866625</v>
      </c>
      <c r="N16" t="s">
        <v>23</v>
      </c>
      <c r="O16">
        <v>142.19999999999999</v>
      </c>
      <c r="P16">
        <v>50.36</v>
      </c>
      <c r="Q16">
        <v>7.37</v>
      </c>
      <c r="S16">
        <v>1.7</v>
      </c>
    </row>
    <row r="17" spans="1:19" x14ac:dyDescent="0.3">
      <c r="A17" t="s">
        <v>217</v>
      </c>
      <c r="B17" t="s">
        <v>59</v>
      </c>
      <c r="C17" t="s">
        <v>32</v>
      </c>
      <c r="D17" t="s">
        <v>508</v>
      </c>
      <c r="E17" s="3">
        <f>DATE(YEAR(D17),MONTH(D17),1)</f>
        <v>43221</v>
      </c>
      <c r="F17" t="s">
        <v>21</v>
      </c>
      <c r="G17">
        <v>38.3000167</v>
      </c>
      <c r="H17">
        <v>-122.42475</v>
      </c>
      <c r="I17" t="s">
        <v>22</v>
      </c>
      <c r="J17">
        <v>7.5333333333300001E-2</v>
      </c>
      <c r="N17" t="s">
        <v>23</v>
      </c>
      <c r="O17">
        <v>196.6</v>
      </c>
      <c r="P17">
        <v>64</v>
      </c>
      <c r="Q17">
        <v>7.65</v>
      </c>
      <c r="S17">
        <v>0.1</v>
      </c>
    </row>
    <row r="18" spans="1:19" x14ac:dyDescent="0.3">
      <c r="A18" t="s">
        <v>217</v>
      </c>
      <c r="B18" t="s">
        <v>59</v>
      </c>
      <c r="C18" t="s">
        <v>32</v>
      </c>
      <c r="D18" t="s">
        <v>511</v>
      </c>
      <c r="E18" s="3">
        <f>DATE(YEAR(D18),MONTH(D18),1)</f>
        <v>43282</v>
      </c>
      <c r="F18" t="s">
        <v>21</v>
      </c>
      <c r="G18">
        <v>38.3000167</v>
      </c>
      <c r="H18">
        <v>-122.42475</v>
      </c>
      <c r="I18" t="s">
        <v>22</v>
      </c>
      <c r="J18">
        <v>1.542E-2</v>
      </c>
      <c r="N18" t="s">
        <v>23</v>
      </c>
      <c r="O18" t="s">
        <v>525</v>
      </c>
      <c r="P18" t="s">
        <v>37</v>
      </c>
      <c r="Q18" t="s">
        <v>526</v>
      </c>
      <c r="S18">
        <v>0</v>
      </c>
    </row>
    <row r="19" spans="1:19" x14ac:dyDescent="0.3">
      <c r="A19" t="s">
        <v>217</v>
      </c>
      <c r="B19" t="s">
        <v>59</v>
      </c>
      <c r="C19" t="s">
        <v>32</v>
      </c>
      <c r="D19" t="s">
        <v>539</v>
      </c>
      <c r="E19" s="3">
        <f>DATE(YEAR(D19),MONTH(D19),1)</f>
        <v>43466</v>
      </c>
      <c r="F19" t="s">
        <v>21</v>
      </c>
      <c r="G19">
        <v>38.3000167</v>
      </c>
      <c r="H19">
        <v>-122.42475</v>
      </c>
      <c r="I19" t="s">
        <v>22</v>
      </c>
      <c r="J19">
        <v>0.95482</v>
      </c>
      <c r="N19" t="s">
        <v>23</v>
      </c>
      <c r="O19">
        <v>117</v>
      </c>
      <c r="P19">
        <v>11.8</v>
      </c>
      <c r="Q19">
        <v>7.03</v>
      </c>
      <c r="S19">
        <v>1</v>
      </c>
    </row>
    <row r="20" spans="1:19" x14ac:dyDescent="0.3">
      <c r="A20" t="s">
        <v>218</v>
      </c>
      <c r="B20" t="s">
        <v>62</v>
      </c>
      <c r="C20" t="s">
        <v>32</v>
      </c>
      <c r="D20" t="s">
        <v>20</v>
      </c>
      <c r="E20" s="3">
        <f>DATE(YEAR(D20),MONTH(D20),1)</f>
        <v>42552</v>
      </c>
      <c r="F20" t="s">
        <v>21</v>
      </c>
      <c r="G20">
        <v>38.289666699999998</v>
      </c>
      <c r="H20">
        <v>-122.43510000000001</v>
      </c>
      <c r="I20" t="s">
        <v>28</v>
      </c>
      <c r="J20">
        <v>0</v>
      </c>
      <c r="K20">
        <v>0</v>
      </c>
      <c r="L20">
        <v>-1E-3</v>
      </c>
      <c r="M20">
        <v>0</v>
      </c>
      <c r="N20" t="s">
        <v>29</v>
      </c>
      <c r="O20" t="s">
        <v>30</v>
      </c>
      <c r="P20" t="s">
        <v>30</v>
      </c>
      <c r="Q20" t="s">
        <v>30</v>
      </c>
      <c r="S20">
        <v>0</v>
      </c>
    </row>
    <row r="21" spans="1:19" x14ac:dyDescent="0.3">
      <c r="A21" t="s">
        <v>218</v>
      </c>
      <c r="B21" t="s">
        <v>62</v>
      </c>
      <c r="C21" t="s">
        <v>32</v>
      </c>
      <c r="D21" t="s">
        <v>233</v>
      </c>
      <c r="E21" s="3">
        <f>DATE(YEAR(D21),MONTH(D21),1)</f>
        <v>42675</v>
      </c>
      <c r="F21" t="s">
        <v>21</v>
      </c>
      <c r="G21">
        <v>38.289666699999998</v>
      </c>
      <c r="H21">
        <v>-122.43510000000001</v>
      </c>
      <c r="I21" t="s">
        <v>22</v>
      </c>
      <c r="J21">
        <v>0.18746666666699999</v>
      </c>
      <c r="K21" t="s">
        <v>252</v>
      </c>
      <c r="L21" t="s">
        <v>253</v>
      </c>
      <c r="M21" t="s">
        <v>254</v>
      </c>
      <c r="N21" t="s">
        <v>29</v>
      </c>
      <c r="O21">
        <v>180</v>
      </c>
      <c r="P21">
        <v>56</v>
      </c>
      <c r="Q21">
        <v>5.8</v>
      </c>
      <c r="S21">
        <v>0.2</v>
      </c>
    </row>
    <row r="22" spans="1:19" x14ac:dyDescent="0.3">
      <c r="A22" t="s">
        <v>218</v>
      </c>
      <c r="B22" t="s">
        <v>62</v>
      </c>
      <c r="C22" t="s">
        <v>32</v>
      </c>
      <c r="D22" t="s">
        <v>260</v>
      </c>
      <c r="E22" s="3">
        <f>DATE(YEAR(D22),MONTH(D22),1)</f>
        <v>42736</v>
      </c>
      <c r="F22" t="s">
        <v>21</v>
      </c>
      <c r="G22">
        <v>38.289666699999998</v>
      </c>
      <c r="H22">
        <v>-122.43510000000001</v>
      </c>
      <c r="I22" t="s">
        <v>22</v>
      </c>
      <c r="J22">
        <v>3.7634666666699998</v>
      </c>
      <c r="K22" t="s">
        <v>279</v>
      </c>
      <c r="L22" t="s">
        <v>280</v>
      </c>
      <c r="M22" t="s">
        <v>281</v>
      </c>
      <c r="N22" t="s">
        <v>35</v>
      </c>
      <c r="O22">
        <v>100</v>
      </c>
      <c r="P22">
        <v>49</v>
      </c>
      <c r="Q22">
        <v>6.9</v>
      </c>
      <c r="S22">
        <v>3.8</v>
      </c>
    </row>
    <row r="23" spans="1:19" x14ac:dyDescent="0.3">
      <c r="A23" t="s">
        <v>218</v>
      </c>
      <c r="B23" t="s">
        <v>62</v>
      </c>
      <c r="C23" t="s">
        <v>32</v>
      </c>
      <c r="D23" t="s">
        <v>375</v>
      </c>
      <c r="E23" s="3">
        <f>DATE(YEAR(D23),MONTH(D23),1)</f>
        <v>42856</v>
      </c>
      <c r="F23" t="s">
        <v>21</v>
      </c>
      <c r="G23">
        <v>38.289666699999998</v>
      </c>
      <c r="H23">
        <v>-122.43510000000001</v>
      </c>
      <c r="I23" t="s">
        <v>28</v>
      </c>
      <c r="J23">
        <v>0</v>
      </c>
      <c r="K23" t="s">
        <v>93</v>
      </c>
      <c r="L23" t="s">
        <v>392</v>
      </c>
      <c r="M23" t="s">
        <v>148</v>
      </c>
      <c r="N23" t="s">
        <v>29</v>
      </c>
      <c r="O23">
        <v>0</v>
      </c>
      <c r="P23">
        <v>0</v>
      </c>
      <c r="Q23">
        <v>0</v>
      </c>
      <c r="S23">
        <v>0</v>
      </c>
    </row>
    <row r="24" spans="1:19" x14ac:dyDescent="0.3">
      <c r="A24" t="s">
        <v>218</v>
      </c>
      <c r="B24" t="s">
        <v>62</v>
      </c>
      <c r="C24" t="s">
        <v>32</v>
      </c>
      <c r="D24" t="s">
        <v>398</v>
      </c>
      <c r="E24" s="3">
        <f>DATE(YEAR(D24),MONTH(D24),1)</f>
        <v>42917</v>
      </c>
      <c r="F24" t="s">
        <v>21</v>
      </c>
      <c r="G24">
        <v>38.289666699999998</v>
      </c>
      <c r="H24">
        <v>-122.43510000000001</v>
      </c>
      <c r="I24" t="s">
        <v>28</v>
      </c>
      <c r="J24">
        <v>0</v>
      </c>
      <c r="K24">
        <v>0</v>
      </c>
      <c r="L24">
        <v>-5.0000000000000001E-3</v>
      </c>
      <c r="M24">
        <v>0</v>
      </c>
      <c r="N24" t="s">
        <v>29</v>
      </c>
      <c r="O24">
        <v>0</v>
      </c>
      <c r="Q24">
        <v>0</v>
      </c>
      <c r="S24">
        <v>0</v>
      </c>
    </row>
    <row r="25" spans="1:19" x14ac:dyDescent="0.3">
      <c r="A25" t="s">
        <v>218</v>
      </c>
      <c r="B25" t="s">
        <v>62</v>
      </c>
      <c r="C25" t="s">
        <v>32</v>
      </c>
      <c r="D25" t="s">
        <v>477</v>
      </c>
      <c r="E25" s="3">
        <f>DATE(YEAR(D25),MONTH(D25),1)</f>
        <v>43040</v>
      </c>
      <c r="F25" t="s">
        <v>21</v>
      </c>
      <c r="G25">
        <v>38.289667000000001</v>
      </c>
      <c r="H25">
        <v>-122.43510000000001</v>
      </c>
      <c r="I25" t="s">
        <v>28</v>
      </c>
      <c r="J25">
        <v>0</v>
      </c>
      <c r="K25">
        <v>0</v>
      </c>
      <c r="L25">
        <v>-0.112</v>
      </c>
      <c r="M25">
        <v>6.0000000000000001E-3</v>
      </c>
      <c r="N25" t="s">
        <v>29</v>
      </c>
      <c r="O25">
        <v>0</v>
      </c>
      <c r="Q25">
        <v>0</v>
      </c>
      <c r="S25">
        <v>0</v>
      </c>
    </row>
    <row r="26" spans="1:19" x14ac:dyDescent="0.3">
      <c r="A26" t="s">
        <v>218</v>
      </c>
      <c r="B26" t="s">
        <v>62</v>
      </c>
      <c r="C26" t="s">
        <v>32</v>
      </c>
      <c r="D26" t="s">
        <v>480</v>
      </c>
      <c r="E26" s="3">
        <f>DATE(YEAR(D26),MONTH(D26),1)</f>
        <v>43101</v>
      </c>
      <c r="F26" t="s">
        <v>21</v>
      </c>
      <c r="G26">
        <v>38.289666699999998</v>
      </c>
      <c r="H26">
        <v>-122.43510000000001</v>
      </c>
      <c r="I26" t="s">
        <v>22</v>
      </c>
      <c r="J26">
        <v>2.2437187500000002</v>
      </c>
      <c r="K26" t="s">
        <v>499</v>
      </c>
      <c r="L26" t="s">
        <v>500</v>
      </c>
      <c r="M26" t="s">
        <v>501</v>
      </c>
      <c r="N26" t="s">
        <v>35</v>
      </c>
      <c r="O26">
        <v>162.80000000000001</v>
      </c>
      <c r="P26">
        <v>52.16</v>
      </c>
      <c r="Q26">
        <v>7.18</v>
      </c>
      <c r="S26">
        <v>2.2000000000000002</v>
      </c>
    </row>
    <row r="27" spans="1:19" x14ac:dyDescent="0.3">
      <c r="A27" t="s">
        <v>218</v>
      </c>
      <c r="B27" t="s">
        <v>62</v>
      </c>
      <c r="C27" t="s">
        <v>32</v>
      </c>
      <c r="D27" t="s">
        <v>508</v>
      </c>
      <c r="E27" s="3">
        <f>DATE(YEAR(D27),MONTH(D27),1)</f>
        <v>43221</v>
      </c>
      <c r="F27" t="s">
        <v>21</v>
      </c>
      <c r="G27">
        <v>38.289666699999998</v>
      </c>
      <c r="H27">
        <v>-122.43510000000001</v>
      </c>
      <c r="I27" t="s">
        <v>509</v>
      </c>
      <c r="J27">
        <v>0</v>
      </c>
      <c r="K27">
        <v>0</v>
      </c>
      <c r="L27">
        <v>-7.4999999999999997E-2</v>
      </c>
      <c r="M27">
        <v>4.0000000000000001E-3</v>
      </c>
      <c r="N27" t="s">
        <v>29</v>
      </c>
      <c r="O27">
        <v>0</v>
      </c>
      <c r="Q27">
        <v>0</v>
      </c>
      <c r="S27">
        <v>0</v>
      </c>
    </row>
    <row r="28" spans="1:19" x14ac:dyDescent="0.3">
      <c r="A28" t="s">
        <v>218</v>
      </c>
      <c r="B28" t="s">
        <v>62</v>
      </c>
      <c r="C28" t="s">
        <v>32</v>
      </c>
      <c r="D28" t="s">
        <v>511</v>
      </c>
      <c r="E28" s="3">
        <f>DATE(YEAR(D28),MONTH(D28),1)</f>
        <v>43282</v>
      </c>
      <c r="F28" t="s">
        <v>21</v>
      </c>
      <c r="G28">
        <v>38.289666699999998</v>
      </c>
      <c r="H28">
        <v>-122.43510000000001</v>
      </c>
      <c r="I28" t="s">
        <v>509</v>
      </c>
      <c r="J28">
        <v>0</v>
      </c>
      <c r="K28">
        <v>0</v>
      </c>
      <c r="L28">
        <v>-1.4999999999999999E-2</v>
      </c>
      <c r="M28">
        <v>1E-3</v>
      </c>
      <c r="N28" t="s">
        <v>29</v>
      </c>
      <c r="O28" t="s">
        <v>30</v>
      </c>
      <c r="P28" t="s">
        <v>30</v>
      </c>
      <c r="Q28" t="s">
        <v>30</v>
      </c>
      <c r="S28">
        <v>0</v>
      </c>
    </row>
    <row r="29" spans="1:19" x14ac:dyDescent="0.3">
      <c r="A29" t="s">
        <v>218</v>
      </c>
      <c r="B29" t="s">
        <v>62</v>
      </c>
      <c r="C29" t="s">
        <v>32</v>
      </c>
      <c r="D29" t="s">
        <v>539</v>
      </c>
      <c r="E29" s="3">
        <f>DATE(YEAR(D29),MONTH(D29),1)</f>
        <v>43466</v>
      </c>
      <c r="F29" t="s">
        <v>21</v>
      </c>
      <c r="G29">
        <v>38.289666699999998</v>
      </c>
      <c r="H29">
        <v>-122.43510000000001</v>
      </c>
      <c r="I29" t="s">
        <v>22</v>
      </c>
      <c r="J29">
        <v>1.1660874999999999</v>
      </c>
      <c r="K29">
        <v>1.1660874999999999</v>
      </c>
      <c r="L29">
        <v>0.2112675</v>
      </c>
      <c r="M29">
        <v>0.106045375</v>
      </c>
      <c r="N29" t="s">
        <v>35</v>
      </c>
      <c r="O29">
        <v>132.9</v>
      </c>
      <c r="P29">
        <v>12.1</v>
      </c>
      <c r="Q29">
        <v>6.92</v>
      </c>
      <c r="S29">
        <v>1.2</v>
      </c>
    </row>
    <row r="30" spans="1:19" x14ac:dyDescent="0.3">
      <c r="A30" t="s">
        <v>217</v>
      </c>
      <c r="B30" t="s">
        <v>59</v>
      </c>
      <c r="C30" t="s">
        <v>32</v>
      </c>
      <c r="D30" t="s">
        <v>194</v>
      </c>
      <c r="E30" s="3">
        <f>DATE(YEAR(D30),MONTH(D30),1)</f>
        <v>42614</v>
      </c>
      <c r="F30" t="s">
        <v>21</v>
      </c>
      <c r="G30">
        <v>38.3000167</v>
      </c>
      <c r="H30">
        <v>-122.42475</v>
      </c>
      <c r="I30" t="s">
        <v>155</v>
      </c>
      <c r="J30">
        <v>0</v>
      </c>
      <c r="N30" t="s">
        <v>23</v>
      </c>
      <c r="O30" t="s">
        <v>30</v>
      </c>
      <c r="P30" t="s">
        <v>30</v>
      </c>
      <c r="Q30" t="s">
        <v>30</v>
      </c>
      <c r="S30">
        <v>0</v>
      </c>
    </row>
    <row r="31" spans="1:19" x14ac:dyDescent="0.3">
      <c r="A31" t="s">
        <v>217</v>
      </c>
      <c r="B31" t="s">
        <v>59</v>
      </c>
      <c r="C31" t="s">
        <v>32</v>
      </c>
      <c r="D31" t="s">
        <v>332</v>
      </c>
      <c r="E31" s="3">
        <f>DATE(YEAR(D31),MONTH(D31),1)</f>
        <v>42795</v>
      </c>
      <c r="F31" t="s">
        <v>21</v>
      </c>
      <c r="G31">
        <v>38.3000167</v>
      </c>
      <c r="H31">
        <v>-122.42475</v>
      </c>
      <c r="I31" t="s">
        <v>22</v>
      </c>
      <c r="J31">
        <v>0.59043333333299997</v>
      </c>
      <c r="N31" t="s">
        <v>23</v>
      </c>
      <c r="O31">
        <v>128.4</v>
      </c>
      <c r="P31">
        <v>55.76</v>
      </c>
      <c r="Q31">
        <v>7.3</v>
      </c>
      <c r="S31">
        <v>0.6</v>
      </c>
    </row>
    <row r="32" spans="1:19" x14ac:dyDescent="0.3">
      <c r="A32" t="s">
        <v>217</v>
      </c>
      <c r="B32" t="s">
        <v>59</v>
      </c>
      <c r="C32" t="s">
        <v>32</v>
      </c>
      <c r="D32" t="s">
        <v>460</v>
      </c>
      <c r="E32" s="3">
        <f>DATE(YEAR(D32),MONTH(D32),1)</f>
        <v>42979</v>
      </c>
      <c r="F32" t="s">
        <v>21</v>
      </c>
      <c r="G32">
        <v>38.300016999999997</v>
      </c>
      <c r="H32">
        <v>-122.42475</v>
      </c>
      <c r="I32" t="s">
        <v>22</v>
      </c>
      <c r="J32">
        <v>8.8500000000000002E-3</v>
      </c>
      <c r="N32" t="s">
        <v>23</v>
      </c>
      <c r="O32" t="s">
        <v>471</v>
      </c>
      <c r="P32" t="s">
        <v>472</v>
      </c>
      <c r="Q32" t="s">
        <v>473</v>
      </c>
      <c r="S32">
        <v>0</v>
      </c>
    </row>
    <row r="33" spans="1:19" x14ac:dyDescent="0.3">
      <c r="A33" t="s">
        <v>217</v>
      </c>
      <c r="B33" t="s">
        <v>59</v>
      </c>
      <c r="C33" t="s">
        <v>32</v>
      </c>
      <c r="D33" t="s">
        <v>537</v>
      </c>
      <c r="E33" s="3">
        <f>DATE(YEAR(D33),MONTH(D33),1)</f>
        <v>43374</v>
      </c>
      <c r="F33" t="s">
        <v>21</v>
      </c>
      <c r="G33">
        <v>38.3000167</v>
      </c>
      <c r="H33">
        <v>-122.42475</v>
      </c>
      <c r="I33" t="s">
        <v>22</v>
      </c>
      <c r="J33">
        <v>1.1849999999999999E-2</v>
      </c>
      <c r="N33" t="s">
        <v>23</v>
      </c>
      <c r="O33">
        <v>309.10000000000002</v>
      </c>
      <c r="P33">
        <v>61</v>
      </c>
      <c r="Q33">
        <v>6.69</v>
      </c>
      <c r="S33">
        <v>0</v>
      </c>
    </row>
    <row r="34" spans="1:19" x14ac:dyDescent="0.3">
      <c r="A34" t="s">
        <v>219</v>
      </c>
      <c r="B34" t="s">
        <v>220</v>
      </c>
      <c r="C34" t="s">
        <v>32</v>
      </c>
      <c r="D34" t="s">
        <v>194</v>
      </c>
      <c r="E34" s="3">
        <f>DATE(YEAR(D34),MONTH(D34),1)</f>
        <v>42614</v>
      </c>
      <c r="F34" t="s">
        <v>21</v>
      </c>
      <c r="G34">
        <v>38.276809999999998</v>
      </c>
      <c r="H34">
        <v>-122.42658</v>
      </c>
      <c r="I34" t="s">
        <v>28</v>
      </c>
      <c r="J34">
        <v>0</v>
      </c>
      <c r="K34" t="s">
        <v>93</v>
      </c>
      <c r="L34" t="s">
        <v>93</v>
      </c>
      <c r="M34" t="s">
        <v>93</v>
      </c>
      <c r="N34" t="s">
        <v>48</v>
      </c>
      <c r="O34" t="s">
        <v>30</v>
      </c>
      <c r="P34" t="s">
        <v>30</v>
      </c>
      <c r="Q34" t="s">
        <v>30</v>
      </c>
      <c r="S34">
        <v>0</v>
      </c>
    </row>
    <row r="35" spans="1:19" x14ac:dyDescent="0.3">
      <c r="A35" t="s">
        <v>219</v>
      </c>
      <c r="B35" t="s">
        <v>220</v>
      </c>
      <c r="C35" t="s">
        <v>32</v>
      </c>
      <c r="D35" t="s">
        <v>332</v>
      </c>
      <c r="E35" s="3">
        <f>DATE(YEAR(D35),MONTH(D35),1)</f>
        <v>42795</v>
      </c>
      <c r="F35" t="s">
        <v>21</v>
      </c>
      <c r="G35">
        <v>38.276809999999998</v>
      </c>
      <c r="H35">
        <v>-122.42658</v>
      </c>
      <c r="I35" t="s">
        <v>22</v>
      </c>
      <c r="J35">
        <v>1.1915354166700001</v>
      </c>
      <c r="K35" t="s">
        <v>358</v>
      </c>
      <c r="L35" t="s">
        <v>359</v>
      </c>
      <c r="M35" t="s">
        <v>360</v>
      </c>
      <c r="N35" t="s">
        <v>35</v>
      </c>
      <c r="O35">
        <v>215</v>
      </c>
      <c r="P35">
        <v>58.64</v>
      </c>
      <c r="Q35">
        <v>6.95</v>
      </c>
      <c r="S35">
        <v>1.2</v>
      </c>
    </row>
    <row r="36" spans="1:19" x14ac:dyDescent="0.3">
      <c r="A36" t="s">
        <v>219</v>
      </c>
      <c r="B36" t="s">
        <v>220</v>
      </c>
      <c r="C36" t="s">
        <v>32</v>
      </c>
      <c r="D36" t="s">
        <v>460</v>
      </c>
      <c r="E36" s="3">
        <f>DATE(YEAR(D36),MONTH(D36),1)</f>
        <v>42979</v>
      </c>
      <c r="F36" t="s">
        <v>21</v>
      </c>
      <c r="G36">
        <v>38.276809999999998</v>
      </c>
      <c r="H36">
        <v>-122.42658</v>
      </c>
      <c r="I36" t="s">
        <v>474</v>
      </c>
      <c r="J36">
        <v>0</v>
      </c>
      <c r="K36">
        <v>0</v>
      </c>
      <c r="L36">
        <v>0</v>
      </c>
      <c r="M36">
        <v>0</v>
      </c>
      <c r="N36" t="s">
        <v>48</v>
      </c>
      <c r="O36" t="s">
        <v>30</v>
      </c>
      <c r="P36" t="s">
        <v>30</v>
      </c>
      <c r="Q36" t="s">
        <v>30</v>
      </c>
      <c r="S36">
        <v>0</v>
      </c>
    </row>
    <row r="37" spans="1:19" x14ac:dyDescent="0.3">
      <c r="A37" t="s">
        <v>219</v>
      </c>
      <c r="B37" t="s">
        <v>220</v>
      </c>
      <c r="C37" t="s">
        <v>32</v>
      </c>
      <c r="D37" t="s">
        <v>537</v>
      </c>
      <c r="E37" s="3">
        <f>DATE(YEAR(D37),MONTH(D37),1)</f>
        <v>43374</v>
      </c>
      <c r="F37" t="s">
        <v>21</v>
      </c>
      <c r="G37">
        <v>38.276809999999998</v>
      </c>
      <c r="H37">
        <v>-122.42658</v>
      </c>
      <c r="I37" t="s">
        <v>534</v>
      </c>
      <c r="J37">
        <v>0</v>
      </c>
      <c r="K37">
        <v>0</v>
      </c>
      <c r="L37">
        <v>0</v>
      </c>
      <c r="M37">
        <v>0</v>
      </c>
      <c r="N37" t="s">
        <v>48</v>
      </c>
      <c r="O37">
        <v>0</v>
      </c>
      <c r="Q37">
        <v>0</v>
      </c>
      <c r="S37">
        <v>0</v>
      </c>
    </row>
    <row r="38" spans="1:19" x14ac:dyDescent="0.3">
      <c r="A38" t="s">
        <v>218</v>
      </c>
      <c r="B38" t="s">
        <v>62</v>
      </c>
      <c r="C38" t="s">
        <v>32</v>
      </c>
      <c r="D38" t="s">
        <v>194</v>
      </c>
      <c r="E38" s="3">
        <f>DATE(YEAR(D38),MONTH(D38),1)</f>
        <v>42614</v>
      </c>
      <c r="F38" t="s">
        <v>21</v>
      </c>
      <c r="G38">
        <v>38.289666699999998</v>
      </c>
      <c r="H38">
        <v>-122.43510000000001</v>
      </c>
      <c r="I38" t="s">
        <v>28</v>
      </c>
      <c r="J38">
        <v>0</v>
      </c>
      <c r="K38" t="s">
        <v>93</v>
      </c>
      <c r="L38" t="s">
        <v>93</v>
      </c>
      <c r="M38" t="s">
        <v>93</v>
      </c>
      <c r="N38" t="s">
        <v>48</v>
      </c>
      <c r="O38" t="s">
        <v>30</v>
      </c>
      <c r="P38" t="s">
        <v>30</v>
      </c>
      <c r="Q38" t="s">
        <v>30</v>
      </c>
      <c r="S38">
        <v>0</v>
      </c>
    </row>
    <row r="39" spans="1:19" x14ac:dyDescent="0.3">
      <c r="A39" t="s">
        <v>218</v>
      </c>
      <c r="B39" t="s">
        <v>62</v>
      </c>
      <c r="C39" t="s">
        <v>32</v>
      </c>
      <c r="D39" t="s">
        <v>332</v>
      </c>
      <c r="E39" s="3">
        <f>DATE(YEAR(D39),MONTH(D39),1)</f>
        <v>42795</v>
      </c>
      <c r="F39" t="s">
        <v>21</v>
      </c>
      <c r="G39">
        <v>38.289666699999998</v>
      </c>
      <c r="H39">
        <v>-122.43510000000001</v>
      </c>
      <c r="I39" t="s">
        <v>22</v>
      </c>
      <c r="J39">
        <v>0.58409374999999997</v>
      </c>
      <c r="K39" t="s">
        <v>355</v>
      </c>
      <c r="L39" t="s">
        <v>356</v>
      </c>
      <c r="M39" t="s">
        <v>357</v>
      </c>
      <c r="N39" t="s">
        <v>48</v>
      </c>
      <c r="O39">
        <v>118.3</v>
      </c>
      <c r="P39">
        <v>58.82</v>
      </c>
      <c r="Q39">
        <v>7.3</v>
      </c>
      <c r="S39">
        <v>0.6</v>
      </c>
    </row>
    <row r="40" spans="1:19" x14ac:dyDescent="0.3">
      <c r="A40" t="s">
        <v>218</v>
      </c>
      <c r="B40" t="s">
        <v>62</v>
      </c>
      <c r="C40" t="s">
        <v>32</v>
      </c>
      <c r="D40" t="s">
        <v>460</v>
      </c>
      <c r="E40" s="3">
        <f>DATE(YEAR(D40),MONTH(D40),1)</f>
        <v>42979</v>
      </c>
      <c r="F40" t="s">
        <v>21</v>
      </c>
      <c r="G40">
        <v>38.289667000000001</v>
      </c>
      <c r="H40">
        <v>-122.43510000000001</v>
      </c>
      <c r="I40" t="s">
        <v>28</v>
      </c>
      <c r="J40">
        <v>0</v>
      </c>
      <c r="K40">
        <v>0</v>
      </c>
      <c r="L40">
        <v>-8.8500000000000002E-3</v>
      </c>
      <c r="M40">
        <v>4.4250000000000002E-4</v>
      </c>
      <c r="N40" t="s">
        <v>29</v>
      </c>
      <c r="O40" t="s">
        <v>30</v>
      </c>
      <c r="P40" t="s">
        <v>30</v>
      </c>
      <c r="Q40" t="s">
        <v>30</v>
      </c>
      <c r="S40">
        <v>0</v>
      </c>
    </row>
    <row r="41" spans="1:19" x14ac:dyDescent="0.3">
      <c r="A41" t="s">
        <v>218</v>
      </c>
      <c r="B41" t="s">
        <v>62</v>
      </c>
      <c r="C41" t="s">
        <v>32</v>
      </c>
      <c r="D41" t="s">
        <v>537</v>
      </c>
      <c r="E41" s="3">
        <f>DATE(YEAR(D41),MONTH(D41),1)</f>
        <v>43374</v>
      </c>
      <c r="F41" t="s">
        <v>21</v>
      </c>
      <c r="G41">
        <v>38.289666699999998</v>
      </c>
      <c r="H41">
        <v>-122.43510000000001</v>
      </c>
      <c r="I41" t="s">
        <v>534</v>
      </c>
      <c r="J41">
        <v>0</v>
      </c>
      <c r="K41">
        <v>0</v>
      </c>
      <c r="L41">
        <v>-1.2E-2</v>
      </c>
      <c r="M41">
        <v>1E-3</v>
      </c>
      <c r="N41" t="s">
        <v>29</v>
      </c>
      <c r="O41">
        <v>0</v>
      </c>
      <c r="Q41">
        <v>0</v>
      </c>
      <c r="S41">
        <v>0</v>
      </c>
    </row>
    <row r="42" spans="1:19" x14ac:dyDescent="0.3">
      <c r="A42" t="s">
        <v>161</v>
      </c>
      <c r="B42" t="s">
        <v>162</v>
      </c>
      <c r="C42" t="s">
        <v>32</v>
      </c>
      <c r="D42" t="s">
        <v>92</v>
      </c>
      <c r="E42" s="3">
        <f>DATE(YEAR(D42),MONTH(D42),1)</f>
        <v>42614</v>
      </c>
      <c r="F42" t="s">
        <v>21</v>
      </c>
      <c r="G42">
        <v>38.354840000000003</v>
      </c>
      <c r="H42">
        <v>-122.52457</v>
      </c>
      <c r="I42" t="s">
        <v>28</v>
      </c>
      <c r="J42">
        <v>0</v>
      </c>
      <c r="N42" t="s">
        <v>23</v>
      </c>
      <c r="O42" t="s">
        <v>30</v>
      </c>
      <c r="P42" t="s">
        <v>30</v>
      </c>
      <c r="Q42" t="s">
        <v>30</v>
      </c>
      <c r="S42">
        <v>0</v>
      </c>
    </row>
    <row r="43" spans="1:19" x14ac:dyDescent="0.3">
      <c r="A43" t="s">
        <v>161</v>
      </c>
      <c r="B43" t="s">
        <v>162</v>
      </c>
      <c r="C43" t="s">
        <v>32</v>
      </c>
      <c r="D43" t="s">
        <v>288</v>
      </c>
      <c r="E43" s="3">
        <f>DATE(YEAR(D43),MONTH(D43),1)</f>
        <v>42795</v>
      </c>
      <c r="F43" t="s">
        <v>21</v>
      </c>
      <c r="G43">
        <v>38.354840000000003</v>
      </c>
      <c r="H43">
        <v>-122.52457</v>
      </c>
      <c r="I43" t="s">
        <v>22</v>
      </c>
      <c r="J43">
        <v>1.1167166666699999</v>
      </c>
      <c r="N43" t="s">
        <v>23</v>
      </c>
      <c r="O43">
        <v>165.8</v>
      </c>
      <c r="P43">
        <v>59</v>
      </c>
      <c r="Q43">
        <v>8.19</v>
      </c>
      <c r="S43">
        <v>1.1000000000000001</v>
      </c>
    </row>
    <row r="44" spans="1:19" x14ac:dyDescent="0.3">
      <c r="A44" t="s">
        <v>161</v>
      </c>
      <c r="B44" t="s">
        <v>162</v>
      </c>
      <c r="C44" t="s">
        <v>32</v>
      </c>
      <c r="D44" t="s">
        <v>428</v>
      </c>
      <c r="E44" s="3">
        <f>DATE(YEAR(D44),MONTH(D44),1)</f>
        <v>42979</v>
      </c>
      <c r="F44" t="s">
        <v>21</v>
      </c>
      <c r="G44">
        <v>38.354840000000003</v>
      </c>
      <c r="H44">
        <v>-122.52457</v>
      </c>
      <c r="I44" t="s">
        <v>22</v>
      </c>
      <c r="J44">
        <v>2.7483E-2</v>
      </c>
      <c r="N44" t="s">
        <v>23</v>
      </c>
      <c r="O44" t="s">
        <v>446</v>
      </c>
      <c r="P44" t="s">
        <v>447</v>
      </c>
      <c r="Q44" t="s">
        <v>448</v>
      </c>
      <c r="S44">
        <v>0</v>
      </c>
    </row>
    <row r="45" spans="1:19" x14ac:dyDescent="0.3">
      <c r="A45" t="s">
        <v>161</v>
      </c>
      <c r="B45" t="s">
        <v>162</v>
      </c>
      <c r="C45" t="s">
        <v>32</v>
      </c>
      <c r="D45" t="s">
        <v>536</v>
      </c>
      <c r="E45" s="3">
        <f>DATE(YEAR(D45),MONTH(D45),1)</f>
        <v>43374</v>
      </c>
      <c r="F45" t="s">
        <v>21</v>
      </c>
      <c r="G45">
        <v>38.354840000000003</v>
      </c>
      <c r="H45">
        <v>-122.52457</v>
      </c>
      <c r="I45" t="s">
        <v>534</v>
      </c>
      <c r="J45">
        <v>0</v>
      </c>
      <c r="N45" t="s">
        <v>23</v>
      </c>
      <c r="O45">
        <v>0</v>
      </c>
      <c r="Q45">
        <v>0</v>
      </c>
      <c r="S45">
        <v>0</v>
      </c>
    </row>
    <row r="46" spans="1:19" x14ac:dyDescent="0.3">
      <c r="A46" t="s">
        <v>80</v>
      </c>
      <c r="B46" t="s">
        <v>81</v>
      </c>
      <c r="C46" t="s">
        <v>32</v>
      </c>
      <c r="D46" t="s">
        <v>71</v>
      </c>
      <c r="E46" s="3">
        <f>DATE(YEAR(D46),MONTH(D46),1)</f>
        <v>42614</v>
      </c>
      <c r="F46" t="s">
        <v>21</v>
      </c>
      <c r="G46">
        <v>38.442779999999999</v>
      </c>
      <c r="H46">
        <v>-122.53202</v>
      </c>
      <c r="I46" t="s">
        <v>22</v>
      </c>
      <c r="J46">
        <v>3.4375E-3</v>
      </c>
      <c r="N46" t="s">
        <v>23</v>
      </c>
      <c r="O46" t="s">
        <v>82</v>
      </c>
      <c r="P46" t="s">
        <v>83</v>
      </c>
      <c r="Q46" t="s">
        <v>26</v>
      </c>
      <c r="S46">
        <v>0</v>
      </c>
    </row>
    <row r="47" spans="1:19" x14ac:dyDescent="0.3">
      <c r="A47" t="s">
        <v>80</v>
      </c>
      <c r="B47" t="s">
        <v>81</v>
      </c>
      <c r="C47" t="s">
        <v>32</v>
      </c>
      <c r="D47" t="s">
        <v>288</v>
      </c>
      <c r="E47" s="3">
        <f>DATE(YEAR(D47),MONTH(D47),1)</f>
        <v>42795</v>
      </c>
      <c r="F47" t="s">
        <v>21</v>
      </c>
      <c r="G47">
        <v>38.442779999999999</v>
      </c>
      <c r="H47">
        <v>-122.53202</v>
      </c>
      <c r="I47" t="s">
        <v>22</v>
      </c>
      <c r="J47">
        <v>3.273825</v>
      </c>
      <c r="N47" t="s">
        <v>23</v>
      </c>
      <c r="O47">
        <v>393.3</v>
      </c>
      <c r="P47">
        <v>52.7</v>
      </c>
      <c r="Q47">
        <v>8.4600000000000009</v>
      </c>
      <c r="S47">
        <v>3.3</v>
      </c>
    </row>
    <row r="48" spans="1:19" x14ac:dyDescent="0.3">
      <c r="A48" t="s">
        <v>80</v>
      </c>
      <c r="B48" t="s">
        <v>81</v>
      </c>
      <c r="C48" t="s">
        <v>32</v>
      </c>
      <c r="D48" t="s">
        <v>400</v>
      </c>
      <c r="E48" s="3">
        <f>DATE(YEAR(D48),MONTH(D48),1)</f>
        <v>42979</v>
      </c>
      <c r="F48" t="s">
        <v>21</v>
      </c>
      <c r="G48">
        <v>38.442779999999999</v>
      </c>
      <c r="H48">
        <v>-122.53202</v>
      </c>
      <c r="I48" t="s">
        <v>22</v>
      </c>
      <c r="J48">
        <v>0.123725</v>
      </c>
      <c r="N48" t="s">
        <v>23</v>
      </c>
      <c r="O48" t="s">
        <v>406</v>
      </c>
      <c r="P48" t="s">
        <v>407</v>
      </c>
      <c r="Q48" t="s">
        <v>408</v>
      </c>
      <c r="S48">
        <v>0.1</v>
      </c>
    </row>
    <row r="49" spans="1:19" x14ac:dyDescent="0.3">
      <c r="A49" t="s">
        <v>80</v>
      </c>
      <c r="B49" t="s">
        <v>81</v>
      </c>
      <c r="C49" t="s">
        <v>32</v>
      </c>
      <c r="D49" t="s">
        <v>533</v>
      </c>
      <c r="E49" s="3">
        <f>DATE(YEAR(D49),MONTH(D49),1)</f>
        <v>43374</v>
      </c>
      <c r="F49" t="s">
        <v>21</v>
      </c>
      <c r="G49">
        <v>38.442779999999999</v>
      </c>
      <c r="H49">
        <v>-122.53202</v>
      </c>
      <c r="I49" t="s">
        <v>22</v>
      </c>
      <c r="J49">
        <v>7.4912500000000007E-2</v>
      </c>
      <c r="N49" t="s">
        <v>23</v>
      </c>
      <c r="O49">
        <v>588.29999999999995</v>
      </c>
      <c r="P49">
        <v>59</v>
      </c>
      <c r="Q49">
        <v>8.07</v>
      </c>
      <c r="S49">
        <v>0.1</v>
      </c>
    </row>
    <row r="50" spans="1:19" x14ac:dyDescent="0.3">
      <c r="A50" t="s">
        <v>157</v>
      </c>
      <c r="B50" t="s">
        <v>158</v>
      </c>
      <c r="C50" t="s">
        <v>32</v>
      </c>
      <c r="D50" t="s">
        <v>71</v>
      </c>
      <c r="E50" s="3">
        <f>DATE(YEAR(D50),MONTH(D50),1)</f>
        <v>42614</v>
      </c>
      <c r="F50" t="s">
        <v>21</v>
      </c>
      <c r="G50">
        <v>38.362729999999999</v>
      </c>
      <c r="H50">
        <v>-122.52522999999999</v>
      </c>
      <c r="I50" t="s">
        <v>28</v>
      </c>
      <c r="J50">
        <v>0</v>
      </c>
      <c r="K50" t="s">
        <v>93</v>
      </c>
      <c r="L50" t="s">
        <v>93</v>
      </c>
      <c r="M50" t="s">
        <v>93</v>
      </c>
      <c r="N50" t="s">
        <v>48</v>
      </c>
      <c r="O50" t="s">
        <v>30</v>
      </c>
      <c r="P50" t="s">
        <v>30</v>
      </c>
      <c r="Q50" t="s">
        <v>30</v>
      </c>
      <c r="S50">
        <v>0</v>
      </c>
    </row>
    <row r="51" spans="1:19" x14ac:dyDescent="0.3">
      <c r="A51" t="s">
        <v>157</v>
      </c>
      <c r="B51" t="s">
        <v>158</v>
      </c>
      <c r="C51" t="s">
        <v>32</v>
      </c>
      <c r="D51" t="s">
        <v>288</v>
      </c>
      <c r="E51" s="3">
        <f>DATE(YEAR(D51),MONTH(D51),1)</f>
        <v>42795</v>
      </c>
      <c r="F51" t="s">
        <v>21</v>
      </c>
      <c r="G51">
        <v>38.362729999999999</v>
      </c>
      <c r="H51">
        <v>-122.52522999999999</v>
      </c>
      <c r="I51" t="s">
        <v>22</v>
      </c>
      <c r="J51">
        <v>9.3771604166699998</v>
      </c>
      <c r="K51" t="s">
        <v>323</v>
      </c>
      <c r="L51" t="s">
        <v>324</v>
      </c>
      <c r="M51" t="s">
        <v>325</v>
      </c>
      <c r="N51" t="s">
        <v>29</v>
      </c>
      <c r="O51">
        <v>181.6</v>
      </c>
      <c r="P51">
        <v>60.8</v>
      </c>
      <c r="Q51">
        <v>7.76</v>
      </c>
      <c r="S51">
        <v>9.4</v>
      </c>
    </row>
    <row r="52" spans="1:19" x14ac:dyDescent="0.3">
      <c r="A52" t="s">
        <v>157</v>
      </c>
      <c r="B52" t="s">
        <v>158</v>
      </c>
      <c r="C52" t="s">
        <v>32</v>
      </c>
      <c r="D52" t="s">
        <v>428</v>
      </c>
      <c r="E52" s="3">
        <f>DATE(YEAR(D52),MONTH(D52),1)</f>
        <v>42979</v>
      </c>
      <c r="F52" t="s">
        <v>21</v>
      </c>
      <c r="G52">
        <v>38.362729999999999</v>
      </c>
      <c r="H52">
        <v>-122.52522999999999</v>
      </c>
      <c r="I52" t="s">
        <v>22</v>
      </c>
      <c r="J52">
        <v>0</v>
      </c>
      <c r="K52">
        <v>0</v>
      </c>
      <c r="L52">
        <v>-9.7916666666999996E-2</v>
      </c>
      <c r="M52">
        <v>4.8958333333000001E-3</v>
      </c>
      <c r="N52" t="s">
        <v>29</v>
      </c>
      <c r="O52" t="s">
        <v>443</v>
      </c>
      <c r="P52" t="s">
        <v>444</v>
      </c>
      <c r="Q52" t="s">
        <v>445</v>
      </c>
      <c r="S52">
        <v>0</v>
      </c>
    </row>
    <row r="53" spans="1:19" x14ac:dyDescent="0.3">
      <c r="A53" t="s">
        <v>157</v>
      </c>
      <c r="B53" t="s">
        <v>158</v>
      </c>
      <c r="C53" t="s">
        <v>32</v>
      </c>
      <c r="D53" t="s">
        <v>533</v>
      </c>
      <c r="E53" s="3">
        <f>DATE(YEAR(D53),MONTH(D53),1)</f>
        <v>43374</v>
      </c>
      <c r="F53" t="s">
        <v>535</v>
      </c>
      <c r="G53">
        <v>38.362729999999999</v>
      </c>
      <c r="H53">
        <v>-122.52522999999999</v>
      </c>
      <c r="I53" t="s">
        <v>22</v>
      </c>
      <c r="J53">
        <v>8.8859999999999995E-2</v>
      </c>
      <c r="K53">
        <v>8.8999999999999996E-2</v>
      </c>
      <c r="L53">
        <v>-1.6E-2</v>
      </c>
      <c r="M53">
        <v>0.01</v>
      </c>
      <c r="N53" t="s">
        <v>29</v>
      </c>
      <c r="O53">
        <v>325.7</v>
      </c>
      <c r="P53">
        <v>64</v>
      </c>
      <c r="Q53">
        <v>7.39</v>
      </c>
      <c r="S53">
        <v>0.1</v>
      </c>
    </row>
    <row r="54" spans="1:19" x14ac:dyDescent="0.3">
      <c r="A54" t="s">
        <v>146</v>
      </c>
      <c r="B54" t="s">
        <v>147</v>
      </c>
      <c r="C54" t="s">
        <v>32</v>
      </c>
      <c r="D54" t="s">
        <v>71</v>
      </c>
      <c r="E54" s="3">
        <f>DATE(YEAR(D54),MONTH(D54),1)</f>
        <v>42614</v>
      </c>
      <c r="F54" t="s">
        <v>21</v>
      </c>
      <c r="G54">
        <v>38.383499999999998</v>
      </c>
      <c r="H54">
        <v>-122.52128999999999</v>
      </c>
      <c r="I54" t="s">
        <v>22</v>
      </c>
      <c r="J54">
        <v>4.2125000000000001E-3</v>
      </c>
      <c r="K54" t="s">
        <v>148</v>
      </c>
      <c r="L54" t="s">
        <v>149</v>
      </c>
      <c r="M54" t="s">
        <v>148</v>
      </c>
      <c r="N54" t="s">
        <v>29</v>
      </c>
      <c r="O54" t="s">
        <v>150</v>
      </c>
      <c r="P54" t="s">
        <v>120</v>
      </c>
      <c r="Q54" t="s">
        <v>38</v>
      </c>
      <c r="S54">
        <v>0</v>
      </c>
    </row>
    <row r="55" spans="1:19" x14ac:dyDescent="0.3">
      <c r="A55" t="s">
        <v>146</v>
      </c>
      <c r="B55" t="s">
        <v>147</v>
      </c>
      <c r="C55" t="s">
        <v>32</v>
      </c>
      <c r="D55" t="s">
        <v>310</v>
      </c>
      <c r="E55" s="3">
        <f>DATE(YEAR(D55),MONTH(D55),1)</f>
        <v>42795</v>
      </c>
      <c r="F55" t="s">
        <v>21</v>
      </c>
      <c r="G55">
        <v>38.383499999999998</v>
      </c>
      <c r="H55">
        <v>-122.52128999999999</v>
      </c>
      <c r="I55" t="s">
        <v>22</v>
      </c>
      <c r="J55">
        <v>3.73111041667</v>
      </c>
      <c r="K55" t="s">
        <v>317</v>
      </c>
      <c r="L55" t="s">
        <v>318</v>
      </c>
      <c r="M55" t="s">
        <v>319</v>
      </c>
      <c r="N55" t="s">
        <v>48</v>
      </c>
      <c r="O55">
        <v>149.4</v>
      </c>
      <c r="P55">
        <v>55.04</v>
      </c>
      <c r="Q55">
        <v>7.58</v>
      </c>
      <c r="S55">
        <v>3.7</v>
      </c>
    </row>
    <row r="56" spans="1:19" x14ac:dyDescent="0.3">
      <c r="A56" t="s">
        <v>146</v>
      </c>
      <c r="B56" t="s">
        <v>147</v>
      </c>
      <c r="C56" t="s">
        <v>32</v>
      </c>
      <c r="D56" t="s">
        <v>400</v>
      </c>
      <c r="E56" s="3">
        <f>DATE(YEAR(D56),MONTH(D56),1)</f>
        <v>42979</v>
      </c>
      <c r="F56" t="s">
        <v>21</v>
      </c>
      <c r="G56">
        <v>38.383499999999998</v>
      </c>
      <c r="H56">
        <v>-122.52128999999999</v>
      </c>
      <c r="I56" t="s">
        <v>22</v>
      </c>
      <c r="J56">
        <v>5.2588000000000003E-2</v>
      </c>
      <c r="K56">
        <v>5.2587500000000002E-2</v>
      </c>
      <c r="L56">
        <v>-0.11339166667</v>
      </c>
      <c r="M56">
        <v>1.0928333332999999E-2</v>
      </c>
      <c r="N56" t="s">
        <v>29</v>
      </c>
      <c r="O56" t="s">
        <v>440</v>
      </c>
      <c r="P56" t="s">
        <v>422</v>
      </c>
      <c r="Q56" t="s">
        <v>135</v>
      </c>
      <c r="S56">
        <v>0.1</v>
      </c>
    </row>
    <row r="57" spans="1:19" x14ac:dyDescent="0.3">
      <c r="A57" t="s">
        <v>146</v>
      </c>
      <c r="B57" t="s">
        <v>147</v>
      </c>
      <c r="C57" t="s">
        <v>32</v>
      </c>
      <c r="D57" t="s">
        <v>533</v>
      </c>
      <c r="E57" s="3">
        <f>DATE(YEAR(D57),MONTH(D57),1)</f>
        <v>43374</v>
      </c>
      <c r="F57" t="s">
        <v>21</v>
      </c>
      <c r="G57">
        <v>38.383499999999998</v>
      </c>
      <c r="H57">
        <v>-122.52128999999999</v>
      </c>
      <c r="I57" t="s">
        <v>22</v>
      </c>
      <c r="J57">
        <v>0.14362</v>
      </c>
      <c r="K57">
        <v>0.14399999999999999</v>
      </c>
      <c r="L57">
        <v>-1.4999999999999999E-2</v>
      </c>
      <c r="M57">
        <v>1.4999999999999999E-2</v>
      </c>
      <c r="N57" t="s">
        <v>48</v>
      </c>
      <c r="O57">
        <v>239.7</v>
      </c>
      <c r="P57">
        <v>65</v>
      </c>
      <c r="Q57">
        <v>7.45</v>
      </c>
      <c r="S57">
        <v>0.1</v>
      </c>
    </row>
    <row r="58" spans="1:19" x14ac:dyDescent="0.3">
      <c r="A58" t="s">
        <v>139</v>
      </c>
      <c r="B58" t="s">
        <v>140</v>
      </c>
      <c r="C58" t="s">
        <v>32</v>
      </c>
      <c r="D58" t="s">
        <v>71</v>
      </c>
      <c r="E58" s="3">
        <f>DATE(YEAR(D58),MONTH(D58),1)</f>
        <v>42614</v>
      </c>
      <c r="F58" t="s">
        <v>21</v>
      </c>
      <c r="G58">
        <v>38.387619999999998</v>
      </c>
      <c r="H58">
        <v>-122.52012000000001</v>
      </c>
      <c r="I58" t="s">
        <v>22</v>
      </c>
      <c r="J58">
        <v>7.7981250000000002E-2</v>
      </c>
      <c r="K58" t="s">
        <v>141</v>
      </c>
      <c r="L58" t="s">
        <v>142</v>
      </c>
      <c r="M58" t="s">
        <v>95</v>
      </c>
      <c r="N58" t="s">
        <v>35</v>
      </c>
      <c r="O58" t="s">
        <v>143</v>
      </c>
      <c r="P58" t="s">
        <v>144</v>
      </c>
      <c r="Q58" t="s">
        <v>145</v>
      </c>
      <c r="S58">
        <v>0.1</v>
      </c>
    </row>
    <row r="59" spans="1:19" x14ac:dyDescent="0.3">
      <c r="A59" t="s">
        <v>139</v>
      </c>
      <c r="B59" t="s">
        <v>140</v>
      </c>
      <c r="C59" t="s">
        <v>32</v>
      </c>
      <c r="D59" t="s">
        <v>310</v>
      </c>
      <c r="E59" s="3">
        <f>DATE(YEAR(D59),MONTH(D59),1)</f>
        <v>42795</v>
      </c>
      <c r="F59" t="s">
        <v>21</v>
      </c>
      <c r="G59">
        <v>38.387619999999998</v>
      </c>
      <c r="H59">
        <v>-122.52012000000001</v>
      </c>
      <c r="I59" t="s">
        <v>22</v>
      </c>
      <c r="J59">
        <v>4.10244583333</v>
      </c>
      <c r="K59" t="s">
        <v>314</v>
      </c>
      <c r="L59" t="s">
        <v>315</v>
      </c>
      <c r="M59" t="s">
        <v>316</v>
      </c>
      <c r="N59" t="s">
        <v>35</v>
      </c>
      <c r="O59">
        <v>147.30000000000001</v>
      </c>
      <c r="P59">
        <v>55.04</v>
      </c>
      <c r="Q59">
        <v>7.81</v>
      </c>
      <c r="S59">
        <v>4.0999999999999996</v>
      </c>
    </row>
    <row r="60" spans="1:19" x14ac:dyDescent="0.3">
      <c r="A60" t="s">
        <v>139</v>
      </c>
      <c r="B60" t="s">
        <v>140</v>
      </c>
      <c r="C60" t="s">
        <v>32</v>
      </c>
      <c r="D60" t="s">
        <v>400</v>
      </c>
      <c r="E60" s="3">
        <f>DATE(YEAR(D60),MONTH(D60),1)</f>
        <v>42979</v>
      </c>
      <c r="F60" t="s">
        <v>21</v>
      </c>
      <c r="G60">
        <v>38.387619999999998</v>
      </c>
      <c r="H60">
        <v>-122.52012000000001</v>
      </c>
      <c r="I60" t="s">
        <v>22</v>
      </c>
      <c r="J60">
        <v>0.16597899999999999</v>
      </c>
      <c r="K60">
        <v>0.16597916667000001</v>
      </c>
      <c r="L60">
        <v>8.9441666667E-2</v>
      </c>
      <c r="M60">
        <v>1.2125833333E-2</v>
      </c>
      <c r="N60" t="s">
        <v>35</v>
      </c>
      <c r="O60" t="s">
        <v>438</v>
      </c>
      <c r="P60" t="s">
        <v>422</v>
      </c>
      <c r="Q60" t="s">
        <v>439</v>
      </c>
      <c r="S60">
        <v>0.2</v>
      </c>
    </row>
    <row r="61" spans="1:19" x14ac:dyDescent="0.3">
      <c r="A61" t="s">
        <v>139</v>
      </c>
      <c r="B61" t="s">
        <v>140</v>
      </c>
      <c r="C61" t="s">
        <v>32</v>
      </c>
      <c r="D61" t="s">
        <v>533</v>
      </c>
      <c r="E61" s="3">
        <f>DATE(YEAR(D61),MONTH(D61),1)</f>
        <v>43374</v>
      </c>
      <c r="F61" t="s">
        <v>21</v>
      </c>
      <c r="G61">
        <v>38.387619999999998</v>
      </c>
      <c r="H61">
        <v>-122.52012000000001</v>
      </c>
      <c r="I61" t="s">
        <v>22</v>
      </c>
      <c r="J61">
        <v>0.15837499999999999</v>
      </c>
      <c r="K61">
        <v>0.158</v>
      </c>
      <c r="L61">
        <v>6.7000000000000004E-2</v>
      </c>
      <c r="M61">
        <v>1.2999999999999999E-2</v>
      </c>
      <c r="N61" t="s">
        <v>35</v>
      </c>
      <c r="O61">
        <v>0</v>
      </c>
      <c r="P61">
        <v>65</v>
      </c>
      <c r="Q61">
        <v>0</v>
      </c>
      <c r="S61">
        <v>0.2</v>
      </c>
    </row>
    <row r="62" spans="1:19" x14ac:dyDescent="0.3">
      <c r="A62" t="s">
        <v>136</v>
      </c>
      <c r="B62" t="s">
        <v>137</v>
      </c>
      <c r="C62" t="s">
        <v>32</v>
      </c>
      <c r="D62" t="s">
        <v>71</v>
      </c>
      <c r="E62" s="3">
        <f>DATE(YEAR(D62),MONTH(D62),1)</f>
        <v>42614</v>
      </c>
      <c r="F62" t="s">
        <v>21</v>
      </c>
      <c r="G62">
        <v>38.398420000000002</v>
      </c>
      <c r="H62">
        <v>-122.51203</v>
      </c>
      <c r="I62" t="s">
        <v>22</v>
      </c>
      <c r="J62">
        <v>2.2193750000000002E-2</v>
      </c>
      <c r="N62" t="s">
        <v>23</v>
      </c>
      <c r="O62" t="s">
        <v>138</v>
      </c>
      <c r="P62" t="s">
        <v>51</v>
      </c>
      <c r="Q62" t="s">
        <v>26</v>
      </c>
      <c r="S62">
        <v>0</v>
      </c>
    </row>
    <row r="63" spans="1:19" x14ac:dyDescent="0.3">
      <c r="A63" t="s">
        <v>136</v>
      </c>
      <c r="B63" t="s">
        <v>137</v>
      </c>
      <c r="C63" t="s">
        <v>32</v>
      </c>
      <c r="D63" t="s">
        <v>310</v>
      </c>
      <c r="E63" s="3">
        <f>DATE(YEAR(D63),MONTH(D63),1)</f>
        <v>42795</v>
      </c>
      <c r="F63" t="s">
        <v>21</v>
      </c>
      <c r="G63">
        <v>38.398420000000002</v>
      </c>
      <c r="H63">
        <v>-122.51203</v>
      </c>
      <c r="I63" t="s">
        <v>22</v>
      </c>
      <c r="J63">
        <v>2.3008145833300002</v>
      </c>
      <c r="N63" t="s">
        <v>23</v>
      </c>
      <c r="O63">
        <v>136.69999999999999</v>
      </c>
      <c r="P63">
        <v>54.68</v>
      </c>
      <c r="Q63">
        <v>7.75</v>
      </c>
      <c r="S63">
        <v>2.2999999999999998</v>
      </c>
    </row>
    <row r="64" spans="1:19" x14ac:dyDescent="0.3">
      <c r="A64" t="s">
        <v>136</v>
      </c>
      <c r="B64" t="s">
        <v>137</v>
      </c>
      <c r="C64" t="s">
        <v>32</v>
      </c>
      <c r="D64" t="s">
        <v>400</v>
      </c>
      <c r="E64" s="3">
        <f>DATE(YEAR(D64),MONTH(D64),1)</f>
        <v>42979</v>
      </c>
      <c r="F64" t="s">
        <v>21</v>
      </c>
      <c r="G64">
        <v>38.398420000000002</v>
      </c>
      <c r="H64">
        <v>-122.51203</v>
      </c>
      <c r="I64" t="s">
        <v>22</v>
      </c>
      <c r="J64">
        <v>7.6536999999999994E-2</v>
      </c>
      <c r="N64" t="s">
        <v>23</v>
      </c>
      <c r="O64" t="s">
        <v>436</v>
      </c>
      <c r="P64" t="s">
        <v>437</v>
      </c>
      <c r="Q64" t="s">
        <v>417</v>
      </c>
      <c r="S64">
        <v>0.1</v>
      </c>
    </row>
    <row r="65" spans="1:19" x14ac:dyDescent="0.3">
      <c r="A65" t="s">
        <v>136</v>
      </c>
      <c r="B65" t="s">
        <v>137</v>
      </c>
      <c r="C65" t="s">
        <v>32</v>
      </c>
      <c r="D65" t="s">
        <v>533</v>
      </c>
      <c r="E65" s="3">
        <f>DATE(YEAR(D65),MONTH(D65),1)</f>
        <v>43374</v>
      </c>
      <c r="F65" t="s">
        <v>21</v>
      </c>
      <c r="G65">
        <v>38.398420000000002</v>
      </c>
      <c r="H65">
        <v>-122.51203</v>
      </c>
      <c r="I65" t="s">
        <v>22</v>
      </c>
      <c r="J65">
        <v>9.1810000000000003E-2</v>
      </c>
      <c r="N65" t="s">
        <v>23</v>
      </c>
      <c r="O65">
        <v>281.60000000000002</v>
      </c>
      <c r="P65">
        <v>63</v>
      </c>
      <c r="Q65">
        <v>7.49</v>
      </c>
      <c r="S65">
        <v>0.1</v>
      </c>
    </row>
    <row r="66" spans="1:19" x14ac:dyDescent="0.3">
      <c r="A66" t="s">
        <v>153</v>
      </c>
      <c r="B66" t="s">
        <v>154</v>
      </c>
      <c r="C66" t="s">
        <v>32</v>
      </c>
      <c r="D66" t="s">
        <v>71</v>
      </c>
      <c r="E66" s="3">
        <f>DATE(YEAR(D66),MONTH(D66),1)</f>
        <v>42614</v>
      </c>
      <c r="F66" t="s">
        <v>21</v>
      </c>
      <c r="G66">
        <v>38.364669999999997</v>
      </c>
      <c r="H66">
        <v>-122.52515</v>
      </c>
      <c r="I66" t="s">
        <v>155</v>
      </c>
      <c r="J66">
        <v>0</v>
      </c>
      <c r="K66" t="s">
        <v>93</v>
      </c>
      <c r="L66" t="s">
        <v>156</v>
      </c>
      <c r="M66" t="s">
        <v>93</v>
      </c>
      <c r="N66" t="s">
        <v>29</v>
      </c>
      <c r="O66" t="s">
        <v>30</v>
      </c>
      <c r="P66" t="s">
        <v>30</v>
      </c>
      <c r="Q66" t="s">
        <v>30</v>
      </c>
      <c r="S66">
        <v>0</v>
      </c>
    </row>
    <row r="67" spans="1:19" x14ac:dyDescent="0.3">
      <c r="A67" t="s">
        <v>153</v>
      </c>
      <c r="B67" t="s">
        <v>154</v>
      </c>
      <c r="C67" t="s">
        <v>32</v>
      </c>
      <c r="D67" t="s">
        <v>288</v>
      </c>
      <c r="E67" s="3">
        <f>DATE(YEAR(D67),MONTH(D67),1)</f>
        <v>42795</v>
      </c>
      <c r="F67" t="s">
        <v>21</v>
      </c>
      <c r="G67">
        <v>38.364669999999997</v>
      </c>
      <c r="H67">
        <v>-122.52515</v>
      </c>
      <c r="I67" t="s">
        <v>22</v>
      </c>
      <c r="J67">
        <v>11.468016666700001</v>
      </c>
      <c r="K67" t="s">
        <v>320</v>
      </c>
      <c r="L67" t="s">
        <v>321</v>
      </c>
      <c r="M67" t="s">
        <v>322</v>
      </c>
      <c r="N67" t="s">
        <v>35</v>
      </c>
      <c r="O67">
        <v>178.8</v>
      </c>
      <c r="P67">
        <v>60.08</v>
      </c>
      <c r="Q67">
        <v>8.1300000000000008</v>
      </c>
      <c r="S67">
        <v>11.5</v>
      </c>
    </row>
    <row r="68" spans="1:19" x14ac:dyDescent="0.3">
      <c r="A68" t="s">
        <v>153</v>
      </c>
      <c r="B68" t="s">
        <v>154</v>
      </c>
      <c r="C68" t="s">
        <v>32</v>
      </c>
      <c r="D68" t="s">
        <v>400</v>
      </c>
      <c r="E68" s="3">
        <f>DATE(YEAR(D68),MONTH(D68),1)</f>
        <v>42979</v>
      </c>
      <c r="F68" t="s">
        <v>21</v>
      </c>
      <c r="G68">
        <v>38.364669999999997</v>
      </c>
      <c r="H68">
        <v>-122.52515</v>
      </c>
      <c r="I68" t="s">
        <v>22</v>
      </c>
      <c r="J68">
        <v>9.7917000000000004E-2</v>
      </c>
      <c r="K68">
        <v>9.7916666666999996E-2</v>
      </c>
      <c r="L68">
        <v>4.5329166667000001E-2</v>
      </c>
      <c r="M68">
        <v>7.5252083332999998E-3</v>
      </c>
      <c r="N68" t="s">
        <v>35</v>
      </c>
      <c r="O68" t="s">
        <v>441</v>
      </c>
      <c r="P68" t="s">
        <v>187</v>
      </c>
      <c r="Q68" t="s">
        <v>442</v>
      </c>
      <c r="S68">
        <v>0.1</v>
      </c>
    </row>
    <row r="69" spans="1:19" x14ac:dyDescent="0.3">
      <c r="A69" t="s">
        <v>153</v>
      </c>
      <c r="B69" t="s">
        <v>154</v>
      </c>
      <c r="C69" t="s">
        <v>32</v>
      </c>
      <c r="D69" t="s">
        <v>533</v>
      </c>
      <c r="E69" s="3">
        <f>DATE(YEAR(D69),MONTH(D69),1)</f>
        <v>43374</v>
      </c>
      <c r="F69" t="s">
        <v>21</v>
      </c>
      <c r="G69">
        <v>38.364669999999997</v>
      </c>
      <c r="H69">
        <v>-122.52515</v>
      </c>
      <c r="I69" t="s">
        <v>22</v>
      </c>
      <c r="J69">
        <v>0.1051</v>
      </c>
      <c r="K69">
        <v>0.105</v>
      </c>
      <c r="L69">
        <v>-3.9E-2</v>
      </c>
      <c r="M69">
        <v>1.2E-2</v>
      </c>
      <c r="N69" t="s">
        <v>29</v>
      </c>
      <c r="O69">
        <v>327.39999999999998</v>
      </c>
      <c r="P69">
        <v>64</v>
      </c>
      <c r="Q69">
        <v>7.36</v>
      </c>
      <c r="S69">
        <v>0.1</v>
      </c>
    </row>
    <row r="70" spans="1:19" x14ac:dyDescent="0.3">
      <c r="A70" t="s">
        <v>207</v>
      </c>
      <c r="B70" t="s">
        <v>46</v>
      </c>
      <c r="C70" t="s">
        <v>32</v>
      </c>
      <c r="D70" t="s">
        <v>20</v>
      </c>
      <c r="E70" s="3">
        <f>DATE(YEAR(D70),MONTH(D70),1)</f>
        <v>42552</v>
      </c>
      <c r="F70" t="s">
        <v>21</v>
      </c>
      <c r="G70">
        <v>38.28669</v>
      </c>
      <c r="H70">
        <v>-122.49311</v>
      </c>
      <c r="I70" t="s">
        <v>28</v>
      </c>
      <c r="J70">
        <v>0</v>
      </c>
      <c r="K70">
        <v>0</v>
      </c>
      <c r="L70">
        <v>-4.2000000000000003E-2</v>
      </c>
      <c r="M70">
        <v>2E-3</v>
      </c>
      <c r="N70" t="s">
        <v>29</v>
      </c>
      <c r="O70" t="s">
        <v>30</v>
      </c>
      <c r="P70" t="s">
        <v>30</v>
      </c>
      <c r="Q70" t="s">
        <v>30</v>
      </c>
      <c r="S70">
        <v>0</v>
      </c>
    </row>
    <row r="71" spans="1:19" x14ac:dyDescent="0.3">
      <c r="A71" t="s">
        <v>207</v>
      </c>
      <c r="B71" t="s">
        <v>46</v>
      </c>
      <c r="C71" t="s">
        <v>32</v>
      </c>
      <c r="D71" t="s">
        <v>233</v>
      </c>
      <c r="E71" s="3">
        <f>DATE(YEAR(D71),MONTH(D71),1)</f>
        <v>42675</v>
      </c>
      <c r="F71" t="s">
        <v>21</v>
      </c>
      <c r="G71">
        <v>38.28669</v>
      </c>
      <c r="H71">
        <v>-122.49311</v>
      </c>
      <c r="I71" t="s">
        <v>22</v>
      </c>
      <c r="J71">
        <v>2.0648229166699998</v>
      </c>
      <c r="K71" t="s">
        <v>240</v>
      </c>
      <c r="L71" t="s">
        <v>241</v>
      </c>
      <c r="M71" t="s">
        <v>242</v>
      </c>
      <c r="N71" t="s">
        <v>48</v>
      </c>
      <c r="O71">
        <v>190</v>
      </c>
      <c r="P71">
        <v>57</v>
      </c>
      <c r="Q71">
        <v>7.3</v>
      </c>
      <c r="S71">
        <v>2.1</v>
      </c>
    </row>
    <row r="72" spans="1:19" x14ac:dyDescent="0.3">
      <c r="A72" t="s">
        <v>207</v>
      </c>
      <c r="B72" t="s">
        <v>46</v>
      </c>
      <c r="C72" t="s">
        <v>32</v>
      </c>
      <c r="D72" t="s">
        <v>260</v>
      </c>
      <c r="E72" s="3">
        <f>DATE(YEAR(D72),MONTH(D72),1)</f>
        <v>42736</v>
      </c>
      <c r="F72" t="s">
        <v>21</v>
      </c>
      <c r="G72">
        <v>38.28669</v>
      </c>
      <c r="H72">
        <v>-122.49311</v>
      </c>
      <c r="I72" t="s">
        <v>22</v>
      </c>
      <c r="J72">
        <v>10.193312499999999</v>
      </c>
      <c r="K72" t="s">
        <v>267</v>
      </c>
      <c r="L72" t="s">
        <v>268</v>
      </c>
      <c r="M72" t="s">
        <v>269</v>
      </c>
      <c r="N72" t="s">
        <v>35</v>
      </c>
      <c r="O72">
        <v>150</v>
      </c>
      <c r="P72">
        <v>46</v>
      </c>
      <c r="Q72">
        <v>7.8</v>
      </c>
      <c r="S72">
        <v>10.199999999999999</v>
      </c>
    </row>
    <row r="73" spans="1:19" x14ac:dyDescent="0.3">
      <c r="A73" t="s">
        <v>207</v>
      </c>
      <c r="B73" t="s">
        <v>46</v>
      </c>
      <c r="C73" t="s">
        <v>32</v>
      </c>
      <c r="D73" t="s">
        <v>375</v>
      </c>
      <c r="E73" s="3">
        <f>DATE(YEAR(D73),MONTH(D73),1)</f>
        <v>42856</v>
      </c>
      <c r="F73" t="s">
        <v>21</v>
      </c>
      <c r="G73">
        <v>38.28669</v>
      </c>
      <c r="H73">
        <v>-122.49311</v>
      </c>
      <c r="I73" t="s">
        <v>22</v>
      </c>
      <c r="J73">
        <v>0.329860416667</v>
      </c>
      <c r="K73" t="s">
        <v>381</v>
      </c>
      <c r="L73" t="s">
        <v>382</v>
      </c>
      <c r="M73" t="s">
        <v>383</v>
      </c>
      <c r="N73" t="s">
        <v>29</v>
      </c>
      <c r="O73">
        <v>225.1</v>
      </c>
      <c r="P73">
        <v>61.7</v>
      </c>
      <c r="Q73">
        <v>7.34</v>
      </c>
      <c r="S73">
        <v>0.3</v>
      </c>
    </row>
    <row r="74" spans="1:19" x14ac:dyDescent="0.3">
      <c r="A74" t="s">
        <v>207</v>
      </c>
      <c r="B74" t="s">
        <v>46</v>
      </c>
      <c r="C74" t="s">
        <v>32</v>
      </c>
      <c r="D74" t="s">
        <v>398</v>
      </c>
      <c r="E74" s="3">
        <f>DATE(YEAR(D74),MONTH(D74),1)</f>
        <v>42917</v>
      </c>
      <c r="F74" t="s">
        <v>21</v>
      </c>
      <c r="G74">
        <v>38.28669</v>
      </c>
      <c r="H74">
        <v>-122.49311</v>
      </c>
      <c r="I74" t="s">
        <v>28</v>
      </c>
      <c r="J74">
        <v>0</v>
      </c>
      <c r="K74">
        <v>0</v>
      </c>
      <c r="L74">
        <v>-0.16500000000000001</v>
      </c>
      <c r="M74">
        <v>8.0000000000000002E-3</v>
      </c>
      <c r="N74" t="s">
        <v>29</v>
      </c>
      <c r="O74">
        <v>0</v>
      </c>
      <c r="Q74">
        <v>0</v>
      </c>
      <c r="S74">
        <v>0</v>
      </c>
    </row>
    <row r="75" spans="1:19" x14ac:dyDescent="0.3">
      <c r="A75" t="s">
        <v>207</v>
      </c>
      <c r="B75" t="s">
        <v>46</v>
      </c>
      <c r="C75" t="s">
        <v>32</v>
      </c>
      <c r="D75" t="s">
        <v>478</v>
      </c>
      <c r="E75" s="3">
        <f>DATE(YEAR(D75),MONTH(D75),1)</f>
        <v>43040</v>
      </c>
      <c r="F75" t="s">
        <v>21</v>
      </c>
      <c r="G75">
        <v>38.28669</v>
      </c>
      <c r="H75">
        <v>-122.49311</v>
      </c>
      <c r="I75" t="s">
        <v>28</v>
      </c>
      <c r="J75">
        <v>0</v>
      </c>
      <c r="K75">
        <v>0</v>
      </c>
      <c r="L75">
        <v>-1.478</v>
      </c>
      <c r="M75">
        <v>7.3999999999999996E-2</v>
      </c>
      <c r="N75" t="s">
        <v>29</v>
      </c>
      <c r="S75">
        <v>0</v>
      </c>
    </row>
    <row r="76" spans="1:19" x14ac:dyDescent="0.3">
      <c r="A76" t="s">
        <v>207</v>
      </c>
      <c r="B76" t="s">
        <v>46</v>
      </c>
      <c r="C76" t="s">
        <v>32</v>
      </c>
      <c r="D76" t="s">
        <v>480</v>
      </c>
      <c r="E76" s="3">
        <f>DATE(YEAR(D76),MONTH(D76),1)</f>
        <v>43101</v>
      </c>
      <c r="F76" t="s">
        <v>21</v>
      </c>
      <c r="G76">
        <v>38.28669</v>
      </c>
      <c r="H76">
        <v>-122.49311</v>
      </c>
      <c r="I76" t="s">
        <v>22</v>
      </c>
      <c r="J76">
        <v>12.032664583300001</v>
      </c>
      <c r="K76" t="s">
        <v>487</v>
      </c>
      <c r="L76" t="s">
        <v>488</v>
      </c>
      <c r="M76" t="s">
        <v>489</v>
      </c>
      <c r="N76" t="s">
        <v>35</v>
      </c>
      <c r="O76">
        <v>151.30000000000001</v>
      </c>
      <c r="P76">
        <v>50.72</v>
      </c>
      <c r="Q76">
        <v>7.72</v>
      </c>
      <c r="S76">
        <v>12</v>
      </c>
    </row>
    <row r="77" spans="1:19" x14ac:dyDescent="0.3">
      <c r="A77" t="s">
        <v>207</v>
      </c>
      <c r="B77" t="s">
        <v>46</v>
      </c>
      <c r="C77" t="s">
        <v>32</v>
      </c>
      <c r="D77" t="s">
        <v>508</v>
      </c>
      <c r="E77" s="3">
        <f>DATE(YEAR(D77),MONTH(D77),1)</f>
        <v>43221</v>
      </c>
      <c r="F77" t="s">
        <v>21</v>
      </c>
      <c r="G77">
        <v>38.28669</v>
      </c>
      <c r="H77">
        <v>-122.49311</v>
      </c>
      <c r="I77" t="s">
        <v>509</v>
      </c>
      <c r="J77">
        <v>0</v>
      </c>
      <c r="K77">
        <v>0</v>
      </c>
      <c r="L77">
        <v>-0.21199999999999999</v>
      </c>
      <c r="M77">
        <v>1.0999999999999999E-2</v>
      </c>
      <c r="N77" t="s">
        <v>29</v>
      </c>
      <c r="O77">
        <v>0</v>
      </c>
      <c r="Q77">
        <v>0</v>
      </c>
      <c r="S77">
        <v>0</v>
      </c>
    </row>
    <row r="78" spans="1:19" x14ac:dyDescent="0.3">
      <c r="A78" t="s">
        <v>207</v>
      </c>
      <c r="B78" t="s">
        <v>46</v>
      </c>
      <c r="C78" t="s">
        <v>32</v>
      </c>
      <c r="D78" t="s">
        <v>511</v>
      </c>
      <c r="E78" s="3">
        <f>DATE(YEAR(D78),MONTH(D78),1)</f>
        <v>43282</v>
      </c>
      <c r="F78" t="s">
        <v>21</v>
      </c>
      <c r="G78">
        <v>38.28669</v>
      </c>
      <c r="H78">
        <v>-122.49311</v>
      </c>
      <c r="I78" t="s">
        <v>509</v>
      </c>
      <c r="J78">
        <v>0</v>
      </c>
      <c r="K78">
        <v>0</v>
      </c>
      <c r="L78">
        <v>-4.7E-2</v>
      </c>
      <c r="M78">
        <v>2E-3</v>
      </c>
      <c r="N78" t="s">
        <v>29</v>
      </c>
      <c r="O78" t="s">
        <v>30</v>
      </c>
      <c r="P78" t="s">
        <v>30</v>
      </c>
      <c r="Q78" t="s">
        <v>30</v>
      </c>
      <c r="S78">
        <v>0</v>
      </c>
    </row>
    <row r="79" spans="1:19" x14ac:dyDescent="0.3">
      <c r="A79" t="s">
        <v>207</v>
      </c>
      <c r="B79" t="s">
        <v>46</v>
      </c>
      <c r="C79" t="s">
        <v>32</v>
      </c>
      <c r="D79" t="s">
        <v>539</v>
      </c>
      <c r="E79" s="3">
        <f>DATE(YEAR(D79),MONTH(D79),1)</f>
        <v>43466</v>
      </c>
      <c r="F79" t="s">
        <v>21</v>
      </c>
      <c r="G79">
        <v>38.28669</v>
      </c>
      <c r="H79">
        <v>-122.49311</v>
      </c>
      <c r="I79" t="s">
        <v>22</v>
      </c>
      <c r="J79">
        <v>1.837305</v>
      </c>
      <c r="K79">
        <v>1.837305</v>
      </c>
      <c r="L79">
        <v>0.33988000000000002</v>
      </c>
      <c r="M79">
        <v>0.16673650000000001</v>
      </c>
      <c r="N79" t="s">
        <v>35</v>
      </c>
      <c r="O79">
        <v>181.5</v>
      </c>
      <c r="P79">
        <v>12.2</v>
      </c>
      <c r="Q79">
        <v>7.37</v>
      </c>
      <c r="S79">
        <v>1.8</v>
      </c>
    </row>
    <row r="80" spans="1:19" x14ac:dyDescent="0.3">
      <c r="A80" t="s">
        <v>542</v>
      </c>
      <c r="B80" t="s">
        <v>43</v>
      </c>
      <c r="C80" t="s">
        <v>32</v>
      </c>
      <c r="D80" t="s">
        <v>20</v>
      </c>
      <c r="E80" s="3">
        <f>DATE(YEAR(D80),MONTH(D80),1)</f>
        <v>42552</v>
      </c>
      <c r="F80" t="s">
        <v>21</v>
      </c>
      <c r="G80">
        <v>38.294469999999997</v>
      </c>
      <c r="H80">
        <v>-122.52591</v>
      </c>
      <c r="I80" t="s">
        <v>22</v>
      </c>
      <c r="J80">
        <v>4.18208333333E-2</v>
      </c>
      <c r="N80" t="s">
        <v>23</v>
      </c>
      <c r="O80" t="s">
        <v>44</v>
      </c>
      <c r="P80" t="s">
        <v>41</v>
      </c>
      <c r="Q80" t="s">
        <v>45</v>
      </c>
      <c r="S80">
        <v>0</v>
      </c>
    </row>
    <row r="81" spans="1:19" x14ac:dyDescent="0.3">
      <c r="A81" t="s">
        <v>542</v>
      </c>
      <c r="B81" t="s">
        <v>43</v>
      </c>
      <c r="C81" t="s">
        <v>32</v>
      </c>
      <c r="D81" t="s">
        <v>233</v>
      </c>
      <c r="E81" s="3">
        <f>DATE(YEAR(D81),MONTH(D81),1)</f>
        <v>42675</v>
      </c>
      <c r="F81" t="s">
        <v>21</v>
      </c>
      <c r="G81">
        <v>38.294469999999997</v>
      </c>
      <c r="H81">
        <v>-122.52591</v>
      </c>
      <c r="I81" t="s">
        <v>22</v>
      </c>
      <c r="J81">
        <v>1.8984479166699999</v>
      </c>
      <c r="N81" t="s">
        <v>23</v>
      </c>
      <c r="O81">
        <v>160</v>
      </c>
      <c r="P81">
        <v>52</v>
      </c>
      <c r="Q81">
        <v>8</v>
      </c>
      <c r="S81">
        <v>1.9</v>
      </c>
    </row>
    <row r="82" spans="1:19" x14ac:dyDescent="0.3">
      <c r="A82" t="s">
        <v>542</v>
      </c>
      <c r="B82" t="s">
        <v>43</v>
      </c>
      <c r="C82" t="s">
        <v>32</v>
      </c>
      <c r="D82" t="s">
        <v>260</v>
      </c>
      <c r="E82" s="3">
        <f>DATE(YEAR(D82),MONTH(D82),1)</f>
        <v>42736</v>
      </c>
      <c r="F82" t="s">
        <v>21</v>
      </c>
      <c r="G82">
        <v>38.294469999999997</v>
      </c>
      <c r="H82">
        <v>-122.52591</v>
      </c>
      <c r="I82" t="s">
        <v>22</v>
      </c>
      <c r="J82">
        <v>6.6752812500000003</v>
      </c>
      <c r="N82" t="s">
        <v>23</v>
      </c>
      <c r="O82">
        <v>140</v>
      </c>
      <c r="P82">
        <v>44.5</v>
      </c>
      <c r="Q82">
        <v>7.9</v>
      </c>
      <c r="S82">
        <v>6.7</v>
      </c>
    </row>
    <row r="83" spans="1:19" x14ac:dyDescent="0.3">
      <c r="A83" t="s">
        <v>542</v>
      </c>
      <c r="B83" t="s">
        <v>43</v>
      </c>
      <c r="C83" t="s">
        <v>32</v>
      </c>
      <c r="D83" t="s">
        <v>375</v>
      </c>
      <c r="E83" s="3">
        <f>DATE(YEAR(D83),MONTH(D83),1)</f>
        <v>42856</v>
      </c>
      <c r="F83" t="s">
        <v>21</v>
      </c>
      <c r="G83">
        <v>38.294469999999997</v>
      </c>
      <c r="H83">
        <v>-122.52591</v>
      </c>
      <c r="I83" t="s">
        <v>22</v>
      </c>
      <c r="J83">
        <v>0.86775000000000002</v>
      </c>
      <c r="N83" t="s">
        <v>23</v>
      </c>
      <c r="O83">
        <v>259.7</v>
      </c>
      <c r="P83">
        <v>55.76</v>
      </c>
      <c r="Q83">
        <v>7.96</v>
      </c>
      <c r="S83">
        <v>0.9</v>
      </c>
    </row>
    <row r="84" spans="1:19" x14ac:dyDescent="0.3">
      <c r="A84" t="s">
        <v>542</v>
      </c>
      <c r="B84" t="s">
        <v>43</v>
      </c>
      <c r="C84" t="s">
        <v>32</v>
      </c>
      <c r="D84" t="s">
        <v>398</v>
      </c>
      <c r="E84" s="3">
        <f>DATE(YEAR(D84),MONTH(D84),1)</f>
        <v>42917</v>
      </c>
      <c r="F84" t="s">
        <v>21</v>
      </c>
      <c r="G84">
        <v>38.294469999999997</v>
      </c>
      <c r="H84">
        <v>-122.52591</v>
      </c>
      <c r="I84" t="s">
        <v>22</v>
      </c>
      <c r="J84">
        <v>0.165129166667</v>
      </c>
      <c r="N84" t="s">
        <v>23</v>
      </c>
      <c r="O84">
        <v>314.89999999999998</v>
      </c>
      <c r="P84">
        <v>66</v>
      </c>
      <c r="Q84">
        <v>7.7</v>
      </c>
      <c r="S84">
        <v>0.2</v>
      </c>
    </row>
    <row r="85" spans="1:19" x14ac:dyDescent="0.3">
      <c r="A85" t="s">
        <v>542</v>
      </c>
      <c r="B85" t="s">
        <v>43</v>
      </c>
      <c r="C85" t="s">
        <v>32</v>
      </c>
      <c r="D85" t="s">
        <v>477</v>
      </c>
      <c r="E85" s="3">
        <f>DATE(YEAR(D85),MONTH(D85),1)</f>
        <v>43040</v>
      </c>
      <c r="F85" t="s">
        <v>21</v>
      </c>
      <c r="G85">
        <v>38.294469999999997</v>
      </c>
      <c r="H85">
        <v>-122.52591</v>
      </c>
      <c r="I85" t="s">
        <v>22</v>
      </c>
      <c r="J85">
        <v>1.4776959999999999</v>
      </c>
      <c r="N85" t="s">
        <v>23</v>
      </c>
      <c r="O85">
        <v>277.2</v>
      </c>
      <c r="P85">
        <v>53</v>
      </c>
      <c r="Q85">
        <v>8.24</v>
      </c>
      <c r="S85">
        <v>1.5</v>
      </c>
    </row>
    <row r="86" spans="1:19" x14ac:dyDescent="0.3">
      <c r="A86" t="s">
        <v>542</v>
      </c>
      <c r="B86" t="s">
        <v>43</v>
      </c>
      <c r="C86" t="s">
        <v>32</v>
      </c>
      <c r="D86" t="s">
        <v>480</v>
      </c>
      <c r="E86" s="3">
        <f>DATE(YEAR(D86),MONTH(D86),1)</f>
        <v>43101</v>
      </c>
      <c r="F86" t="s">
        <v>21</v>
      </c>
      <c r="G86">
        <v>38.294469999999997</v>
      </c>
      <c r="H86">
        <v>-122.52591</v>
      </c>
      <c r="I86" t="s">
        <v>22</v>
      </c>
      <c r="J86">
        <v>7.8712729166699997</v>
      </c>
      <c r="N86" t="s">
        <v>23</v>
      </c>
      <c r="O86">
        <v>128</v>
      </c>
      <c r="P86">
        <v>47.12</v>
      </c>
      <c r="Q86">
        <v>8.2200000000000006</v>
      </c>
      <c r="S86">
        <v>7.9</v>
      </c>
    </row>
    <row r="87" spans="1:19" x14ac:dyDescent="0.3">
      <c r="A87" t="s">
        <v>542</v>
      </c>
      <c r="B87" t="s">
        <v>43</v>
      </c>
      <c r="C87" t="s">
        <v>32</v>
      </c>
      <c r="D87" t="s">
        <v>508</v>
      </c>
      <c r="E87" s="3">
        <f>DATE(YEAR(D87),MONTH(D87),1)</f>
        <v>43221</v>
      </c>
      <c r="F87" t="s">
        <v>21</v>
      </c>
      <c r="G87">
        <v>38.294469999999997</v>
      </c>
      <c r="H87">
        <v>-122.52591</v>
      </c>
      <c r="I87" t="s">
        <v>22</v>
      </c>
      <c r="J87">
        <v>0.21199999999999999</v>
      </c>
      <c r="N87" t="s">
        <v>23</v>
      </c>
      <c r="O87">
        <v>271.3</v>
      </c>
      <c r="P87">
        <v>61</v>
      </c>
      <c r="Q87">
        <v>8.27</v>
      </c>
      <c r="S87">
        <v>0.2</v>
      </c>
    </row>
    <row r="88" spans="1:19" x14ac:dyDescent="0.3">
      <c r="A88" t="s">
        <v>542</v>
      </c>
      <c r="B88" t="s">
        <v>43</v>
      </c>
      <c r="C88" t="s">
        <v>32</v>
      </c>
      <c r="D88" t="s">
        <v>511</v>
      </c>
      <c r="E88" s="3">
        <f>DATE(YEAR(D88),MONTH(D88),1)</f>
        <v>43282</v>
      </c>
      <c r="F88" t="s">
        <v>21</v>
      </c>
      <c r="G88">
        <v>38.294469999999997</v>
      </c>
      <c r="H88">
        <v>-122.52591</v>
      </c>
      <c r="I88" t="s">
        <v>22</v>
      </c>
      <c r="J88">
        <v>4.666E-2</v>
      </c>
      <c r="N88" t="s">
        <v>23</v>
      </c>
      <c r="O88" t="s">
        <v>520</v>
      </c>
      <c r="P88" t="s">
        <v>37</v>
      </c>
      <c r="Q88" t="s">
        <v>521</v>
      </c>
      <c r="S88">
        <v>0</v>
      </c>
    </row>
    <row r="89" spans="1:19" x14ac:dyDescent="0.3">
      <c r="A89" t="s">
        <v>542</v>
      </c>
      <c r="B89" t="s">
        <v>43</v>
      </c>
      <c r="C89" t="s">
        <v>32</v>
      </c>
      <c r="D89" t="s">
        <v>539</v>
      </c>
      <c r="E89" s="3">
        <f>DATE(YEAR(D89),MONTH(D89),1)</f>
        <v>43466</v>
      </c>
      <c r="F89" t="s">
        <v>21</v>
      </c>
      <c r="G89">
        <v>38.294469999999997</v>
      </c>
      <c r="H89">
        <v>-122.52591</v>
      </c>
      <c r="I89" t="s">
        <v>22</v>
      </c>
      <c r="J89">
        <v>1.497425</v>
      </c>
      <c r="N89" t="s">
        <v>23</v>
      </c>
      <c r="O89">
        <v>171.1</v>
      </c>
      <c r="P89">
        <v>10.7</v>
      </c>
      <c r="Q89">
        <v>7.41</v>
      </c>
      <c r="S89">
        <v>1.5</v>
      </c>
    </row>
    <row r="90" spans="1:19" x14ac:dyDescent="0.3">
      <c r="A90" t="s">
        <v>209</v>
      </c>
      <c r="B90" t="s">
        <v>47</v>
      </c>
      <c r="C90" t="s">
        <v>32</v>
      </c>
      <c r="D90" t="s">
        <v>20</v>
      </c>
      <c r="E90" s="3">
        <f>DATE(YEAR(D90),MONTH(D90),1)</f>
        <v>42552</v>
      </c>
      <c r="F90" t="s">
        <v>21</v>
      </c>
      <c r="G90">
        <v>38.276167000000001</v>
      </c>
      <c r="H90">
        <v>-122.47799999999999</v>
      </c>
      <c r="I90" t="s">
        <v>28</v>
      </c>
      <c r="J90">
        <v>0</v>
      </c>
      <c r="K90">
        <v>0</v>
      </c>
      <c r="L90">
        <v>0</v>
      </c>
      <c r="M90">
        <v>0</v>
      </c>
      <c r="N90" t="s">
        <v>48</v>
      </c>
      <c r="O90" t="s">
        <v>30</v>
      </c>
      <c r="P90" t="s">
        <v>30</v>
      </c>
      <c r="Q90" t="s">
        <v>30</v>
      </c>
      <c r="S90">
        <v>0</v>
      </c>
    </row>
    <row r="91" spans="1:19" x14ac:dyDescent="0.3">
      <c r="A91" t="s">
        <v>209</v>
      </c>
      <c r="B91" t="s">
        <v>47</v>
      </c>
      <c r="C91" t="s">
        <v>32</v>
      </c>
      <c r="D91" t="s">
        <v>233</v>
      </c>
      <c r="E91" s="3">
        <f>DATE(YEAR(D91),MONTH(D91),1)</f>
        <v>42675</v>
      </c>
      <c r="F91" t="s">
        <v>21</v>
      </c>
      <c r="G91">
        <v>38.276167000000001</v>
      </c>
      <c r="H91">
        <v>-122.47799999999999</v>
      </c>
      <c r="I91" t="s">
        <v>22</v>
      </c>
      <c r="J91">
        <v>1.8849687500000001</v>
      </c>
      <c r="K91" t="s">
        <v>243</v>
      </c>
      <c r="L91" t="s">
        <v>244</v>
      </c>
      <c r="M91" t="s">
        <v>245</v>
      </c>
      <c r="N91" t="s">
        <v>48</v>
      </c>
      <c r="O91">
        <v>180</v>
      </c>
      <c r="P91">
        <v>51.5</v>
      </c>
      <c r="Q91">
        <v>7.2</v>
      </c>
      <c r="S91">
        <v>1.9</v>
      </c>
    </row>
    <row r="92" spans="1:19" x14ac:dyDescent="0.3">
      <c r="A92" t="s">
        <v>209</v>
      </c>
      <c r="B92" t="s">
        <v>47</v>
      </c>
      <c r="C92" t="s">
        <v>32</v>
      </c>
      <c r="D92" t="s">
        <v>260</v>
      </c>
      <c r="E92" s="3">
        <f>DATE(YEAR(D92),MONTH(D92),1)</f>
        <v>42736</v>
      </c>
      <c r="F92" t="s">
        <v>21</v>
      </c>
      <c r="G92">
        <v>38.276167000000001</v>
      </c>
      <c r="H92">
        <v>-122.47799999999999</v>
      </c>
      <c r="I92" t="s">
        <v>22</v>
      </c>
      <c r="J92">
        <v>12.215</v>
      </c>
      <c r="K92" t="s">
        <v>270</v>
      </c>
      <c r="L92" t="s">
        <v>271</v>
      </c>
      <c r="M92" t="s">
        <v>272</v>
      </c>
      <c r="N92" t="s">
        <v>35</v>
      </c>
      <c r="O92">
        <v>150</v>
      </c>
      <c r="P92">
        <v>46</v>
      </c>
      <c r="Q92">
        <v>7.9</v>
      </c>
      <c r="S92">
        <v>12.2</v>
      </c>
    </row>
    <row r="93" spans="1:19" x14ac:dyDescent="0.3">
      <c r="A93" t="s">
        <v>209</v>
      </c>
      <c r="B93" t="s">
        <v>47</v>
      </c>
      <c r="C93" t="s">
        <v>32</v>
      </c>
      <c r="D93" t="s">
        <v>375</v>
      </c>
      <c r="E93" s="3">
        <f>DATE(YEAR(D93),MONTH(D93),1)</f>
        <v>42856</v>
      </c>
      <c r="F93" t="s">
        <v>21</v>
      </c>
      <c r="G93">
        <v>38.276167000000001</v>
      </c>
      <c r="H93">
        <v>-122.47799999999999</v>
      </c>
      <c r="I93" t="s">
        <v>22</v>
      </c>
      <c r="J93">
        <v>0.54116249999999999</v>
      </c>
      <c r="K93" t="s">
        <v>384</v>
      </c>
      <c r="L93" t="s">
        <v>385</v>
      </c>
      <c r="M93" t="s">
        <v>386</v>
      </c>
      <c r="N93" t="s">
        <v>35</v>
      </c>
      <c r="O93">
        <v>271.3</v>
      </c>
      <c r="P93">
        <v>60.98</v>
      </c>
      <c r="Q93">
        <v>7.7</v>
      </c>
      <c r="S93">
        <v>0.5</v>
      </c>
    </row>
    <row r="94" spans="1:19" x14ac:dyDescent="0.3">
      <c r="A94" t="s">
        <v>209</v>
      </c>
      <c r="B94" t="s">
        <v>47</v>
      </c>
      <c r="C94" t="s">
        <v>32</v>
      </c>
      <c r="D94" t="s">
        <v>398</v>
      </c>
      <c r="E94" s="3">
        <f>DATE(YEAR(D94),MONTH(D94),1)</f>
        <v>42917</v>
      </c>
      <c r="F94" t="s">
        <v>21</v>
      </c>
      <c r="G94">
        <v>38.276167000000001</v>
      </c>
      <c r="H94">
        <v>-122.47799999999999</v>
      </c>
      <c r="I94" t="s">
        <v>28</v>
      </c>
      <c r="J94">
        <v>0</v>
      </c>
      <c r="K94">
        <v>0</v>
      </c>
      <c r="L94">
        <v>0</v>
      </c>
      <c r="M94">
        <v>0</v>
      </c>
      <c r="N94" t="s">
        <v>48</v>
      </c>
      <c r="O94">
        <v>0</v>
      </c>
      <c r="Q94">
        <v>0</v>
      </c>
      <c r="S94">
        <v>0</v>
      </c>
    </row>
    <row r="95" spans="1:19" x14ac:dyDescent="0.3">
      <c r="A95" t="s">
        <v>209</v>
      </c>
      <c r="B95" t="s">
        <v>47</v>
      </c>
      <c r="C95" t="s">
        <v>32</v>
      </c>
      <c r="D95" t="s">
        <v>477</v>
      </c>
      <c r="E95" s="3">
        <f>DATE(YEAR(D95),MONTH(D95),1)</f>
        <v>43040</v>
      </c>
      <c r="F95" t="s">
        <v>21</v>
      </c>
      <c r="G95">
        <v>38.276167000000001</v>
      </c>
      <c r="H95">
        <v>-122.47799999999999</v>
      </c>
      <c r="I95" t="s">
        <v>28</v>
      </c>
      <c r="J95">
        <v>0</v>
      </c>
      <c r="K95">
        <v>0</v>
      </c>
      <c r="L95">
        <v>0</v>
      </c>
      <c r="M95">
        <v>0</v>
      </c>
      <c r="N95" t="s">
        <v>48</v>
      </c>
      <c r="S95">
        <v>0</v>
      </c>
    </row>
    <row r="96" spans="1:19" x14ac:dyDescent="0.3">
      <c r="A96" t="s">
        <v>209</v>
      </c>
      <c r="B96" t="s">
        <v>47</v>
      </c>
      <c r="C96" t="s">
        <v>32</v>
      </c>
      <c r="D96" t="s">
        <v>480</v>
      </c>
      <c r="E96" s="3">
        <f>DATE(YEAR(D96),MONTH(D96),1)</f>
        <v>43101</v>
      </c>
      <c r="F96" t="s">
        <v>21</v>
      </c>
      <c r="G96">
        <v>38.276167000000001</v>
      </c>
      <c r="H96">
        <v>-122.47799999999999</v>
      </c>
      <c r="I96" t="s">
        <v>22</v>
      </c>
      <c r="J96">
        <v>11.4920208333</v>
      </c>
      <c r="K96" t="s">
        <v>490</v>
      </c>
      <c r="L96" t="s">
        <v>491</v>
      </c>
      <c r="M96" t="s">
        <v>492</v>
      </c>
      <c r="N96" t="s">
        <v>48</v>
      </c>
      <c r="O96">
        <v>150.6</v>
      </c>
      <c r="P96">
        <v>49.82</v>
      </c>
      <c r="Q96">
        <v>7.88</v>
      </c>
      <c r="S96">
        <v>11.5</v>
      </c>
    </row>
    <row r="97" spans="1:19" x14ac:dyDescent="0.3">
      <c r="A97" t="s">
        <v>209</v>
      </c>
      <c r="B97" t="s">
        <v>47</v>
      </c>
      <c r="C97" t="s">
        <v>32</v>
      </c>
      <c r="D97" t="s">
        <v>508</v>
      </c>
      <c r="E97" s="3">
        <f>DATE(YEAR(D97),MONTH(D97),1)</f>
        <v>43221</v>
      </c>
      <c r="F97" t="s">
        <v>21</v>
      </c>
      <c r="G97">
        <v>38.276167000000001</v>
      </c>
      <c r="H97">
        <v>-122.47799999999999</v>
      </c>
      <c r="I97" t="s">
        <v>510</v>
      </c>
      <c r="J97">
        <v>0</v>
      </c>
      <c r="K97">
        <v>0</v>
      </c>
      <c r="L97">
        <v>0</v>
      </c>
      <c r="M97">
        <v>0</v>
      </c>
      <c r="N97" t="s">
        <v>48</v>
      </c>
      <c r="O97">
        <v>0</v>
      </c>
      <c r="Q97">
        <v>0</v>
      </c>
      <c r="S97">
        <v>0</v>
      </c>
    </row>
    <row r="98" spans="1:19" x14ac:dyDescent="0.3">
      <c r="A98" t="s">
        <v>209</v>
      </c>
      <c r="B98" t="s">
        <v>47</v>
      </c>
      <c r="C98" t="s">
        <v>32</v>
      </c>
      <c r="D98" t="s">
        <v>511</v>
      </c>
      <c r="E98" s="3">
        <f>DATE(YEAR(D98),MONTH(D98),1)</f>
        <v>43282</v>
      </c>
      <c r="F98" t="s">
        <v>21</v>
      </c>
      <c r="G98">
        <v>38.276167000000001</v>
      </c>
      <c r="H98">
        <v>-122.47799999999999</v>
      </c>
      <c r="I98" t="s">
        <v>509</v>
      </c>
      <c r="J98">
        <v>0</v>
      </c>
      <c r="K98">
        <v>0</v>
      </c>
      <c r="L98">
        <v>0</v>
      </c>
      <c r="M98">
        <v>0</v>
      </c>
      <c r="N98" t="s">
        <v>48</v>
      </c>
      <c r="O98" t="s">
        <v>30</v>
      </c>
      <c r="P98" t="s">
        <v>30</v>
      </c>
      <c r="Q98" t="s">
        <v>30</v>
      </c>
      <c r="S98">
        <v>0</v>
      </c>
    </row>
    <row r="99" spans="1:19" x14ac:dyDescent="0.3">
      <c r="A99" t="s">
        <v>209</v>
      </c>
      <c r="B99" t="s">
        <v>47</v>
      </c>
      <c r="C99" t="s">
        <v>32</v>
      </c>
      <c r="D99" t="s">
        <v>539</v>
      </c>
      <c r="E99" s="3">
        <f>DATE(YEAR(D99),MONTH(D99),1)</f>
        <v>43466</v>
      </c>
      <c r="F99" t="s">
        <v>21</v>
      </c>
      <c r="G99">
        <v>38.276167000000001</v>
      </c>
      <c r="H99">
        <v>-122.47799999999999</v>
      </c>
      <c r="I99" t="s">
        <v>22</v>
      </c>
      <c r="J99">
        <v>2.6673075000000002</v>
      </c>
      <c r="K99">
        <v>2.6673075000000002</v>
      </c>
      <c r="L99">
        <v>0.83000249999999998</v>
      </c>
      <c r="M99">
        <v>0.22523062499999999</v>
      </c>
      <c r="N99" t="s">
        <v>35</v>
      </c>
      <c r="O99">
        <v>195.5</v>
      </c>
      <c r="P99">
        <v>12.2</v>
      </c>
      <c r="Q99">
        <v>7.44</v>
      </c>
      <c r="S99">
        <v>2.7</v>
      </c>
    </row>
    <row r="100" spans="1:19" x14ac:dyDescent="0.3">
      <c r="A100" t="s">
        <v>207</v>
      </c>
      <c r="B100" t="s">
        <v>46</v>
      </c>
      <c r="C100" t="s">
        <v>32</v>
      </c>
      <c r="D100" t="s">
        <v>92</v>
      </c>
      <c r="E100" s="3">
        <f>DATE(YEAR(D100),MONTH(D100),1)</f>
        <v>42614</v>
      </c>
      <c r="F100" t="s">
        <v>21</v>
      </c>
      <c r="G100">
        <v>38.28669</v>
      </c>
      <c r="H100">
        <v>-122.49311</v>
      </c>
      <c r="I100" t="s">
        <v>28</v>
      </c>
      <c r="J100">
        <v>0</v>
      </c>
      <c r="K100" t="s">
        <v>93</v>
      </c>
      <c r="L100" t="s">
        <v>208</v>
      </c>
      <c r="M100" t="s">
        <v>77</v>
      </c>
      <c r="N100" t="s">
        <v>29</v>
      </c>
      <c r="O100" t="s">
        <v>30</v>
      </c>
      <c r="P100" t="s">
        <v>30</v>
      </c>
      <c r="Q100" t="s">
        <v>30</v>
      </c>
      <c r="S100">
        <v>0</v>
      </c>
    </row>
    <row r="101" spans="1:19" x14ac:dyDescent="0.3">
      <c r="A101" t="s">
        <v>343</v>
      </c>
      <c r="B101" t="s">
        <v>46</v>
      </c>
      <c r="C101" t="s">
        <v>32</v>
      </c>
      <c r="D101" t="s">
        <v>310</v>
      </c>
      <c r="E101" s="3">
        <f>DATE(YEAR(D101),MONTH(D101),1)</f>
        <v>42795</v>
      </c>
      <c r="F101" t="s">
        <v>21</v>
      </c>
      <c r="G101">
        <v>38.28669</v>
      </c>
      <c r="H101">
        <v>-122.49311</v>
      </c>
      <c r="I101" t="s">
        <v>22</v>
      </c>
      <c r="J101">
        <v>3.30186458333</v>
      </c>
      <c r="K101" t="s">
        <v>344</v>
      </c>
      <c r="L101" t="s">
        <v>345</v>
      </c>
      <c r="M101" t="s">
        <v>346</v>
      </c>
      <c r="N101" t="s">
        <v>35</v>
      </c>
      <c r="O101">
        <v>191.5</v>
      </c>
      <c r="P101">
        <v>57.74</v>
      </c>
      <c r="Q101">
        <v>7.67</v>
      </c>
      <c r="S101">
        <v>3.3</v>
      </c>
    </row>
    <row r="102" spans="1:19" x14ac:dyDescent="0.3">
      <c r="A102" t="s">
        <v>343</v>
      </c>
      <c r="B102" t="s">
        <v>46</v>
      </c>
      <c r="C102" t="s">
        <v>32</v>
      </c>
      <c r="D102" t="s">
        <v>428</v>
      </c>
      <c r="E102" s="3">
        <f>DATE(YEAR(D102),MONTH(D102),1)</f>
        <v>42979</v>
      </c>
      <c r="F102" t="s">
        <v>21</v>
      </c>
      <c r="G102">
        <v>38.28669</v>
      </c>
      <c r="H102">
        <v>-122.49311</v>
      </c>
      <c r="I102" t="s">
        <v>28</v>
      </c>
      <c r="J102">
        <v>0</v>
      </c>
      <c r="K102">
        <v>0</v>
      </c>
      <c r="L102">
        <v>-0.18339583333000001</v>
      </c>
      <c r="M102">
        <v>9.1697916667000008E-3</v>
      </c>
      <c r="N102" t="s">
        <v>29</v>
      </c>
      <c r="O102" t="s">
        <v>30</v>
      </c>
      <c r="P102" t="s">
        <v>30</v>
      </c>
      <c r="Q102" t="s">
        <v>30</v>
      </c>
      <c r="S102">
        <v>0</v>
      </c>
    </row>
    <row r="103" spans="1:19" x14ac:dyDescent="0.3">
      <c r="A103" t="s">
        <v>343</v>
      </c>
      <c r="B103" t="s">
        <v>46</v>
      </c>
      <c r="C103" t="s">
        <v>32</v>
      </c>
      <c r="D103" t="s">
        <v>536</v>
      </c>
      <c r="E103" s="3">
        <f>DATE(YEAR(D103),MONTH(D103),1)</f>
        <v>43374</v>
      </c>
      <c r="F103" t="s">
        <v>21</v>
      </c>
      <c r="G103">
        <v>38.28669</v>
      </c>
      <c r="H103">
        <v>-122.49311</v>
      </c>
      <c r="I103" t="s">
        <v>534</v>
      </c>
      <c r="J103">
        <v>0</v>
      </c>
      <c r="K103">
        <v>0</v>
      </c>
      <c r="L103">
        <v>-3.4000000000000002E-2</v>
      </c>
      <c r="M103">
        <v>2E-3</v>
      </c>
      <c r="N103" t="s">
        <v>29</v>
      </c>
      <c r="O103">
        <v>0</v>
      </c>
      <c r="Q103">
        <v>0</v>
      </c>
      <c r="S103">
        <v>0</v>
      </c>
    </row>
    <row r="104" spans="1:19" x14ac:dyDescent="0.3">
      <c r="A104" t="s">
        <v>342</v>
      </c>
      <c r="B104" t="s">
        <v>43</v>
      </c>
      <c r="C104" t="s">
        <v>32</v>
      </c>
      <c r="D104" t="s">
        <v>310</v>
      </c>
      <c r="E104" s="3">
        <f>DATE(YEAR(D104),MONTH(D104),1)</f>
        <v>42795</v>
      </c>
      <c r="F104" t="s">
        <v>21</v>
      </c>
      <c r="G104">
        <v>38.294469999999997</v>
      </c>
      <c r="H104">
        <v>-122.52591</v>
      </c>
      <c r="I104" t="s">
        <v>22</v>
      </c>
      <c r="J104">
        <v>2.7192958333299999</v>
      </c>
      <c r="N104" t="s">
        <v>23</v>
      </c>
      <c r="O104">
        <v>201.9</v>
      </c>
      <c r="P104">
        <v>56.12</v>
      </c>
      <c r="Q104">
        <v>8.24</v>
      </c>
      <c r="S104">
        <v>2.7</v>
      </c>
    </row>
    <row r="105" spans="1:19" x14ac:dyDescent="0.3">
      <c r="A105" t="s">
        <v>342</v>
      </c>
      <c r="B105" t="s">
        <v>43</v>
      </c>
      <c r="C105" t="s">
        <v>32</v>
      </c>
      <c r="D105" t="s">
        <v>428</v>
      </c>
      <c r="E105" s="3">
        <f>DATE(YEAR(D105),MONTH(D105),1)</f>
        <v>42979</v>
      </c>
      <c r="F105" t="s">
        <v>21</v>
      </c>
      <c r="G105">
        <v>38.294469999999997</v>
      </c>
      <c r="H105">
        <v>-122.52591</v>
      </c>
      <c r="I105" t="s">
        <v>22</v>
      </c>
      <c r="J105">
        <v>0.183396</v>
      </c>
      <c r="N105" t="s">
        <v>23</v>
      </c>
      <c r="O105" t="s">
        <v>463</v>
      </c>
      <c r="P105" t="s">
        <v>464</v>
      </c>
      <c r="Q105" t="s">
        <v>465</v>
      </c>
      <c r="S105">
        <v>0.2</v>
      </c>
    </row>
    <row r="106" spans="1:19" x14ac:dyDescent="0.3">
      <c r="A106" t="s">
        <v>342</v>
      </c>
      <c r="B106" t="s">
        <v>43</v>
      </c>
      <c r="C106" t="s">
        <v>32</v>
      </c>
      <c r="D106" t="s">
        <v>536</v>
      </c>
      <c r="E106" s="3">
        <f>DATE(YEAR(D106),MONTH(D106),1)</f>
        <v>43374</v>
      </c>
      <c r="F106" t="s">
        <v>21</v>
      </c>
      <c r="G106">
        <v>38.294469999999997</v>
      </c>
      <c r="H106">
        <v>-122.52591</v>
      </c>
      <c r="I106" t="s">
        <v>22</v>
      </c>
      <c r="J106">
        <v>3.3799999999999997E-2</v>
      </c>
      <c r="N106" t="s">
        <v>23</v>
      </c>
      <c r="O106">
        <v>328.5</v>
      </c>
      <c r="P106">
        <v>61</v>
      </c>
      <c r="Q106">
        <v>7.59</v>
      </c>
      <c r="S106">
        <v>0</v>
      </c>
    </row>
    <row r="107" spans="1:19" x14ac:dyDescent="0.3">
      <c r="A107" t="s">
        <v>209</v>
      </c>
      <c r="B107" t="s">
        <v>47</v>
      </c>
      <c r="C107" t="s">
        <v>32</v>
      </c>
      <c r="D107" t="s">
        <v>92</v>
      </c>
      <c r="E107" s="3">
        <f>DATE(YEAR(D107),MONTH(D107),1)</f>
        <v>42614</v>
      </c>
      <c r="F107" t="s">
        <v>21</v>
      </c>
      <c r="G107">
        <v>38.276167000000001</v>
      </c>
      <c r="H107">
        <v>-122.47799999999999</v>
      </c>
      <c r="I107" t="s">
        <v>28</v>
      </c>
      <c r="J107">
        <v>0</v>
      </c>
      <c r="K107" t="s">
        <v>93</v>
      </c>
      <c r="L107" t="s">
        <v>93</v>
      </c>
      <c r="M107" t="s">
        <v>93</v>
      </c>
      <c r="N107" t="s">
        <v>48</v>
      </c>
      <c r="O107" t="s">
        <v>30</v>
      </c>
      <c r="P107" t="s">
        <v>30</v>
      </c>
      <c r="Q107" t="s">
        <v>30</v>
      </c>
      <c r="S107">
        <v>0</v>
      </c>
    </row>
    <row r="108" spans="1:19" x14ac:dyDescent="0.3">
      <c r="A108" t="s">
        <v>209</v>
      </c>
      <c r="B108" t="s">
        <v>47</v>
      </c>
      <c r="C108" t="s">
        <v>32</v>
      </c>
      <c r="D108" t="s">
        <v>332</v>
      </c>
      <c r="E108" s="3">
        <f>DATE(YEAR(D108),MONTH(D108),1)</f>
        <v>42795</v>
      </c>
      <c r="F108" t="s">
        <v>21</v>
      </c>
      <c r="G108">
        <v>38.276167000000001</v>
      </c>
      <c r="H108">
        <v>-122.47799999999999</v>
      </c>
      <c r="I108" t="s">
        <v>22</v>
      </c>
      <c r="J108">
        <v>3.5081312499999999</v>
      </c>
      <c r="K108" t="s">
        <v>347</v>
      </c>
      <c r="L108" t="s">
        <v>348</v>
      </c>
      <c r="M108" t="s">
        <v>349</v>
      </c>
      <c r="N108" t="s">
        <v>48</v>
      </c>
      <c r="O108">
        <v>210.3</v>
      </c>
      <c r="P108">
        <v>55.94</v>
      </c>
      <c r="Q108">
        <v>7.7</v>
      </c>
      <c r="S108">
        <v>3.5</v>
      </c>
    </row>
    <row r="109" spans="1:19" x14ac:dyDescent="0.3">
      <c r="A109" t="s">
        <v>209</v>
      </c>
      <c r="B109" t="s">
        <v>47</v>
      </c>
      <c r="C109" t="s">
        <v>32</v>
      </c>
      <c r="D109" t="s">
        <v>460</v>
      </c>
      <c r="E109" s="3">
        <f>DATE(YEAR(D109),MONTH(D109),1)</f>
        <v>42979</v>
      </c>
      <c r="F109" t="s">
        <v>21</v>
      </c>
      <c r="G109">
        <v>38.276167000000001</v>
      </c>
      <c r="H109">
        <v>-122.47799999999999</v>
      </c>
      <c r="I109" t="s">
        <v>28</v>
      </c>
      <c r="J109">
        <v>0</v>
      </c>
      <c r="K109">
        <v>0</v>
      </c>
      <c r="L109">
        <v>0</v>
      </c>
      <c r="M109">
        <v>0</v>
      </c>
      <c r="N109" t="s">
        <v>48</v>
      </c>
      <c r="O109" t="s">
        <v>30</v>
      </c>
      <c r="P109" t="s">
        <v>30</v>
      </c>
      <c r="Q109" t="s">
        <v>30</v>
      </c>
      <c r="S109">
        <v>0</v>
      </c>
    </row>
    <row r="110" spans="1:19" x14ac:dyDescent="0.3">
      <c r="A110" t="s">
        <v>209</v>
      </c>
      <c r="B110" t="s">
        <v>47</v>
      </c>
      <c r="C110" t="s">
        <v>32</v>
      </c>
      <c r="D110" t="s">
        <v>536</v>
      </c>
      <c r="E110" s="3">
        <f>DATE(YEAR(D110),MONTH(D110),1)</f>
        <v>43374</v>
      </c>
      <c r="F110" t="s">
        <v>21</v>
      </c>
      <c r="G110">
        <v>38.276167000000001</v>
      </c>
      <c r="H110">
        <v>-122.47799999999999</v>
      </c>
      <c r="I110" t="s">
        <v>534</v>
      </c>
      <c r="J110">
        <v>0</v>
      </c>
      <c r="K110">
        <v>0</v>
      </c>
      <c r="L110">
        <v>0</v>
      </c>
      <c r="M110">
        <v>0</v>
      </c>
      <c r="N110" t="s">
        <v>48</v>
      </c>
      <c r="O110">
        <v>0</v>
      </c>
      <c r="Q110">
        <v>0</v>
      </c>
      <c r="S110">
        <v>0</v>
      </c>
    </row>
    <row r="111" spans="1:19" x14ac:dyDescent="0.3">
      <c r="A111" t="s">
        <v>205</v>
      </c>
      <c r="B111" t="s">
        <v>43</v>
      </c>
      <c r="C111" t="s">
        <v>32</v>
      </c>
      <c r="D111" t="s">
        <v>194</v>
      </c>
      <c r="E111" s="3">
        <f>DATE(YEAR(D111),MONTH(D111),1)</f>
        <v>42614</v>
      </c>
      <c r="F111" t="s">
        <v>21</v>
      </c>
      <c r="G111">
        <v>38.294469999999997</v>
      </c>
      <c r="H111">
        <v>-122.52591</v>
      </c>
      <c r="I111" t="s">
        <v>22</v>
      </c>
      <c r="J111">
        <v>1.12333333333E-2</v>
      </c>
      <c r="N111" t="s">
        <v>23</v>
      </c>
      <c r="O111" t="s">
        <v>206</v>
      </c>
      <c r="P111" t="s">
        <v>120</v>
      </c>
      <c r="Q111" t="s">
        <v>58</v>
      </c>
      <c r="S111">
        <v>0</v>
      </c>
    </row>
    <row r="112" spans="1:19" x14ac:dyDescent="0.3">
      <c r="A112" t="s">
        <v>198</v>
      </c>
      <c r="B112" t="s">
        <v>199</v>
      </c>
      <c r="C112" t="s">
        <v>32</v>
      </c>
      <c r="D112" t="s">
        <v>92</v>
      </c>
      <c r="E112" s="3">
        <f>DATE(YEAR(D112),MONTH(D112),1)</f>
        <v>42614</v>
      </c>
      <c r="F112" t="s">
        <v>21</v>
      </c>
      <c r="G112">
        <v>38.299880000000002</v>
      </c>
      <c r="H112">
        <v>-122.492017</v>
      </c>
      <c r="I112" t="s">
        <v>28</v>
      </c>
      <c r="J112">
        <v>0</v>
      </c>
      <c r="N112" t="s">
        <v>23</v>
      </c>
      <c r="O112" t="s">
        <v>30</v>
      </c>
      <c r="P112" t="s">
        <v>30</v>
      </c>
      <c r="Q112" t="s">
        <v>30</v>
      </c>
      <c r="S112">
        <v>0</v>
      </c>
    </row>
    <row r="113" spans="1:19" x14ac:dyDescent="0.3">
      <c r="A113" t="s">
        <v>198</v>
      </c>
      <c r="B113" t="s">
        <v>199</v>
      </c>
      <c r="C113" t="s">
        <v>32</v>
      </c>
      <c r="D113" t="s">
        <v>310</v>
      </c>
      <c r="E113" s="3">
        <f>DATE(YEAR(D113),MONTH(D113),1)</f>
        <v>42795</v>
      </c>
      <c r="F113" t="s">
        <v>21</v>
      </c>
      <c r="G113">
        <v>38.299880000000002</v>
      </c>
      <c r="H113">
        <v>-122.492017</v>
      </c>
      <c r="I113" t="s">
        <v>22</v>
      </c>
      <c r="J113">
        <v>0.26566041666700002</v>
      </c>
      <c r="N113" t="s">
        <v>23</v>
      </c>
      <c r="O113">
        <v>279.89999999999998</v>
      </c>
      <c r="P113">
        <v>60.98</v>
      </c>
      <c r="Q113">
        <v>8.2100000000000009</v>
      </c>
      <c r="S113">
        <v>0.3</v>
      </c>
    </row>
    <row r="114" spans="1:19" x14ac:dyDescent="0.3">
      <c r="A114" t="s">
        <v>198</v>
      </c>
      <c r="B114" t="s">
        <v>199</v>
      </c>
      <c r="C114" t="s">
        <v>32</v>
      </c>
      <c r="D114" t="s">
        <v>428</v>
      </c>
      <c r="E114" s="3">
        <f>DATE(YEAR(D114),MONTH(D114),1)</f>
        <v>42979</v>
      </c>
      <c r="F114" t="s">
        <v>21</v>
      </c>
      <c r="G114">
        <v>38.299880000000002</v>
      </c>
      <c r="H114">
        <v>-122.492017</v>
      </c>
      <c r="I114" t="s">
        <v>28</v>
      </c>
      <c r="J114">
        <v>0</v>
      </c>
      <c r="N114" t="s">
        <v>23</v>
      </c>
      <c r="O114" t="s">
        <v>30</v>
      </c>
      <c r="P114" t="s">
        <v>30</v>
      </c>
      <c r="Q114" t="s">
        <v>30</v>
      </c>
      <c r="S114">
        <v>0</v>
      </c>
    </row>
    <row r="115" spans="1:19" x14ac:dyDescent="0.3">
      <c r="A115" t="s">
        <v>198</v>
      </c>
      <c r="B115" t="s">
        <v>199</v>
      </c>
      <c r="C115" t="s">
        <v>32</v>
      </c>
      <c r="D115" t="s">
        <v>536</v>
      </c>
      <c r="E115" s="3">
        <f>DATE(YEAR(D115),MONTH(D115),1)</f>
        <v>43374</v>
      </c>
      <c r="F115" t="s">
        <v>21</v>
      </c>
      <c r="G115">
        <v>38.299880000000002</v>
      </c>
      <c r="H115">
        <v>-122.492017</v>
      </c>
      <c r="I115" t="s">
        <v>534</v>
      </c>
      <c r="J115">
        <v>0</v>
      </c>
      <c r="N115" t="s">
        <v>23</v>
      </c>
      <c r="O115">
        <v>0</v>
      </c>
      <c r="Q115">
        <v>0</v>
      </c>
      <c r="S115">
        <v>0</v>
      </c>
    </row>
    <row r="116" spans="1:19" x14ac:dyDescent="0.3">
      <c r="A116" t="s">
        <v>210</v>
      </c>
      <c r="B116" t="s">
        <v>49</v>
      </c>
      <c r="C116" t="s">
        <v>32</v>
      </c>
      <c r="D116" t="s">
        <v>20</v>
      </c>
      <c r="E116" s="3">
        <f>DATE(YEAR(D116),MONTH(D116),1)</f>
        <v>42552</v>
      </c>
      <c r="F116" t="s">
        <v>21</v>
      </c>
      <c r="G116">
        <v>38.270479999999999</v>
      </c>
      <c r="H116">
        <v>-122.50529</v>
      </c>
      <c r="I116" t="s">
        <v>22</v>
      </c>
      <c r="J116">
        <v>3.9937500000000001E-2</v>
      </c>
      <c r="N116" t="s">
        <v>23</v>
      </c>
      <c r="O116" t="s">
        <v>50</v>
      </c>
      <c r="P116" t="s">
        <v>51</v>
      </c>
      <c r="Q116" t="s">
        <v>52</v>
      </c>
      <c r="S116">
        <v>0</v>
      </c>
    </row>
    <row r="117" spans="1:19" x14ac:dyDescent="0.3">
      <c r="A117" t="s">
        <v>210</v>
      </c>
      <c r="B117" t="s">
        <v>49</v>
      </c>
      <c r="C117" t="s">
        <v>32</v>
      </c>
      <c r="D117" t="s">
        <v>233</v>
      </c>
      <c r="E117" s="3">
        <f>DATE(YEAR(D117),MONTH(D117),1)</f>
        <v>42675</v>
      </c>
      <c r="F117" t="s">
        <v>21</v>
      </c>
      <c r="G117">
        <v>38.270479999999999</v>
      </c>
      <c r="H117">
        <v>-122.50529</v>
      </c>
      <c r="I117" t="s">
        <v>22</v>
      </c>
      <c r="J117">
        <v>0.148697916667</v>
      </c>
      <c r="N117" t="s">
        <v>23</v>
      </c>
      <c r="O117">
        <v>320</v>
      </c>
      <c r="P117">
        <v>49</v>
      </c>
      <c r="Q117">
        <v>7.3</v>
      </c>
      <c r="S117">
        <v>0.1</v>
      </c>
    </row>
    <row r="118" spans="1:19" x14ac:dyDescent="0.3">
      <c r="A118" t="s">
        <v>210</v>
      </c>
      <c r="B118" t="s">
        <v>49</v>
      </c>
      <c r="C118" t="s">
        <v>32</v>
      </c>
      <c r="D118" t="s">
        <v>260</v>
      </c>
      <c r="E118" s="3">
        <f>DATE(YEAR(D118),MONTH(D118),1)</f>
        <v>42736</v>
      </c>
      <c r="F118" t="s">
        <v>21</v>
      </c>
      <c r="G118">
        <v>38.270479999999999</v>
      </c>
      <c r="H118">
        <v>-122.50529</v>
      </c>
      <c r="I118" t="s">
        <v>22</v>
      </c>
      <c r="J118">
        <v>0.88200000000000001</v>
      </c>
      <c r="N118" t="s">
        <v>23</v>
      </c>
      <c r="O118">
        <v>220</v>
      </c>
      <c r="P118">
        <v>44</v>
      </c>
      <c r="Q118">
        <v>8.1</v>
      </c>
      <c r="S118">
        <v>0.9</v>
      </c>
    </row>
    <row r="119" spans="1:19" x14ac:dyDescent="0.3">
      <c r="A119" t="s">
        <v>210</v>
      </c>
      <c r="B119" t="s">
        <v>49</v>
      </c>
      <c r="C119" t="s">
        <v>32</v>
      </c>
      <c r="D119" t="s">
        <v>375</v>
      </c>
      <c r="E119" s="3">
        <f>DATE(YEAR(D119),MONTH(D119),1)</f>
        <v>42856</v>
      </c>
      <c r="F119" t="s">
        <v>21</v>
      </c>
      <c r="G119">
        <v>38.270479999999999</v>
      </c>
      <c r="H119">
        <v>-122.50529</v>
      </c>
      <c r="I119" t="s">
        <v>22</v>
      </c>
      <c r="J119">
        <v>0.17471875000000001</v>
      </c>
      <c r="N119" t="s">
        <v>23</v>
      </c>
      <c r="O119">
        <v>431.8</v>
      </c>
      <c r="P119">
        <v>53.96</v>
      </c>
      <c r="Q119">
        <v>7.91</v>
      </c>
      <c r="S119">
        <v>0.2</v>
      </c>
    </row>
    <row r="120" spans="1:19" x14ac:dyDescent="0.3">
      <c r="A120" t="s">
        <v>210</v>
      </c>
      <c r="B120" t="s">
        <v>49</v>
      </c>
      <c r="C120" t="s">
        <v>32</v>
      </c>
      <c r="D120" t="s">
        <v>398</v>
      </c>
      <c r="E120" s="3">
        <f>DATE(YEAR(D120),MONTH(D120),1)</f>
        <v>42917</v>
      </c>
      <c r="F120" t="s">
        <v>21</v>
      </c>
      <c r="G120">
        <v>38.270479999999999</v>
      </c>
      <c r="H120">
        <v>-122.50529</v>
      </c>
      <c r="I120" t="s">
        <v>22</v>
      </c>
      <c r="J120">
        <v>1.37270833333E-2</v>
      </c>
      <c r="N120" t="s">
        <v>23</v>
      </c>
      <c r="O120">
        <v>463.7</v>
      </c>
      <c r="P120">
        <v>64</v>
      </c>
      <c r="Q120">
        <v>7.66</v>
      </c>
      <c r="S120">
        <v>0</v>
      </c>
    </row>
    <row r="121" spans="1:19" x14ac:dyDescent="0.3">
      <c r="A121" t="s">
        <v>210</v>
      </c>
      <c r="B121" t="s">
        <v>49</v>
      </c>
      <c r="C121" t="s">
        <v>32</v>
      </c>
      <c r="D121" t="s">
        <v>477</v>
      </c>
      <c r="E121" s="3">
        <f>DATE(YEAR(D121),MONTH(D121),1)</f>
        <v>43040</v>
      </c>
      <c r="F121" t="s">
        <v>21</v>
      </c>
      <c r="G121">
        <v>38.270479999999999</v>
      </c>
      <c r="H121">
        <v>-122.50529</v>
      </c>
      <c r="I121" t="s">
        <v>22</v>
      </c>
      <c r="J121">
        <v>7.1614999999999998E-2</v>
      </c>
      <c r="N121" t="s">
        <v>23</v>
      </c>
      <c r="O121">
        <v>439.9</v>
      </c>
      <c r="P121">
        <v>53</v>
      </c>
      <c r="Q121">
        <v>7.8</v>
      </c>
      <c r="S121">
        <v>0.1</v>
      </c>
    </row>
    <row r="122" spans="1:19" x14ac:dyDescent="0.3">
      <c r="A122" t="s">
        <v>210</v>
      </c>
      <c r="B122" t="s">
        <v>49</v>
      </c>
      <c r="C122" t="s">
        <v>32</v>
      </c>
      <c r="D122" t="s">
        <v>480</v>
      </c>
      <c r="E122" s="3">
        <f>DATE(YEAR(D122),MONTH(D122),1)</f>
        <v>43101</v>
      </c>
      <c r="F122" t="s">
        <v>21</v>
      </c>
      <c r="G122">
        <v>38.270479999999999</v>
      </c>
      <c r="H122">
        <v>-122.50529</v>
      </c>
      <c r="I122" t="s">
        <v>22</v>
      </c>
      <c r="J122">
        <v>2.0807791666700002</v>
      </c>
      <c r="N122" t="s">
        <v>23</v>
      </c>
      <c r="O122">
        <v>280.2</v>
      </c>
      <c r="P122">
        <v>48.38</v>
      </c>
      <c r="Q122">
        <v>7.8</v>
      </c>
      <c r="S122">
        <v>2.1</v>
      </c>
    </row>
    <row r="123" spans="1:19" x14ac:dyDescent="0.3">
      <c r="A123" t="s">
        <v>210</v>
      </c>
      <c r="B123" t="s">
        <v>49</v>
      </c>
      <c r="C123" t="s">
        <v>32</v>
      </c>
      <c r="D123" t="s">
        <v>508</v>
      </c>
      <c r="E123" s="3">
        <f>DATE(YEAR(D123),MONTH(D123),1)</f>
        <v>43221</v>
      </c>
      <c r="F123" t="s">
        <v>21</v>
      </c>
      <c r="G123">
        <v>38.270479999999999</v>
      </c>
      <c r="H123">
        <v>-122.50529</v>
      </c>
      <c r="I123" t="s">
        <v>22</v>
      </c>
      <c r="J123">
        <v>7.3733333333299997E-2</v>
      </c>
      <c r="N123" t="s">
        <v>23</v>
      </c>
      <c r="O123">
        <v>448.9</v>
      </c>
      <c r="P123">
        <v>60</v>
      </c>
      <c r="Q123">
        <v>7.87</v>
      </c>
      <c r="S123">
        <v>0.1</v>
      </c>
    </row>
    <row r="124" spans="1:19" x14ac:dyDescent="0.3">
      <c r="A124" t="s">
        <v>210</v>
      </c>
      <c r="B124" t="s">
        <v>49</v>
      </c>
      <c r="C124" t="s">
        <v>32</v>
      </c>
      <c r="D124" t="s">
        <v>511</v>
      </c>
      <c r="E124" s="3">
        <f>DATE(YEAR(D124),MONTH(D124),1)</f>
        <v>43282</v>
      </c>
      <c r="F124" t="s">
        <v>21</v>
      </c>
      <c r="G124">
        <v>38.270479999999999</v>
      </c>
      <c r="H124">
        <v>-122.50529</v>
      </c>
      <c r="I124" t="s">
        <v>22</v>
      </c>
      <c r="J124">
        <v>1.5225000000000001E-2</v>
      </c>
      <c r="N124" t="s">
        <v>23</v>
      </c>
      <c r="O124" t="s">
        <v>522</v>
      </c>
      <c r="P124" t="s">
        <v>89</v>
      </c>
      <c r="Q124" t="s">
        <v>90</v>
      </c>
      <c r="S124">
        <v>0</v>
      </c>
    </row>
    <row r="125" spans="1:19" x14ac:dyDescent="0.3">
      <c r="A125" t="s">
        <v>210</v>
      </c>
      <c r="B125" t="s">
        <v>49</v>
      </c>
      <c r="C125" t="s">
        <v>32</v>
      </c>
      <c r="D125" t="s">
        <v>539</v>
      </c>
      <c r="E125" s="3">
        <f>DATE(YEAR(D125),MONTH(D125),1)</f>
        <v>43466</v>
      </c>
      <c r="F125" t="s">
        <v>21</v>
      </c>
      <c r="G125">
        <v>38.270479999999999</v>
      </c>
      <c r="H125">
        <v>-122.50529</v>
      </c>
      <c r="I125" t="s">
        <v>22</v>
      </c>
      <c r="J125">
        <v>0.48110999999999998</v>
      </c>
      <c r="N125" t="s">
        <v>23</v>
      </c>
      <c r="O125">
        <v>339.1</v>
      </c>
      <c r="P125">
        <v>11.5</v>
      </c>
      <c r="Q125">
        <v>7.52</v>
      </c>
      <c r="S125">
        <v>0.5</v>
      </c>
    </row>
    <row r="126" spans="1:19" x14ac:dyDescent="0.3">
      <c r="A126" t="s">
        <v>543</v>
      </c>
      <c r="B126" t="s">
        <v>54</v>
      </c>
      <c r="C126" t="s">
        <v>32</v>
      </c>
      <c r="D126" t="s">
        <v>20</v>
      </c>
      <c r="E126" s="3">
        <f>DATE(YEAR(D126),MONTH(D126),1)</f>
        <v>42552</v>
      </c>
      <c r="F126" t="s">
        <v>21</v>
      </c>
      <c r="G126">
        <v>38.274000000000001</v>
      </c>
      <c r="H126">
        <v>-122.483861</v>
      </c>
      <c r="I126" t="s">
        <v>28</v>
      </c>
      <c r="J126">
        <v>0</v>
      </c>
      <c r="K126">
        <v>0</v>
      </c>
      <c r="L126">
        <v>0</v>
      </c>
      <c r="M126">
        <v>0</v>
      </c>
      <c r="N126" t="s">
        <v>48</v>
      </c>
      <c r="O126" t="s">
        <v>30</v>
      </c>
      <c r="P126" t="s">
        <v>30</v>
      </c>
      <c r="Q126" t="s">
        <v>30</v>
      </c>
      <c r="R126" t="s">
        <v>55</v>
      </c>
      <c r="S126">
        <v>0</v>
      </c>
    </row>
    <row r="127" spans="1:19" x14ac:dyDescent="0.3">
      <c r="A127" t="s">
        <v>543</v>
      </c>
      <c r="B127" t="s">
        <v>54</v>
      </c>
      <c r="C127" t="s">
        <v>32</v>
      </c>
      <c r="D127" t="s">
        <v>92</v>
      </c>
      <c r="E127" s="3">
        <f>DATE(YEAR(D127),MONTH(D127),1)</f>
        <v>42614</v>
      </c>
      <c r="F127" t="s">
        <v>21</v>
      </c>
      <c r="G127">
        <v>38.274000000000001</v>
      </c>
      <c r="H127">
        <v>-122.483861</v>
      </c>
      <c r="I127" t="s">
        <v>28</v>
      </c>
      <c r="J127">
        <v>0</v>
      </c>
      <c r="K127" t="s">
        <v>93</v>
      </c>
      <c r="L127" t="s">
        <v>93</v>
      </c>
      <c r="M127" t="s">
        <v>93</v>
      </c>
      <c r="N127" t="s">
        <v>48</v>
      </c>
      <c r="O127" t="s">
        <v>30</v>
      </c>
      <c r="P127" t="s">
        <v>30</v>
      </c>
      <c r="Q127" t="s">
        <v>30</v>
      </c>
      <c r="R127" t="s">
        <v>55</v>
      </c>
      <c r="S127">
        <v>0</v>
      </c>
    </row>
    <row r="128" spans="1:19" x14ac:dyDescent="0.3">
      <c r="A128" t="s">
        <v>543</v>
      </c>
      <c r="B128" t="s">
        <v>54</v>
      </c>
      <c r="C128" t="s">
        <v>32</v>
      </c>
      <c r="D128" t="s">
        <v>233</v>
      </c>
      <c r="E128" s="3">
        <f>DATE(YEAR(D128),MONTH(D128),1)</f>
        <v>42675</v>
      </c>
      <c r="F128" t="s">
        <v>21</v>
      </c>
      <c r="G128">
        <v>38.274000000000001</v>
      </c>
      <c r="H128">
        <v>-122.483861</v>
      </c>
      <c r="I128" t="s">
        <v>248</v>
      </c>
      <c r="J128">
        <v>0</v>
      </c>
      <c r="K128" t="s">
        <v>30</v>
      </c>
      <c r="L128" t="s">
        <v>30</v>
      </c>
      <c r="M128" t="s">
        <v>30</v>
      </c>
      <c r="N128" t="s">
        <v>30</v>
      </c>
      <c r="O128">
        <v>0</v>
      </c>
      <c r="P128">
        <v>0</v>
      </c>
      <c r="Q128">
        <v>0</v>
      </c>
      <c r="R128" t="s">
        <v>55</v>
      </c>
      <c r="S128">
        <v>0</v>
      </c>
    </row>
    <row r="129" spans="1:19" x14ac:dyDescent="0.3">
      <c r="A129" t="s">
        <v>543</v>
      </c>
      <c r="B129" t="s">
        <v>54</v>
      </c>
      <c r="C129" t="s">
        <v>32</v>
      </c>
      <c r="D129" t="s">
        <v>260</v>
      </c>
      <c r="E129" s="3">
        <f>DATE(YEAR(D129),MONTH(D129),1)</f>
        <v>42736</v>
      </c>
      <c r="F129" t="s">
        <v>21</v>
      </c>
      <c r="G129">
        <v>38.274000000000001</v>
      </c>
      <c r="H129">
        <v>-122.483861</v>
      </c>
      <c r="I129" t="s">
        <v>125</v>
      </c>
      <c r="J129">
        <v>0</v>
      </c>
      <c r="K129" t="s">
        <v>30</v>
      </c>
      <c r="L129" t="s">
        <v>30</v>
      </c>
      <c r="M129" t="s">
        <v>30</v>
      </c>
      <c r="N129" t="s">
        <v>30</v>
      </c>
      <c r="O129">
        <v>0</v>
      </c>
      <c r="P129">
        <v>0</v>
      </c>
      <c r="Q129">
        <v>0</v>
      </c>
      <c r="R129" t="s">
        <v>55</v>
      </c>
      <c r="S129">
        <v>0</v>
      </c>
    </row>
    <row r="130" spans="1:19" x14ac:dyDescent="0.3">
      <c r="A130" t="s">
        <v>543</v>
      </c>
      <c r="B130" t="s">
        <v>54</v>
      </c>
      <c r="C130" t="s">
        <v>32</v>
      </c>
      <c r="D130" t="s">
        <v>332</v>
      </c>
      <c r="E130" s="3">
        <f>DATE(YEAR(D130),MONTH(D130),1)</f>
        <v>42795</v>
      </c>
      <c r="F130" t="s">
        <v>21</v>
      </c>
      <c r="G130">
        <v>38.274000000000001</v>
      </c>
      <c r="H130">
        <v>-122.483861</v>
      </c>
      <c r="I130" t="s">
        <v>125</v>
      </c>
      <c r="J130">
        <v>0</v>
      </c>
      <c r="K130" t="s">
        <v>30</v>
      </c>
      <c r="L130" t="s">
        <v>30</v>
      </c>
      <c r="M130" t="s">
        <v>30</v>
      </c>
      <c r="N130" t="s">
        <v>30</v>
      </c>
      <c r="O130">
        <v>0</v>
      </c>
      <c r="P130">
        <v>0</v>
      </c>
      <c r="Q130">
        <v>0</v>
      </c>
      <c r="R130" t="s">
        <v>55</v>
      </c>
      <c r="S130">
        <v>0</v>
      </c>
    </row>
    <row r="131" spans="1:19" x14ac:dyDescent="0.3">
      <c r="A131" t="s">
        <v>543</v>
      </c>
      <c r="B131" t="s">
        <v>54</v>
      </c>
      <c r="C131" t="s">
        <v>32</v>
      </c>
      <c r="D131" t="s">
        <v>375</v>
      </c>
      <c r="E131" s="3">
        <f>DATE(YEAR(D131),MONTH(D131),1)</f>
        <v>42856</v>
      </c>
      <c r="F131" t="s">
        <v>21</v>
      </c>
      <c r="G131">
        <v>38.274000000000001</v>
      </c>
      <c r="H131">
        <v>-122.483861</v>
      </c>
      <c r="I131" t="s">
        <v>125</v>
      </c>
      <c r="J131">
        <v>0</v>
      </c>
      <c r="K131" t="s">
        <v>30</v>
      </c>
      <c r="L131" t="s">
        <v>30</v>
      </c>
      <c r="M131" t="s">
        <v>30</v>
      </c>
      <c r="N131" t="s">
        <v>30</v>
      </c>
      <c r="O131">
        <v>0</v>
      </c>
      <c r="P131">
        <v>0</v>
      </c>
      <c r="Q131">
        <v>0</v>
      </c>
      <c r="R131" t="s">
        <v>55</v>
      </c>
      <c r="S131">
        <v>0</v>
      </c>
    </row>
    <row r="132" spans="1:19" x14ac:dyDescent="0.3">
      <c r="A132" t="s">
        <v>543</v>
      </c>
      <c r="B132" t="s">
        <v>54</v>
      </c>
      <c r="C132" t="s">
        <v>32</v>
      </c>
      <c r="D132" t="s">
        <v>398</v>
      </c>
      <c r="E132" s="3">
        <f>DATE(YEAR(D132),MONTH(D132),1)</f>
        <v>42917</v>
      </c>
      <c r="F132" t="s">
        <v>21</v>
      </c>
      <c r="G132">
        <v>38.274000000000001</v>
      </c>
      <c r="H132">
        <v>-122.483861</v>
      </c>
      <c r="I132" t="s">
        <v>28</v>
      </c>
      <c r="J132">
        <v>0</v>
      </c>
      <c r="K132">
        <v>0</v>
      </c>
      <c r="L132">
        <v>0</v>
      </c>
      <c r="M132">
        <v>0</v>
      </c>
      <c r="N132" t="s">
        <v>48</v>
      </c>
      <c r="O132">
        <v>0</v>
      </c>
      <c r="Q132">
        <v>0</v>
      </c>
      <c r="R132" t="s">
        <v>55</v>
      </c>
      <c r="S132">
        <v>0</v>
      </c>
    </row>
    <row r="133" spans="1:19" x14ac:dyDescent="0.3">
      <c r="A133" t="s">
        <v>543</v>
      </c>
      <c r="B133" t="s">
        <v>54</v>
      </c>
      <c r="C133" t="s">
        <v>32</v>
      </c>
      <c r="D133" t="s">
        <v>460</v>
      </c>
      <c r="E133" s="3">
        <f>DATE(YEAR(D133),MONTH(D133),1)</f>
        <v>42979</v>
      </c>
      <c r="F133" t="s">
        <v>21</v>
      </c>
      <c r="G133">
        <v>38.274000000000001</v>
      </c>
      <c r="H133">
        <v>-122.483861</v>
      </c>
      <c r="I133" t="s">
        <v>28</v>
      </c>
      <c r="J133">
        <v>0</v>
      </c>
      <c r="K133">
        <v>0</v>
      </c>
      <c r="L133">
        <v>0</v>
      </c>
      <c r="M133">
        <v>0</v>
      </c>
      <c r="N133" t="s">
        <v>48</v>
      </c>
      <c r="O133" t="s">
        <v>30</v>
      </c>
      <c r="P133" t="s">
        <v>30</v>
      </c>
      <c r="Q133" t="s">
        <v>30</v>
      </c>
      <c r="R133" t="s">
        <v>55</v>
      </c>
      <c r="S133">
        <v>0</v>
      </c>
    </row>
    <row r="134" spans="1:19" x14ac:dyDescent="0.3">
      <c r="A134" t="s">
        <v>543</v>
      </c>
      <c r="B134" t="s">
        <v>54</v>
      </c>
      <c r="C134" t="s">
        <v>32</v>
      </c>
      <c r="D134" t="s">
        <v>477</v>
      </c>
      <c r="E134" s="3">
        <f>DATE(YEAR(D134),MONTH(D134),1)</f>
        <v>43040</v>
      </c>
      <c r="F134" t="s">
        <v>21</v>
      </c>
      <c r="G134">
        <v>38.274000000000001</v>
      </c>
      <c r="H134">
        <v>-122.483861</v>
      </c>
      <c r="I134" t="s">
        <v>479</v>
      </c>
      <c r="J134">
        <v>0</v>
      </c>
      <c r="K134">
        <v>0</v>
      </c>
      <c r="L134">
        <v>0</v>
      </c>
      <c r="M134">
        <v>0</v>
      </c>
      <c r="N134" t="s">
        <v>48</v>
      </c>
      <c r="R134" t="s">
        <v>55</v>
      </c>
      <c r="S134">
        <v>0</v>
      </c>
    </row>
    <row r="135" spans="1:19" x14ac:dyDescent="0.3">
      <c r="A135" t="s">
        <v>543</v>
      </c>
      <c r="B135" t="s">
        <v>54</v>
      </c>
      <c r="C135" t="s">
        <v>32</v>
      </c>
      <c r="D135" t="s">
        <v>480</v>
      </c>
      <c r="E135" s="3">
        <f>DATE(YEAR(D135),MONTH(D135),1)</f>
        <v>43101</v>
      </c>
      <c r="F135" t="s">
        <v>21</v>
      </c>
      <c r="G135">
        <v>38.274000000000001</v>
      </c>
      <c r="H135">
        <v>-122.483861</v>
      </c>
      <c r="I135" t="s">
        <v>125</v>
      </c>
      <c r="J135">
        <v>0</v>
      </c>
      <c r="K135" t="s">
        <v>30</v>
      </c>
      <c r="L135" t="s">
        <v>30</v>
      </c>
      <c r="M135" t="s">
        <v>30</v>
      </c>
      <c r="N135" t="s">
        <v>30</v>
      </c>
      <c r="O135">
        <v>0</v>
      </c>
      <c r="P135">
        <v>0</v>
      </c>
      <c r="Q135">
        <v>0</v>
      </c>
      <c r="R135" t="s">
        <v>55</v>
      </c>
      <c r="S135">
        <v>0</v>
      </c>
    </row>
    <row r="136" spans="1:19" x14ac:dyDescent="0.3">
      <c r="A136" t="s">
        <v>543</v>
      </c>
      <c r="B136" t="s">
        <v>54</v>
      </c>
      <c r="C136" t="s">
        <v>32</v>
      </c>
      <c r="D136" t="s">
        <v>508</v>
      </c>
      <c r="E136" s="3">
        <f>DATE(YEAR(D136),MONTH(D136),1)</f>
        <v>43221</v>
      </c>
      <c r="F136" t="s">
        <v>21</v>
      </c>
      <c r="G136">
        <v>38.274000000000001</v>
      </c>
      <c r="H136">
        <v>-122.483861</v>
      </c>
      <c r="I136" t="s">
        <v>510</v>
      </c>
      <c r="J136">
        <v>0</v>
      </c>
      <c r="K136">
        <v>0</v>
      </c>
      <c r="L136">
        <v>-3.4000000000000002E-2</v>
      </c>
      <c r="M136">
        <v>2E-3</v>
      </c>
      <c r="N136" t="s">
        <v>29</v>
      </c>
      <c r="O136">
        <v>0</v>
      </c>
      <c r="Q136">
        <v>0</v>
      </c>
      <c r="R136" t="s">
        <v>55</v>
      </c>
      <c r="S136">
        <v>0</v>
      </c>
    </row>
    <row r="137" spans="1:19" x14ac:dyDescent="0.3">
      <c r="A137" t="s">
        <v>543</v>
      </c>
      <c r="B137" t="s">
        <v>54</v>
      </c>
      <c r="C137" t="s">
        <v>32</v>
      </c>
      <c r="D137" t="s">
        <v>511</v>
      </c>
      <c r="E137" s="3">
        <f>DATE(YEAR(D137),MONTH(D137),1)</f>
        <v>43282</v>
      </c>
      <c r="F137" t="s">
        <v>21</v>
      </c>
      <c r="G137">
        <v>38.274000000000001</v>
      </c>
      <c r="H137">
        <v>-122.483861</v>
      </c>
      <c r="I137" t="s">
        <v>509</v>
      </c>
      <c r="J137">
        <v>0</v>
      </c>
      <c r="K137">
        <v>0</v>
      </c>
      <c r="L137">
        <v>0</v>
      </c>
      <c r="M137">
        <v>0</v>
      </c>
      <c r="N137" t="s">
        <v>48</v>
      </c>
      <c r="O137" t="s">
        <v>30</v>
      </c>
      <c r="P137" t="s">
        <v>30</v>
      </c>
      <c r="Q137" t="s">
        <v>30</v>
      </c>
      <c r="R137" t="s">
        <v>55</v>
      </c>
      <c r="S137">
        <v>0</v>
      </c>
    </row>
    <row r="138" spans="1:19" x14ac:dyDescent="0.3">
      <c r="A138" t="s">
        <v>543</v>
      </c>
      <c r="B138" t="s">
        <v>54</v>
      </c>
      <c r="C138" t="s">
        <v>32</v>
      </c>
      <c r="D138" t="s">
        <v>536</v>
      </c>
      <c r="E138" s="3">
        <f>DATE(YEAR(D138),MONTH(D138),1)</f>
        <v>43374</v>
      </c>
      <c r="F138" t="s">
        <v>21</v>
      </c>
      <c r="G138">
        <v>38.274000000000001</v>
      </c>
      <c r="H138">
        <v>-122.483861</v>
      </c>
      <c r="I138" t="s">
        <v>534</v>
      </c>
      <c r="J138">
        <v>0</v>
      </c>
      <c r="K138">
        <v>0</v>
      </c>
      <c r="L138">
        <v>0</v>
      </c>
      <c r="M138">
        <v>0</v>
      </c>
      <c r="N138" t="s">
        <v>48</v>
      </c>
      <c r="O138">
        <v>0</v>
      </c>
      <c r="Q138">
        <v>0</v>
      </c>
      <c r="S138">
        <v>0</v>
      </c>
    </row>
    <row r="139" spans="1:19" x14ac:dyDescent="0.3">
      <c r="A139" t="s">
        <v>543</v>
      </c>
      <c r="B139" t="s">
        <v>54</v>
      </c>
      <c r="C139" t="s">
        <v>32</v>
      </c>
      <c r="D139" t="s">
        <v>539</v>
      </c>
      <c r="E139" s="3">
        <f>DATE(YEAR(D139),MONTH(D139),1)</f>
        <v>43466</v>
      </c>
      <c r="F139" t="s">
        <v>21</v>
      </c>
      <c r="G139">
        <v>38.274000000000001</v>
      </c>
      <c r="H139">
        <v>-122.483861</v>
      </c>
      <c r="I139" t="s">
        <v>22</v>
      </c>
      <c r="J139">
        <v>0.94930000000000003</v>
      </c>
      <c r="K139">
        <v>0.94930000000000003</v>
      </c>
      <c r="L139">
        <v>0.41543750000000002</v>
      </c>
      <c r="M139">
        <v>7.4158125000000005E-2</v>
      </c>
      <c r="N139" t="s">
        <v>35</v>
      </c>
      <c r="O139">
        <v>345.7</v>
      </c>
      <c r="P139">
        <v>17.899999999999999</v>
      </c>
      <c r="Q139">
        <v>7.45</v>
      </c>
      <c r="S139">
        <v>0.9</v>
      </c>
    </row>
    <row r="140" spans="1:19" x14ac:dyDescent="0.3">
      <c r="A140" t="s">
        <v>211</v>
      </c>
      <c r="B140" t="s">
        <v>53</v>
      </c>
      <c r="C140" t="s">
        <v>32</v>
      </c>
      <c r="D140" t="s">
        <v>20</v>
      </c>
      <c r="E140" s="3">
        <f>DATE(YEAR(D140),MONTH(D140),1)</f>
        <v>42552</v>
      </c>
      <c r="F140" t="s">
        <v>21</v>
      </c>
      <c r="G140">
        <v>38.272170000000003</v>
      </c>
      <c r="H140">
        <v>-122.49726</v>
      </c>
      <c r="I140" t="s">
        <v>28</v>
      </c>
      <c r="J140">
        <v>0</v>
      </c>
      <c r="K140">
        <v>0</v>
      </c>
      <c r="L140">
        <v>-0.04</v>
      </c>
      <c r="M140">
        <v>2E-3</v>
      </c>
      <c r="N140" t="s">
        <v>29</v>
      </c>
      <c r="O140" t="s">
        <v>30</v>
      </c>
      <c r="P140" t="s">
        <v>30</v>
      </c>
      <c r="Q140" t="s">
        <v>30</v>
      </c>
      <c r="S140">
        <v>0</v>
      </c>
    </row>
    <row r="141" spans="1:19" x14ac:dyDescent="0.3">
      <c r="A141" t="s">
        <v>211</v>
      </c>
      <c r="B141" t="s">
        <v>53</v>
      </c>
      <c r="C141" t="s">
        <v>32</v>
      </c>
      <c r="D141" t="s">
        <v>233</v>
      </c>
      <c r="E141" s="3">
        <f>DATE(YEAR(D141),MONTH(D141),1)</f>
        <v>42675</v>
      </c>
      <c r="F141" t="s">
        <v>21</v>
      </c>
      <c r="G141">
        <v>38.272170000000003</v>
      </c>
      <c r="H141">
        <v>-122.49726</v>
      </c>
      <c r="I141" t="s">
        <v>22</v>
      </c>
      <c r="J141">
        <v>0.15781666666700001</v>
      </c>
      <c r="K141" t="s">
        <v>246</v>
      </c>
      <c r="L141" t="s">
        <v>101</v>
      </c>
      <c r="M141" t="s">
        <v>247</v>
      </c>
      <c r="N141" t="s">
        <v>48</v>
      </c>
      <c r="O141">
        <v>310</v>
      </c>
      <c r="P141">
        <v>51</v>
      </c>
      <c r="Q141">
        <v>7.2</v>
      </c>
      <c r="S141">
        <v>0.2</v>
      </c>
    </row>
    <row r="142" spans="1:19" x14ac:dyDescent="0.3">
      <c r="A142" t="s">
        <v>211</v>
      </c>
      <c r="B142" t="s">
        <v>53</v>
      </c>
      <c r="C142" t="s">
        <v>32</v>
      </c>
      <c r="D142" t="s">
        <v>260</v>
      </c>
      <c r="E142" s="3">
        <f>DATE(YEAR(D142),MONTH(D142),1)</f>
        <v>42736</v>
      </c>
      <c r="F142" t="s">
        <v>21</v>
      </c>
      <c r="G142">
        <v>38.272170000000003</v>
      </c>
      <c r="H142">
        <v>-122.49726</v>
      </c>
      <c r="I142" t="s">
        <v>22</v>
      </c>
      <c r="J142">
        <v>1.0525312499999999</v>
      </c>
      <c r="K142" t="s">
        <v>273</v>
      </c>
      <c r="L142" t="s">
        <v>274</v>
      </c>
      <c r="M142" t="s">
        <v>275</v>
      </c>
      <c r="N142" t="s">
        <v>35</v>
      </c>
      <c r="O142">
        <v>220</v>
      </c>
      <c r="P142">
        <v>44</v>
      </c>
      <c r="Q142">
        <v>7.9</v>
      </c>
      <c r="S142">
        <v>1.1000000000000001</v>
      </c>
    </row>
    <row r="143" spans="1:19" x14ac:dyDescent="0.3">
      <c r="A143" t="s">
        <v>211</v>
      </c>
      <c r="B143" t="s">
        <v>53</v>
      </c>
      <c r="C143" t="s">
        <v>32</v>
      </c>
      <c r="D143" t="s">
        <v>375</v>
      </c>
      <c r="E143" s="3">
        <f>DATE(YEAR(D143),MONTH(D143),1)</f>
        <v>42856</v>
      </c>
      <c r="F143" t="s">
        <v>21</v>
      </c>
      <c r="G143">
        <v>38.272170000000003</v>
      </c>
      <c r="H143">
        <v>-122.49726</v>
      </c>
      <c r="I143" t="s">
        <v>22</v>
      </c>
      <c r="J143">
        <v>0.14364583333299999</v>
      </c>
      <c r="K143" t="s">
        <v>387</v>
      </c>
      <c r="L143" t="s">
        <v>388</v>
      </c>
      <c r="M143" t="s">
        <v>134</v>
      </c>
      <c r="N143" t="s">
        <v>29</v>
      </c>
      <c r="O143">
        <v>405.2</v>
      </c>
      <c r="P143">
        <v>55.04</v>
      </c>
      <c r="Q143">
        <v>7.74</v>
      </c>
      <c r="S143">
        <v>0.1</v>
      </c>
    </row>
    <row r="144" spans="1:19" x14ac:dyDescent="0.3">
      <c r="A144" t="s">
        <v>211</v>
      </c>
      <c r="B144" t="s">
        <v>53</v>
      </c>
      <c r="C144" t="s">
        <v>32</v>
      </c>
      <c r="D144" t="s">
        <v>398</v>
      </c>
      <c r="E144" s="3">
        <f>DATE(YEAR(D144),MONTH(D144),1)</f>
        <v>42917</v>
      </c>
      <c r="F144" t="s">
        <v>21</v>
      </c>
      <c r="G144">
        <v>38.272170000000003</v>
      </c>
      <c r="H144">
        <v>-122.49726</v>
      </c>
      <c r="I144" t="s">
        <v>399</v>
      </c>
      <c r="J144">
        <v>0</v>
      </c>
      <c r="K144">
        <v>0</v>
      </c>
      <c r="L144">
        <v>-1.4E-2</v>
      </c>
      <c r="M144">
        <v>1E-3</v>
      </c>
      <c r="N144" t="s">
        <v>29</v>
      </c>
      <c r="O144">
        <v>0</v>
      </c>
      <c r="Q144">
        <v>0</v>
      </c>
      <c r="S144">
        <v>0</v>
      </c>
    </row>
    <row r="145" spans="1:19" x14ac:dyDescent="0.3">
      <c r="A145" t="s">
        <v>211</v>
      </c>
      <c r="B145" t="s">
        <v>53</v>
      </c>
      <c r="C145" t="s">
        <v>32</v>
      </c>
      <c r="D145" t="s">
        <v>477</v>
      </c>
      <c r="E145" s="3">
        <f>DATE(YEAR(D145),MONTH(D145),1)</f>
        <v>43040</v>
      </c>
      <c r="F145" t="s">
        <v>21</v>
      </c>
      <c r="G145">
        <v>38.272170000000003</v>
      </c>
      <c r="H145">
        <v>-122.49726</v>
      </c>
      <c r="I145" t="s">
        <v>22</v>
      </c>
      <c r="J145">
        <v>6.2955999999999998E-2</v>
      </c>
      <c r="K145">
        <v>6.3E-2</v>
      </c>
      <c r="L145">
        <v>-8.9999999999999993E-3</v>
      </c>
      <c r="M145">
        <v>7.0000000000000001E-3</v>
      </c>
      <c r="N145" t="s">
        <v>29</v>
      </c>
      <c r="O145">
        <v>450.5</v>
      </c>
      <c r="P145">
        <v>54</v>
      </c>
      <c r="Q145">
        <v>7.8</v>
      </c>
      <c r="S145">
        <v>0.1</v>
      </c>
    </row>
    <row r="146" spans="1:19" x14ac:dyDescent="0.3">
      <c r="A146" t="s">
        <v>211</v>
      </c>
      <c r="B146" t="s">
        <v>53</v>
      </c>
      <c r="C146" t="s">
        <v>32</v>
      </c>
      <c r="D146" t="s">
        <v>480</v>
      </c>
      <c r="E146" s="3">
        <f>DATE(YEAR(D146),MONTH(D146),1)</f>
        <v>43101</v>
      </c>
      <c r="F146" t="s">
        <v>21</v>
      </c>
      <c r="G146">
        <v>38.272170000000003</v>
      </c>
      <c r="H146">
        <v>-122.49726</v>
      </c>
      <c r="I146" t="s">
        <v>22</v>
      </c>
      <c r="J146">
        <v>2.4996541666700001</v>
      </c>
      <c r="K146" t="s">
        <v>493</v>
      </c>
      <c r="L146" t="s">
        <v>494</v>
      </c>
      <c r="M146" t="s">
        <v>495</v>
      </c>
      <c r="N146" t="s">
        <v>35</v>
      </c>
      <c r="O146">
        <v>269.5</v>
      </c>
      <c r="P146">
        <v>48.56</v>
      </c>
      <c r="Q146">
        <v>7.77</v>
      </c>
      <c r="S146">
        <v>2.5</v>
      </c>
    </row>
    <row r="147" spans="1:19" x14ac:dyDescent="0.3">
      <c r="A147" t="s">
        <v>211</v>
      </c>
      <c r="B147" t="s">
        <v>53</v>
      </c>
      <c r="C147" t="s">
        <v>32</v>
      </c>
      <c r="D147" t="s">
        <v>508</v>
      </c>
      <c r="E147" s="3">
        <f>DATE(YEAR(D147),MONTH(D147),1)</f>
        <v>43221</v>
      </c>
      <c r="F147" t="s">
        <v>21</v>
      </c>
      <c r="G147">
        <v>38.272170000000003</v>
      </c>
      <c r="H147">
        <v>-122.49726</v>
      </c>
      <c r="I147" t="s">
        <v>22</v>
      </c>
      <c r="J147">
        <v>3.4362499999999997E-2</v>
      </c>
      <c r="K147">
        <v>3.4000000000000002E-2</v>
      </c>
      <c r="L147">
        <v>-3.9E-2</v>
      </c>
      <c r="M147">
        <v>5.0000000000000001E-3</v>
      </c>
      <c r="N147" t="s">
        <v>29</v>
      </c>
      <c r="O147">
        <v>415.4</v>
      </c>
      <c r="P147">
        <v>61</v>
      </c>
      <c r="Q147">
        <v>7.63</v>
      </c>
      <c r="S147">
        <v>0</v>
      </c>
    </row>
    <row r="148" spans="1:19" x14ac:dyDescent="0.3">
      <c r="A148" t="s">
        <v>211</v>
      </c>
      <c r="B148" t="s">
        <v>53</v>
      </c>
      <c r="C148" t="s">
        <v>32</v>
      </c>
      <c r="D148" t="s">
        <v>511</v>
      </c>
      <c r="E148" s="3">
        <f>DATE(YEAR(D148),MONTH(D148),1)</f>
        <v>43282</v>
      </c>
      <c r="F148" t="s">
        <v>21</v>
      </c>
      <c r="G148">
        <v>38.272170000000003</v>
      </c>
      <c r="H148">
        <v>-122.49726</v>
      </c>
      <c r="I148" t="s">
        <v>509</v>
      </c>
      <c r="J148">
        <v>0</v>
      </c>
      <c r="K148">
        <v>0</v>
      </c>
      <c r="L148">
        <v>-1.4999999999999999E-2</v>
      </c>
      <c r="M148">
        <v>1E-3</v>
      </c>
      <c r="N148" t="s">
        <v>29</v>
      </c>
      <c r="O148" t="s">
        <v>30</v>
      </c>
      <c r="P148" t="s">
        <v>30</v>
      </c>
      <c r="Q148" t="s">
        <v>30</v>
      </c>
      <c r="S148">
        <v>0</v>
      </c>
    </row>
    <row r="149" spans="1:19" x14ac:dyDescent="0.3">
      <c r="A149" t="s">
        <v>211</v>
      </c>
      <c r="B149" t="s">
        <v>53</v>
      </c>
      <c r="C149" t="s">
        <v>32</v>
      </c>
      <c r="D149" t="s">
        <v>539</v>
      </c>
      <c r="E149" s="3">
        <f>DATE(YEAR(D149),MONTH(D149),1)</f>
        <v>43466</v>
      </c>
      <c r="F149" t="s">
        <v>21</v>
      </c>
      <c r="G149">
        <v>38.272170000000003</v>
      </c>
      <c r="H149">
        <v>-122.49726</v>
      </c>
      <c r="I149" t="s">
        <v>22</v>
      </c>
      <c r="J149">
        <v>0.53386250000000002</v>
      </c>
      <c r="K149">
        <v>0.53386250000000002</v>
      </c>
      <c r="L149">
        <v>5.2752500000000001E-2</v>
      </c>
      <c r="M149">
        <v>5.0748624999999999E-2</v>
      </c>
      <c r="N149" t="s">
        <v>35</v>
      </c>
      <c r="O149">
        <v>326.7</v>
      </c>
      <c r="P149">
        <v>11.7</v>
      </c>
      <c r="Q149">
        <v>7.41</v>
      </c>
      <c r="S149">
        <v>0.5</v>
      </c>
    </row>
    <row r="150" spans="1:19" x14ac:dyDescent="0.3">
      <c r="A150" t="s">
        <v>210</v>
      </c>
      <c r="B150" t="s">
        <v>49</v>
      </c>
      <c r="C150" t="s">
        <v>32</v>
      </c>
      <c r="D150" t="s">
        <v>92</v>
      </c>
      <c r="E150" s="3">
        <f>DATE(YEAR(D150),MONTH(D150),1)</f>
        <v>42614</v>
      </c>
      <c r="F150" t="s">
        <v>21</v>
      </c>
      <c r="G150">
        <v>38.270479999999999</v>
      </c>
      <c r="H150">
        <v>-122.50529</v>
      </c>
      <c r="I150" t="s">
        <v>28</v>
      </c>
      <c r="J150">
        <v>0</v>
      </c>
      <c r="N150" t="s">
        <v>23</v>
      </c>
      <c r="O150" t="s">
        <v>30</v>
      </c>
      <c r="P150" t="s">
        <v>30</v>
      </c>
      <c r="Q150" t="s">
        <v>30</v>
      </c>
      <c r="S150">
        <v>0</v>
      </c>
    </row>
    <row r="151" spans="1:19" x14ac:dyDescent="0.3">
      <c r="A151" t="s">
        <v>210</v>
      </c>
      <c r="B151" t="s">
        <v>49</v>
      </c>
      <c r="C151" t="s">
        <v>32</v>
      </c>
      <c r="D151" t="s">
        <v>310</v>
      </c>
      <c r="E151" s="3">
        <f>DATE(YEAR(D151),MONTH(D151),1)</f>
        <v>42795</v>
      </c>
      <c r="F151" t="s">
        <v>21</v>
      </c>
      <c r="G151">
        <v>38.270479999999999</v>
      </c>
      <c r="H151">
        <v>-122.50529</v>
      </c>
      <c r="I151" t="s">
        <v>22</v>
      </c>
      <c r="J151">
        <v>0.24603333333300001</v>
      </c>
      <c r="N151" t="s">
        <v>23</v>
      </c>
      <c r="O151">
        <v>349.8</v>
      </c>
      <c r="P151">
        <v>57.02</v>
      </c>
      <c r="Q151">
        <v>8.16</v>
      </c>
      <c r="S151">
        <v>0.2</v>
      </c>
    </row>
    <row r="152" spans="1:19" x14ac:dyDescent="0.3">
      <c r="A152" t="s">
        <v>210</v>
      </c>
      <c r="B152" t="s">
        <v>49</v>
      </c>
      <c r="C152" t="s">
        <v>32</v>
      </c>
      <c r="D152" t="s">
        <v>428</v>
      </c>
      <c r="E152" s="3">
        <f>DATE(YEAR(D152),MONTH(D152),1)</f>
        <v>42979</v>
      </c>
      <c r="F152" t="s">
        <v>21</v>
      </c>
      <c r="G152">
        <v>38.270479999999999</v>
      </c>
      <c r="H152">
        <v>-122.50529</v>
      </c>
      <c r="I152" t="s">
        <v>22</v>
      </c>
      <c r="J152">
        <v>1.3290000000000001E-3</v>
      </c>
      <c r="N152" t="s">
        <v>23</v>
      </c>
      <c r="O152" t="s">
        <v>466</v>
      </c>
      <c r="P152" t="s">
        <v>422</v>
      </c>
      <c r="Q152" t="s">
        <v>467</v>
      </c>
      <c r="S152">
        <v>0</v>
      </c>
    </row>
    <row r="153" spans="1:19" x14ac:dyDescent="0.3">
      <c r="A153" t="s">
        <v>210</v>
      </c>
      <c r="B153" t="s">
        <v>49</v>
      </c>
      <c r="C153" t="s">
        <v>32</v>
      </c>
      <c r="D153" t="s">
        <v>536</v>
      </c>
      <c r="E153" s="3">
        <f>DATE(YEAR(D153),MONTH(D153),1)</f>
        <v>43374</v>
      </c>
      <c r="F153" t="s">
        <v>21</v>
      </c>
      <c r="G153">
        <v>38.270479999999999</v>
      </c>
      <c r="H153">
        <v>-122.50529</v>
      </c>
      <c r="I153" t="s">
        <v>22</v>
      </c>
      <c r="J153">
        <v>1.2449999999999999E-2</v>
      </c>
      <c r="N153" t="s">
        <v>23</v>
      </c>
      <c r="O153">
        <v>486.9</v>
      </c>
      <c r="P153">
        <v>60</v>
      </c>
      <c r="Q153">
        <v>7.45</v>
      </c>
      <c r="S153">
        <v>0</v>
      </c>
    </row>
    <row r="154" spans="1:19" x14ac:dyDescent="0.3">
      <c r="A154" t="s">
        <v>211</v>
      </c>
      <c r="B154" t="s">
        <v>53</v>
      </c>
      <c r="C154" t="s">
        <v>32</v>
      </c>
      <c r="D154" t="s">
        <v>194</v>
      </c>
      <c r="E154" s="3">
        <f>DATE(YEAR(D154),MONTH(D154),1)</f>
        <v>42614</v>
      </c>
      <c r="F154" t="s">
        <v>21</v>
      </c>
      <c r="G154">
        <v>38.272170000000003</v>
      </c>
      <c r="H154">
        <v>-122.49726</v>
      </c>
      <c r="I154" t="s">
        <v>28</v>
      </c>
      <c r="J154">
        <v>0</v>
      </c>
      <c r="K154" t="s">
        <v>93</v>
      </c>
      <c r="L154" t="s">
        <v>93</v>
      </c>
      <c r="M154" t="s">
        <v>93</v>
      </c>
      <c r="N154" t="s">
        <v>48</v>
      </c>
      <c r="O154" t="s">
        <v>30</v>
      </c>
      <c r="P154" t="s">
        <v>30</v>
      </c>
      <c r="Q154" t="s">
        <v>30</v>
      </c>
      <c r="S154">
        <v>0</v>
      </c>
    </row>
    <row r="155" spans="1:19" x14ac:dyDescent="0.3">
      <c r="A155" t="s">
        <v>211</v>
      </c>
      <c r="B155" t="s">
        <v>53</v>
      </c>
      <c r="C155" t="s">
        <v>32</v>
      </c>
      <c r="D155" t="s">
        <v>310</v>
      </c>
      <c r="E155" s="3">
        <f>DATE(YEAR(D155),MONTH(D155),1)</f>
        <v>42795</v>
      </c>
      <c r="F155" t="s">
        <v>21</v>
      </c>
      <c r="G155">
        <v>38.272170000000003</v>
      </c>
      <c r="H155">
        <v>-122.49726</v>
      </c>
      <c r="I155" t="s">
        <v>22</v>
      </c>
      <c r="J155">
        <v>0.28393750000000001</v>
      </c>
      <c r="K155" t="s">
        <v>184</v>
      </c>
      <c r="L155" t="s">
        <v>350</v>
      </c>
      <c r="M155" t="s">
        <v>351</v>
      </c>
      <c r="N155" t="s">
        <v>35</v>
      </c>
      <c r="O155">
        <v>329.4</v>
      </c>
      <c r="P155">
        <v>57.56</v>
      </c>
      <c r="Q155">
        <v>7.91</v>
      </c>
      <c r="S155">
        <v>0.3</v>
      </c>
    </row>
    <row r="156" spans="1:19" x14ac:dyDescent="0.3">
      <c r="A156" t="s">
        <v>211</v>
      </c>
      <c r="B156" t="s">
        <v>53</v>
      </c>
      <c r="C156" t="s">
        <v>32</v>
      </c>
      <c r="D156" t="s">
        <v>428</v>
      </c>
      <c r="E156" s="3">
        <f>DATE(YEAR(D156),MONTH(D156),1)</f>
        <v>42979</v>
      </c>
      <c r="F156" t="s">
        <v>21</v>
      </c>
      <c r="G156">
        <v>38.272170000000003</v>
      </c>
      <c r="H156">
        <v>-122.49726</v>
      </c>
      <c r="I156" t="s">
        <v>28</v>
      </c>
      <c r="J156">
        <v>0</v>
      </c>
      <c r="K156">
        <v>0</v>
      </c>
      <c r="L156">
        <v>-1.3291666667E-3</v>
      </c>
      <c r="M156">
        <v>6.6458333333000003E-5</v>
      </c>
      <c r="N156" t="s">
        <v>29</v>
      </c>
      <c r="O156" t="s">
        <v>30</v>
      </c>
      <c r="P156" t="s">
        <v>30</v>
      </c>
      <c r="Q156" t="s">
        <v>30</v>
      </c>
      <c r="S156">
        <v>0</v>
      </c>
    </row>
    <row r="157" spans="1:19" x14ac:dyDescent="0.3">
      <c r="A157" t="s">
        <v>211</v>
      </c>
      <c r="B157" t="s">
        <v>53</v>
      </c>
      <c r="C157" t="s">
        <v>32</v>
      </c>
      <c r="D157" t="s">
        <v>533</v>
      </c>
      <c r="E157" s="3">
        <f>DATE(YEAR(D157),MONTH(D157),1)</f>
        <v>43374</v>
      </c>
      <c r="F157" t="s">
        <v>21</v>
      </c>
      <c r="G157">
        <v>38.272170000000003</v>
      </c>
      <c r="H157">
        <v>-122.49726</v>
      </c>
      <c r="I157" t="s">
        <v>534</v>
      </c>
      <c r="J157">
        <v>0</v>
      </c>
      <c r="K157">
        <v>0</v>
      </c>
      <c r="L157">
        <v>-1.2E-2</v>
      </c>
      <c r="M157">
        <v>1E-3</v>
      </c>
      <c r="N157" t="s">
        <v>29</v>
      </c>
      <c r="O157">
        <v>0</v>
      </c>
      <c r="Q157">
        <v>0</v>
      </c>
      <c r="S157">
        <v>0</v>
      </c>
    </row>
    <row r="158" spans="1:19" x14ac:dyDescent="0.3">
      <c r="A158" t="s">
        <v>129</v>
      </c>
      <c r="B158" t="s">
        <v>130</v>
      </c>
      <c r="C158" t="s">
        <v>32</v>
      </c>
      <c r="D158" t="s">
        <v>71</v>
      </c>
      <c r="E158" s="3">
        <f>DATE(YEAR(D158),MONTH(D158),1)</f>
        <v>42614</v>
      </c>
      <c r="F158" t="s">
        <v>21</v>
      </c>
      <c r="G158">
        <v>38.367130000000003</v>
      </c>
      <c r="H158">
        <v>-122.54124</v>
      </c>
      <c r="I158" t="s">
        <v>22</v>
      </c>
      <c r="J158">
        <v>7.900625E-2</v>
      </c>
      <c r="N158" t="s">
        <v>23</v>
      </c>
      <c r="O158" t="s">
        <v>44</v>
      </c>
      <c r="P158" t="s">
        <v>51</v>
      </c>
      <c r="Q158" t="s">
        <v>90</v>
      </c>
      <c r="S158">
        <v>0.1</v>
      </c>
    </row>
    <row r="159" spans="1:19" x14ac:dyDescent="0.3">
      <c r="A159" t="s">
        <v>129</v>
      </c>
      <c r="B159" t="s">
        <v>130</v>
      </c>
      <c r="C159" t="s">
        <v>32</v>
      </c>
      <c r="D159" t="s">
        <v>288</v>
      </c>
      <c r="E159" s="3">
        <f>DATE(YEAR(D159),MONTH(D159),1)</f>
        <v>42795</v>
      </c>
      <c r="F159" t="s">
        <v>21</v>
      </c>
      <c r="G159">
        <v>38.367130000000003</v>
      </c>
      <c r="H159">
        <v>-122.54124</v>
      </c>
      <c r="I159" t="s">
        <v>22</v>
      </c>
      <c r="J159">
        <v>2.6613916666700002</v>
      </c>
      <c r="N159" t="s">
        <v>23</v>
      </c>
      <c r="O159">
        <v>208.6</v>
      </c>
      <c r="P159">
        <v>57.74</v>
      </c>
      <c r="Q159">
        <v>8.19</v>
      </c>
      <c r="S159">
        <v>2.7</v>
      </c>
    </row>
    <row r="160" spans="1:19" x14ac:dyDescent="0.3">
      <c r="A160" t="s">
        <v>129</v>
      </c>
      <c r="B160" t="s">
        <v>130</v>
      </c>
      <c r="C160" t="s">
        <v>32</v>
      </c>
      <c r="D160" t="s">
        <v>400</v>
      </c>
      <c r="E160" s="3">
        <f>DATE(YEAR(D160),MONTH(D160),1)</f>
        <v>42979</v>
      </c>
      <c r="F160" t="s">
        <v>21</v>
      </c>
      <c r="G160">
        <v>38.367130000000003</v>
      </c>
      <c r="H160">
        <v>-122.54124</v>
      </c>
      <c r="I160" t="s">
        <v>22</v>
      </c>
      <c r="J160">
        <v>0.24535799999999999</v>
      </c>
      <c r="N160" t="s">
        <v>23</v>
      </c>
      <c r="O160" t="s">
        <v>433</v>
      </c>
      <c r="P160" t="s">
        <v>419</v>
      </c>
      <c r="Q160" t="s">
        <v>434</v>
      </c>
      <c r="S160">
        <v>0.2</v>
      </c>
    </row>
    <row r="161" spans="1:19" x14ac:dyDescent="0.3">
      <c r="A161" t="s">
        <v>129</v>
      </c>
      <c r="B161" t="s">
        <v>130</v>
      </c>
      <c r="C161" t="s">
        <v>32</v>
      </c>
      <c r="D161" t="s">
        <v>533</v>
      </c>
      <c r="E161" s="3">
        <f>DATE(YEAR(D161),MONTH(D161),1)</f>
        <v>43374</v>
      </c>
      <c r="F161" t="s">
        <v>21</v>
      </c>
      <c r="G161">
        <v>38.367130000000003</v>
      </c>
      <c r="H161">
        <v>-122.54124</v>
      </c>
      <c r="I161" t="s">
        <v>22</v>
      </c>
      <c r="J161">
        <v>0.12993750000000001</v>
      </c>
      <c r="N161" t="s">
        <v>23</v>
      </c>
      <c r="O161">
        <v>323.39999999999998</v>
      </c>
      <c r="P161">
        <v>60</v>
      </c>
      <c r="Q161">
        <v>7.81</v>
      </c>
      <c r="S161">
        <v>0.1</v>
      </c>
    </row>
    <row r="162" spans="1:19" x14ac:dyDescent="0.3">
      <c r="A162" t="s">
        <v>178</v>
      </c>
      <c r="B162" t="s">
        <v>179</v>
      </c>
      <c r="C162" t="s">
        <v>32</v>
      </c>
      <c r="D162" t="s">
        <v>92</v>
      </c>
      <c r="E162" s="3">
        <f>DATE(YEAR(D162),MONTH(D162),1)</f>
        <v>42614</v>
      </c>
      <c r="F162" t="s">
        <v>21</v>
      </c>
      <c r="G162">
        <v>38.338166999999999</v>
      </c>
      <c r="H162">
        <v>-122.4939</v>
      </c>
      <c r="I162" t="s">
        <v>28</v>
      </c>
      <c r="J162">
        <v>0</v>
      </c>
      <c r="N162" t="s">
        <v>23</v>
      </c>
      <c r="O162" t="s">
        <v>30</v>
      </c>
      <c r="P162" t="s">
        <v>30</v>
      </c>
      <c r="Q162" t="s">
        <v>30</v>
      </c>
      <c r="S162">
        <v>0</v>
      </c>
    </row>
    <row r="163" spans="1:19" x14ac:dyDescent="0.3">
      <c r="A163" t="s">
        <v>178</v>
      </c>
      <c r="B163" t="s">
        <v>179</v>
      </c>
      <c r="C163" t="s">
        <v>32</v>
      </c>
      <c r="D163" t="s">
        <v>310</v>
      </c>
      <c r="E163" s="3">
        <f>DATE(YEAR(D163),MONTH(D163),1)</f>
        <v>42795</v>
      </c>
      <c r="F163" t="s">
        <v>21</v>
      </c>
      <c r="G163">
        <v>38.338166999999999</v>
      </c>
      <c r="H163">
        <v>-122.4939</v>
      </c>
      <c r="I163" t="s">
        <v>22</v>
      </c>
      <c r="J163">
        <v>0.718658333333</v>
      </c>
      <c r="N163" t="s">
        <v>23</v>
      </c>
      <c r="O163">
        <v>83.8</v>
      </c>
      <c r="P163">
        <v>54.5</v>
      </c>
      <c r="Q163">
        <v>7.43</v>
      </c>
      <c r="S163">
        <v>0.7</v>
      </c>
    </row>
    <row r="164" spans="1:19" x14ac:dyDescent="0.3">
      <c r="A164" t="s">
        <v>178</v>
      </c>
      <c r="B164" t="s">
        <v>179</v>
      </c>
      <c r="C164" t="s">
        <v>32</v>
      </c>
      <c r="D164" t="s">
        <v>428</v>
      </c>
      <c r="E164" s="3">
        <f>DATE(YEAR(D164),MONTH(D164),1)</f>
        <v>42979</v>
      </c>
      <c r="F164" t="s">
        <v>21</v>
      </c>
      <c r="G164">
        <v>38.338166999999999</v>
      </c>
      <c r="H164">
        <v>-122.4939</v>
      </c>
      <c r="I164" t="s">
        <v>28</v>
      </c>
      <c r="J164">
        <v>0</v>
      </c>
      <c r="N164" t="s">
        <v>23</v>
      </c>
      <c r="O164" t="s">
        <v>30</v>
      </c>
      <c r="P164" t="s">
        <v>30</v>
      </c>
      <c r="Q164" t="s">
        <v>30</v>
      </c>
      <c r="S164">
        <v>0</v>
      </c>
    </row>
    <row r="165" spans="1:19" x14ac:dyDescent="0.3">
      <c r="A165" t="s">
        <v>178</v>
      </c>
      <c r="B165" t="s">
        <v>179</v>
      </c>
      <c r="C165" t="s">
        <v>32</v>
      </c>
      <c r="D165" t="s">
        <v>536</v>
      </c>
      <c r="E165" s="3">
        <f>DATE(YEAR(D165),MONTH(D165),1)</f>
        <v>43374</v>
      </c>
      <c r="F165" t="s">
        <v>21</v>
      </c>
      <c r="G165">
        <v>38.338166999999999</v>
      </c>
      <c r="H165">
        <v>-122.4939</v>
      </c>
      <c r="I165" t="s">
        <v>534</v>
      </c>
      <c r="J165">
        <v>0</v>
      </c>
      <c r="N165" t="s">
        <v>23</v>
      </c>
      <c r="O165">
        <v>0</v>
      </c>
      <c r="Q165">
        <v>0</v>
      </c>
      <c r="S165">
        <v>0</v>
      </c>
    </row>
    <row r="166" spans="1:19" x14ac:dyDescent="0.3">
      <c r="A166" t="s">
        <v>159</v>
      </c>
      <c r="B166" t="s">
        <v>160</v>
      </c>
      <c r="C166" t="s">
        <v>32</v>
      </c>
      <c r="D166" t="s">
        <v>92</v>
      </c>
      <c r="E166" s="3">
        <f>DATE(YEAR(D166),MONTH(D166),1)</f>
        <v>42614</v>
      </c>
      <c r="F166" t="s">
        <v>21</v>
      </c>
      <c r="G166">
        <v>38.358699999999999</v>
      </c>
      <c r="H166">
        <v>-122.525767</v>
      </c>
      <c r="I166" t="s">
        <v>28</v>
      </c>
      <c r="J166">
        <v>0</v>
      </c>
      <c r="N166" t="s">
        <v>23</v>
      </c>
      <c r="O166" t="s">
        <v>30</v>
      </c>
      <c r="P166" t="s">
        <v>30</v>
      </c>
      <c r="Q166" t="s">
        <v>30</v>
      </c>
      <c r="S166">
        <v>0</v>
      </c>
    </row>
    <row r="167" spans="1:19" x14ac:dyDescent="0.3">
      <c r="A167" t="s">
        <v>159</v>
      </c>
      <c r="B167" t="s">
        <v>160</v>
      </c>
      <c r="C167" t="s">
        <v>32</v>
      </c>
      <c r="D167" t="s">
        <v>310</v>
      </c>
      <c r="E167" s="3">
        <f>DATE(YEAR(D167),MONTH(D167),1)</f>
        <v>42795</v>
      </c>
      <c r="F167" t="s">
        <v>21</v>
      </c>
      <c r="G167">
        <v>38.358699999999999</v>
      </c>
      <c r="H167">
        <v>-122.525767</v>
      </c>
      <c r="I167" t="s">
        <v>22</v>
      </c>
      <c r="J167">
        <v>0.15535625</v>
      </c>
      <c r="N167" t="s">
        <v>23</v>
      </c>
      <c r="O167">
        <v>180.5</v>
      </c>
      <c r="P167">
        <v>54.32</v>
      </c>
      <c r="Q167">
        <v>7.87</v>
      </c>
      <c r="S167">
        <v>0.2</v>
      </c>
    </row>
    <row r="168" spans="1:19" x14ac:dyDescent="0.3">
      <c r="A168" t="s">
        <v>159</v>
      </c>
      <c r="B168" t="s">
        <v>160</v>
      </c>
      <c r="C168" t="s">
        <v>32</v>
      </c>
      <c r="D168" t="s">
        <v>428</v>
      </c>
      <c r="E168" s="3">
        <f>DATE(YEAR(D168),MONTH(D168),1)</f>
        <v>42979</v>
      </c>
      <c r="F168" t="s">
        <v>21</v>
      </c>
      <c r="G168">
        <v>38.358699999999999</v>
      </c>
      <c r="H168">
        <v>-122.525767</v>
      </c>
      <c r="I168" t="s">
        <v>28</v>
      </c>
      <c r="J168">
        <v>0</v>
      </c>
      <c r="N168" t="s">
        <v>23</v>
      </c>
      <c r="O168" t="s">
        <v>30</v>
      </c>
      <c r="P168" t="s">
        <v>30</v>
      </c>
      <c r="Q168" t="s">
        <v>30</v>
      </c>
      <c r="S168">
        <v>0</v>
      </c>
    </row>
    <row r="169" spans="1:19" x14ac:dyDescent="0.3">
      <c r="A169" t="s">
        <v>159</v>
      </c>
      <c r="B169" t="s">
        <v>160</v>
      </c>
      <c r="C169" t="s">
        <v>32</v>
      </c>
      <c r="D169" t="s">
        <v>536</v>
      </c>
      <c r="E169" s="3">
        <f>DATE(YEAR(D169),MONTH(D169),1)</f>
        <v>43374</v>
      </c>
      <c r="F169" t="s">
        <v>21</v>
      </c>
      <c r="G169">
        <v>38.358699999999999</v>
      </c>
      <c r="H169">
        <v>-122.525767</v>
      </c>
      <c r="I169" t="s">
        <v>534</v>
      </c>
      <c r="J169">
        <v>0</v>
      </c>
      <c r="N169" t="s">
        <v>23</v>
      </c>
      <c r="O169">
        <v>0</v>
      </c>
      <c r="Q169">
        <v>0</v>
      </c>
      <c r="S169">
        <v>0</v>
      </c>
    </row>
    <row r="170" spans="1:19" x14ac:dyDescent="0.3">
      <c r="A170" t="s">
        <v>180</v>
      </c>
      <c r="B170" t="s">
        <v>181</v>
      </c>
      <c r="C170" t="s">
        <v>32</v>
      </c>
      <c r="D170" t="s">
        <v>92</v>
      </c>
      <c r="E170" s="3">
        <f>DATE(YEAR(D170),MONTH(D170),1)</f>
        <v>42614</v>
      </c>
      <c r="F170" t="s">
        <v>21</v>
      </c>
      <c r="G170">
        <v>38.337183000000003</v>
      </c>
      <c r="H170">
        <v>-122.51223299999999</v>
      </c>
      <c r="I170" t="s">
        <v>28</v>
      </c>
      <c r="J170">
        <v>0</v>
      </c>
      <c r="N170" t="s">
        <v>23</v>
      </c>
      <c r="O170" t="s">
        <v>30</v>
      </c>
      <c r="P170" t="s">
        <v>30</v>
      </c>
      <c r="Q170" t="s">
        <v>30</v>
      </c>
      <c r="S170">
        <v>0</v>
      </c>
    </row>
    <row r="171" spans="1:19" x14ac:dyDescent="0.3">
      <c r="A171" t="s">
        <v>180</v>
      </c>
      <c r="B171" t="s">
        <v>181</v>
      </c>
      <c r="C171" t="s">
        <v>32</v>
      </c>
      <c r="D171" t="s">
        <v>332</v>
      </c>
      <c r="E171" s="3">
        <f>DATE(YEAR(D171),MONTH(D171),1)</f>
        <v>42795</v>
      </c>
      <c r="F171" t="s">
        <v>21</v>
      </c>
      <c r="G171">
        <v>38.337183000000003</v>
      </c>
      <c r="H171">
        <v>-122.51223299999999</v>
      </c>
      <c r="I171" t="s">
        <v>22</v>
      </c>
      <c r="J171">
        <v>0.77888124999999997</v>
      </c>
      <c r="N171" t="s">
        <v>23</v>
      </c>
      <c r="O171">
        <v>184.2</v>
      </c>
      <c r="P171">
        <v>57.02</v>
      </c>
      <c r="Q171">
        <v>8.17</v>
      </c>
      <c r="S171">
        <v>0.8</v>
      </c>
    </row>
    <row r="172" spans="1:19" x14ac:dyDescent="0.3">
      <c r="A172" t="s">
        <v>180</v>
      </c>
      <c r="B172" t="s">
        <v>181</v>
      </c>
      <c r="C172" t="s">
        <v>32</v>
      </c>
      <c r="D172" t="s">
        <v>428</v>
      </c>
      <c r="E172" s="3">
        <f>DATE(YEAR(D172),MONTH(D172),1)</f>
        <v>42979</v>
      </c>
      <c r="F172" t="s">
        <v>21</v>
      </c>
      <c r="G172">
        <v>38.337183000000003</v>
      </c>
      <c r="H172">
        <v>-122.51223299999999</v>
      </c>
      <c r="I172" t="s">
        <v>28</v>
      </c>
      <c r="J172">
        <v>0</v>
      </c>
      <c r="N172" t="s">
        <v>23</v>
      </c>
      <c r="O172" t="s">
        <v>30</v>
      </c>
      <c r="P172" t="s">
        <v>30</v>
      </c>
      <c r="Q172" t="s">
        <v>30</v>
      </c>
      <c r="S172">
        <v>0</v>
      </c>
    </row>
    <row r="173" spans="1:19" x14ac:dyDescent="0.3">
      <c r="A173" t="s">
        <v>180</v>
      </c>
      <c r="B173" t="s">
        <v>181</v>
      </c>
      <c r="C173" t="s">
        <v>32</v>
      </c>
      <c r="D173" t="s">
        <v>536</v>
      </c>
      <c r="E173" s="3">
        <f>DATE(YEAR(D173),MONTH(D173),1)</f>
        <v>43374</v>
      </c>
      <c r="F173" t="s">
        <v>21</v>
      </c>
      <c r="G173">
        <v>38.337183000000003</v>
      </c>
      <c r="H173">
        <v>-122.51223299999999</v>
      </c>
      <c r="I173" t="s">
        <v>534</v>
      </c>
      <c r="J173">
        <v>0</v>
      </c>
      <c r="N173" t="s">
        <v>23</v>
      </c>
      <c r="O173">
        <v>0</v>
      </c>
      <c r="Q173">
        <v>0</v>
      </c>
      <c r="S173">
        <v>0</v>
      </c>
    </row>
    <row r="174" spans="1:19" x14ac:dyDescent="0.3">
      <c r="A174" t="s">
        <v>163</v>
      </c>
      <c r="B174" t="s">
        <v>164</v>
      </c>
      <c r="C174" t="s">
        <v>32</v>
      </c>
      <c r="D174" t="s">
        <v>71</v>
      </c>
      <c r="E174" s="3">
        <f>DATE(YEAR(D174),MONTH(D174),1)</f>
        <v>42614</v>
      </c>
      <c r="F174" t="s">
        <v>21</v>
      </c>
      <c r="G174">
        <v>38.34742</v>
      </c>
      <c r="H174">
        <v>-122.51398</v>
      </c>
      <c r="I174" t="s">
        <v>22</v>
      </c>
      <c r="J174">
        <v>2.4987499999999999E-2</v>
      </c>
      <c r="N174" t="s">
        <v>23</v>
      </c>
      <c r="O174" t="s">
        <v>165</v>
      </c>
      <c r="P174" t="s">
        <v>37</v>
      </c>
      <c r="Q174" t="s">
        <v>166</v>
      </c>
      <c r="S174">
        <v>0</v>
      </c>
    </row>
    <row r="175" spans="1:19" x14ac:dyDescent="0.3">
      <c r="A175" t="s">
        <v>163</v>
      </c>
      <c r="B175" t="s">
        <v>164</v>
      </c>
      <c r="C175" t="s">
        <v>32</v>
      </c>
      <c r="D175" t="s">
        <v>288</v>
      </c>
      <c r="E175" s="3">
        <f>DATE(YEAR(D175),MONTH(D175),1)</f>
        <v>42795</v>
      </c>
      <c r="F175" t="s">
        <v>21</v>
      </c>
      <c r="G175">
        <v>38.34742</v>
      </c>
      <c r="H175">
        <v>-122.51398</v>
      </c>
      <c r="I175" t="s">
        <v>22</v>
      </c>
      <c r="J175">
        <v>0.93325000000000002</v>
      </c>
      <c r="N175" t="s">
        <v>23</v>
      </c>
      <c r="O175">
        <v>156.6</v>
      </c>
      <c r="P175">
        <v>59.9</v>
      </c>
      <c r="Q175">
        <v>7.88</v>
      </c>
      <c r="S175">
        <v>0.9</v>
      </c>
    </row>
    <row r="176" spans="1:19" x14ac:dyDescent="0.3">
      <c r="A176" t="s">
        <v>163</v>
      </c>
      <c r="B176" t="s">
        <v>164</v>
      </c>
      <c r="C176" t="s">
        <v>32</v>
      </c>
      <c r="D176" t="s">
        <v>428</v>
      </c>
      <c r="E176" s="3">
        <f>DATE(YEAR(D176),MONTH(D176),1)</f>
        <v>42979</v>
      </c>
      <c r="F176" t="s">
        <v>21</v>
      </c>
      <c r="G176">
        <v>38.34742</v>
      </c>
      <c r="H176">
        <v>-122.51398</v>
      </c>
      <c r="I176" t="s">
        <v>22</v>
      </c>
      <c r="J176">
        <v>0.13012499999999999</v>
      </c>
      <c r="N176" t="s">
        <v>23</v>
      </c>
      <c r="O176" t="s">
        <v>449</v>
      </c>
      <c r="P176" t="s">
        <v>450</v>
      </c>
      <c r="Q176" t="s">
        <v>451</v>
      </c>
      <c r="S176">
        <v>0.1</v>
      </c>
    </row>
    <row r="177" spans="1:19" x14ac:dyDescent="0.3">
      <c r="A177" t="s">
        <v>163</v>
      </c>
      <c r="B177" t="s">
        <v>164</v>
      </c>
      <c r="C177" t="s">
        <v>32</v>
      </c>
      <c r="D177" t="s">
        <v>537</v>
      </c>
      <c r="E177" s="3">
        <f>DATE(YEAR(D177),MONTH(D177),1)</f>
        <v>43374</v>
      </c>
      <c r="F177" t="s">
        <v>21</v>
      </c>
      <c r="G177">
        <v>38.34742</v>
      </c>
      <c r="H177">
        <v>-122.51398</v>
      </c>
      <c r="I177" t="s">
        <v>22</v>
      </c>
      <c r="J177">
        <v>5.2950000000000002E-3</v>
      </c>
      <c r="N177" t="s">
        <v>23</v>
      </c>
      <c r="O177">
        <v>202.8</v>
      </c>
      <c r="P177">
        <v>61</v>
      </c>
      <c r="Q177">
        <v>7.36</v>
      </c>
      <c r="S177">
        <v>0</v>
      </c>
    </row>
    <row r="178" spans="1:19" x14ac:dyDescent="0.3">
      <c r="A178" t="s">
        <v>544</v>
      </c>
      <c r="B178" t="s">
        <v>68</v>
      </c>
      <c r="C178" t="s">
        <v>32</v>
      </c>
      <c r="D178" t="s">
        <v>20</v>
      </c>
      <c r="E178" s="3">
        <f>DATE(YEAR(D178),MONTH(D178),1)</f>
        <v>42552</v>
      </c>
      <c r="F178" t="s">
        <v>21</v>
      </c>
      <c r="G178">
        <v>38.254910000000002</v>
      </c>
      <c r="H178">
        <v>-122.45079</v>
      </c>
      <c r="I178" t="s">
        <v>28</v>
      </c>
      <c r="J178">
        <v>0</v>
      </c>
      <c r="K178">
        <v>-1E-3</v>
      </c>
      <c r="L178">
        <v>-1E-3</v>
      </c>
      <c r="M178">
        <v>0</v>
      </c>
      <c r="N178" t="s">
        <v>29</v>
      </c>
      <c r="O178" t="s">
        <v>30</v>
      </c>
      <c r="P178" t="s">
        <v>30</v>
      </c>
      <c r="Q178" t="s">
        <v>30</v>
      </c>
      <c r="S178">
        <v>0</v>
      </c>
    </row>
    <row r="179" spans="1:19" x14ac:dyDescent="0.3">
      <c r="A179" t="s">
        <v>544</v>
      </c>
      <c r="B179" t="s">
        <v>68</v>
      </c>
      <c r="C179" t="s">
        <v>32</v>
      </c>
      <c r="D179" t="s">
        <v>233</v>
      </c>
      <c r="E179" s="3">
        <f>DATE(YEAR(D179),MONTH(D179),1)</f>
        <v>42675</v>
      </c>
      <c r="F179" t="s">
        <v>21</v>
      </c>
      <c r="G179">
        <v>38.254910000000002</v>
      </c>
      <c r="H179">
        <v>-122.45079</v>
      </c>
      <c r="I179" t="s">
        <v>22</v>
      </c>
      <c r="J179">
        <v>0.77085416666700002</v>
      </c>
      <c r="K179" t="s">
        <v>257</v>
      </c>
      <c r="L179" t="s">
        <v>258</v>
      </c>
      <c r="M179" t="s">
        <v>259</v>
      </c>
      <c r="N179" t="s">
        <v>35</v>
      </c>
      <c r="O179">
        <v>220</v>
      </c>
      <c r="P179">
        <v>50.5</v>
      </c>
      <c r="Q179">
        <v>6.4</v>
      </c>
      <c r="S179">
        <v>0.8</v>
      </c>
    </row>
    <row r="180" spans="1:19" x14ac:dyDescent="0.3">
      <c r="A180" t="s">
        <v>544</v>
      </c>
      <c r="B180" t="s">
        <v>68</v>
      </c>
      <c r="C180" t="s">
        <v>32</v>
      </c>
      <c r="D180" t="s">
        <v>260</v>
      </c>
      <c r="E180" s="3">
        <f>DATE(YEAR(D180),MONTH(D180),1)</f>
        <v>42736</v>
      </c>
      <c r="F180" t="s">
        <v>21</v>
      </c>
      <c r="G180">
        <v>38.254910000000002</v>
      </c>
      <c r="H180">
        <v>-122.45079</v>
      </c>
      <c r="I180" t="s">
        <v>22</v>
      </c>
      <c r="J180">
        <v>15.389156249999999</v>
      </c>
      <c r="K180" t="s">
        <v>285</v>
      </c>
      <c r="L180" t="s">
        <v>286</v>
      </c>
      <c r="M180" t="s">
        <v>287</v>
      </c>
      <c r="N180" t="s">
        <v>35</v>
      </c>
      <c r="O180">
        <v>240</v>
      </c>
      <c r="P180">
        <v>50</v>
      </c>
      <c r="Q180">
        <v>7.5</v>
      </c>
      <c r="S180">
        <v>15.4</v>
      </c>
    </row>
    <row r="181" spans="1:19" x14ac:dyDescent="0.3">
      <c r="A181" t="s">
        <v>544</v>
      </c>
      <c r="B181" t="s">
        <v>68</v>
      </c>
      <c r="C181" t="s">
        <v>32</v>
      </c>
      <c r="D181" t="s">
        <v>375</v>
      </c>
      <c r="E181" s="3">
        <f>DATE(YEAR(D181),MONTH(D181),1)</f>
        <v>42856</v>
      </c>
      <c r="F181" t="s">
        <v>21</v>
      </c>
      <c r="G181">
        <v>38.254910000000002</v>
      </c>
      <c r="H181">
        <v>-122.45079</v>
      </c>
      <c r="I181" t="s">
        <v>22</v>
      </c>
      <c r="J181">
        <v>0.75726666666700004</v>
      </c>
      <c r="K181" t="s">
        <v>395</v>
      </c>
      <c r="L181" t="s">
        <v>396</v>
      </c>
      <c r="M181" t="s">
        <v>397</v>
      </c>
      <c r="N181" t="s">
        <v>35</v>
      </c>
      <c r="O181">
        <v>301.39999999999998</v>
      </c>
      <c r="P181">
        <v>57.02</v>
      </c>
      <c r="Q181">
        <v>7.46</v>
      </c>
      <c r="S181">
        <v>0.8</v>
      </c>
    </row>
    <row r="182" spans="1:19" x14ac:dyDescent="0.3">
      <c r="A182" t="s">
        <v>544</v>
      </c>
      <c r="B182" t="s">
        <v>68</v>
      </c>
      <c r="C182" t="s">
        <v>32</v>
      </c>
      <c r="D182" t="s">
        <v>398</v>
      </c>
      <c r="E182" s="3">
        <f>DATE(YEAR(D182),MONTH(D182),1)</f>
        <v>42917</v>
      </c>
      <c r="F182" t="s">
        <v>21</v>
      </c>
      <c r="G182">
        <v>38.254910000000002</v>
      </c>
      <c r="H182">
        <v>-122.45079</v>
      </c>
      <c r="I182" t="s">
        <v>22</v>
      </c>
      <c r="J182">
        <v>-9.5145833333299998E-2</v>
      </c>
      <c r="K182">
        <v>-1.4999999999999999E-2</v>
      </c>
      <c r="L182">
        <v>-1.4999999999999999E-2</v>
      </c>
      <c r="M182">
        <v>-1E-3</v>
      </c>
      <c r="N182" t="s">
        <v>29</v>
      </c>
      <c r="O182">
        <v>353.2</v>
      </c>
      <c r="P182">
        <v>67</v>
      </c>
      <c r="Q182">
        <v>7.45</v>
      </c>
      <c r="S182">
        <v>-0.1</v>
      </c>
    </row>
    <row r="183" spans="1:19" x14ac:dyDescent="0.3">
      <c r="A183" t="s">
        <v>544</v>
      </c>
      <c r="B183" t="s">
        <v>68</v>
      </c>
      <c r="C183" t="s">
        <v>32</v>
      </c>
      <c r="D183" t="s">
        <v>477</v>
      </c>
      <c r="E183" s="3">
        <f>DATE(YEAR(D183),MONTH(D183),1)</f>
        <v>43040</v>
      </c>
      <c r="F183" t="s">
        <v>21</v>
      </c>
      <c r="G183">
        <v>38.254910000000002</v>
      </c>
      <c r="H183">
        <v>-122.45079</v>
      </c>
      <c r="I183" t="s">
        <v>22</v>
      </c>
      <c r="J183">
        <v>2.0223170000000001</v>
      </c>
      <c r="K183">
        <v>1.9</v>
      </c>
      <c r="L183">
        <v>1.8320000000000001</v>
      </c>
      <c r="M183">
        <v>9.8000000000000004E-2</v>
      </c>
      <c r="N183" t="s">
        <v>35</v>
      </c>
      <c r="O183">
        <v>211.8</v>
      </c>
      <c r="P183">
        <v>55</v>
      </c>
      <c r="Q183">
        <v>7.5</v>
      </c>
      <c r="S183">
        <v>2</v>
      </c>
    </row>
    <row r="184" spans="1:19" x14ac:dyDescent="0.3">
      <c r="A184" t="s">
        <v>544</v>
      </c>
      <c r="B184" t="s">
        <v>68</v>
      </c>
      <c r="C184" t="s">
        <v>32</v>
      </c>
      <c r="D184" t="s">
        <v>480</v>
      </c>
      <c r="E184" s="3">
        <f>DATE(YEAR(D184),MONTH(D184),1)</f>
        <v>43101</v>
      </c>
      <c r="F184" t="s">
        <v>21</v>
      </c>
      <c r="G184">
        <v>38.254910000000002</v>
      </c>
      <c r="H184">
        <v>-122.45079</v>
      </c>
      <c r="I184" t="s">
        <v>22</v>
      </c>
      <c r="J184">
        <v>5.9770312499999996</v>
      </c>
      <c r="K184" t="s">
        <v>505</v>
      </c>
      <c r="L184" t="s">
        <v>506</v>
      </c>
      <c r="M184" t="s">
        <v>507</v>
      </c>
      <c r="N184" t="s">
        <v>35</v>
      </c>
      <c r="O184">
        <v>191.1</v>
      </c>
      <c r="P184">
        <v>50.72</v>
      </c>
      <c r="Q184">
        <v>7.82</v>
      </c>
      <c r="S184">
        <v>6</v>
      </c>
    </row>
    <row r="185" spans="1:19" x14ac:dyDescent="0.3">
      <c r="A185" t="s">
        <v>544</v>
      </c>
      <c r="B185" t="s">
        <v>68</v>
      </c>
      <c r="C185" t="s">
        <v>32</v>
      </c>
      <c r="D185" t="s">
        <v>508</v>
      </c>
      <c r="E185" s="3">
        <f>DATE(YEAR(D185),MONTH(D185),1)</f>
        <v>43221</v>
      </c>
      <c r="F185" t="s">
        <v>21</v>
      </c>
      <c r="G185">
        <v>38.254910000000002</v>
      </c>
      <c r="H185">
        <v>-122.45079</v>
      </c>
      <c r="I185" t="s">
        <v>22</v>
      </c>
      <c r="J185">
        <v>0.7601</v>
      </c>
      <c r="K185">
        <v>0.373</v>
      </c>
      <c r="L185">
        <v>0.371</v>
      </c>
      <c r="M185">
        <v>1.9E-2</v>
      </c>
      <c r="N185" t="s">
        <v>35</v>
      </c>
      <c r="O185">
        <v>333.3</v>
      </c>
      <c r="P185">
        <v>64</v>
      </c>
      <c r="Q185">
        <v>7.31</v>
      </c>
      <c r="S185">
        <v>0.8</v>
      </c>
    </row>
    <row r="186" spans="1:19" x14ac:dyDescent="0.3">
      <c r="A186" t="s">
        <v>544</v>
      </c>
      <c r="B186" t="s">
        <v>68</v>
      </c>
      <c r="C186" t="s">
        <v>32</v>
      </c>
      <c r="D186" t="s">
        <v>511</v>
      </c>
      <c r="E186" s="3">
        <f>DATE(YEAR(D186),MONTH(D186),1)</f>
        <v>43282</v>
      </c>
      <c r="F186" t="s">
        <v>21</v>
      </c>
      <c r="G186">
        <v>38.254910000000002</v>
      </c>
      <c r="H186">
        <v>-122.45079</v>
      </c>
      <c r="I186" t="s">
        <v>22</v>
      </c>
      <c r="J186">
        <v>6.4799999999999996E-3</v>
      </c>
      <c r="K186">
        <v>-7.5999999999999998E-2</v>
      </c>
      <c r="L186">
        <v>-7.6999999999999999E-2</v>
      </c>
      <c r="M186">
        <v>-4.0000000000000001E-3</v>
      </c>
      <c r="N186" t="s">
        <v>29</v>
      </c>
      <c r="O186" t="s">
        <v>532</v>
      </c>
      <c r="P186" t="s">
        <v>25</v>
      </c>
      <c r="Q186" t="s">
        <v>103</v>
      </c>
      <c r="S186">
        <v>0</v>
      </c>
    </row>
    <row r="187" spans="1:19" x14ac:dyDescent="0.3">
      <c r="A187" t="s">
        <v>544</v>
      </c>
      <c r="B187" t="s">
        <v>68</v>
      </c>
      <c r="C187" t="s">
        <v>32</v>
      </c>
      <c r="D187" t="s">
        <v>539</v>
      </c>
      <c r="E187" s="3">
        <f>DATE(YEAR(D187),MONTH(D187),1)</f>
        <v>43466</v>
      </c>
      <c r="F187" t="s">
        <v>21</v>
      </c>
      <c r="G187">
        <v>38.254910000000002</v>
      </c>
      <c r="H187">
        <v>-122.45079</v>
      </c>
      <c r="I187" t="s">
        <v>22</v>
      </c>
      <c r="J187">
        <v>6.35738</v>
      </c>
      <c r="K187">
        <v>4.6035050000000002</v>
      </c>
      <c r="L187">
        <v>3.0564499999999999</v>
      </c>
      <c r="M187">
        <v>0.30752800000000002</v>
      </c>
      <c r="N187" t="s">
        <v>35</v>
      </c>
      <c r="O187">
        <v>294.5</v>
      </c>
      <c r="P187">
        <v>14.2</v>
      </c>
      <c r="Q187">
        <v>7.33</v>
      </c>
      <c r="S187">
        <v>6.4</v>
      </c>
    </row>
    <row r="188" spans="1:19" x14ac:dyDescent="0.3">
      <c r="A188" t="s">
        <v>224</v>
      </c>
      <c r="B188" t="s">
        <v>64</v>
      </c>
      <c r="C188" t="s">
        <v>32</v>
      </c>
      <c r="D188" t="s">
        <v>20</v>
      </c>
      <c r="E188" s="3">
        <f>DATE(YEAR(D188),MONTH(D188),1)</f>
        <v>42552</v>
      </c>
      <c r="F188" t="s">
        <v>21</v>
      </c>
      <c r="G188">
        <v>38.289709999999999</v>
      </c>
      <c r="H188">
        <v>-122.45622</v>
      </c>
      <c r="I188" t="s">
        <v>28</v>
      </c>
      <c r="J188">
        <v>0</v>
      </c>
      <c r="K188">
        <v>0</v>
      </c>
      <c r="L188">
        <v>0</v>
      </c>
      <c r="M188">
        <v>0</v>
      </c>
      <c r="N188" t="s">
        <v>48</v>
      </c>
      <c r="O188" t="s">
        <v>30</v>
      </c>
      <c r="P188" t="s">
        <v>30</v>
      </c>
      <c r="Q188" t="s">
        <v>30</v>
      </c>
      <c r="S188">
        <v>0</v>
      </c>
    </row>
    <row r="189" spans="1:19" x14ac:dyDescent="0.3">
      <c r="A189" t="s">
        <v>224</v>
      </c>
      <c r="B189" t="s">
        <v>64</v>
      </c>
      <c r="C189" t="s">
        <v>32</v>
      </c>
      <c r="D189" t="s">
        <v>233</v>
      </c>
      <c r="E189" s="3">
        <f>DATE(YEAR(D189),MONTH(D189),1)</f>
        <v>42675</v>
      </c>
      <c r="F189" t="s">
        <v>21</v>
      </c>
      <c r="G189">
        <v>38.289709999999999</v>
      </c>
      <c r="H189">
        <v>-122.45622</v>
      </c>
      <c r="I189" t="s">
        <v>22</v>
      </c>
      <c r="J189">
        <v>5.6812500000000002E-2</v>
      </c>
      <c r="K189" t="s">
        <v>201</v>
      </c>
      <c r="L189" t="s">
        <v>255</v>
      </c>
      <c r="M189" t="s">
        <v>256</v>
      </c>
      <c r="N189" t="s">
        <v>29</v>
      </c>
      <c r="O189">
        <v>190</v>
      </c>
      <c r="P189">
        <v>52</v>
      </c>
      <c r="Q189">
        <v>6.4</v>
      </c>
      <c r="S189">
        <v>0.1</v>
      </c>
    </row>
    <row r="190" spans="1:19" x14ac:dyDescent="0.3">
      <c r="A190" t="s">
        <v>224</v>
      </c>
      <c r="B190" t="s">
        <v>64</v>
      </c>
      <c r="C190" t="s">
        <v>32</v>
      </c>
      <c r="D190" t="s">
        <v>260</v>
      </c>
      <c r="E190" s="3">
        <f>DATE(YEAR(D190),MONTH(D190),1)</f>
        <v>42736</v>
      </c>
      <c r="F190" t="s">
        <v>21</v>
      </c>
      <c r="G190">
        <v>38.289709999999999</v>
      </c>
      <c r="H190">
        <v>-122.45622</v>
      </c>
      <c r="I190" t="s">
        <v>22</v>
      </c>
      <c r="J190">
        <v>5.63375</v>
      </c>
      <c r="K190" t="s">
        <v>282</v>
      </c>
      <c r="L190" t="s">
        <v>283</v>
      </c>
      <c r="M190" t="s">
        <v>284</v>
      </c>
      <c r="N190" t="s">
        <v>48</v>
      </c>
      <c r="O190">
        <v>130</v>
      </c>
      <c r="P190">
        <v>53</v>
      </c>
      <c r="Q190">
        <v>7.2</v>
      </c>
      <c r="S190">
        <v>5.6</v>
      </c>
    </row>
    <row r="191" spans="1:19" x14ac:dyDescent="0.3">
      <c r="A191" t="s">
        <v>224</v>
      </c>
      <c r="B191" t="s">
        <v>64</v>
      </c>
      <c r="C191" t="s">
        <v>32</v>
      </c>
      <c r="D191" t="s">
        <v>375</v>
      </c>
      <c r="E191" s="3">
        <f>DATE(YEAR(D191),MONTH(D191),1)</f>
        <v>42856</v>
      </c>
      <c r="F191" t="s">
        <v>21</v>
      </c>
      <c r="G191">
        <v>38.289709999999999</v>
      </c>
      <c r="H191">
        <v>-122.45622</v>
      </c>
      <c r="I191" t="s">
        <v>22</v>
      </c>
      <c r="J191">
        <v>4.5908333333300001E-2</v>
      </c>
      <c r="K191" t="s">
        <v>393</v>
      </c>
      <c r="L191" t="s">
        <v>394</v>
      </c>
      <c r="M191" t="s">
        <v>101</v>
      </c>
      <c r="N191" t="s">
        <v>29</v>
      </c>
      <c r="O191">
        <v>293.39999999999998</v>
      </c>
      <c r="P191">
        <v>61.88</v>
      </c>
      <c r="Q191">
        <v>7.71</v>
      </c>
      <c r="S191">
        <v>0</v>
      </c>
    </row>
    <row r="192" spans="1:19" x14ac:dyDescent="0.3">
      <c r="A192" t="s">
        <v>224</v>
      </c>
      <c r="B192" t="s">
        <v>64</v>
      </c>
      <c r="C192" t="s">
        <v>32</v>
      </c>
      <c r="D192" t="s">
        <v>398</v>
      </c>
      <c r="E192" s="3">
        <f>DATE(YEAR(D192),MONTH(D192),1)</f>
        <v>42917</v>
      </c>
      <c r="F192" t="s">
        <v>21</v>
      </c>
      <c r="G192">
        <v>38.289709999999999</v>
      </c>
      <c r="H192">
        <v>-122.45622</v>
      </c>
      <c r="I192" t="s">
        <v>399</v>
      </c>
      <c r="J192">
        <v>0</v>
      </c>
      <c r="K192">
        <v>0</v>
      </c>
      <c r="L192">
        <v>0</v>
      </c>
      <c r="M192">
        <v>0</v>
      </c>
      <c r="N192" t="s">
        <v>48</v>
      </c>
      <c r="O192">
        <v>0</v>
      </c>
      <c r="Q192">
        <v>0</v>
      </c>
      <c r="S192">
        <v>0</v>
      </c>
    </row>
    <row r="193" spans="1:19" x14ac:dyDescent="0.3">
      <c r="A193" t="s">
        <v>224</v>
      </c>
      <c r="B193" t="s">
        <v>64</v>
      </c>
      <c r="C193" t="s">
        <v>32</v>
      </c>
      <c r="D193" t="s">
        <v>477</v>
      </c>
      <c r="E193" s="3">
        <f>DATE(YEAR(D193),MONTH(D193),1)</f>
        <v>43040</v>
      </c>
      <c r="F193" t="s">
        <v>21</v>
      </c>
      <c r="G193">
        <v>38.289709999999999</v>
      </c>
      <c r="H193">
        <v>-122.45622</v>
      </c>
      <c r="I193" t="s">
        <v>22</v>
      </c>
      <c r="J193">
        <v>6.8572999999999995E-2</v>
      </c>
      <c r="K193">
        <v>6.9000000000000006E-2</v>
      </c>
      <c r="L193">
        <v>-0.01</v>
      </c>
      <c r="M193">
        <v>7.0000000000000001E-3</v>
      </c>
      <c r="N193" t="s">
        <v>29</v>
      </c>
      <c r="O193">
        <v>198.9</v>
      </c>
      <c r="P193">
        <v>56</v>
      </c>
      <c r="Q193">
        <v>7.46</v>
      </c>
      <c r="S193">
        <v>0.1</v>
      </c>
    </row>
    <row r="194" spans="1:19" x14ac:dyDescent="0.3">
      <c r="A194" t="s">
        <v>224</v>
      </c>
      <c r="B194" t="s">
        <v>64</v>
      </c>
      <c r="C194" t="s">
        <v>32</v>
      </c>
      <c r="D194" t="s">
        <v>480</v>
      </c>
      <c r="E194" s="3">
        <f>DATE(YEAR(D194),MONTH(D194),1)</f>
        <v>43101</v>
      </c>
      <c r="F194" t="s">
        <v>21</v>
      </c>
      <c r="G194">
        <v>38.289709999999999</v>
      </c>
      <c r="H194">
        <v>-122.45622</v>
      </c>
      <c r="I194" t="s">
        <v>22</v>
      </c>
      <c r="J194">
        <v>1.6874499999999999</v>
      </c>
      <c r="K194" t="s">
        <v>502</v>
      </c>
      <c r="L194" t="s">
        <v>503</v>
      </c>
      <c r="M194" t="s">
        <v>504</v>
      </c>
      <c r="N194" t="s">
        <v>29</v>
      </c>
      <c r="O194">
        <v>138.1</v>
      </c>
      <c r="P194">
        <v>51.62</v>
      </c>
      <c r="Q194">
        <v>7.34</v>
      </c>
      <c r="S194">
        <v>1.7</v>
      </c>
    </row>
    <row r="195" spans="1:19" x14ac:dyDescent="0.3">
      <c r="A195" t="s">
        <v>224</v>
      </c>
      <c r="B195" t="s">
        <v>64</v>
      </c>
      <c r="C195" t="s">
        <v>32</v>
      </c>
      <c r="D195" t="s">
        <v>508</v>
      </c>
      <c r="E195" s="3">
        <f>DATE(YEAR(D195),MONTH(D195),1)</f>
        <v>43221</v>
      </c>
      <c r="F195" t="s">
        <v>21</v>
      </c>
      <c r="G195">
        <v>38.289709999999999</v>
      </c>
      <c r="H195">
        <v>-122.45622</v>
      </c>
      <c r="I195" t="s">
        <v>22</v>
      </c>
      <c r="J195">
        <v>1.825E-3</v>
      </c>
      <c r="K195">
        <v>2E-3</v>
      </c>
      <c r="L195">
        <v>-0.04</v>
      </c>
      <c r="M195">
        <v>2E-3</v>
      </c>
      <c r="N195" t="s">
        <v>29</v>
      </c>
      <c r="O195">
        <v>345.7</v>
      </c>
      <c r="P195">
        <v>68</v>
      </c>
      <c r="Q195">
        <v>7.51</v>
      </c>
      <c r="S195">
        <v>0</v>
      </c>
    </row>
    <row r="196" spans="1:19" x14ac:dyDescent="0.3">
      <c r="A196" t="s">
        <v>224</v>
      </c>
      <c r="B196" t="s">
        <v>64</v>
      </c>
      <c r="C196" t="s">
        <v>32</v>
      </c>
      <c r="D196" t="s">
        <v>511</v>
      </c>
      <c r="E196" s="3">
        <f>DATE(YEAR(D196),MONTH(D196),1)</f>
        <v>43282</v>
      </c>
      <c r="F196" t="s">
        <v>21</v>
      </c>
      <c r="G196">
        <v>38.289709999999999</v>
      </c>
      <c r="H196">
        <v>-122.45622</v>
      </c>
      <c r="I196" t="s">
        <v>22</v>
      </c>
      <c r="J196">
        <v>1.0200000000000001E-3</v>
      </c>
      <c r="K196">
        <v>1E-3</v>
      </c>
      <c r="L196">
        <v>1E-3</v>
      </c>
      <c r="M196">
        <v>0</v>
      </c>
      <c r="N196" t="s">
        <v>35</v>
      </c>
      <c r="O196" t="s">
        <v>527</v>
      </c>
      <c r="P196" t="s">
        <v>528</v>
      </c>
      <c r="Q196" t="s">
        <v>529</v>
      </c>
      <c r="S196">
        <v>0</v>
      </c>
    </row>
    <row r="197" spans="1:19" x14ac:dyDescent="0.3">
      <c r="A197" t="s">
        <v>224</v>
      </c>
      <c r="B197" t="s">
        <v>64</v>
      </c>
      <c r="C197" t="s">
        <v>32</v>
      </c>
      <c r="D197" t="s">
        <v>539</v>
      </c>
      <c r="E197" s="3">
        <f>DATE(YEAR(D197),MONTH(D197),1)</f>
        <v>43466</v>
      </c>
      <c r="F197" t="s">
        <v>21</v>
      </c>
      <c r="G197">
        <v>38.289709999999999</v>
      </c>
      <c r="H197">
        <v>-122.45622</v>
      </c>
      <c r="I197" t="s">
        <v>22</v>
      </c>
      <c r="J197">
        <v>1.5470550000000001</v>
      </c>
      <c r="K197">
        <v>1.5470550000000001</v>
      </c>
      <c r="L197">
        <v>0.39294750000000001</v>
      </c>
      <c r="M197">
        <v>0.135058125</v>
      </c>
      <c r="N197" t="s">
        <v>35</v>
      </c>
      <c r="O197">
        <v>172.8</v>
      </c>
      <c r="P197">
        <v>13.6</v>
      </c>
      <c r="Q197">
        <v>7.27</v>
      </c>
      <c r="S197">
        <v>1.5</v>
      </c>
    </row>
    <row r="198" spans="1:19" x14ac:dyDescent="0.3">
      <c r="A198" t="s">
        <v>545</v>
      </c>
      <c r="B198" t="s">
        <v>63</v>
      </c>
      <c r="C198" t="s">
        <v>32</v>
      </c>
      <c r="D198" t="s">
        <v>20</v>
      </c>
      <c r="E198" s="3">
        <f>DATE(YEAR(D198),MONTH(D198),1)</f>
        <v>42552</v>
      </c>
      <c r="F198" t="s">
        <v>21</v>
      </c>
      <c r="G198">
        <v>38.301417000000001</v>
      </c>
      <c r="H198">
        <v>-122.441278</v>
      </c>
      <c r="I198" t="s">
        <v>28</v>
      </c>
      <c r="J198">
        <v>0</v>
      </c>
      <c r="N198" t="s">
        <v>23</v>
      </c>
      <c r="O198" t="s">
        <v>30</v>
      </c>
      <c r="P198" t="s">
        <v>30</v>
      </c>
      <c r="Q198" t="s">
        <v>30</v>
      </c>
      <c r="S198">
        <v>0</v>
      </c>
    </row>
    <row r="199" spans="1:19" x14ac:dyDescent="0.3">
      <c r="A199" t="s">
        <v>545</v>
      </c>
      <c r="B199" t="s">
        <v>63</v>
      </c>
      <c r="C199" t="s">
        <v>32</v>
      </c>
      <c r="D199" t="s">
        <v>233</v>
      </c>
      <c r="E199" s="3">
        <f>DATE(YEAR(D199),MONTH(D199),1)</f>
        <v>42675</v>
      </c>
      <c r="F199" t="s">
        <v>21</v>
      </c>
      <c r="G199">
        <v>38.301417000000001</v>
      </c>
      <c r="H199">
        <v>-122.441278</v>
      </c>
      <c r="I199" t="s">
        <v>22</v>
      </c>
      <c r="J199">
        <v>1.37805</v>
      </c>
      <c r="N199" t="s">
        <v>23</v>
      </c>
      <c r="O199">
        <v>110</v>
      </c>
      <c r="P199">
        <v>54</v>
      </c>
      <c r="Q199">
        <v>6.7</v>
      </c>
      <c r="S199">
        <v>1.4</v>
      </c>
    </row>
    <row r="200" spans="1:19" x14ac:dyDescent="0.3">
      <c r="A200" t="s">
        <v>545</v>
      </c>
      <c r="B200" t="s">
        <v>63</v>
      </c>
      <c r="C200" t="s">
        <v>32</v>
      </c>
      <c r="D200" t="s">
        <v>260</v>
      </c>
      <c r="E200" s="3">
        <f>DATE(YEAR(D200),MONTH(D200),1)</f>
        <v>42736</v>
      </c>
      <c r="F200" t="s">
        <v>21</v>
      </c>
      <c r="G200">
        <v>38.301417000000001</v>
      </c>
      <c r="H200">
        <v>-122.441278</v>
      </c>
      <c r="I200" t="s">
        <v>22</v>
      </c>
      <c r="J200">
        <v>5.8050249999999997</v>
      </c>
      <c r="N200" t="s">
        <v>23</v>
      </c>
      <c r="O200">
        <v>80</v>
      </c>
      <c r="P200">
        <v>50</v>
      </c>
      <c r="Q200">
        <v>7.2</v>
      </c>
      <c r="S200">
        <v>5.8</v>
      </c>
    </row>
    <row r="201" spans="1:19" x14ac:dyDescent="0.3">
      <c r="A201" t="s">
        <v>545</v>
      </c>
      <c r="B201" t="s">
        <v>63</v>
      </c>
      <c r="C201" t="s">
        <v>32</v>
      </c>
      <c r="D201" t="s">
        <v>375</v>
      </c>
      <c r="E201" s="3">
        <f>DATE(YEAR(D201),MONTH(D201),1)</f>
        <v>42856</v>
      </c>
      <c r="F201" t="s">
        <v>21</v>
      </c>
      <c r="G201">
        <v>38.301417000000001</v>
      </c>
      <c r="H201">
        <v>-122.441278</v>
      </c>
      <c r="I201" t="s">
        <v>22</v>
      </c>
      <c r="J201">
        <v>0.14399999999999999</v>
      </c>
      <c r="N201" t="s">
        <v>23</v>
      </c>
      <c r="O201">
        <v>104.8</v>
      </c>
      <c r="P201">
        <v>62.24</v>
      </c>
      <c r="Q201">
        <v>7.93</v>
      </c>
      <c r="S201">
        <v>0.1</v>
      </c>
    </row>
    <row r="202" spans="1:19" x14ac:dyDescent="0.3">
      <c r="A202" t="s">
        <v>545</v>
      </c>
      <c r="B202" t="s">
        <v>63</v>
      </c>
      <c r="C202" t="s">
        <v>32</v>
      </c>
      <c r="D202" t="s">
        <v>398</v>
      </c>
      <c r="E202" s="3">
        <f>DATE(YEAR(D202),MONTH(D202),1)</f>
        <v>42917</v>
      </c>
      <c r="F202" t="s">
        <v>21</v>
      </c>
      <c r="G202">
        <v>38.301417000000001</v>
      </c>
      <c r="H202">
        <v>-122.441278</v>
      </c>
      <c r="I202" t="s">
        <v>399</v>
      </c>
      <c r="J202">
        <v>0</v>
      </c>
      <c r="N202" t="s">
        <v>23</v>
      </c>
      <c r="O202">
        <v>0</v>
      </c>
      <c r="Q202">
        <v>0</v>
      </c>
      <c r="S202">
        <v>0</v>
      </c>
    </row>
    <row r="203" spans="1:19" x14ac:dyDescent="0.3">
      <c r="A203" t="s">
        <v>545</v>
      </c>
      <c r="B203" t="s">
        <v>63</v>
      </c>
      <c r="C203" t="s">
        <v>32</v>
      </c>
      <c r="D203" t="s">
        <v>477</v>
      </c>
      <c r="E203" s="3">
        <f>DATE(YEAR(D203),MONTH(D203),1)</f>
        <v>43040</v>
      </c>
      <c r="F203" t="s">
        <v>21</v>
      </c>
      <c r="G203">
        <v>38.301417000000001</v>
      </c>
      <c r="H203">
        <v>-122.441278</v>
      </c>
      <c r="I203" t="s">
        <v>22</v>
      </c>
      <c r="J203">
        <v>7.8566999999999998E-2</v>
      </c>
      <c r="N203" t="s">
        <v>23</v>
      </c>
      <c r="O203">
        <v>137.80000000000001</v>
      </c>
      <c r="P203">
        <v>56</v>
      </c>
      <c r="Q203">
        <v>7.54</v>
      </c>
      <c r="S203">
        <v>0.1</v>
      </c>
    </row>
    <row r="204" spans="1:19" x14ac:dyDescent="0.3">
      <c r="A204" t="s">
        <v>545</v>
      </c>
      <c r="B204" t="s">
        <v>63</v>
      </c>
      <c r="C204" t="s">
        <v>32</v>
      </c>
      <c r="D204" t="s">
        <v>480</v>
      </c>
      <c r="E204" s="3">
        <f>DATE(YEAR(D204),MONTH(D204),1)</f>
        <v>43101</v>
      </c>
      <c r="F204" t="s">
        <v>21</v>
      </c>
      <c r="G204">
        <v>38.301417000000001</v>
      </c>
      <c r="H204">
        <v>-122.441278</v>
      </c>
      <c r="I204" t="s">
        <v>22</v>
      </c>
      <c r="J204">
        <v>2.9268229166699999</v>
      </c>
      <c r="N204" t="s">
        <v>23</v>
      </c>
      <c r="O204">
        <v>102.1</v>
      </c>
      <c r="P204">
        <v>51.08</v>
      </c>
      <c r="Q204">
        <v>7.6</v>
      </c>
      <c r="S204">
        <v>2.9</v>
      </c>
    </row>
    <row r="205" spans="1:19" x14ac:dyDescent="0.3">
      <c r="A205" t="s">
        <v>545</v>
      </c>
      <c r="B205" t="s">
        <v>63</v>
      </c>
      <c r="C205" t="s">
        <v>32</v>
      </c>
      <c r="D205" t="s">
        <v>508</v>
      </c>
      <c r="E205" s="3">
        <f>DATE(YEAR(D205),MONTH(D205),1)</f>
        <v>43221</v>
      </c>
      <c r="F205" t="s">
        <v>21</v>
      </c>
      <c r="G205">
        <v>38.301417000000001</v>
      </c>
      <c r="H205">
        <v>-122.441278</v>
      </c>
      <c r="I205" t="s">
        <v>22</v>
      </c>
      <c r="J205">
        <v>4.1616666666699997E-2</v>
      </c>
      <c r="N205" t="s">
        <v>23</v>
      </c>
      <c r="O205">
        <v>110.8</v>
      </c>
      <c r="P205">
        <v>71</v>
      </c>
      <c r="Q205">
        <v>7.26</v>
      </c>
      <c r="S205">
        <v>0</v>
      </c>
    </row>
    <row r="206" spans="1:19" x14ac:dyDescent="0.3">
      <c r="A206" t="s">
        <v>545</v>
      </c>
      <c r="B206" t="s">
        <v>63</v>
      </c>
      <c r="C206" t="s">
        <v>32</v>
      </c>
      <c r="D206" t="s">
        <v>511</v>
      </c>
      <c r="E206" s="3">
        <f>DATE(YEAR(D206),MONTH(D206),1)</f>
        <v>43282</v>
      </c>
      <c r="F206" t="s">
        <v>21</v>
      </c>
      <c r="G206">
        <v>38.301417000000001</v>
      </c>
      <c r="H206">
        <v>-122.441278</v>
      </c>
      <c r="I206" t="s">
        <v>509</v>
      </c>
      <c r="J206">
        <v>0</v>
      </c>
      <c r="N206" t="s">
        <v>23</v>
      </c>
      <c r="O206" t="s">
        <v>30</v>
      </c>
      <c r="P206" t="s">
        <v>30</v>
      </c>
      <c r="Q206" t="s">
        <v>30</v>
      </c>
      <c r="S206">
        <v>0</v>
      </c>
    </row>
    <row r="207" spans="1:19" x14ac:dyDescent="0.3">
      <c r="A207" t="s">
        <v>545</v>
      </c>
      <c r="B207" t="s">
        <v>63</v>
      </c>
      <c r="C207" t="s">
        <v>32</v>
      </c>
      <c r="D207" t="s">
        <v>539</v>
      </c>
      <c r="E207" s="3">
        <f>DATE(YEAR(D207),MONTH(D207),1)</f>
        <v>43466</v>
      </c>
      <c r="F207" t="s">
        <v>21</v>
      </c>
      <c r="G207">
        <v>38.301417000000001</v>
      </c>
      <c r="H207">
        <v>-122.441278</v>
      </c>
      <c r="I207" t="s">
        <v>22</v>
      </c>
      <c r="J207">
        <v>1.1541075000000001</v>
      </c>
      <c r="N207" t="s">
        <v>23</v>
      </c>
      <c r="O207">
        <v>93.2</v>
      </c>
      <c r="P207">
        <v>12.6</v>
      </c>
      <c r="Q207">
        <v>7.36</v>
      </c>
      <c r="S207">
        <v>1.2</v>
      </c>
    </row>
    <row r="208" spans="1:19" x14ac:dyDescent="0.3">
      <c r="A208" t="s">
        <v>225</v>
      </c>
      <c r="B208" t="s">
        <v>226</v>
      </c>
      <c r="C208" t="s">
        <v>32</v>
      </c>
      <c r="D208" t="s">
        <v>92</v>
      </c>
      <c r="E208" s="3">
        <f>DATE(YEAR(D208),MONTH(D208),1)</f>
        <v>42614</v>
      </c>
      <c r="F208" t="s">
        <v>21</v>
      </c>
      <c r="G208">
        <v>38.278030000000001</v>
      </c>
      <c r="H208">
        <v>-122.456867</v>
      </c>
      <c r="I208" t="s">
        <v>28</v>
      </c>
      <c r="J208">
        <v>0</v>
      </c>
      <c r="K208" t="s">
        <v>93</v>
      </c>
      <c r="L208" t="s">
        <v>93</v>
      </c>
      <c r="M208" t="s">
        <v>93</v>
      </c>
      <c r="N208" t="s">
        <v>48</v>
      </c>
      <c r="O208" t="s">
        <v>30</v>
      </c>
      <c r="P208" t="s">
        <v>30</v>
      </c>
      <c r="Q208" t="s">
        <v>30</v>
      </c>
      <c r="S208">
        <v>0</v>
      </c>
    </row>
    <row r="209" spans="1:19" x14ac:dyDescent="0.3">
      <c r="A209" t="s">
        <v>225</v>
      </c>
      <c r="B209" t="s">
        <v>226</v>
      </c>
      <c r="C209" t="s">
        <v>32</v>
      </c>
      <c r="D209" s="3">
        <v>42644</v>
      </c>
      <c r="E209" s="3">
        <f>DATE(YEAR(D209),MONTH(D209),1)</f>
        <v>42644</v>
      </c>
      <c r="G209">
        <v>10</v>
      </c>
      <c r="H209">
        <v>0.748</v>
      </c>
      <c r="J209">
        <v>0.748</v>
      </c>
    </row>
    <row r="210" spans="1:19" x14ac:dyDescent="0.3">
      <c r="A210" t="s">
        <v>225</v>
      </c>
      <c r="B210" t="s">
        <v>226</v>
      </c>
      <c r="C210" t="s">
        <v>32</v>
      </c>
      <c r="D210" s="3">
        <v>42675</v>
      </c>
      <c r="E210" s="3">
        <f>DATE(YEAR(D210),MONTH(D210),1)</f>
        <v>42675</v>
      </c>
      <c r="G210">
        <v>11</v>
      </c>
      <c r="H210">
        <v>0.44900000000000001</v>
      </c>
      <c r="J210">
        <v>0.44900000000000001</v>
      </c>
    </row>
    <row r="211" spans="1:19" x14ac:dyDescent="0.3">
      <c r="A211" t="s">
        <v>225</v>
      </c>
      <c r="B211" t="s">
        <v>226</v>
      </c>
      <c r="C211" t="s">
        <v>32</v>
      </c>
      <c r="D211" s="3">
        <v>42705</v>
      </c>
      <c r="E211" s="3">
        <f>DATE(YEAR(D211),MONTH(D211),1)</f>
        <v>42705</v>
      </c>
      <c r="G211">
        <v>12</v>
      </c>
      <c r="H211">
        <v>12.3</v>
      </c>
      <c r="J211">
        <v>12.3</v>
      </c>
    </row>
    <row r="212" spans="1:19" x14ac:dyDescent="0.3">
      <c r="A212" t="s">
        <v>225</v>
      </c>
      <c r="B212" t="s">
        <v>226</v>
      </c>
      <c r="C212" t="s">
        <v>32</v>
      </c>
      <c r="D212" s="3">
        <v>42736</v>
      </c>
      <c r="E212" s="3">
        <f>DATE(YEAR(D212),MONTH(D212),1)</f>
        <v>42736</v>
      </c>
      <c r="G212">
        <v>1</v>
      </c>
      <c r="H212">
        <v>42.8</v>
      </c>
      <c r="J212">
        <v>42.8</v>
      </c>
    </row>
    <row r="213" spans="1:19" x14ac:dyDescent="0.3">
      <c r="A213" t="s">
        <v>225</v>
      </c>
      <c r="B213" t="s">
        <v>226</v>
      </c>
      <c r="C213" t="s">
        <v>32</v>
      </c>
      <c r="D213" s="3">
        <v>42767</v>
      </c>
      <c r="E213" s="3">
        <f>DATE(YEAR(D213),MONTH(D213),1)</f>
        <v>42767</v>
      </c>
      <c r="G213">
        <v>2</v>
      </c>
      <c r="H213">
        <v>51.6</v>
      </c>
      <c r="J213">
        <v>51.6</v>
      </c>
    </row>
    <row r="214" spans="1:19" x14ac:dyDescent="0.3">
      <c r="A214" t="s">
        <v>225</v>
      </c>
      <c r="B214" t="s">
        <v>226</v>
      </c>
      <c r="C214" t="s">
        <v>32</v>
      </c>
      <c r="D214" s="3">
        <v>42795</v>
      </c>
      <c r="E214" s="3">
        <f>DATE(YEAR(D214),MONTH(D214),1)</f>
        <v>42795</v>
      </c>
      <c r="G214">
        <v>3</v>
      </c>
      <c r="H214">
        <v>6.1</v>
      </c>
      <c r="J214">
        <v>6.1</v>
      </c>
    </row>
    <row r="215" spans="1:19" x14ac:dyDescent="0.3">
      <c r="A215" t="s">
        <v>225</v>
      </c>
      <c r="B215" t="s">
        <v>226</v>
      </c>
      <c r="C215" t="s">
        <v>32</v>
      </c>
      <c r="D215" t="s">
        <v>332</v>
      </c>
      <c r="E215" s="3">
        <f>DATE(YEAR(D215),MONTH(D215),1)</f>
        <v>42795</v>
      </c>
      <c r="F215" t="s">
        <v>21</v>
      </c>
      <c r="G215">
        <v>38.278030000000001</v>
      </c>
      <c r="H215">
        <v>-122.456867</v>
      </c>
      <c r="I215" t="s">
        <v>22</v>
      </c>
      <c r="J215">
        <v>0.81855624999999999</v>
      </c>
      <c r="K215" t="s">
        <v>367</v>
      </c>
      <c r="L215" t="s">
        <v>368</v>
      </c>
      <c r="M215" t="s">
        <v>366</v>
      </c>
      <c r="N215" t="s">
        <v>35</v>
      </c>
      <c r="O215">
        <v>222.7</v>
      </c>
      <c r="P215">
        <v>58.28</v>
      </c>
      <c r="Q215">
        <v>7.44</v>
      </c>
      <c r="S215">
        <v>0.8</v>
      </c>
    </row>
    <row r="216" spans="1:19" x14ac:dyDescent="0.3">
      <c r="A216" t="s">
        <v>225</v>
      </c>
      <c r="B216" t="s">
        <v>226</v>
      </c>
      <c r="C216" t="s">
        <v>32</v>
      </c>
      <c r="D216" s="3">
        <v>42826</v>
      </c>
      <c r="E216" s="3">
        <f>DATE(YEAR(D216),MONTH(D216),1)</f>
        <v>42826</v>
      </c>
      <c r="G216">
        <v>4</v>
      </c>
      <c r="H216">
        <v>4.0999999999999996</v>
      </c>
      <c r="J216">
        <v>4.0999999999999996</v>
      </c>
    </row>
    <row r="217" spans="1:19" x14ac:dyDescent="0.3">
      <c r="A217" t="s">
        <v>225</v>
      </c>
      <c r="B217" t="s">
        <v>226</v>
      </c>
      <c r="C217" t="s">
        <v>32</v>
      </c>
      <c r="D217" t="s">
        <v>460</v>
      </c>
      <c r="E217" s="3">
        <f>DATE(YEAR(D217),MONTH(D217),1)</f>
        <v>42979</v>
      </c>
      <c r="F217" t="s">
        <v>21</v>
      </c>
      <c r="G217">
        <v>38.278030000000001</v>
      </c>
      <c r="H217">
        <v>-122.456867</v>
      </c>
      <c r="I217" t="s">
        <v>28</v>
      </c>
      <c r="J217">
        <v>0</v>
      </c>
      <c r="K217">
        <v>0</v>
      </c>
      <c r="L217">
        <v>-1.6666666666999999E-4</v>
      </c>
      <c r="M217">
        <v>8.3333333332999996E-6</v>
      </c>
      <c r="N217" t="s">
        <v>29</v>
      </c>
      <c r="O217" t="s">
        <v>30</v>
      </c>
      <c r="P217" t="s">
        <v>30</v>
      </c>
      <c r="Q217" t="s">
        <v>30</v>
      </c>
      <c r="S217">
        <v>0</v>
      </c>
    </row>
    <row r="218" spans="1:19" x14ac:dyDescent="0.3">
      <c r="A218" t="s">
        <v>225</v>
      </c>
      <c r="B218" t="s">
        <v>226</v>
      </c>
      <c r="C218" t="s">
        <v>32</v>
      </c>
      <c r="D218" s="3">
        <v>43009</v>
      </c>
      <c r="E218" s="3">
        <f>DATE(YEAR(D218),MONTH(D218),1)</f>
        <v>43009</v>
      </c>
      <c r="G218">
        <v>10</v>
      </c>
      <c r="H218">
        <v>0</v>
      </c>
      <c r="J218">
        <v>0</v>
      </c>
    </row>
    <row r="219" spans="1:19" x14ac:dyDescent="0.3">
      <c r="A219" t="s">
        <v>225</v>
      </c>
      <c r="B219" t="s">
        <v>226</v>
      </c>
      <c r="C219" t="s">
        <v>32</v>
      </c>
      <c r="D219" s="3">
        <v>43040</v>
      </c>
      <c r="E219" s="3">
        <f>DATE(YEAR(D219),MONTH(D219),1)</f>
        <v>43040</v>
      </c>
      <c r="G219">
        <v>11</v>
      </c>
      <c r="H219">
        <v>0.27800000000000002</v>
      </c>
      <c r="J219">
        <v>0.27800000000000002</v>
      </c>
    </row>
    <row r="220" spans="1:19" x14ac:dyDescent="0.3">
      <c r="A220" t="s">
        <v>225</v>
      </c>
      <c r="B220" t="s">
        <v>226</v>
      </c>
      <c r="C220" t="s">
        <v>32</v>
      </c>
      <c r="D220" s="3">
        <v>43070</v>
      </c>
      <c r="E220" s="3">
        <f>DATE(YEAR(D220),MONTH(D220),1)</f>
        <v>43070</v>
      </c>
      <c r="G220">
        <v>12</v>
      </c>
      <c r="H220">
        <v>9.7000000000000003E-2</v>
      </c>
      <c r="J220">
        <v>9.7000000000000003E-2</v>
      </c>
    </row>
    <row r="221" spans="1:19" x14ac:dyDescent="0.3">
      <c r="A221" t="s">
        <v>225</v>
      </c>
      <c r="B221" t="s">
        <v>226</v>
      </c>
      <c r="C221" t="s">
        <v>32</v>
      </c>
      <c r="D221" s="3">
        <v>43101</v>
      </c>
      <c r="E221" s="3">
        <f>DATE(YEAR(D221),MONTH(D221),1)</f>
        <v>43101</v>
      </c>
      <c r="G221">
        <v>1</v>
      </c>
      <c r="H221">
        <v>1.74</v>
      </c>
      <c r="J221">
        <v>1.74</v>
      </c>
    </row>
    <row r="222" spans="1:19" x14ac:dyDescent="0.3">
      <c r="A222" t="s">
        <v>225</v>
      </c>
      <c r="B222" t="s">
        <v>226</v>
      </c>
      <c r="C222" t="s">
        <v>32</v>
      </c>
      <c r="D222" s="3">
        <v>43132</v>
      </c>
      <c r="E222" s="3">
        <f>DATE(YEAR(D222),MONTH(D222),1)</f>
        <v>43132</v>
      </c>
      <c r="G222">
        <v>2</v>
      </c>
      <c r="H222">
        <v>0.36199999999999999</v>
      </c>
      <c r="J222">
        <v>0.36199999999999999</v>
      </c>
    </row>
    <row r="223" spans="1:19" x14ac:dyDescent="0.3">
      <c r="A223" t="s">
        <v>225</v>
      </c>
      <c r="B223" t="s">
        <v>226</v>
      </c>
      <c r="C223" t="s">
        <v>32</v>
      </c>
      <c r="D223" s="3">
        <v>43160</v>
      </c>
      <c r="E223" s="3">
        <f>DATE(YEAR(D223),MONTH(D223),1)</f>
        <v>43160</v>
      </c>
      <c r="G223">
        <v>3</v>
      </c>
      <c r="H223">
        <v>4.8099999999999996</v>
      </c>
      <c r="J223">
        <v>4.8099999999999996</v>
      </c>
    </row>
    <row r="224" spans="1:19" x14ac:dyDescent="0.3">
      <c r="A224" t="s">
        <v>225</v>
      </c>
      <c r="B224" t="s">
        <v>226</v>
      </c>
      <c r="C224" t="s">
        <v>32</v>
      </c>
      <c r="D224" s="3">
        <v>43191</v>
      </c>
      <c r="E224" s="3">
        <f>DATE(YEAR(D224),MONTH(D224),1)</f>
        <v>43191</v>
      </c>
      <c r="G224">
        <v>4</v>
      </c>
      <c r="H224">
        <v>9.8000000000000007</v>
      </c>
      <c r="J224">
        <v>9.8000000000000007</v>
      </c>
    </row>
    <row r="225" spans="1:19" x14ac:dyDescent="0.3">
      <c r="A225" t="s">
        <v>225</v>
      </c>
      <c r="B225" t="s">
        <v>226</v>
      </c>
      <c r="C225" t="s">
        <v>32</v>
      </c>
      <c r="D225" s="3">
        <v>43374</v>
      </c>
      <c r="E225" s="3">
        <f>DATE(YEAR(D225),MONTH(D225),1)</f>
        <v>43374</v>
      </c>
      <c r="G225">
        <v>10</v>
      </c>
      <c r="H225">
        <v>8.4000000000000005E-2</v>
      </c>
      <c r="J225">
        <v>8.4000000000000005E-2</v>
      </c>
    </row>
    <row r="226" spans="1:19" x14ac:dyDescent="0.3">
      <c r="A226" t="s">
        <v>225</v>
      </c>
      <c r="B226" t="s">
        <v>226</v>
      </c>
      <c r="C226" t="s">
        <v>32</v>
      </c>
      <c r="D226" t="s">
        <v>537</v>
      </c>
      <c r="E226" s="3">
        <f>DATE(YEAR(D226),MONTH(D226),1)</f>
        <v>43374</v>
      </c>
      <c r="F226" t="s">
        <v>21</v>
      </c>
      <c r="G226">
        <v>38.278030000000001</v>
      </c>
      <c r="H226">
        <v>-122.456867</v>
      </c>
      <c r="I226" t="s">
        <v>538</v>
      </c>
      <c r="J226">
        <v>0</v>
      </c>
      <c r="K226">
        <v>0</v>
      </c>
      <c r="L226">
        <v>-8.0000000000000002E-3</v>
      </c>
      <c r="M226">
        <v>0</v>
      </c>
      <c r="N226" t="s">
        <v>29</v>
      </c>
      <c r="O226">
        <v>0</v>
      </c>
      <c r="Q226">
        <v>0</v>
      </c>
      <c r="S226">
        <v>0</v>
      </c>
    </row>
    <row r="227" spans="1:19" x14ac:dyDescent="0.3">
      <c r="A227" t="s">
        <v>225</v>
      </c>
      <c r="B227" t="s">
        <v>226</v>
      </c>
      <c r="C227" t="s">
        <v>32</v>
      </c>
      <c r="D227" s="3">
        <v>43405</v>
      </c>
      <c r="E227" s="3">
        <f>DATE(YEAR(D227),MONTH(D227),1)</f>
        <v>43405</v>
      </c>
      <c r="G227">
        <v>11</v>
      </c>
      <c r="H227">
        <v>2.34</v>
      </c>
      <c r="J227">
        <v>2.34</v>
      </c>
    </row>
    <row r="228" spans="1:19" x14ac:dyDescent="0.3">
      <c r="A228" t="s">
        <v>225</v>
      </c>
      <c r="B228" t="s">
        <v>226</v>
      </c>
      <c r="C228" t="s">
        <v>32</v>
      </c>
      <c r="D228" s="3">
        <v>43435</v>
      </c>
      <c r="E228" s="3">
        <f>DATE(YEAR(D228),MONTH(D228),1)</f>
        <v>43435</v>
      </c>
      <c r="G228">
        <v>12</v>
      </c>
      <c r="H228">
        <v>2.06</v>
      </c>
      <c r="J228">
        <v>2.06</v>
      </c>
    </row>
    <row r="229" spans="1:19" x14ac:dyDescent="0.3">
      <c r="A229" t="s">
        <v>225</v>
      </c>
      <c r="B229" t="s">
        <v>226</v>
      </c>
      <c r="C229" t="s">
        <v>32</v>
      </c>
      <c r="D229" s="3">
        <v>43466</v>
      </c>
      <c r="E229" s="3">
        <f>DATE(YEAR(D229),MONTH(D229),1)</f>
        <v>43466</v>
      </c>
      <c r="G229">
        <v>1</v>
      </c>
      <c r="H229">
        <v>15.9</v>
      </c>
      <c r="J229">
        <v>15.9</v>
      </c>
    </row>
    <row r="230" spans="1:19" x14ac:dyDescent="0.3">
      <c r="A230" t="s">
        <v>225</v>
      </c>
      <c r="B230" t="s">
        <v>226</v>
      </c>
      <c r="C230" t="s">
        <v>32</v>
      </c>
      <c r="D230" s="3">
        <v>43497</v>
      </c>
      <c r="E230" s="3">
        <f>DATE(YEAR(D230),MONTH(D230),1)</f>
        <v>43497</v>
      </c>
      <c r="G230">
        <v>2</v>
      </c>
      <c r="H230">
        <v>36.700000000000003</v>
      </c>
      <c r="J230">
        <v>36.700000000000003</v>
      </c>
    </row>
    <row r="231" spans="1:19" x14ac:dyDescent="0.3">
      <c r="A231" t="s">
        <v>225</v>
      </c>
      <c r="B231" t="s">
        <v>226</v>
      </c>
      <c r="C231" t="s">
        <v>32</v>
      </c>
      <c r="D231" s="3">
        <v>43525</v>
      </c>
      <c r="E231" s="3">
        <f>DATE(YEAR(D231),MONTH(D231),1)</f>
        <v>43525</v>
      </c>
      <c r="G231">
        <v>3</v>
      </c>
      <c r="H231">
        <v>13.3</v>
      </c>
      <c r="J231">
        <v>13.3</v>
      </c>
    </row>
    <row r="232" spans="1:19" x14ac:dyDescent="0.3">
      <c r="A232" t="s">
        <v>225</v>
      </c>
      <c r="B232" t="s">
        <v>226</v>
      </c>
      <c r="C232" t="s">
        <v>32</v>
      </c>
      <c r="D232" s="3">
        <v>43556</v>
      </c>
      <c r="E232" s="3">
        <f>DATE(YEAR(D232),MONTH(D232),1)</f>
        <v>43556</v>
      </c>
      <c r="G232">
        <v>4</v>
      </c>
      <c r="H232">
        <v>1.1000000000000001</v>
      </c>
      <c r="J232">
        <v>1.1000000000000001</v>
      </c>
    </row>
    <row r="233" spans="1:19" x14ac:dyDescent="0.3">
      <c r="A233" t="s">
        <v>225</v>
      </c>
      <c r="B233" t="s">
        <v>226</v>
      </c>
      <c r="C233" t="s">
        <v>32</v>
      </c>
      <c r="D233" s="3">
        <v>43739</v>
      </c>
      <c r="E233" s="3">
        <f>DATE(YEAR(D233),MONTH(D233),1)</f>
        <v>43739</v>
      </c>
      <c r="G233">
        <v>10</v>
      </c>
      <c r="H233">
        <v>0</v>
      </c>
      <c r="J233">
        <v>0</v>
      </c>
    </row>
    <row r="234" spans="1:19" x14ac:dyDescent="0.3">
      <c r="A234" t="s">
        <v>225</v>
      </c>
      <c r="B234" t="s">
        <v>226</v>
      </c>
      <c r="C234" t="s">
        <v>32</v>
      </c>
      <c r="D234" s="3">
        <v>43770</v>
      </c>
      <c r="E234" s="3">
        <f>DATE(YEAR(D234),MONTH(D234),1)</f>
        <v>43770</v>
      </c>
      <c r="G234">
        <v>11</v>
      </c>
      <c r="H234">
        <v>6.4000000000000001E-2</v>
      </c>
      <c r="J234">
        <v>6.4000000000000001E-2</v>
      </c>
    </row>
    <row r="235" spans="1:19" x14ac:dyDescent="0.3">
      <c r="A235" t="s">
        <v>225</v>
      </c>
      <c r="B235" t="s">
        <v>226</v>
      </c>
      <c r="C235" t="s">
        <v>32</v>
      </c>
      <c r="D235" s="3">
        <v>43800</v>
      </c>
      <c r="E235" s="3">
        <f>DATE(YEAR(D235),MONTH(D235),1)</f>
        <v>43800</v>
      </c>
      <c r="G235">
        <v>12</v>
      </c>
      <c r="H235">
        <v>1.66</v>
      </c>
      <c r="J235">
        <v>1.66</v>
      </c>
    </row>
    <row r="236" spans="1:19" x14ac:dyDescent="0.3">
      <c r="A236" t="s">
        <v>225</v>
      </c>
      <c r="B236" t="s">
        <v>226</v>
      </c>
      <c r="C236" t="s">
        <v>32</v>
      </c>
      <c r="D236" s="3">
        <v>43831</v>
      </c>
      <c r="E236" s="3">
        <f>DATE(YEAR(D236),MONTH(D236),1)</f>
        <v>43831</v>
      </c>
      <c r="G236">
        <v>1</v>
      </c>
      <c r="H236">
        <v>1.94</v>
      </c>
      <c r="J236">
        <v>1.94</v>
      </c>
    </row>
    <row r="237" spans="1:19" x14ac:dyDescent="0.3">
      <c r="A237" t="s">
        <v>225</v>
      </c>
      <c r="B237" t="s">
        <v>226</v>
      </c>
      <c r="C237" t="s">
        <v>32</v>
      </c>
      <c r="D237" s="3">
        <v>43862</v>
      </c>
      <c r="E237" s="3">
        <f>DATE(YEAR(D237),MONTH(D237),1)</f>
        <v>43862</v>
      </c>
      <c r="G237">
        <v>2</v>
      </c>
      <c r="H237">
        <v>0.443</v>
      </c>
      <c r="J237">
        <v>0.443</v>
      </c>
    </row>
    <row r="238" spans="1:19" x14ac:dyDescent="0.3">
      <c r="A238" t="s">
        <v>225</v>
      </c>
      <c r="B238" t="s">
        <v>226</v>
      </c>
      <c r="C238" t="s">
        <v>32</v>
      </c>
      <c r="D238" s="3">
        <v>43891</v>
      </c>
      <c r="E238" s="3">
        <f>DATE(YEAR(D238),MONTH(D238),1)</f>
        <v>43891</v>
      </c>
      <c r="G238">
        <v>3</v>
      </c>
      <c r="H238">
        <v>0.30099999999999999</v>
      </c>
      <c r="J238">
        <v>0.30099999999999999</v>
      </c>
    </row>
    <row r="239" spans="1:19" x14ac:dyDescent="0.3">
      <c r="A239" t="s">
        <v>225</v>
      </c>
      <c r="B239" t="s">
        <v>226</v>
      </c>
      <c r="C239" t="s">
        <v>32</v>
      </c>
      <c r="D239" s="3">
        <v>43922</v>
      </c>
      <c r="E239" s="3">
        <f>DATE(YEAR(D239),MONTH(D239),1)</f>
        <v>43922</v>
      </c>
      <c r="G239">
        <v>4</v>
      </c>
      <c r="H239">
        <v>0.191</v>
      </c>
      <c r="J239">
        <v>0.191</v>
      </c>
    </row>
    <row r="240" spans="1:19" x14ac:dyDescent="0.3">
      <c r="A240" t="s">
        <v>225</v>
      </c>
      <c r="B240" t="s">
        <v>226</v>
      </c>
      <c r="C240" t="s">
        <v>32</v>
      </c>
      <c r="D240" s="3">
        <v>44105</v>
      </c>
      <c r="E240" s="3">
        <f>DATE(YEAR(D240),MONTH(D240),1)</f>
        <v>44105</v>
      </c>
      <c r="G240">
        <v>10</v>
      </c>
      <c r="H240">
        <v>0</v>
      </c>
      <c r="J240">
        <v>0</v>
      </c>
    </row>
    <row r="241" spans="1:10" x14ac:dyDescent="0.3">
      <c r="A241" t="s">
        <v>225</v>
      </c>
      <c r="B241" t="s">
        <v>226</v>
      </c>
      <c r="C241" t="s">
        <v>32</v>
      </c>
      <c r="D241" s="3">
        <v>44136</v>
      </c>
      <c r="E241" s="3">
        <f>DATE(YEAR(D241),MONTH(D241),1)</f>
        <v>44136</v>
      </c>
      <c r="G241">
        <v>11</v>
      </c>
      <c r="H241">
        <v>1.7000000000000001E-2</v>
      </c>
      <c r="J241">
        <v>1.7000000000000001E-2</v>
      </c>
    </row>
    <row r="242" spans="1:10" x14ac:dyDescent="0.3">
      <c r="A242" t="s">
        <v>225</v>
      </c>
      <c r="B242" t="s">
        <v>226</v>
      </c>
      <c r="C242" t="s">
        <v>32</v>
      </c>
      <c r="D242" s="3">
        <v>44166</v>
      </c>
      <c r="E242" s="3">
        <f>DATE(YEAR(D242),MONTH(D242),1)</f>
        <v>44166</v>
      </c>
      <c r="G242">
        <v>12</v>
      </c>
      <c r="H242">
        <v>9.8000000000000004E-2</v>
      </c>
      <c r="J242">
        <v>9.8000000000000004E-2</v>
      </c>
    </row>
    <row r="243" spans="1:10" x14ac:dyDescent="0.3">
      <c r="A243" t="s">
        <v>225</v>
      </c>
      <c r="B243" t="s">
        <v>226</v>
      </c>
      <c r="C243" t="s">
        <v>32</v>
      </c>
      <c r="D243" s="3">
        <v>44197</v>
      </c>
      <c r="E243" s="3">
        <f>DATE(YEAR(D243),MONTH(D243),1)</f>
        <v>44197</v>
      </c>
      <c r="G243">
        <v>1</v>
      </c>
      <c r="H243">
        <v>0.22800000000000001</v>
      </c>
      <c r="J243">
        <v>0.22800000000000001</v>
      </c>
    </row>
    <row r="244" spans="1:10" x14ac:dyDescent="0.3">
      <c r="A244" t="s">
        <v>225</v>
      </c>
      <c r="B244" t="s">
        <v>226</v>
      </c>
      <c r="C244" t="s">
        <v>32</v>
      </c>
      <c r="D244" s="3">
        <v>44228</v>
      </c>
      <c r="E244" s="3">
        <f>DATE(YEAR(D244),MONTH(D244),1)</f>
        <v>44228</v>
      </c>
      <c r="G244">
        <v>2</v>
      </c>
      <c r="H244">
        <v>0.24</v>
      </c>
      <c r="J244">
        <v>0.24</v>
      </c>
    </row>
    <row r="245" spans="1:10" x14ac:dyDescent="0.3">
      <c r="A245" t="s">
        <v>225</v>
      </c>
      <c r="B245" t="s">
        <v>226</v>
      </c>
      <c r="C245" t="s">
        <v>32</v>
      </c>
      <c r="D245" s="3">
        <v>44256</v>
      </c>
      <c r="E245" s="3">
        <f>DATE(YEAR(D245),MONTH(D245),1)</f>
        <v>44256</v>
      </c>
      <c r="G245">
        <v>3</v>
      </c>
      <c r="H245">
        <v>0.22800000000000001</v>
      </c>
      <c r="J245">
        <v>0.22800000000000001</v>
      </c>
    </row>
    <row r="246" spans="1:10" x14ac:dyDescent="0.3">
      <c r="A246" t="s">
        <v>225</v>
      </c>
      <c r="B246" t="s">
        <v>226</v>
      </c>
      <c r="C246" t="s">
        <v>32</v>
      </c>
      <c r="D246" s="3">
        <v>44287</v>
      </c>
      <c r="E246" s="3">
        <f>DATE(YEAR(D246),MONTH(D246),1)</f>
        <v>44287</v>
      </c>
      <c r="G246">
        <v>4</v>
      </c>
      <c r="H246">
        <v>8.6999999999999994E-2</v>
      </c>
      <c r="J246">
        <v>8.6999999999999994E-2</v>
      </c>
    </row>
    <row r="247" spans="1:10" x14ac:dyDescent="0.3">
      <c r="A247" t="s">
        <v>225</v>
      </c>
      <c r="B247" t="s">
        <v>226</v>
      </c>
      <c r="C247" t="s">
        <v>32</v>
      </c>
      <c r="D247" s="3">
        <v>44470</v>
      </c>
      <c r="E247" s="3">
        <f>DATE(YEAR(D247),MONTH(D247),1)</f>
        <v>44470</v>
      </c>
      <c r="G247">
        <v>10</v>
      </c>
      <c r="H247">
        <v>13.1</v>
      </c>
      <c r="J247">
        <v>13.1</v>
      </c>
    </row>
    <row r="248" spans="1:10" x14ac:dyDescent="0.3">
      <c r="A248" t="s">
        <v>225</v>
      </c>
      <c r="B248" t="s">
        <v>226</v>
      </c>
      <c r="C248" t="s">
        <v>32</v>
      </c>
      <c r="D248" s="3">
        <v>44501</v>
      </c>
      <c r="E248" s="3">
        <f>DATE(YEAR(D248),MONTH(D248),1)</f>
        <v>44501</v>
      </c>
      <c r="G248">
        <v>11</v>
      </c>
      <c r="H248">
        <v>2.33</v>
      </c>
      <c r="J248">
        <v>2.33</v>
      </c>
    </row>
    <row r="249" spans="1:10" x14ac:dyDescent="0.3">
      <c r="A249" t="s">
        <v>225</v>
      </c>
      <c r="B249" t="s">
        <v>226</v>
      </c>
      <c r="C249" t="s">
        <v>32</v>
      </c>
      <c r="D249" s="3">
        <v>44531</v>
      </c>
      <c r="E249" s="3">
        <f>DATE(YEAR(D249),MONTH(D249),1)</f>
        <v>44531</v>
      </c>
      <c r="G249">
        <v>12</v>
      </c>
      <c r="H249">
        <v>18.600000000000001</v>
      </c>
      <c r="J249">
        <v>18.600000000000001</v>
      </c>
    </row>
    <row r="250" spans="1:10" x14ac:dyDescent="0.3">
      <c r="A250" t="s">
        <v>225</v>
      </c>
      <c r="B250" t="s">
        <v>226</v>
      </c>
      <c r="C250" t="s">
        <v>32</v>
      </c>
      <c r="D250" s="3">
        <v>44562</v>
      </c>
      <c r="E250" s="3">
        <f>DATE(YEAR(D250),MONTH(D250),1)</f>
        <v>44562</v>
      </c>
      <c r="G250">
        <v>1</v>
      </c>
      <c r="H250">
        <v>3.02</v>
      </c>
      <c r="J250">
        <v>3.02</v>
      </c>
    </row>
    <row r="251" spans="1:10" x14ac:dyDescent="0.3">
      <c r="A251" t="s">
        <v>225</v>
      </c>
      <c r="B251" t="s">
        <v>226</v>
      </c>
      <c r="C251" t="s">
        <v>32</v>
      </c>
      <c r="D251" s="3">
        <v>44593</v>
      </c>
      <c r="E251" s="3">
        <f>DATE(YEAR(D251),MONTH(D251),1)</f>
        <v>44593</v>
      </c>
      <c r="G251">
        <v>2</v>
      </c>
      <c r="H251">
        <v>0.28899999999999998</v>
      </c>
      <c r="J251">
        <v>0.28899999999999998</v>
      </c>
    </row>
    <row r="252" spans="1:10" x14ac:dyDescent="0.3">
      <c r="A252" t="s">
        <v>225</v>
      </c>
      <c r="B252" t="s">
        <v>226</v>
      </c>
      <c r="C252" t="s">
        <v>32</v>
      </c>
      <c r="D252" s="3">
        <v>44621</v>
      </c>
      <c r="E252" s="3">
        <f>DATE(YEAR(D252),MONTH(D252),1)</f>
        <v>44621</v>
      </c>
      <c r="G252">
        <v>3</v>
      </c>
      <c r="H252">
        <v>0.191</v>
      </c>
      <c r="J252">
        <v>0.191</v>
      </c>
    </row>
    <row r="253" spans="1:10" x14ac:dyDescent="0.3">
      <c r="A253" t="s">
        <v>225</v>
      </c>
      <c r="B253" t="s">
        <v>226</v>
      </c>
      <c r="C253" t="s">
        <v>32</v>
      </c>
      <c r="D253" s="3">
        <v>44652</v>
      </c>
      <c r="E253" s="3">
        <f>DATE(YEAR(D253),MONTH(D253),1)</f>
        <v>44652</v>
      </c>
      <c r="G253">
        <v>4</v>
      </c>
      <c r="H253">
        <v>0.39100000000000001</v>
      </c>
      <c r="J253">
        <v>0.39100000000000001</v>
      </c>
    </row>
    <row r="254" spans="1:10" x14ac:dyDescent="0.3">
      <c r="A254" t="s">
        <v>225</v>
      </c>
      <c r="B254" t="s">
        <v>226</v>
      </c>
      <c r="C254" t="s">
        <v>32</v>
      </c>
      <c r="D254" s="3">
        <v>44835</v>
      </c>
      <c r="E254" s="3">
        <f>DATE(YEAR(D254),MONTH(D254),1)</f>
        <v>44835</v>
      </c>
      <c r="G254">
        <v>10</v>
      </c>
      <c r="H254">
        <v>0</v>
      </c>
      <c r="J254">
        <v>0</v>
      </c>
    </row>
    <row r="255" spans="1:10" x14ac:dyDescent="0.3">
      <c r="A255" t="s">
        <v>225</v>
      </c>
      <c r="B255" t="s">
        <v>226</v>
      </c>
      <c r="C255" t="s">
        <v>32</v>
      </c>
      <c r="D255" s="3">
        <v>44866</v>
      </c>
      <c r="E255" s="3">
        <f>DATE(YEAR(D255),MONTH(D255),1)</f>
        <v>44866</v>
      </c>
      <c r="G255">
        <v>11</v>
      </c>
      <c r="H255">
        <v>0.12</v>
      </c>
      <c r="J255">
        <v>0.12</v>
      </c>
    </row>
    <row r="256" spans="1:10" x14ac:dyDescent="0.3">
      <c r="A256" t="s">
        <v>225</v>
      </c>
      <c r="B256" t="s">
        <v>226</v>
      </c>
      <c r="C256" t="s">
        <v>32</v>
      </c>
      <c r="D256" s="3">
        <v>44896</v>
      </c>
      <c r="E256" s="3">
        <f>DATE(YEAR(D256),MONTH(D256),1)</f>
        <v>44896</v>
      </c>
      <c r="G256">
        <v>12</v>
      </c>
      <c r="H256">
        <v>9.7100000000000009</v>
      </c>
      <c r="J256">
        <v>9.7100000000000009</v>
      </c>
    </row>
    <row r="257" spans="1:19" x14ac:dyDescent="0.3">
      <c r="A257" t="s">
        <v>225</v>
      </c>
      <c r="B257" t="s">
        <v>226</v>
      </c>
      <c r="C257" t="s">
        <v>32</v>
      </c>
      <c r="D257" s="3">
        <v>44927</v>
      </c>
      <c r="E257" s="3">
        <f>DATE(YEAR(D257),MONTH(D257),1)</f>
        <v>44927</v>
      </c>
      <c r="G257">
        <v>1</v>
      </c>
      <c r="H257">
        <v>36.4</v>
      </c>
      <c r="J257">
        <v>36.4</v>
      </c>
    </row>
    <row r="258" spans="1:19" x14ac:dyDescent="0.3">
      <c r="A258" t="s">
        <v>225</v>
      </c>
      <c r="B258" t="s">
        <v>226</v>
      </c>
      <c r="C258" t="s">
        <v>32</v>
      </c>
      <c r="D258" s="3">
        <v>44958</v>
      </c>
      <c r="E258" s="3">
        <f>DATE(YEAR(D258),MONTH(D258),1)</f>
        <v>44958</v>
      </c>
      <c r="G258">
        <v>2</v>
      </c>
      <c r="H258">
        <v>2.4700000000000002</v>
      </c>
      <c r="J258">
        <v>2.4700000000000002</v>
      </c>
    </row>
    <row r="259" spans="1:19" x14ac:dyDescent="0.3">
      <c r="A259" t="s">
        <v>225</v>
      </c>
      <c r="B259" t="s">
        <v>226</v>
      </c>
      <c r="C259" t="s">
        <v>32</v>
      </c>
      <c r="D259" s="3">
        <v>44986</v>
      </c>
      <c r="E259" s="3">
        <f>DATE(YEAR(D259),MONTH(D259),1)</f>
        <v>44986</v>
      </c>
      <c r="G259">
        <v>3</v>
      </c>
      <c r="H259">
        <v>27</v>
      </c>
      <c r="J259">
        <v>27</v>
      </c>
    </row>
    <row r="260" spans="1:19" x14ac:dyDescent="0.3">
      <c r="A260" t="s">
        <v>225</v>
      </c>
      <c r="B260" t="s">
        <v>226</v>
      </c>
      <c r="C260" t="s">
        <v>32</v>
      </c>
      <c r="D260" s="3">
        <v>45017</v>
      </c>
      <c r="E260" s="3">
        <f>DATE(YEAR(D260),MONTH(D260),1)</f>
        <v>45017</v>
      </c>
      <c r="G260">
        <v>4</v>
      </c>
      <c r="H260">
        <v>1.62</v>
      </c>
      <c r="J260">
        <v>1.62</v>
      </c>
    </row>
    <row r="261" spans="1:19" x14ac:dyDescent="0.3">
      <c r="A261" t="s">
        <v>225</v>
      </c>
      <c r="B261" t="s">
        <v>226</v>
      </c>
      <c r="C261" t="s">
        <v>32</v>
      </c>
      <c r="D261" s="3">
        <v>45200</v>
      </c>
      <c r="E261" s="3">
        <f>DATE(YEAR(D261),MONTH(D261),1)</f>
        <v>45200</v>
      </c>
      <c r="G261">
        <v>10</v>
      </c>
      <c r="H261">
        <v>0</v>
      </c>
      <c r="J261">
        <v>0</v>
      </c>
    </row>
    <row r="262" spans="1:19" x14ac:dyDescent="0.3">
      <c r="A262" t="s">
        <v>225</v>
      </c>
      <c r="B262" t="s">
        <v>226</v>
      </c>
      <c r="C262" t="s">
        <v>32</v>
      </c>
      <c r="D262" s="3">
        <v>45231</v>
      </c>
      <c r="E262" s="3">
        <f>DATE(YEAR(D262),MONTH(D262),1)</f>
        <v>45231</v>
      </c>
      <c r="G262">
        <v>11</v>
      </c>
      <c r="H262">
        <v>0.32500000000000001</v>
      </c>
      <c r="J262">
        <v>0.32500000000000001</v>
      </c>
    </row>
    <row r="263" spans="1:19" x14ac:dyDescent="0.3">
      <c r="A263" t="s">
        <v>225</v>
      </c>
      <c r="B263" t="s">
        <v>226</v>
      </c>
      <c r="C263" t="s">
        <v>32</v>
      </c>
      <c r="D263" s="3">
        <v>45261</v>
      </c>
      <c r="E263" s="3">
        <f>DATE(YEAR(D263),MONTH(D263),1)</f>
        <v>45261</v>
      </c>
      <c r="G263">
        <v>12</v>
      </c>
      <c r="H263">
        <v>2.17</v>
      </c>
      <c r="J263">
        <v>2.17</v>
      </c>
    </row>
    <row r="264" spans="1:19" x14ac:dyDescent="0.3">
      <c r="A264" t="s">
        <v>225</v>
      </c>
      <c r="B264" t="s">
        <v>226</v>
      </c>
      <c r="C264" t="s">
        <v>32</v>
      </c>
      <c r="D264" s="3">
        <v>45292</v>
      </c>
      <c r="E264" s="3">
        <f>DATE(YEAR(D264),MONTH(D264),1)</f>
        <v>45292</v>
      </c>
      <c r="G264">
        <v>1</v>
      </c>
      <c r="H264">
        <v>20.9</v>
      </c>
      <c r="J264">
        <v>20.9</v>
      </c>
    </row>
    <row r="265" spans="1:19" x14ac:dyDescent="0.3">
      <c r="A265" t="s">
        <v>225</v>
      </c>
      <c r="B265" t="s">
        <v>226</v>
      </c>
      <c r="C265" t="s">
        <v>32</v>
      </c>
      <c r="D265" s="3">
        <v>45323</v>
      </c>
      <c r="E265" s="3">
        <f>DATE(YEAR(D265),MONTH(D265),1)</f>
        <v>45323</v>
      </c>
      <c r="G265">
        <v>2</v>
      </c>
      <c r="H265">
        <v>36.5</v>
      </c>
      <c r="J265">
        <v>36.5</v>
      </c>
    </row>
    <row r="266" spans="1:19" x14ac:dyDescent="0.3">
      <c r="A266" t="s">
        <v>225</v>
      </c>
      <c r="B266" t="s">
        <v>226</v>
      </c>
      <c r="C266" t="s">
        <v>32</v>
      </c>
      <c r="D266" s="3">
        <v>45352</v>
      </c>
      <c r="E266" s="3">
        <f>DATE(YEAR(D266),MONTH(D266),1)</f>
        <v>45352</v>
      </c>
      <c r="G266">
        <v>3</v>
      </c>
      <c r="H266">
        <v>6.52</v>
      </c>
      <c r="J266">
        <v>6.52</v>
      </c>
    </row>
    <row r="267" spans="1:19" x14ac:dyDescent="0.3">
      <c r="A267" t="s">
        <v>225</v>
      </c>
      <c r="B267" t="s">
        <v>226</v>
      </c>
      <c r="C267" t="s">
        <v>32</v>
      </c>
      <c r="D267" s="3">
        <v>45383</v>
      </c>
      <c r="E267" s="3">
        <f>DATE(YEAR(D267),MONTH(D267),1)</f>
        <v>45383</v>
      </c>
      <c r="G267">
        <v>4</v>
      </c>
      <c r="H267">
        <v>1.45</v>
      </c>
      <c r="J267">
        <v>1.45</v>
      </c>
    </row>
    <row r="268" spans="1:19" x14ac:dyDescent="0.3">
      <c r="A268" t="s">
        <v>224</v>
      </c>
      <c r="B268" t="s">
        <v>64</v>
      </c>
      <c r="C268" t="s">
        <v>32</v>
      </c>
      <c r="D268" t="s">
        <v>194</v>
      </c>
      <c r="E268" s="3">
        <f>DATE(YEAR(D268),MONTH(D268),1)</f>
        <v>42614</v>
      </c>
      <c r="F268" t="s">
        <v>21</v>
      </c>
      <c r="G268">
        <v>38.289709999999999</v>
      </c>
      <c r="H268">
        <v>-122.45622</v>
      </c>
      <c r="I268" t="s">
        <v>155</v>
      </c>
      <c r="J268">
        <v>0</v>
      </c>
      <c r="K268" t="s">
        <v>93</v>
      </c>
      <c r="L268" t="s">
        <v>93</v>
      </c>
      <c r="M268" t="s">
        <v>93</v>
      </c>
      <c r="N268" t="s">
        <v>48</v>
      </c>
      <c r="O268" t="s">
        <v>30</v>
      </c>
      <c r="P268" t="s">
        <v>30</v>
      </c>
      <c r="Q268" t="s">
        <v>30</v>
      </c>
      <c r="S268">
        <v>0</v>
      </c>
    </row>
    <row r="269" spans="1:19" x14ac:dyDescent="0.3">
      <c r="A269" t="s">
        <v>224</v>
      </c>
      <c r="B269" t="s">
        <v>64</v>
      </c>
      <c r="C269" t="s">
        <v>32</v>
      </c>
      <c r="D269" t="s">
        <v>332</v>
      </c>
      <c r="E269" s="3">
        <f>DATE(YEAR(D269),MONTH(D269),1)</f>
        <v>42795</v>
      </c>
      <c r="F269" t="s">
        <v>21</v>
      </c>
      <c r="G269">
        <v>38.289709999999999</v>
      </c>
      <c r="H269">
        <v>-122.45622</v>
      </c>
      <c r="I269" t="s">
        <v>22</v>
      </c>
      <c r="J269">
        <v>0.56009374999999995</v>
      </c>
      <c r="K269" t="s">
        <v>364</v>
      </c>
      <c r="L269" t="s">
        <v>365</v>
      </c>
      <c r="M269" t="s">
        <v>366</v>
      </c>
      <c r="N269" t="s">
        <v>29</v>
      </c>
      <c r="O269">
        <v>185</v>
      </c>
      <c r="P269">
        <v>57.38</v>
      </c>
      <c r="Q269">
        <v>7.89</v>
      </c>
      <c r="S269">
        <v>0.6</v>
      </c>
    </row>
    <row r="270" spans="1:19" x14ac:dyDescent="0.3">
      <c r="A270" t="s">
        <v>224</v>
      </c>
      <c r="B270" t="s">
        <v>64</v>
      </c>
      <c r="C270" t="s">
        <v>32</v>
      </c>
      <c r="D270" t="s">
        <v>460</v>
      </c>
      <c r="E270" s="3">
        <f>DATE(YEAR(D270),MONTH(D270),1)</f>
        <v>42979</v>
      </c>
      <c r="F270" t="s">
        <v>21</v>
      </c>
      <c r="G270">
        <v>38.289709999999999</v>
      </c>
      <c r="H270">
        <v>-122.45622</v>
      </c>
      <c r="I270" t="s">
        <v>22</v>
      </c>
      <c r="J270">
        <v>1.6699999999999999E-4</v>
      </c>
      <c r="K270">
        <v>1.6666666666999999E-4</v>
      </c>
      <c r="L270">
        <v>1.6666666666999999E-4</v>
      </c>
      <c r="M270">
        <v>8.3333333332999996E-6</v>
      </c>
      <c r="N270" t="s">
        <v>35</v>
      </c>
      <c r="O270" t="s">
        <v>475</v>
      </c>
      <c r="P270" t="s">
        <v>476</v>
      </c>
      <c r="Q270" t="s">
        <v>439</v>
      </c>
      <c r="S270">
        <v>0</v>
      </c>
    </row>
    <row r="271" spans="1:19" x14ac:dyDescent="0.3">
      <c r="A271" t="s">
        <v>224</v>
      </c>
      <c r="B271" t="s">
        <v>64</v>
      </c>
      <c r="C271" t="s">
        <v>32</v>
      </c>
      <c r="D271" t="s">
        <v>537</v>
      </c>
      <c r="E271" s="3">
        <f>DATE(YEAR(D271),MONTH(D271),1)</f>
        <v>43374</v>
      </c>
      <c r="F271" t="s">
        <v>21</v>
      </c>
      <c r="G271">
        <v>38.289709999999999</v>
      </c>
      <c r="H271">
        <v>-122.45622</v>
      </c>
      <c r="I271" t="s">
        <v>22</v>
      </c>
      <c r="J271">
        <v>8.0800000000000004E-3</v>
      </c>
      <c r="K271">
        <v>8.0000000000000002E-3</v>
      </c>
      <c r="L271">
        <v>8.0000000000000002E-3</v>
      </c>
      <c r="M271">
        <v>0</v>
      </c>
      <c r="N271" t="s">
        <v>35</v>
      </c>
      <c r="O271">
        <v>380.4</v>
      </c>
      <c r="P271">
        <v>59</v>
      </c>
      <c r="Q271">
        <v>7.45</v>
      </c>
      <c r="S271">
        <v>0</v>
      </c>
    </row>
    <row r="272" spans="1:19" x14ac:dyDescent="0.3">
      <c r="A272" t="s">
        <v>223</v>
      </c>
      <c r="B272" t="s">
        <v>63</v>
      </c>
      <c r="C272" t="s">
        <v>32</v>
      </c>
      <c r="D272" t="s">
        <v>194</v>
      </c>
      <c r="E272" s="3">
        <f>DATE(YEAR(D272),MONTH(D272),1)</f>
        <v>42614</v>
      </c>
      <c r="F272" t="s">
        <v>21</v>
      </c>
      <c r="G272">
        <v>38.301417000000001</v>
      </c>
      <c r="H272">
        <v>-122.441278</v>
      </c>
      <c r="I272" t="s">
        <v>28</v>
      </c>
      <c r="J272">
        <v>0</v>
      </c>
      <c r="N272" t="s">
        <v>23</v>
      </c>
      <c r="O272" t="s">
        <v>30</v>
      </c>
      <c r="P272" t="s">
        <v>30</v>
      </c>
      <c r="Q272" t="s">
        <v>30</v>
      </c>
      <c r="S272">
        <v>0</v>
      </c>
    </row>
    <row r="273" spans="1:19" x14ac:dyDescent="0.3">
      <c r="A273" t="s">
        <v>223</v>
      </c>
      <c r="B273" t="s">
        <v>63</v>
      </c>
      <c r="C273" t="s">
        <v>32</v>
      </c>
      <c r="D273" t="s">
        <v>332</v>
      </c>
      <c r="E273" s="3">
        <f>DATE(YEAR(D273),MONTH(D273),1)</f>
        <v>42795</v>
      </c>
      <c r="F273" t="s">
        <v>21</v>
      </c>
      <c r="G273">
        <v>38.301417000000001</v>
      </c>
      <c r="H273">
        <v>-122.441278</v>
      </c>
      <c r="I273" t="s">
        <v>22</v>
      </c>
      <c r="J273">
        <v>0.81837499999999996</v>
      </c>
      <c r="N273" t="s">
        <v>23</v>
      </c>
      <c r="O273">
        <v>83.4</v>
      </c>
      <c r="P273">
        <v>60.26</v>
      </c>
      <c r="Q273">
        <v>7.79</v>
      </c>
      <c r="S273">
        <v>0.8</v>
      </c>
    </row>
    <row r="274" spans="1:19" x14ac:dyDescent="0.3">
      <c r="A274" t="s">
        <v>223</v>
      </c>
      <c r="B274" t="s">
        <v>63</v>
      </c>
      <c r="C274" t="s">
        <v>32</v>
      </c>
      <c r="D274" t="s">
        <v>460</v>
      </c>
      <c r="E274" s="3">
        <f>DATE(YEAR(D274),MONTH(D274),1)</f>
        <v>42979</v>
      </c>
      <c r="F274" t="s">
        <v>21</v>
      </c>
      <c r="G274">
        <v>38.301417000000001</v>
      </c>
      <c r="H274">
        <v>-122.441278</v>
      </c>
      <c r="I274" t="s">
        <v>28</v>
      </c>
      <c r="J274">
        <v>0</v>
      </c>
      <c r="N274" t="s">
        <v>23</v>
      </c>
      <c r="O274" t="s">
        <v>30</v>
      </c>
      <c r="P274" t="s">
        <v>30</v>
      </c>
      <c r="Q274" t="s">
        <v>30</v>
      </c>
      <c r="S274">
        <v>0</v>
      </c>
    </row>
    <row r="275" spans="1:19" x14ac:dyDescent="0.3">
      <c r="A275" t="s">
        <v>223</v>
      </c>
      <c r="B275" t="s">
        <v>63</v>
      </c>
      <c r="C275" t="s">
        <v>32</v>
      </c>
      <c r="D275" t="s">
        <v>537</v>
      </c>
      <c r="E275" s="3">
        <f>DATE(YEAR(D275),MONTH(D275),1)</f>
        <v>43374</v>
      </c>
      <c r="F275" t="s">
        <v>21</v>
      </c>
      <c r="G275">
        <v>38.301417000000001</v>
      </c>
      <c r="H275">
        <v>-122.441278</v>
      </c>
      <c r="I275" t="s">
        <v>155</v>
      </c>
      <c r="J275">
        <v>0</v>
      </c>
      <c r="N275" t="s">
        <v>23</v>
      </c>
      <c r="O275">
        <v>0</v>
      </c>
      <c r="Q275">
        <v>0</v>
      </c>
      <c r="S275">
        <v>0</v>
      </c>
    </row>
    <row r="276" spans="1:19" x14ac:dyDescent="0.3">
      <c r="A276" t="s">
        <v>228</v>
      </c>
      <c r="B276" t="s">
        <v>68</v>
      </c>
      <c r="C276" t="s">
        <v>32</v>
      </c>
      <c r="D276" t="s">
        <v>194</v>
      </c>
      <c r="E276" s="3">
        <f>DATE(YEAR(D276),MONTH(D276),1)</f>
        <v>42614</v>
      </c>
      <c r="F276" t="s">
        <v>21</v>
      </c>
      <c r="G276">
        <v>38.254910000000002</v>
      </c>
      <c r="H276">
        <v>-122.45079</v>
      </c>
      <c r="I276" t="s">
        <v>28</v>
      </c>
      <c r="J276">
        <v>0</v>
      </c>
      <c r="K276" t="s">
        <v>93</v>
      </c>
      <c r="L276" t="s">
        <v>93</v>
      </c>
      <c r="M276" t="s">
        <v>93</v>
      </c>
      <c r="N276" t="s">
        <v>48</v>
      </c>
      <c r="O276" t="s">
        <v>30</v>
      </c>
      <c r="P276" t="s">
        <v>30</v>
      </c>
      <c r="Q276" t="s">
        <v>30</v>
      </c>
      <c r="S276">
        <v>0</v>
      </c>
    </row>
    <row r="277" spans="1:19" x14ac:dyDescent="0.3">
      <c r="A277" t="s">
        <v>228</v>
      </c>
      <c r="B277" t="s">
        <v>68</v>
      </c>
      <c r="C277" t="s">
        <v>32</v>
      </c>
      <c r="D277" t="s">
        <v>332</v>
      </c>
      <c r="E277" s="3">
        <f>DATE(YEAR(D277),MONTH(D277),1)</f>
        <v>42795</v>
      </c>
      <c r="F277" t="s">
        <v>21</v>
      </c>
      <c r="G277">
        <v>38.254910000000002</v>
      </c>
      <c r="H277">
        <v>-122.45079</v>
      </c>
      <c r="I277" t="s">
        <v>22</v>
      </c>
      <c r="J277">
        <v>3.06049375</v>
      </c>
      <c r="K277" t="s">
        <v>369</v>
      </c>
      <c r="L277" t="s">
        <v>370</v>
      </c>
      <c r="M277" t="s">
        <v>371</v>
      </c>
      <c r="N277" t="s">
        <v>35</v>
      </c>
      <c r="O277">
        <v>274.3</v>
      </c>
      <c r="P277">
        <v>58.1</v>
      </c>
      <c r="Q277">
        <v>7.51</v>
      </c>
      <c r="S277">
        <v>3.1</v>
      </c>
    </row>
    <row r="278" spans="1:19" x14ac:dyDescent="0.3">
      <c r="A278" t="s">
        <v>228</v>
      </c>
      <c r="B278" t="s">
        <v>68</v>
      </c>
      <c r="C278" t="s">
        <v>32</v>
      </c>
      <c r="D278" t="s">
        <v>460</v>
      </c>
      <c r="E278" s="3">
        <f>DATE(YEAR(D278),MONTH(D278),1)</f>
        <v>42979</v>
      </c>
      <c r="F278" t="s">
        <v>21</v>
      </c>
      <c r="G278">
        <v>38.254910000000002</v>
      </c>
      <c r="H278">
        <v>-122.45079</v>
      </c>
      <c r="I278" t="s">
        <v>28</v>
      </c>
      <c r="J278">
        <v>0</v>
      </c>
      <c r="K278">
        <v>0</v>
      </c>
      <c r="L278">
        <v>0</v>
      </c>
      <c r="M278">
        <v>0</v>
      </c>
      <c r="N278" t="s">
        <v>48</v>
      </c>
      <c r="O278" t="s">
        <v>30</v>
      </c>
      <c r="P278" t="s">
        <v>30</v>
      </c>
      <c r="Q278" t="s">
        <v>30</v>
      </c>
      <c r="S278">
        <v>0</v>
      </c>
    </row>
    <row r="279" spans="1:19" x14ac:dyDescent="0.3">
      <c r="A279" t="s">
        <v>228</v>
      </c>
      <c r="B279" t="s">
        <v>68</v>
      </c>
      <c r="C279" t="s">
        <v>32</v>
      </c>
      <c r="D279" t="s">
        <v>537</v>
      </c>
      <c r="E279" s="3">
        <f>DATE(YEAR(D279),MONTH(D279),1)</f>
        <v>43374</v>
      </c>
      <c r="F279" t="s">
        <v>21</v>
      </c>
      <c r="G279">
        <v>38.254910000000002</v>
      </c>
      <c r="H279">
        <v>-122.45079</v>
      </c>
      <c r="I279" t="s">
        <v>534</v>
      </c>
      <c r="J279">
        <v>0</v>
      </c>
      <c r="K279">
        <v>0</v>
      </c>
      <c r="L279">
        <v>0</v>
      </c>
      <c r="M279">
        <v>0</v>
      </c>
      <c r="N279" t="s">
        <v>48</v>
      </c>
      <c r="O279">
        <v>0</v>
      </c>
      <c r="Q279">
        <v>0</v>
      </c>
      <c r="S279">
        <v>0</v>
      </c>
    </row>
    <row r="280" spans="1:19" x14ac:dyDescent="0.3">
      <c r="A280" t="s">
        <v>229</v>
      </c>
      <c r="B280" t="s">
        <v>230</v>
      </c>
      <c r="C280" t="s">
        <v>32</v>
      </c>
      <c r="D280" t="s">
        <v>92</v>
      </c>
      <c r="E280" s="3">
        <f>DATE(YEAR(D280),MONTH(D280),1)</f>
        <v>42614</v>
      </c>
      <c r="F280" t="s">
        <v>21</v>
      </c>
      <c r="G280">
        <v>38.265416000000002</v>
      </c>
      <c r="H280">
        <v>-122.50141600000001</v>
      </c>
      <c r="I280" t="s">
        <v>28</v>
      </c>
      <c r="J280">
        <v>0</v>
      </c>
      <c r="N280" t="s">
        <v>23</v>
      </c>
      <c r="O280" t="s">
        <v>30</v>
      </c>
      <c r="P280" t="s">
        <v>30</v>
      </c>
      <c r="Q280" t="s">
        <v>30</v>
      </c>
      <c r="S280">
        <v>0</v>
      </c>
    </row>
    <row r="281" spans="1:19" x14ac:dyDescent="0.3">
      <c r="A281" t="s">
        <v>229</v>
      </c>
      <c r="B281" t="s">
        <v>230</v>
      </c>
      <c r="C281" t="s">
        <v>32</v>
      </c>
      <c r="D281" t="s">
        <v>310</v>
      </c>
      <c r="E281" s="3">
        <f>DATE(YEAR(D281),MONTH(D281),1)</f>
        <v>42795</v>
      </c>
      <c r="F281" t="s">
        <v>21</v>
      </c>
      <c r="G281">
        <v>38.265416000000002</v>
      </c>
      <c r="H281">
        <v>-122.50141600000001</v>
      </c>
      <c r="I281" t="s">
        <v>22</v>
      </c>
      <c r="J281">
        <v>1.3102687500000001</v>
      </c>
      <c r="N281" t="s">
        <v>23</v>
      </c>
      <c r="O281">
        <v>196.7</v>
      </c>
      <c r="P281">
        <v>56.84</v>
      </c>
      <c r="Q281">
        <v>8.32</v>
      </c>
      <c r="S281">
        <v>1.3</v>
      </c>
    </row>
    <row r="282" spans="1:19" x14ac:dyDescent="0.3">
      <c r="A282" t="s">
        <v>229</v>
      </c>
      <c r="B282" t="s">
        <v>230</v>
      </c>
      <c r="C282" t="s">
        <v>32</v>
      </c>
      <c r="D282" t="s">
        <v>428</v>
      </c>
      <c r="E282" s="3">
        <f>DATE(YEAR(D282),MONTH(D282),1)</f>
        <v>42979</v>
      </c>
      <c r="F282" t="s">
        <v>21</v>
      </c>
      <c r="G282">
        <v>38.265416000000002</v>
      </c>
      <c r="H282">
        <v>-122.50141600000001</v>
      </c>
      <c r="I282" t="s">
        <v>28</v>
      </c>
      <c r="J282">
        <v>0</v>
      </c>
      <c r="N282" t="s">
        <v>23</v>
      </c>
      <c r="O282" t="s">
        <v>30</v>
      </c>
      <c r="P282" t="s">
        <v>30</v>
      </c>
      <c r="Q282" t="s">
        <v>30</v>
      </c>
      <c r="S282">
        <v>0</v>
      </c>
    </row>
    <row r="283" spans="1:19" x14ac:dyDescent="0.3">
      <c r="A283" t="s">
        <v>229</v>
      </c>
      <c r="B283" t="s">
        <v>230</v>
      </c>
      <c r="C283" t="s">
        <v>32</v>
      </c>
      <c r="D283" t="s">
        <v>536</v>
      </c>
      <c r="E283" s="3">
        <f>DATE(YEAR(D283),MONTH(D283),1)</f>
        <v>43374</v>
      </c>
      <c r="F283" t="s">
        <v>21</v>
      </c>
      <c r="G283">
        <v>38.265416000000002</v>
      </c>
      <c r="H283">
        <v>-122.50141600000001</v>
      </c>
      <c r="I283" t="s">
        <v>534</v>
      </c>
      <c r="J283">
        <v>0</v>
      </c>
      <c r="N283" t="s">
        <v>23</v>
      </c>
      <c r="O283">
        <v>0</v>
      </c>
      <c r="Q283">
        <v>0</v>
      </c>
      <c r="S283">
        <v>0</v>
      </c>
    </row>
    <row r="284" spans="1:19" x14ac:dyDescent="0.3">
      <c r="A284" t="s">
        <v>231</v>
      </c>
      <c r="B284" t="s">
        <v>232</v>
      </c>
      <c r="C284" t="s">
        <v>32</v>
      </c>
      <c r="D284" t="s">
        <v>92</v>
      </c>
      <c r="E284" s="3">
        <f>DATE(YEAR(D284),MONTH(D284),1)</f>
        <v>42614</v>
      </c>
      <c r="F284" t="s">
        <v>21</v>
      </c>
      <c r="G284">
        <v>38.258805000000002</v>
      </c>
      <c r="H284">
        <v>-122.48947200000001</v>
      </c>
      <c r="I284" t="s">
        <v>28</v>
      </c>
      <c r="J284">
        <v>0</v>
      </c>
      <c r="K284" t="s">
        <v>93</v>
      </c>
      <c r="L284" t="s">
        <v>93</v>
      </c>
      <c r="M284" t="s">
        <v>93</v>
      </c>
      <c r="N284" t="s">
        <v>48</v>
      </c>
      <c r="O284" t="s">
        <v>30</v>
      </c>
      <c r="P284" t="s">
        <v>30</v>
      </c>
      <c r="Q284" t="s">
        <v>30</v>
      </c>
      <c r="S284">
        <v>0</v>
      </c>
    </row>
    <row r="285" spans="1:19" x14ac:dyDescent="0.3">
      <c r="A285" t="s">
        <v>231</v>
      </c>
      <c r="B285" t="s">
        <v>232</v>
      </c>
      <c r="C285" t="s">
        <v>32</v>
      </c>
      <c r="D285" t="s">
        <v>310</v>
      </c>
      <c r="E285" s="3">
        <f>DATE(YEAR(D285),MONTH(D285),1)</f>
        <v>42795</v>
      </c>
      <c r="F285" t="s">
        <v>21</v>
      </c>
      <c r="G285">
        <v>38.258805000000002</v>
      </c>
      <c r="H285">
        <v>-122.48947200000001</v>
      </c>
      <c r="I285" t="s">
        <v>22</v>
      </c>
      <c r="J285">
        <v>0.93753750000000002</v>
      </c>
      <c r="K285" t="s">
        <v>372</v>
      </c>
      <c r="L285" t="s">
        <v>373</v>
      </c>
      <c r="M285" t="s">
        <v>374</v>
      </c>
      <c r="N285" t="s">
        <v>29</v>
      </c>
      <c r="O285">
        <v>199.4</v>
      </c>
      <c r="P285">
        <v>57.92</v>
      </c>
      <c r="Q285">
        <v>8.4700000000000006</v>
      </c>
      <c r="S285">
        <v>0.9</v>
      </c>
    </row>
    <row r="286" spans="1:19" x14ac:dyDescent="0.3">
      <c r="A286" t="s">
        <v>231</v>
      </c>
      <c r="B286" t="s">
        <v>232</v>
      </c>
      <c r="C286" t="s">
        <v>32</v>
      </c>
      <c r="D286" t="s">
        <v>428</v>
      </c>
      <c r="E286" s="3">
        <f>DATE(YEAR(D286),MONTH(D286),1)</f>
        <v>42979</v>
      </c>
      <c r="F286" t="s">
        <v>21</v>
      </c>
      <c r="G286">
        <v>38.258805000000002</v>
      </c>
      <c r="H286">
        <v>-122.48947200000001</v>
      </c>
      <c r="I286" t="s">
        <v>28</v>
      </c>
      <c r="J286">
        <v>0</v>
      </c>
      <c r="K286">
        <v>0</v>
      </c>
      <c r="L286">
        <v>0</v>
      </c>
      <c r="M286">
        <v>0</v>
      </c>
      <c r="N286" t="s">
        <v>48</v>
      </c>
      <c r="O286" t="s">
        <v>30</v>
      </c>
      <c r="P286" t="s">
        <v>30</v>
      </c>
      <c r="Q286" t="s">
        <v>30</v>
      </c>
      <c r="S286">
        <v>0</v>
      </c>
    </row>
    <row r="287" spans="1:19" x14ac:dyDescent="0.3">
      <c r="A287" t="s">
        <v>231</v>
      </c>
      <c r="B287" t="s">
        <v>232</v>
      </c>
      <c r="C287" t="s">
        <v>32</v>
      </c>
      <c r="D287" t="s">
        <v>536</v>
      </c>
      <c r="E287" s="3">
        <f>DATE(YEAR(D287),MONTH(D287),1)</f>
        <v>43374</v>
      </c>
      <c r="F287" t="s">
        <v>21</v>
      </c>
      <c r="G287">
        <v>38.258805000000002</v>
      </c>
      <c r="H287">
        <v>-122.48947200000001</v>
      </c>
      <c r="I287" t="s">
        <v>538</v>
      </c>
      <c r="J287">
        <v>0</v>
      </c>
      <c r="K287">
        <v>0</v>
      </c>
      <c r="L287">
        <v>0</v>
      </c>
      <c r="M287">
        <v>0</v>
      </c>
      <c r="N287" t="s">
        <v>48</v>
      </c>
      <c r="O287">
        <v>0</v>
      </c>
      <c r="Q287">
        <v>0</v>
      </c>
      <c r="S287">
        <v>0</v>
      </c>
    </row>
    <row r="288" spans="1:19" x14ac:dyDescent="0.3">
      <c r="A288" t="s">
        <v>227</v>
      </c>
      <c r="B288" t="s">
        <v>65</v>
      </c>
      <c r="C288" t="s">
        <v>32</v>
      </c>
      <c r="D288" t="s">
        <v>20</v>
      </c>
      <c r="E288" s="3">
        <f>DATE(YEAR(D288),MONTH(D288),1)</f>
        <v>42552</v>
      </c>
      <c r="F288" t="s">
        <v>21</v>
      </c>
      <c r="G288">
        <v>38.259369999999997</v>
      </c>
      <c r="H288">
        <v>-122.45161</v>
      </c>
      <c r="I288" t="s">
        <v>22</v>
      </c>
      <c r="J288">
        <v>8.9999999999999998E-4</v>
      </c>
      <c r="N288" t="s">
        <v>23</v>
      </c>
      <c r="O288" t="s">
        <v>66</v>
      </c>
      <c r="P288" t="s">
        <v>41</v>
      </c>
      <c r="Q288" t="s">
        <v>67</v>
      </c>
      <c r="S288">
        <v>0</v>
      </c>
    </row>
    <row r="289" spans="1:19" x14ac:dyDescent="0.3">
      <c r="A289" t="s">
        <v>227</v>
      </c>
      <c r="B289" t="s">
        <v>65</v>
      </c>
      <c r="C289" t="s">
        <v>32</v>
      </c>
      <c r="D289" t="s">
        <v>233</v>
      </c>
      <c r="E289" s="3">
        <f>DATE(YEAR(D289),MONTH(D289),1)</f>
        <v>42675</v>
      </c>
      <c r="F289" t="s">
        <v>21</v>
      </c>
      <c r="G289">
        <v>38.259369999999997</v>
      </c>
      <c r="H289">
        <v>-122.45161</v>
      </c>
      <c r="I289" t="s">
        <v>22</v>
      </c>
      <c r="J289">
        <v>4.8583333333299998E-2</v>
      </c>
      <c r="N289" t="s">
        <v>23</v>
      </c>
      <c r="O289">
        <v>370</v>
      </c>
      <c r="P289">
        <v>50.5</v>
      </c>
      <c r="Q289">
        <v>6.2</v>
      </c>
      <c r="S289">
        <v>0</v>
      </c>
    </row>
    <row r="290" spans="1:19" x14ac:dyDescent="0.3">
      <c r="A290" t="s">
        <v>227</v>
      </c>
      <c r="B290" t="s">
        <v>65</v>
      </c>
      <c r="C290" t="s">
        <v>32</v>
      </c>
      <c r="D290" t="s">
        <v>260</v>
      </c>
      <c r="E290" s="3">
        <f>DATE(YEAR(D290),MONTH(D290),1)</f>
        <v>42736</v>
      </c>
      <c r="F290" t="s">
        <v>21</v>
      </c>
      <c r="G290">
        <v>38.259369999999997</v>
      </c>
      <c r="H290">
        <v>-122.45161</v>
      </c>
      <c r="I290" t="s">
        <v>22</v>
      </c>
      <c r="J290">
        <v>3.5865416666700001</v>
      </c>
      <c r="N290" t="s">
        <v>23</v>
      </c>
      <c r="O290">
        <v>360</v>
      </c>
      <c r="P290">
        <v>48</v>
      </c>
      <c r="Q290">
        <v>7.4</v>
      </c>
      <c r="S290">
        <v>3.6</v>
      </c>
    </row>
    <row r="291" spans="1:19" x14ac:dyDescent="0.3">
      <c r="A291" t="s">
        <v>227</v>
      </c>
      <c r="B291" t="s">
        <v>65</v>
      </c>
      <c r="C291" t="s">
        <v>32</v>
      </c>
      <c r="D291" t="s">
        <v>375</v>
      </c>
      <c r="E291" s="3">
        <f>DATE(YEAR(D291),MONTH(D291),1)</f>
        <v>42856</v>
      </c>
      <c r="F291" t="s">
        <v>21</v>
      </c>
      <c r="G291">
        <v>38.259369999999997</v>
      </c>
      <c r="H291">
        <v>-122.45161</v>
      </c>
      <c r="I291" t="s">
        <v>22</v>
      </c>
      <c r="J291">
        <v>0.23404166666699999</v>
      </c>
      <c r="N291" t="s">
        <v>23</v>
      </c>
      <c r="O291">
        <v>316.10000000000002</v>
      </c>
      <c r="P291">
        <v>61.7</v>
      </c>
      <c r="Q291">
        <v>7.26</v>
      </c>
      <c r="S291">
        <v>0.2</v>
      </c>
    </row>
    <row r="292" spans="1:19" x14ac:dyDescent="0.3">
      <c r="A292" t="s">
        <v>227</v>
      </c>
      <c r="B292" t="s">
        <v>65</v>
      </c>
      <c r="C292" t="s">
        <v>32</v>
      </c>
      <c r="D292" t="s">
        <v>398</v>
      </c>
      <c r="E292" s="3">
        <f>DATE(YEAR(D292),MONTH(D292),1)</f>
        <v>42917</v>
      </c>
      <c r="F292" t="s">
        <v>21</v>
      </c>
      <c r="G292">
        <v>38.259369999999997</v>
      </c>
      <c r="H292">
        <v>-122.45161</v>
      </c>
      <c r="I292" t="s">
        <v>22</v>
      </c>
      <c r="J292">
        <v>-8.0062499999999995E-2</v>
      </c>
      <c r="N292" t="s">
        <v>23</v>
      </c>
      <c r="O292">
        <v>362.6</v>
      </c>
      <c r="P292">
        <v>67</v>
      </c>
      <c r="Q292">
        <v>7.13</v>
      </c>
      <c r="S292">
        <v>-0.1</v>
      </c>
    </row>
    <row r="293" spans="1:19" x14ac:dyDescent="0.3">
      <c r="A293" t="s">
        <v>227</v>
      </c>
      <c r="B293" t="s">
        <v>65</v>
      </c>
      <c r="C293" t="s">
        <v>32</v>
      </c>
      <c r="D293" t="s">
        <v>477</v>
      </c>
      <c r="E293" s="3">
        <f>DATE(YEAR(D293),MONTH(D293),1)</f>
        <v>43040</v>
      </c>
      <c r="F293" t="s">
        <v>21</v>
      </c>
      <c r="G293">
        <v>38.259369999999997</v>
      </c>
      <c r="H293">
        <v>-122.45161</v>
      </c>
      <c r="I293" t="s">
        <v>22</v>
      </c>
      <c r="J293">
        <v>0.122054</v>
      </c>
      <c r="N293" t="s">
        <v>23</v>
      </c>
      <c r="O293">
        <v>195.3</v>
      </c>
      <c r="P293">
        <v>54</v>
      </c>
      <c r="Q293">
        <v>7.09</v>
      </c>
      <c r="S293">
        <v>0.1</v>
      </c>
    </row>
    <row r="294" spans="1:19" x14ac:dyDescent="0.3">
      <c r="A294" t="s">
        <v>227</v>
      </c>
      <c r="B294" t="s">
        <v>65</v>
      </c>
      <c r="C294" t="s">
        <v>32</v>
      </c>
      <c r="D294" t="s">
        <v>480</v>
      </c>
      <c r="E294" s="3">
        <f>DATE(YEAR(D294),MONTH(D294),1)</f>
        <v>43101</v>
      </c>
      <c r="F294" t="s">
        <v>21</v>
      </c>
      <c r="G294">
        <v>38.259369999999997</v>
      </c>
      <c r="H294">
        <v>-122.45161</v>
      </c>
      <c r="I294" t="s">
        <v>22</v>
      </c>
      <c r="J294">
        <v>0.21299166666700001</v>
      </c>
      <c r="N294" t="s">
        <v>23</v>
      </c>
      <c r="O294">
        <v>307.3</v>
      </c>
      <c r="P294">
        <v>53.42</v>
      </c>
      <c r="Q294">
        <v>7.57</v>
      </c>
      <c r="S294">
        <v>0.2</v>
      </c>
    </row>
    <row r="295" spans="1:19" x14ac:dyDescent="0.3">
      <c r="A295" t="s">
        <v>227</v>
      </c>
      <c r="B295" t="s">
        <v>65</v>
      </c>
      <c r="C295" t="s">
        <v>32</v>
      </c>
      <c r="D295" t="s">
        <v>508</v>
      </c>
      <c r="E295" s="3">
        <f>DATE(YEAR(D295),MONTH(D295),1)</f>
        <v>43221</v>
      </c>
      <c r="F295" t="s">
        <v>21</v>
      </c>
      <c r="G295">
        <v>38.259369999999997</v>
      </c>
      <c r="H295">
        <v>-122.45161</v>
      </c>
      <c r="I295" t="s">
        <v>22</v>
      </c>
      <c r="J295">
        <v>0.38685416666700001</v>
      </c>
      <c r="N295" t="s">
        <v>23</v>
      </c>
      <c r="O295">
        <v>349.1</v>
      </c>
      <c r="P295">
        <v>73</v>
      </c>
      <c r="Q295">
        <v>7.35</v>
      </c>
      <c r="S295">
        <v>0.4</v>
      </c>
    </row>
    <row r="296" spans="1:19" x14ac:dyDescent="0.3">
      <c r="A296" t="s">
        <v>227</v>
      </c>
      <c r="B296" t="s">
        <v>65</v>
      </c>
      <c r="C296" t="s">
        <v>32</v>
      </c>
      <c r="D296" t="s">
        <v>511</v>
      </c>
      <c r="E296" s="3">
        <f>DATE(YEAR(D296),MONTH(D296),1)</f>
        <v>43282</v>
      </c>
      <c r="F296" t="s">
        <v>21</v>
      </c>
      <c r="G296">
        <v>38.259369999999997</v>
      </c>
      <c r="H296">
        <v>-122.45161</v>
      </c>
      <c r="I296" t="s">
        <v>22</v>
      </c>
      <c r="J296">
        <v>8.2030000000000006E-2</v>
      </c>
      <c r="N296" t="s">
        <v>23</v>
      </c>
      <c r="O296" t="s">
        <v>530</v>
      </c>
      <c r="P296" t="s">
        <v>37</v>
      </c>
      <c r="Q296" t="s">
        <v>531</v>
      </c>
      <c r="S296">
        <v>0.1</v>
      </c>
    </row>
    <row r="297" spans="1:19" x14ac:dyDescent="0.3">
      <c r="A297" t="s">
        <v>227</v>
      </c>
      <c r="B297" t="s">
        <v>65</v>
      </c>
      <c r="C297" t="s">
        <v>32</v>
      </c>
      <c r="D297" t="s">
        <v>539</v>
      </c>
      <c r="E297" s="3">
        <f>DATE(YEAR(D297),MONTH(D297),1)</f>
        <v>43466</v>
      </c>
      <c r="F297" t="s">
        <v>21</v>
      </c>
      <c r="G297">
        <v>38.259369999999997</v>
      </c>
      <c r="H297">
        <v>-122.45161</v>
      </c>
      <c r="I297" t="s">
        <v>22</v>
      </c>
      <c r="J297">
        <v>1.7538750000000001</v>
      </c>
      <c r="N297" t="s">
        <v>23</v>
      </c>
      <c r="O297">
        <v>362.4</v>
      </c>
      <c r="P297">
        <v>14.9</v>
      </c>
      <c r="Q297">
        <v>7.29</v>
      </c>
      <c r="S297">
        <v>1.8</v>
      </c>
    </row>
    <row r="298" spans="1:19" x14ac:dyDescent="0.3">
      <c r="A298" t="s">
        <v>227</v>
      </c>
      <c r="B298" t="s">
        <v>65</v>
      </c>
      <c r="C298" t="s">
        <v>32</v>
      </c>
      <c r="D298" t="s">
        <v>92</v>
      </c>
      <c r="E298" s="3">
        <f>DATE(YEAR(D298),MONTH(D298),1)</f>
        <v>42614</v>
      </c>
      <c r="F298" t="s">
        <v>21</v>
      </c>
      <c r="G298">
        <v>38.259369999999997</v>
      </c>
      <c r="H298">
        <v>-122.45161</v>
      </c>
      <c r="I298" t="s">
        <v>28</v>
      </c>
      <c r="J298">
        <v>0</v>
      </c>
      <c r="N298" t="s">
        <v>23</v>
      </c>
      <c r="O298" t="s">
        <v>30</v>
      </c>
      <c r="P298" t="s">
        <v>30</v>
      </c>
      <c r="Q298" t="s">
        <v>30</v>
      </c>
      <c r="S298">
        <v>0</v>
      </c>
    </row>
    <row r="299" spans="1:19" x14ac:dyDescent="0.3">
      <c r="A299" t="s">
        <v>227</v>
      </c>
      <c r="B299" t="s">
        <v>65</v>
      </c>
      <c r="C299" t="s">
        <v>32</v>
      </c>
      <c r="D299" t="s">
        <v>332</v>
      </c>
      <c r="E299" s="3">
        <f>DATE(YEAR(D299),MONTH(D299),1)</f>
        <v>42795</v>
      </c>
      <c r="F299" t="s">
        <v>21</v>
      </c>
      <c r="G299">
        <v>38.259369999999997</v>
      </c>
      <c r="H299">
        <v>-122.45161</v>
      </c>
      <c r="I299" t="s">
        <v>22</v>
      </c>
      <c r="J299">
        <v>1.1641874999999999</v>
      </c>
      <c r="N299" t="s">
        <v>23</v>
      </c>
      <c r="O299">
        <v>330.6</v>
      </c>
      <c r="P299">
        <v>59.72</v>
      </c>
      <c r="Q299">
        <v>7.25</v>
      </c>
      <c r="S299">
        <v>1.2</v>
      </c>
    </row>
    <row r="300" spans="1:19" x14ac:dyDescent="0.3">
      <c r="A300" t="s">
        <v>227</v>
      </c>
      <c r="B300" t="s">
        <v>65</v>
      </c>
      <c r="C300" t="s">
        <v>32</v>
      </c>
      <c r="D300" t="s">
        <v>460</v>
      </c>
      <c r="E300" s="3">
        <f>DATE(YEAR(D300),MONTH(D300),1)</f>
        <v>42979</v>
      </c>
      <c r="F300" t="s">
        <v>21</v>
      </c>
      <c r="G300">
        <v>38.259369999999997</v>
      </c>
      <c r="H300">
        <v>-122.45161</v>
      </c>
      <c r="I300" t="s">
        <v>28</v>
      </c>
      <c r="J300">
        <v>0</v>
      </c>
      <c r="N300" t="s">
        <v>23</v>
      </c>
      <c r="O300" t="s">
        <v>30</v>
      </c>
      <c r="P300" t="s">
        <v>30</v>
      </c>
      <c r="Q300" t="s">
        <v>30</v>
      </c>
      <c r="S300">
        <v>0</v>
      </c>
    </row>
    <row r="301" spans="1:19" x14ac:dyDescent="0.3">
      <c r="A301" t="s">
        <v>227</v>
      </c>
      <c r="B301" t="s">
        <v>65</v>
      </c>
      <c r="C301" t="s">
        <v>32</v>
      </c>
      <c r="D301" t="s">
        <v>537</v>
      </c>
      <c r="E301" s="3">
        <f>DATE(YEAR(D301),MONTH(D301),1)</f>
        <v>43374</v>
      </c>
      <c r="F301" t="s">
        <v>21</v>
      </c>
      <c r="G301">
        <v>38.259369999999997</v>
      </c>
      <c r="H301">
        <v>-122.45161</v>
      </c>
      <c r="I301" t="s">
        <v>534</v>
      </c>
      <c r="J301">
        <v>0</v>
      </c>
      <c r="N301" t="s">
        <v>23</v>
      </c>
      <c r="O301">
        <v>0</v>
      </c>
      <c r="Q301">
        <v>0</v>
      </c>
      <c r="S301">
        <v>0</v>
      </c>
    </row>
    <row r="302" spans="1:19" x14ac:dyDescent="0.3">
      <c r="A302" t="s">
        <v>546</v>
      </c>
      <c r="B302" t="s">
        <v>18</v>
      </c>
      <c r="C302" t="s">
        <v>19</v>
      </c>
      <c r="D302" t="s">
        <v>20</v>
      </c>
      <c r="E302" s="3">
        <f>DATE(YEAR(D302),MONTH(D302),1)</f>
        <v>42552</v>
      </c>
      <c r="F302" t="s">
        <v>21</v>
      </c>
      <c r="G302">
        <v>38.43533</v>
      </c>
      <c r="H302">
        <v>-122.54964</v>
      </c>
      <c r="I302" t="s">
        <v>22</v>
      </c>
      <c r="J302">
        <v>0.29597499999999999</v>
      </c>
      <c r="N302" t="s">
        <v>23</v>
      </c>
      <c r="O302" t="s">
        <v>24</v>
      </c>
      <c r="P302" t="s">
        <v>25</v>
      </c>
      <c r="Q302" t="s">
        <v>26</v>
      </c>
      <c r="S302">
        <v>0.3</v>
      </c>
    </row>
    <row r="303" spans="1:19" x14ac:dyDescent="0.3">
      <c r="A303" t="s">
        <v>546</v>
      </c>
      <c r="B303" t="s">
        <v>18</v>
      </c>
      <c r="C303" t="s">
        <v>19</v>
      </c>
      <c r="D303" t="s">
        <v>233</v>
      </c>
      <c r="E303" s="3">
        <f>DATE(YEAR(D303),MONTH(D303),1)</f>
        <v>42675</v>
      </c>
      <c r="F303" t="s">
        <v>21</v>
      </c>
      <c r="G303">
        <v>38.43533</v>
      </c>
      <c r="H303">
        <v>-122.54964</v>
      </c>
      <c r="I303" t="s">
        <v>22</v>
      </c>
      <c r="J303">
        <v>4.5049895833300004</v>
      </c>
      <c r="N303" t="s">
        <v>23</v>
      </c>
      <c r="O303">
        <v>320</v>
      </c>
      <c r="P303">
        <v>52</v>
      </c>
      <c r="Q303">
        <v>7.2</v>
      </c>
      <c r="S303">
        <v>4.5</v>
      </c>
    </row>
    <row r="304" spans="1:19" x14ac:dyDescent="0.3">
      <c r="A304" t="s">
        <v>546</v>
      </c>
      <c r="B304" t="s">
        <v>18</v>
      </c>
      <c r="C304" t="s">
        <v>19</v>
      </c>
      <c r="D304" t="s">
        <v>260</v>
      </c>
      <c r="E304" s="3">
        <f>DATE(YEAR(D304),MONTH(D304),1)</f>
        <v>42736</v>
      </c>
      <c r="F304" t="s">
        <v>21</v>
      </c>
      <c r="G304">
        <v>38.43533</v>
      </c>
      <c r="H304">
        <v>-122.54964</v>
      </c>
      <c r="I304" t="s">
        <v>22</v>
      </c>
      <c r="J304">
        <v>27.439770833299999</v>
      </c>
      <c r="N304" t="s">
        <v>23</v>
      </c>
      <c r="O304">
        <v>290</v>
      </c>
      <c r="P304">
        <v>49</v>
      </c>
      <c r="Q304">
        <v>8.4</v>
      </c>
      <c r="S304">
        <v>27.4</v>
      </c>
    </row>
    <row r="305" spans="1:19" x14ac:dyDescent="0.3">
      <c r="A305" t="s">
        <v>546</v>
      </c>
      <c r="B305" t="s">
        <v>18</v>
      </c>
      <c r="C305" t="s">
        <v>19</v>
      </c>
      <c r="D305" t="s">
        <v>375</v>
      </c>
      <c r="E305" s="3">
        <f>DATE(YEAR(D305),MONTH(D305),1)</f>
        <v>42856</v>
      </c>
      <c r="F305" t="s">
        <v>21</v>
      </c>
      <c r="G305">
        <v>38.43533</v>
      </c>
      <c r="H305">
        <v>-122.54964</v>
      </c>
      <c r="I305" t="s">
        <v>22</v>
      </c>
      <c r="J305">
        <v>3.8996624999999998</v>
      </c>
      <c r="N305" t="s">
        <v>23</v>
      </c>
      <c r="O305">
        <v>407.7</v>
      </c>
      <c r="P305">
        <v>59.36</v>
      </c>
      <c r="Q305">
        <v>8.4</v>
      </c>
      <c r="S305">
        <v>3.9</v>
      </c>
    </row>
    <row r="306" spans="1:19" x14ac:dyDescent="0.3">
      <c r="A306" t="s">
        <v>546</v>
      </c>
      <c r="B306" t="s">
        <v>18</v>
      </c>
      <c r="C306" t="s">
        <v>19</v>
      </c>
      <c r="D306" t="s">
        <v>398</v>
      </c>
      <c r="E306" s="3">
        <f>DATE(YEAR(D306),MONTH(D306),1)</f>
        <v>42917</v>
      </c>
      <c r="F306" t="s">
        <v>21</v>
      </c>
      <c r="G306">
        <v>38.43533</v>
      </c>
      <c r="H306">
        <v>-122.54964</v>
      </c>
      <c r="I306" t="s">
        <v>22</v>
      </c>
      <c r="J306">
        <v>0.96496249999999995</v>
      </c>
      <c r="N306" t="s">
        <v>23</v>
      </c>
      <c r="O306">
        <v>450.9</v>
      </c>
      <c r="P306">
        <v>71</v>
      </c>
      <c r="Q306">
        <v>8.35</v>
      </c>
      <c r="S306">
        <v>1</v>
      </c>
    </row>
    <row r="307" spans="1:19" x14ac:dyDescent="0.3">
      <c r="A307" t="s">
        <v>546</v>
      </c>
      <c r="B307" t="s">
        <v>18</v>
      </c>
      <c r="C307" t="s">
        <v>19</v>
      </c>
      <c r="D307" t="s">
        <v>480</v>
      </c>
      <c r="E307" s="3">
        <f>DATE(YEAR(D307),MONTH(D307),1)</f>
        <v>43101</v>
      </c>
      <c r="F307" t="s">
        <v>21</v>
      </c>
      <c r="G307">
        <v>38.43533</v>
      </c>
      <c r="H307">
        <v>-122.54964</v>
      </c>
      <c r="I307" t="s">
        <v>22</v>
      </c>
      <c r="J307">
        <v>20.031541666700001</v>
      </c>
      <c r="N307" t="s">
        <v>23</v>
      </c>
      <c r="O307">
        <v>274.7</v>
      </c>
      <c r="P307">
        <v>49.28</v>
      </c>
      <c r="Q307">
        <v>8</v>
      </c>
      <c r="S307">
        <v>20</v>
      </c>
    </row>
    <row r="308" spans="1:19" x14ac:dyDescent="0.3">
      <c r="A308" t="s">
        <v>546</v>
      </c>
      <c r="B308" t="s">
        <v>18</v>
      </c>
      <c r="C308" t="s">
        <v>19</v>
      </c>
      <c r="D308" t="s">
        <v>508</v>
      </c>
      <c r="E308" s="3">
        <f>DATE(YEAR(D308),MONTH(D308),1)</f>
        <v>43221</v>
      </c>
      <c r="F308" t="s">
        <v>21</v>
      </c>
      <c r="G308">
        <v>38.43533</v>
      </c>
      <c r="H308">
        <v>-122.54964</v>
      </c>
      <c r="I308" t="s">
        <v>22</v>
      </c>
      <c r="J308">
        <v>2.0687916666700001</v>
      </c>
      <c r="N308" t="s">
        <v>23</v>
      </c>
      <c r="O308">
        <v>436.4</v>
      </c>
      <c r="P308">
        <v>67</v>
      </c>
      <c r="Q308">
        <v>8.31</v>
      </c>
      <c r="S308">
        <v>2.1</v>
      </c>
    </row>
    <row r="309" spans="1:19" x14ac:dyDescent="0.3">
      <c r="A309" t="s">
        <v>546</v>
      </c>
      <c r="B309" t="s">
        <v>18</v>
      </c>
      <c r="C309" t="s">
        <v>19</v>
      </c>
      <c r="D309" t="s">
        <v>511</v>
      </c>
      <c r="E309" s="3">
        <f>DATE(YEAR(D309),MONTH(D309),1)</f>
        <v>43282</v>
      </c>
      <c r="F309" t="s">
        <v>21</v>
      </c>
      <c r="G309">
        <v>38.43533</v>
      </c>
      <c r="H309">
        <v>-122.54964</v>
      </c>
      <c r="I309" t="s">
        <v>22</v>
      </c>
      <c r="J309">
        <v>0.28455000000000003</v>
      </c>
      <c r="N309" t="s">
        <v>23</v>
      </c>
      <c r="O309" t="s">
        <v>512</v>
      </c>
      <c r="P309" t="s">
        <v>513</v>
      </c>
      <c r="Q309" t="s">
        <v>514</v>
      </c>
      <c r="S309">
        <v>0.3</v>
      </c>
    </row>
    <row r="310" spans="1:19" x14ac:dyDescent="0.3">
      <c r="A310" t="s">
        <v>546</v>
      </c>
      <c r="B310" t="s">
        <v>18</v>
      </c>
      <c r="C310" t="s">
        <v>19</v>
      </c>
      <c r="D310" t="s">
        <v>539</v>
      </c>
      <c r="E310" s="3">
        <f>DATE(YEAR(D310),MONTH(D310),1)</f>
        <v>43466</v>
      </c>
      <c r="F310" t="s">
        <v>21</v>
      </c>
      <c r="G310">
        <v>38.43533</v>
      </c>
      <c r="H310">
        <v>-122.54964</v>
      </c>
      <c r="I310" t="s">
        <v>22</v>
      </c>
      <c r="J310">
        <v>14.730700000000001</v>
      </c>
      <c r="N310" t="s">
        <v>23</v>
      </c>
      <c r="O310">
        <v>348.3</v>
      </c>
      <c r="P310">
        <v>11.1</v>
      </c>
      <c r="Q310">
        <v>7.95</v>
      </c>
      <c r="S310">
        <v>14.7</v>
      </c>
    </row>
    <row r="311" spans="1:19" x14ac:dyDescent="0.3">
      <c r="A311" t="s">
        <v>547</v>
      </c>
      <c r="B311" t="s">
        <v>27</v>
      </c>
      <c r="C311" t="s">
        <v>19</v>
      </c>
      <c r="D311" t="s">
        <v>20</v>
      </c>
      <c r="E311" s="3">
        <f>DATE(YEAR(D311),MONTH(D311),1)</f>
        <v>42552</v>
      </c>
      <c r="F311" t="s">
        <v>21</v>
      </c>
      <c r="G311">
        <v>38.427759999999999</v>
      </c>
      <c r="H311">
        <v>-122.55954</v>
      </c>
      <c r="I311" t="s">
        <v>28</v>
      </c>
      <c r="J311">
        <v>0</v>
      </c>
      <c r="K311">
        <v>0</v>
      </c>
      <c r="L311">
        <v>-0.29599999999999999</v>
      </c>
      <c r="M311">
        <v>1.4999999999999999E-2</v>
      </c>
      <c r="N311" t="s">
        <v>29</v>
      </c>
      <c r="O311" t="s">
        <v>30</v>
      </c>
      <c r="P311" t="s">
        <v>30</v>
      </c>
      <c r="Q311" t="s">
        <v>30</v>
      </c>
      <c r="S311">
        <v>0</v>
      </c>
    </row>
    <row r="312" spans="1:19" x14ac:dyDescent="0.3">
      <c r="A312" t="s">
        <v>547</v>
      </c>
      <c r="B312" t="s">
        <v>27</v>
      </c>
      <c r="C312" t="s">
        <v>19</v>
      </c>
      <c r="D312" t="s">
        <v>233</v>
      </c>
      <c r="E312" s="3">
        <f>DATE(YEAR(D312),MONTH(D312),1)</f>
        <v>42675</v>
      </c>
      <c r="F312" t="s">
        <v>21</v>
      </c>
      <c r="G312">
        <v>38.427759999999999</v>
      </c>
      <c r="H312">
        <v>-122.55954</v>
      </c>
      <c r="I312" t="s">
        <v>22</v>
      </c>
      <c r="J312">
        <v>3.9806625000000002</v>
      </c>
      <c r="K312" t="s">
        <v>234</v>
      </c>
      <c r="L312" t="s">
        <v>235</v>
      </c>
      <c r="M312" t="s">
        <v>236</v>
      </c>
      <c r="N312" t="s">
        <v>29</v>
      </c>
      <c r="O312">
        <v>340</v>
      </c>
      <c r="P312">
        <v>54</v>
      </c>
      <c r="Q312">
        <v>7</v>
      </c>
      <c r="S312">
        <v>4</v>
      </c>
    </row>
    <row r="313" spans="1:19" x14ac:dyDescent="0.3">
      <c r="A313" t="s">
        <v>547</v>
      </c>
      <c r="B313" t="s">
        <v>27</v>
      </c>
      <c r="C313" t="s">
        <v>19</v>
      </c>
      <c r="D313" t="s">
        <v>260</v>
      </c>
      <c r="E313" s="3">
        <f>DATE(YEAR(D313),MONTH(D313),1)</f>
        <v>42736</v>
      </c>
      <c r="F313" t="s">
        <v>21</v>
      </c>
      <c r="G313">
        <v>38.427759999999999</v>
      </c>
      <c r="H313">
        <v>-122.55954</v>
      </c>
      <c r="I313" t="s">
        <v>22</v>
      </c>
      <c r="J313">
        <v>22.202129166700001</v>
      </c>
      <c r="K313" t="s">
        <v>261</v>
      </c>
      <c r="L313" t="s">
        <v>262</v>
      </c>
      <c r="M313" t="s">
        <v>263</v>
      </c>
      <c r="N313" t="s">
        <v>29</v>
      </c>
      <c r="O313">
        <v>250</v>
      </c>
      <c r="P313">
        <v>48</v>
      </c>
      <c r="Q313">
        <v>7.7</v>
      </c>
      <c r="S313">
        <v>22.2</v>
      </c>
    </row>
    <row r="314" spans="1:19" x14ac:dyDescent="0.3">
      <c r="A314" t="s">
        <v>547</v>
      </c>
      <c r="B314" t="s">
        <v>27</v>
      </c>
      <c r="C314" t="s">
        <v>19</v>
      </c>
      <c r="D314" t="s">
        <v>375</v>
      </c>
      <c r="E314" s="3">
        <f>DATE(YEAR(D314),MONTH(D314),1)</f>
        <v>42856</v>
      </c>
      <c r="F314" t="s">
        <v>21</v>
      </c>
      <c r="G314">
        <v>38.427759999999999</v>
      </c>
      <c r="H314">
        <v>-122.55954</v>
      </c>
      <c r="I314" t="s">
        <v>22</v>
      </c>
      <c r="J314">
        <v>3.04515</v>
      </c>
      <c r="K314" t="s">
        <v>376</v>
      </c>
      <c r="L314" t="s">
        <v>377</v>
      </c>
      <c r="M314" t="s">
        <v>378</v>
      </c>
      <c r="N314" t="s">
        <v>29</v>
      </c>
      <c r="O314">
        <v>393</v>
      </c>
      <c r="P314">
        <v>62.06</v>
      </c>
      <c r="Q314">
        <v>7.93</v>
      </c>
      <c r="S314">
        <v>3</v>
      </c>
    </row>
    <row r="315" spans="1:19" x14ac:dyDescent="0.3">
      <c r="A315" t="s">
        <v>547</v>
      </c>
      <c r="B315" t="s">
        <v>27</v>
      </c>
      <c r="C315" t="s">
        <v>19</v>
      </c>
      <c r="D315" t="s">
        <v>398</v>
      </c>
      <c r="E315" s="3">
        <f>DATE(YEAR(D315),MONTH(D315),1)</f>
        <v>42917</v>
      </c>
      <c r="F315" t="s">
        <v>21</v>
      </c>
      <c r="G315">
        <v>38.427759999999999</v>
      </c>
      <c r="H315">
        <v>-122.55954</v>
      </c>
      <c r="I315" t="s">
        <v>399</v>
      </c>
      <c r="J315">
        <v>0</v>
      </c>
      <c r="K315">
        <v>0</v>
      </c>
      <c r="L315">
        <v>-0.96499999999999997</v>
      </c>
      <c r="M315">
        <v>4.8000000000000001E-2</v>
      </c>
      <c r="N315" t="s">
        <v>29</v>
      </c>
      <c r="O315">
        <v>0</v>
      </c>
      <c r="Q315">
        <v>0</v>
      </c>
      <c r="S315">
        <v>0</v>
      </c>
    </row>
    <row r="316" spans="1:19" x14ac:dyDescent="0.3">
      <c r="A316" t="s">
        <v>547</v>
      </c>
      <c r="B316" t="s">
        <v>27</v>
      </c>
      <c r="C316" t="s">
        <v>19</v>
      </c>
      <c r="D316" t="s">
        <v>477</v>
      </c>
      <c r="E316" s="3">
        <f>DATE(YEAR(D316),MONTH(D316),1)</f>
        <v>43040</v>
      </c>
      <c r="F316" t="s">
        <v>21</v>
      </c>
      <c r="G316">
        <v>38.427759999999999</v>
      </c>
      <c r="H316">
        <v>-122.55954</v>
      </c>
      <c r="I316" t="s">
        <v>22</v>
      </c>
      <c r="J316">
        <v>6.5747710000000001</v>
      </c>
      <c r="K316">
        <v>6.5750000000000002</v>
      </c>
      <c r="L316">
        <v>-1.274</v>
      </c>
      <c r="M316">
        <v>0.72099999999999997</v>
      </c>
      <c r="N316" t="s">
        <v>29</v>
      </c>
      <c r="O316">
        <v>391</v>
      </c>
      <c r="P316">
        <v>55</v>
      </c>
      <c r="Q316">
        <v>8.1999999999999993</v>
      </c>
      <c r="S316">
        <v>6.6</v>
      </c>
    </row>
    <row r="317" spans="1:19" x14ac:dyDescent="0.3">
      <c r="A317" t="s">
        <v>547</v>
      </c>
      <c r="B317" t="s">
        <v>27</v>
      </c>
      <c r="C317" t="s">
        <v>19</v>
      </c>
      <c r="D317" t="s">
        <v>480</v>
      </c>
      <c r="E317" s="3">
        <f>DATE(YEAR(D317),MONTH(D317),1)</f>
        <v>43101</v>
      </c>
      <c r="F317" t="s">
        <v>21</v>
      </c>
      <c r="G317">
        <v>38.427759999999999</v>
      </c>
      <c r="H317">
        <v>-122.55954</v>
      </c>
      <c r="I317" t="s">
        <v>22</v>
      </c>
      <c r="J317">
        <v>14.038404166699999</v>
      </c>
      <c r="K317" t="s">
        <v>481</v>
      </c>
      <c r="L317" t="s">
        <v>482</v>
      </c>
      <c r="M317" t="s">
        <v>483</v>
      </c>
      <c r="N317" t="s">
        <v>29</v>
      </c>
      <c r="O317">
        <v>280.8</v>
      </c>
      <c r="P317">
        <v>49.46</v>
      </c>
      <c r="Q317">
        <v>8.0500000000000007</v>
      </c>
      <c r="S317">
        <v>14</v>
      </c>
    </row>
    <row r="318" spans="1:19" x14ac:dyDescent="0.3">
      <c r="A318" t="s">
        <v>547</v>
      </c>
      <c r="B318" t="s">
        <v>27</v>
      </c>
      <c r="C318" t="s">
        <v>19</v>
      </c>
      <c r="D318" t="s">
        <v>508</v>
      </c>
      <c r="E318" s="3">
        <f>DATE(YEAR(D318),MONTH(D318),1)</f>
        <v>43221</v>
      </c>
      <c r="F318" t="s">
        <v>21</v>
      </c>
      <c r="G318">
        <v>38.427759999999999</v>
      </c>
      <c r="H318">
        <v>-122.55954</v>
      </c>
      <c r="I318" t="s">
        <v>22</v>
      </c>
      <c r="J318">
        <v>0.54515000000000002</v>
      </c>
      <c r="K318">
        <v>0.54500000000000004</v>
      </c>
      <c r="L318">
        <v>-1.524</v>
      </c>
      <c r="M318">
        <v>0.13100000000000001</v>
      </c>
      <c r="N318" t="s">
        <v>29</v>
      </c>
      <c r="O318">
        <v>396.2</v>
      </c>
      <c r="P318">
        <v>63</v>
      </c>
      <c r="Q318">
        <v>7.51</v>
      </c>
      <c r="S318">
        <v>0.5</v>
      </c>
    </row>
    <row r="319" spans="1:19" x14ac:dyDescent="0.3">
      <c r="A319" t="s">
        <v>547</v>
      </c>
      <c r="B319" t="s">
        <v>27</v>
      </c>
      <c r="C319" t="s">
        <v>19</v>
      </c>
      <c r="D319" t="s">
        <v>511</v>
      </c>
      <c r="E319" s="3">
        <f>DATE(YEAR(D319),MONTH(D319),1)</f>
        <v>43282</v>
      </c>
      <c r="F319" t="s">
        <v>21</v>
      </c>
      <c r="G319">
        <v>38.427759999999999</v>
      </c>
      <c r="H319">
        <v>-122.55954</v>
      </c>
      <c r="I319" t="s">
        <v>509</v>
      </c>
      <c r="J319">
        <v>0</v>
      </c>
      <c r="K319">
        <v>0</v>
      </c>
      <c r="L319">
        <v>-0.28499999999999998</v>
      </c>
      <c r="M319">
        <v>1.4E-2</v>
      </c>
      <c r="N319" t="s">
        <v>29</v>
      </c>
      <c r="O319" t="s">
        <v>30</v>
      </c>
      <c r="P319" t="s">
        <v>30</v>
      </c>
      <c r="Q319" t="s">
        <v>30</v>
      </c>
      <c r="S319">
        <v>0</v>
      </c>
    </row>
    <row r="320" spans="1:19" x14ac:dyDescent="0.3">
      <c r="A320" t="s">
        <v>547</v>
      </c>
      <c r="B320" t="s">
        <v>27</v>
      </c>
      <c r="C320" t="s">
        <v>19</v>
      </c>
      <c r="D320" t="s">
        <v>539</v>
      </c>
      <c r="E320" s="3">
        <f>DATE(YEAR(D320),MONTH(D320),1)</f>
        <v>43466</v>
      </c>
      <c r="F320" t="s">
        <v>21</v>
      </c>
      <c r="G320">
        <v>38.427759999999999</v>
      </c>
      <c r="H320">
        <v>-122.55954</v>
      </c>
      <c r="I320" t="s">
        <v>22</v>
      </c>
      <c r="J320">
        <v>13.776187500000001</v>
      </c>
      <c r="K320">
        <v>13.776187500000001</v>
      </c>
      <c r="L320">
        <v>-0.95451249999999999</v>
      </c>
      <c r="M320">
        <v>1.4253443750000001</v>
      </c>
      <c r="N320" t="s">
        <v>48</v>
      </c>
      <c r="O320">
        <v>350</v>
      </c>
      <c r="P320">
        <v>11.4</v>
      </c>
      <c r="Q320">
        <v>7.86</v>
      </c>
      <c r="S320">
        <v>13.8</v>
      </c>
    </row>
    <row r="321" spans="1:10" x14ac:dyDescent="0.3">
      <c r="A321" t="s">
        <v>97</v>
      </c>
      <c r="B321" t="s">
        <v>34</v>
      </c>
      <c r="C321" t="s">
        <v>19</v>
      </c>
      <c r="D321" s="3">
        <v>39722</v>
      </c>
      <c r="E321" s="3">
        <f>DATE(YEAR(D321),MONTH(D321),1)</f>
        <v>39722</v>
      </c>
      <c r="G321">
        <v>10</v>
      </c>
      <c r="H321">
        <v>0.09</v>
      </c>
      <c r="J321">
        <v>0.09</v>
      </c>
    </row>
    <row r="322" spans="1:10" x14ac:dyDescent="0.3">
      <c r="A322" t="s">
        <v>97</v>
      </c>
      <c r="B322" t="s">
        <v>34</v>
      </c>
      <c r="C322" t="s">
        <v>19</v>
      </c>
      <c r="D322" s="3">
        <v>39753</v>
      </c>
      <c r="E322" s="3">
        <f>DATE(YEAR(D322),MONTH(D322),1)</f>
        <v>39753</v>
      </c>
      <c r="G322">
        <v>11</v>
      </c>
      <c r="H322">
        <v>0.49199999999999999</v>
      </c>
      <c r="J322">
        <v>0.49199999999999999</v>
      </c>
    </row>
    <row r="323" spans="1:10" x14ac:dyDescent="0.3">
      <c r="A323" t="s">
        <v>97</v>
      </c>
      <c r="B323" t="s">
        <v>34</v>
      </c>
      <c r="C323" t="s">
        <v>19</v>
      </c>
      <c r="D323" s="3">
        <v>39783</v>
      </c>
      <c r="E323" s="3">
        <f>DATE(YEAR(D323),MONTH(D323),1)</f>
        <v>39783</v>
      </c>
      <c r="G323">
        <v>12</v>
      </c>
      <c r="H323">
        <v>0.83899999999999997</v>
      </c>
      <c r="J323">
        <v>0.83899999999999997</v>
      </c>
    </row>
    <row r="324" spans="1:10" x14ac:dyDescent="0.3">
      <c r="A324" t="s">
        <v>97</v>
      </c>
      <c r="B324" t="s">
        <v>34</v>
      </c>
      <c r="C324" t="s">
        <v>19</v>
      </c>
      <c r="D324" s="3">
        <v>39814</v>
      </c>
      <c r="E324" s="3">
        <f>DATE(YEAR(D324),MONTH(D324),1)</f>
        <v>39814</v>
      </c>
      <c r="G324">
        <v>1</v>
      </c>
      <c r="H324">
        <v>0.60699999999999998</v>
      </c>
      <c r="J324">
        <v>0.60699999999999998</v>
      </c>
    </row>
    <row r="325" spans="1:10" x14ac:dyDescent="0.3">
      <c r="A325" t="s">
        <v>97</v>
      </c>
      <c r="B325" t="s">
        <v>34</v>
      </c>
      <c r="C325" t="s">
        <v>19</v>
      </c>
      <c r="D325" s="3">
        <v>39845</v>
      </c>
      <c r="E325" s="3">
        <f>DATE(YEAR(D325),MONTH(D325),1)</f>
        <v>39845</v>
      </c>
      <c r="G325">
        <v>2</v>
      </c>
      <c r="H325">
        <v>35.5</v>
      </c>
      <c r="J325">
        <v>35.5</v>
      </c>
    </row>
    <row r="326" spans="1:10" x14ac:dyDescent="0.3">
      <c r="A326" t="s">
        <v>97</v>
      </c>
      <c r="B326" t="s">
        <v>34</v>
      </c>
      <c r="C326" t="s">
        <v>19</v>
      </c>
      <c r="D326" s="3">
        <v>39873</v>
      </c>
      <c r="E326" s="3">
        <f>DATE(YEAR(D326),MONTH(D326),1)</f>
        <v>39873</v>
      </c>
      <c r="G326">
        <v>3</v>
      </c>
      <c r="H326">
        <v>24</v>
      </c>
      <c r="J326">
        <v>24</v>
      </c>
    </row>
    <row r="327" spans="1:10" x14ac:dyDescent="0.3">
      <c r="A327" t="s">
        <v>97</v>
      </c>
      <c r="B327" t="s">
        <v>34</v>
      </c>
      <c r="C327" t="s">
        <v>19</v>
      </c>
      <c r="D327" s="3">
        <v>39904</v>
      </c>
      <c r="E327" s="3">
        <f>DATE(YEAR(D327),MONTH(D327),1)</f>
        <v>39904</v>
      </c>
      <c r="G327">
        <v>4</v>
      </c>
      <c r="H327">
        <v>3.19</v>
      </c>
      <c r="J327">
        <v>3.19</v>
      </c>
    </row>
    <row r="328" spans="1:10" x14ac:dyDescent="0.3">
      <c r="A328" t="s">
        <v>97</v>
      </c>
      <c r="B328" t="s">
        <v>34</v>
      </c>
      <c r="C328" t="s">
        <v>19</v>
      </c>
      <c r="D328" s="3">
        <v>39934</v>
      </c>
      <c r="E328" s="3">
        <f>DATE(YEAR(D328),MONTH(D328),1)</f>
        <v>39934</v>
      </c>
      <c r="G328">
        <v>5</v>
      </c>
      <c r="H328">
        <v>7.64</v>
      </c>
      <c r="J328">
        <v>7.64</v>
      </c>
    </row>
    <row r="329" spans="1:10" x14ac:dyDescent="0.3">
      <c r="A329" t="s">
        <v>97</v>
      </c>
      <c r="B329" t="s">
        <v>34</v>
      </c>
      <c r="C329" t="s">
        <v>19</v>
      </c>
      <c r="D329" s="3">
        <v>39965</v>
      </c>
      <c r="E329" s="3">
        <f>DATE(YEAR(D329),MONTH(D329),1)</f>
        <v>39965</v>
      </c>
      <c r="G329">
        <v>6</v>
      </c>
      <c r="H329">
        <v>0.78500000000000003</v>
      </c>
      <c r="J329">
        <v>0.78500000000000003</v>
      </c>
    </row>
    <row r="330" spans="1:10" x14ac:dyDescent="0.3">
      <c r="A330" t="s">
        <v>97</v>
      </c>
      <c r="B330" t="s">
        <v>34</v>
      </c>
      <c r="C330" t="s">
        <v>19</v>
      </c>
      <c r="D330" s="3">
        <v>39995</v>
      </c>
      <c r="E330" s="3">
        <f>DATE(YEAR(D330),MONTH(D330),1)</f>
        <v>39995</v>
      </c>
      <c r="G330">
        <v>7</v>
      </c>
      <c r="H330">
        <v>0.18</v>
      </c>
      <c r="J330">
        <v>0.18</v>
      </c>
    </row>
    <row r="331" spans="1:10" x14ac:dyDescent="0.3">
      <c r="A331" t="s">
        <v>97</v>
      </c>
      <c r="B331" t="s">
        <v>34</v>
      </c>
      <c r="C331" t="s">
        <v>19</v>
      </c>
      <c r="D331" s="3">
        <v>40026</v>
      </c>
      <c r="E331" s="3">
        <f>DATE(YEAR(D331),MONTH(D331),1)</f>
        <v>40026</v>
      </c>
      <c r="G331">
        <v>8</v>
      </c>
      <c r="H331">
        <v>0.02</v>
      </c>
      <c r="J331">
        <v>0.02</v>
      </c>
    </row>
    <row r="332" spans="1:10" x14ac:dyDescent="0.3">
      <c r="A332" t="s">
        <v>97</v>
      </c>
      <c r="B332" t="s">
        <v>34</v>
      </c>
      <c r="C332" t="s">
        <v>19</v>
      </c>
      <c r="D332" s="3">
        <v>40057</v>
      </c>
      <c r="E332" s="3">
        <f>DATE(YEAR(D332),MONTH(D332),1)</f>
        <v>40057</v>
      </c>
      <c r="G332">
        <v>9</v>
      </c>
      <c r="H332">
        <v>0</v>
      </c>
      <c r="J332">
        <v>0</v>
      </c>
    </row>
    <row r="333" spans="1:10" x14ac:dyDescent="0.3">
      <c r="A333" t="s">
        <v>97</v>
      </c>
      <c r="B333" t="s">
        <v>34</v>
      </c>
      <c r="C333" t="s">
        <v>19</v>
      </c>
      <c r="D333" s="3">
        <v>40087</v>
      </c>
      <c r="E333" s="3">
        <f>DATE(YEAR(D333),MONTH(D333),1)</f>
        <v>40087</v>
      </c>
      <c r="G333">
        <v>10</v>
      </c>
      <c r="H333">
        <v>0.39400000000000002</v>
      </c>
      <c r="J333">
        <v>0.39400000000000002</v>
      </c>
    </row>
    <row r="334" spans="1:10" x14ac:dyDescent="0.3">
      <c r="A334" t="s">
        <v>97</v>
      </c>
      <c r="B334" t="s">
        <v>34</v>
      </c>
      <c r="C334" t="s">
        <v>19</v>
      </c>
      <c r="D334" s="3">
        <v>40118</v>
      </c>
      <c r="E334" s="3">
        <f>DATE(YEAR(D334),MONTH(D334),1)</f>
        <v>40118</v>
      </c>
      <c r="G334">
        <v>11</v>
      </c>
      <c r="H334">
        <v>7.0999999999999994E-2</v>
      </c>
      <c r="J334">
        <v>7.0999999999999994E-2</v>
      </c>
    </row>
    <row r="335" spans="1:10" x14ac:dyDescent="0.3">
      <c r="A335" t="s">
        <v>97</v>
      </c>
      <c r="B335" t="s">
        <v>34</v>
      </c>
      <c r="C335" t="s">
        <v>19</v>
      </c>
      <c r="D335" s="3">
        <v>40148</v>
      </c>
      <c r="E335" s="3">
        <f>DATE(YEAR(D335),MONTH(D335),1)</f>
        <v>40148</v>
      </c>
      <c r="G335">
        <v>12</v>
      </c>
      <c r="H335">
        <v>1.1299999999999999</v>
      </c>
      <c r="J335">
        <v>1.1299999999999999</v>
      </c>
    </row>
    <row r="336" spans="1:10" x14ac:dyDescent="0.3">
      <c r="A336" t="s">
        <v>97</v>
      </c>
      <c r="B336" t="s">
        <v>34</v>
      </c>
      <c r="C336" t="s">
        <v>19</v>
      </c>
      <c r="D336" s="3">
        <v>40179</v>
      </c>
      <c r="E336" s="3">
        <f>DATE(YEAR(D336),MONTH(D336),1)</f>
        <v>40179</v>
      </c>
      <c r="G336">
        <v>1</v>
      </c>
      <c r="H336">
        <v>73.900000000000006</v>
      </c>
      <c r="J336">
        <v>73.900000000000006</v>
      </c>
    </row>
    <row r="337" spans="1:10" x14ac:dyDescent="0.3">
      <c r="A337" t="s">
        <v>97</v>
      </c>
      <c r="B337" t="s">
        <v>34</v>
      </c>
      <c r="C337" t="s">
        <v>19</v>
      </c>
      <c r="D337" s="3">
        <v>40210</v>
      </c>
      <c r="E337" s="3">
        <f>DATE(YEAR(D337),MONTH(D337),1)</f>
        <v>40210</v>
      </c>
      <c r="G337">
        <v>2</v>
      </c>
      <c r="H337">
        <v>40.5</v>
      </c>
      <c r="J337">
        <v>40.5</v>
      </c>
    </row>
    <row r="338" spans="1:10" x14ac:dyDescent="0.3">
      <c r="A338" t="s">
        <v>97</v>
      </c>
      <c r="B338" t="s">
        <v>34</v>
      </c>
      <c r="C338" t="s">
        <v>19</v>
      </c>
      <c r="D338" s="3">
        <v>40238</v>
      </c>
      <c r="E338" s="3">
        <f>DATE(YEAR(D338),MONTH(D338),1)</f>
        <v>40238</v>
      </c>
      <c r="G338">
        <v>3</v>
      </c>
      <c r="H338">
        <v>31.3</v>
      </c>
      <c r="J338">
        <v>31.3</v>
      </c>
    </row>
    <row r="339" spans="1:10" x14ac:dyDescent="0.3">
      <c r="A339" t="s">
        <v>97</v>
      </c>
      <c r="B339" t="s">
        <v>34</v>
      </c>
      <c r="C339" t="s">
        <v>19</v>
      </c>
      <c r="D339" s="3">
        <v>40269</v>
      </c>
      <c r="E339" s="3">
        <f>DATE(YEAR(D339),MONTH(D339),1)</f>
        <v>40269</v>
      </c>
      <c r="G339">
        <v>4</v>
      </c>
      <c r="H339">
        <v>33.700000000000003</v>
      </c>
      <c r="J339">
        <v>33.700000000000003</v>
      </c>
    </row>
    <row r="340" spans="1:10" x14ac:dyDescent="0.3">
      <c r="A340" t="s">
        <v>97</v>
      </c>
      <c r="B340" t="s">
        <v>34</v>
      </c>
      <c r="C340" t="s">
        <v>19</v>
      </c>
      <c r="D340" s="3">
        <v>40299</v>
      </c>
      <c r="E340" s="3">
        <f>DATE(YEAR(D340),MONTH(D340),1)</f>
        <v>40299</v>
      </c>
      <c r="G340">
        <v>5</v>
      </c>
      <c r="H340">
        <v>9.9499999999999993</v>
      </c>
      <c r="J340">
        <v>9.9499999999999993</v>
      </c>
    </row>
    <row r="341" spans="1:10" x14ac:dyDescent="0.3">
      <c r="A341" t="s">
        <v>97</v>
      </c>
      <c r="B341" t="s">
        <v>34</v>
      </c>
      <c r="C341" t="s">
        <v>19</v>
      </c>
      <c r="D341" s="3">
        <v>40330</v>
      </c>
      <c r="E341" s="3">
        <f>DATE(YEAR(D341),MONTH(D341),1)</f>
        <v>40330</v>
      </c>
      <c r="G341">
        <v>6</v>
      </c>
      <c r="H341">
        <v>2.62</v>
      </c>
      <c r="J341">
        <v>2.62</v>
      </c>
    </row>
    <row r="342" spans="1:10" x14ac:dyDescent="0.3">
      <c r="A342" t="s">
        <v>97</v>
      </c>
      <c r="B342" t="s">
        <v>34</v>
      </c>
      <c r="C342" t="s">
        <v>19</v>
      </c>
      <c r="D342" s="3">
        <v>40360</v>
      </c>
      <c r="E342" s="3">
        <f>DATE(YEAR(D342),MONTH(D342),1)</f>
        <v>40360</v>
      </c>
      <c r="G342">
        <v>7</v>
      </c>
      <c r="H342">
        <v>0.377</v>
      </c>
      <c r="J342">
        <v>0.377</v>
      </c>
    </row>
    <row r="343" spans="1:10" x14ac:dyDescent="0.3">
      <c r="A343" t="s">
        <v>97</v>
      </c>
      <c r="B343" t="s">
        <v>34</v>
      </c>
      <c r="C343" t="s">
        <v>19</v>
      </c>
      <c r="D343" s="3">
        <v>40391</v>
      </c>
      <c r="E343" s="3">
        <f>DATE(YEAR(D343),MONTH(D343),1)</f>
        <v>40391</v>
      </c>
      <c r="G343">
        <v>8</v>
      </c>
      <c r="H343">
        <v>4.9000000000000002E-2</v>
      </c>
      <c r="J343">
        <v>4.9000000000000002E-2</v>
      </c>
    </row>
    <row r="344" spans="1:10" x14ac:dyDescent="0.3">
      <c r="A344" t="s">
        <v>97</v>
      </c>
      <c r="B344" t="s">
        <v>34</v>
      </c>
      <c r="C344" t="s">
        <v>19</v>
      </c>
      <c r="D344" s="3">
        <v>40422</v>
      </c>
      <c r="E344" s="3">
        <f>DATE(YEAR(D344),MONTH(D344),1)</f>
        <v>40422</v>
      </c>
      <c r="G344">
        <v>9</v>
      </c>
      <c r="H344">
        <v>1.0999999999999999E-2</v>
      </c>
      <c r="J344">
        <v>1.0999999999999999E-2</v>
      </c>
    </row>
    <row r="345" spans="1:10" x14ac:dyDescent="0.3">
      <c r="A345" t="s">
        <v>97</v>
      </c>
      <c r="B345" t="s">
        <v>34</v>
      </c>
      <c r="C345" t="s">
        <v>19</v>
      </c>
      <c r="D345" s="3">
        <v>40452</v>
      </c>
      <c r="E345" s="3">
        <f>DATE(YEAR(D345),MONTH(D345),1)</f>
        <v>40452</v>
      </c>
      <c r="G345">
        <v>10</v>
      </c>
      <c r="H345">
        <v>5.0199999999999996</v>
      </c>
      <c r="J345">
        <v>5.0199999999999996</v>
      </c>
    </row>
    <row r="346" spans="1:10" x14ac:dyDescent="0.3">
      <c r="A346" t="s">
        <v>97</v>
      </c>
      <c r="B346" t="s">
        <v>34</v>
      </c>
      <c r="C346" t="s">
        <v>19</v>
      </c>
      <c r="D346" s="3">
        <v>40483</v>
      </c>
      <c r="E346" s="3">
        <f>DATE(YEAR(D346),MONTH(D346),1)</f>
        <v>40483</v>
      </c>
      <c r="G346">
        <v>11</v>
      </c>
      <c r="H346">
        <v>5.72</v>
      </c>
      <c r="J346">
        <v>5.72</v>
      </c>
    </row>
    <row r="347" spans="1:10" x14ac:dyDescent="0.3">
      <c r="A347" t="s">
        <v>97</v>
      </c>
      <c r="B347" t="s">
        <v>34</v>
      </c>
      <c r="C347" t="s">
        <v>19</v>
      </c>
      <c r="D347" s="3">
        <v>40513</v>
      </c>
      <c r="E347" s="3">
        <f>DATE(YEAR(D347),MONTH(D347),1)</f>
        <v>40513</v>
      </c>
      <c r="G347">
        <v>12</v>
      </c>
      <c r="H347">
        <v>74.099999999999994</v>
      </c>
      <c r="J347">
        <v>74.099999999999994</v>
      </c>
    </row>
    <row r="348" spans="1:10" x14ac:dyDescent="0.3">
      <c r="A348" t="s">
        <v>97</v>
      </c>
      <c r="B348" t="s">
        <v>34</v>
      </c>
      <c r="C348" t="s">
        <v>19</v>
      </c>
      <c r="D348" s="3">
        <v>40544</v>
      </c>
      <c r="E348" s="3">
        <f>DATE(YEAR(D348),MONTH(D348),1)</f>
        <v>40544</v>
      </c>
      <c r="G348">
        <v>1</v>
      </c>
      <c r="H348">
        <v>24.5</v>
      </c>
      <c r="J348">
        <v>24.5</v>
      </c>
    </row>
    <row r="349" spans="1:10" x14ac:dyDescent="0.3">
      <c r="A349" t="s">
        <v>97</v>
      </c>
      <c r="B349" t="s">
        <v>34</v>
      </c>
      <c r="C349" t="s">
        <v>19</v>
      </c>
      <c r="D349" s="3">
        <v>40575</v>
      </c>
      <c r="E349" s="3">
        <f>DATE(YEAR(D349),MONTH(D349),1)</f>
        <v>40575</v>
      </c>
      <c r="G349">
        <v>2</v>
      </c>
      <c r="H349">
        <v>46.9</v>
      </c>
      <c r="J349">
        <v>46.9</v>
      </c>
    </row>
    <row r="350" spans="1:10" x14ac:dyDescent="0.3">
      <c r="A350" t="s">
        <v>97</v>
      </c>
      <c r="B350" t="s">
        <v>34</v>
      </c>
      <c r="C350" t="s">
        <v>19</v>
      </c>
      <c r="D350" s="3">
        <v>40603</v>
      </c>
      <c r="E350" s="3">
        <f>DATE(YEAR(D350),MONTH(D350),1)</f>
        <v>40603</v>
      </c>
      <c r="G350">
        <v>3</v>
      </c>
      <c r="H350">
        <v>134</v>
      </c>
      <c r="J350">
        <v>134</v>
      </c>
    </row>
    <row r="351" spans="1:10" x14ac:dyDescent="0.3">
      <c r="A351" t="s">
        <v>97</v>
      </c>
      <c r="B351" t="s">
        <v>34</v>
      </c>
      <c r="C351" t="s">
        <v>19</v>
      </c>
      <c r="D351" s="3">
        <v>40634</v>
      </c>
      <c r="E351" s="3">
        <f>DATE(YEAR(D351),MONTH(D351),1)</f>
        <v>40634</v>
      </c>
      <c r="G351">
        <v>4</v>
      </c>
      <c r="H351">
        <v>19.600000000000001</v>
      </c>
      <c r="J351">
        <v>19.600000000000001</v>
      </c>
    </row>
    <row r="352" spans="1:10" x14ac:dyDescent="0.3">
      <c r="A352" t="s">
        <v>97</v>
      </c>
      <c r="B352" t="s">
        <v>34</v>
      </c>
      <c r="C352" t="s">
        <v>19</v>
      </c>
      <c r="D352" s="3">
        <v>40664</v>
      </c>
      <c r="E352" s="3">
        <f>DATE(YEAR(D352),MONTH(D352),1)</f>
        <v>40664</v>
      </c>
      <c r="G352">
        <v>5</v>
      </c>
      <c r="H352">
        <v>7.16</v>
      </c>
      <c r="J352">
        <v>7.16</v>
      </c>
    </row>
    <row r="353" spans="1:10" x14ac:dyDescent="0.3">
      <c r="A353" t="s">
        <v>97</v>
      </c>
      <c r="B353" t="s">
        <v>34</v>
      </c>
      <c r="C353" t="s">
        <v>19</v>
      </c>
      <c r="D353" s="3">
        <v>40695</v>
      </c>
      <c r="E353" s="3">
        <f>DATE(YEAR(D353),MONTH(D353),1)</f>
        <v>40695</v>
      </c>
      <c r="G353">
        <v>6</v>
      </c>
      <c r="H353">
        <v>4.9400000000000004</v>
      </c>
      <c r="J353">
        <v>4.9400000000000004</v>
      </c>
    </row>
    <row r="354" spans="1:10" x14ac:dyDescent="0.3">
      <c r="A354" t="s">
        <v>97</v>
      </c>
      <c r="B354" t="s">
        <v>34</v>
      </c>
      <c r="C354" t="s">
        <v>19</v>
      </c>
      <c r="D354" s="3">
        <v>40725</v>
      </c>
      <c r="E354" s="3">
        <f>DATE(YEAR(D354),MONTH(D354),1)</f>
        <v>40725</v>
      </c>
      <c r="G354">
        <v>7</v>
      </c>
      <c r="H354">
        <v>0.60099999999999998</v>
      </c>
      <c r="J354">
        <v>0.60099999999999998</v>
      </c>
    </row>
    <row r="355" spans="1:10" x14ac:dyDescent="0.3">
      <c r="A355" t="s">
        <v>97</v>
      </c>
      <c r="B355" t="s">
        <v>34</v>
      </c>
      <c r="C355" t="s">
        <v>19</v>
      </c>
      <c r="D355" s="3">
        <v>40756</v>
      </c>
      <c r="E355" s="3">
        <f>DATE(YEAR(D355),MONTH(D355),1)</f>
        <v>40756</v>
      </c>
      <c r="G355">
        <v>8</v>
      </c>
      <c r="H355">
        <v>0.106</v>
      </c>
      <c r="J355">
        <v>0.106</v>
      </c>
    </row>
    <row r="356" spans="1:10" x14ac:dyDescent="0.3">
      <c r="A356" t="s">
        <v>97</v>
      </c>
      <c r="B356" t="s">
        <v>34</v>
      </c>
      <c r="C356" t="s">
        <v>19</v>
      </c>
      <c r="D356" s="3">
        <v>40787</v>
      </c>
      <c r="E356" s="3">
        <f>DATE(YEAR(D356),MONTH(D356),1)</f>
        <v>40787</v>
      </c>
      <c r="G356">
        <v>9</v>
      </c>
      <c r="H356">
        <v>5.6000000000000001E-2</v>
      </c>
      <c r="J356">
        <v>5.6000000000000001E-2</v>
      </c>
    </row>
    <row r="357" spans="1:10" x14ac:dyDescent="0.3">
      <c r="A357" t="s">
        <v>97</v>
      </c>
      <c r="B357" t="s">
        <v>34</v>
      </c>
      <c r="C357" t="s">
        <v>19</v>
      </c>
      <c r="D357" s="3">
        <v>40817</v>
      </c>
      <c r="E357" s="3">
        <f>DATE(YEAR(D357),MONTH(D357),1)</f>
        <v>40817</v>
      </c>
      <c r="G357">
        <v>10</v>
      </c>
      <c r="H357">
        <v>0.36</v>
      </c>
      <c r="J357">
        <v>0.36</v>
      </c>
    </row>
    <row r="358" spans="1:10" x14ac:dyDescent="0.3">
      <c r="A358" t="s">
        <v>97</v>
      </c>
      <c r="B358" t="s">
        <v>34</v>
      </c>
      <c r="C358" t="s">
        <v>19</v>
      </c>
      <c r="D358" s="3">
        <v>40848</v>
      </c>
      <c r="E358" s="3">
        <f>DATE(YEAR(D358),MONTH(D358),1)</f>
        <v>40848</v>
      </c>
      <c r="G358">
        <v>11</v>
      </c>
      <c r="H358">
        <v>0.41299999999999998</v>
      </c>
      <c r="J358">
        <v>0.41299999999999998</v>
      </c>
    </row>
    <row r="359" spans="1:10" x14ac:dyDescent="0.3">
      <c r="A359" t="s">
        <v>97</v>
      </c>
      <c r="B359" t="s">
        <v>34</v>
      </c>
      <c r="C359" t="s">
        <v>19</v>
      </c>
      <c r="D359" s="3">
        <v>40878</v>
      </c>
      <c r="E359" s="3">
        <f>DATE(YEAR(D359),MONTH(D359),1)</f>
        <v>40878</v>
      </c>
      <c r="G359">
        <v>12</v>
      </c>
      <c r="H359">
        <v>0.19900000000000001</v>
      </c>
      <c r="J359">
        <v>0.19900000000000001</v>
      </c>
    </row>
    <row r="360" spans="1:10" x14ac:dyDescent="0.3">
      <c r="A360" t="s">
        <v>97</v>
      </c>
      <c r="B360" t="s">
        <v>34</v>
      </c>
      <c r="C360" t="s">
        <v>19</v>
      </c>
      <c r="D360" s="3">
        <v>40909</v>
      </c>
      <c r="E360" s="3">
        <f>DATE(YEAR(D360),MONTH(D360),1)</f>
        <v>40909</v>
      </c>
      <c r="G360">
        <v>1</v>
      </c>
      <c r="H360">
        <v>13.2</v>
      </c>
      <c r="J360">
        <v>13.2</v>
      </c>
    </row>
    <row r="361" spans="1:10" x14ac:dyDescent="0.3">
      <c r="A361" t="s">
        <v>97</v>
      </c>
      <c r="B361" t="s">
        <v>34</v>
      </c>
      <c r="C361" t="s">
        <v>19</v>
      </c>
      <c r="D361" s="3">
        <v>40940</v>
      </c>
      <c r="E361" s="3">
        <f>DATE(YEAR(D361),MONTH(D361),1)</f>
        <v>40940</v>
      </c>
      <c r="G361">
        <v>2</v>
      </c>
      <c r="H361">
        <v>2.5299999999999998</v>
      </c>
      <c r="J361">
        <v>2.5299999999999998</v>
      </c>
    </row>
    <row r="362" spans="1:10" x14ac:dyDescent="0.3">
      <c r="A362" t="s">
        <v>97</v>
      </c>
      <c r="B362" t="s">
        <v>34</v>
      </c>
      <c r="C362" t="s">
        <v>19</v>
      </c>
      <c r="D362" s="3">
        <v>40969</v>
      </c>
      <c r="E362" s="3">
        <f>DATE(YEAR(D362),MONTH(D362),1)</f>
        <v>40969</v>
      </c>
      <c r="G362">
        <v>3</v>
      </c>
      <c r="H362">
        <v>68.7</v>
      </c>
      <c r="J362">
        <v>68.7</v>
      </c>
    </row>
    <row r="363" spans="1:10" x14ac:dyDescent="0.3">
      <c r="A363" t="s">
        <v>97</v>
      </c>
      <c r="B363" t="s">
        <v>34</v>
      </c>
      <c r="C363" t="s">
        <v>19</v>
      </c>
      <c r="D363" s="3">
        <v>41000</v>
      </c>
      <c r="E363" s="3">
        <f>DATE(YEAR(D363),MONTH(D363),1)</f>
        <v>41000</v>
      </c>
      <c r="G363">
        <v>4</v>
      </c>
      <c r="H363">
        <v>27</v>
      </c>
      <c r="J363">
        <v>27</v>
      </c>
    </row>
    <row r="364" spans="1:10" x14ac:dyDescent="0.3">
      <c r="A364" t="s">
        <v>97</v>
      </c>
      <c r="B364" t="s">
        <v>34</v>
      </c>
      <c r="C364" t="s">
        <v>19</v>
      </c>
      <c r="D364" s="3">
        <v>41030</v>
      </c>
      <c r="E364" s="3">
        <f>DATE(YEAR(D364),MONTH(D364),1)</f>
        <v>41030</v>
      </c>
      <c r="G364">
        <v>5</v>
      </c>
      <c r="H364">
        <v>4.55</v>
      </c>
      <c r="J364">
        <v>4.55</v>
      </c>
    </row>
    <row r="365" spans="1:10" x14ac:dyDescent="0.3">
      <c r="A365" t="s">
        <v>97</v>
      </c>
      <c r="B365" t="s">
        <v>34</v>
      </c>
      <c r="C365" t="s">
        <v>19</v>
      </c>
      <c r="D365" s="3">
        <v>41061</v>
      </c>
      <c r="E365" s="3">
        <f>DATE(YEAR(D365),MONTH(D365),1)</f>
        <v>41061</v>
      </c>
      <c r="G365">
        <v>6</v>
      </c>
      <c r="H365">
        <v>1.02</v>
      </c>
      <c r="J365">
        <v>1.02</v>
      </c>
    </row>
    <row r="366" spans="1:10" x14ac:dyDescent="0.3">
      <c r="A366" t="s">
        <v>97</v>
      </c>
      <c r="B366" t="s">
        <v>34</v>
      </c>
      <c r="C366" t="s">
        <v>19</v>
      </c>
      <c r="D366" s="3">
        <v>41091</v>
      </c>
      <c r="E366" s="3">
        <f>DATE(YEAR(D366),MONTH(D366),1)</f>
        <v>41091</v>
      </c>
      <c r="G366">
        <v>7</v>
      </c>
      <c r="H366">
        <v>0.25700000000000001</v>
      </c>
      <c r="J366">
        <v>0.25700000000000001</v>
      </c>
    </row>
    <row r="367" spans="1:10" x14ac:dyDescent="0.3">
      <c r="A367" t="s">
        <v>97</v>
      </c>
      <c r="B367" t="s">
        <v>34</v>
      </c>
      <c r="C367" t="s">
        <v>19</v>
      </c>
      <c r="D367" s="3">
        <v>41122</v>
      </c>
      <c r="E367" s="3">
        <f>DATE(YEAR(D367),MONTH(D367),1)</f>
        <v>41122</v>
      </c>
      <c r="G367">
        <v>8</v>
      </c>
      <c r="H367">
        <v>4.7E-2</v>
      </c>
      <c r="J367">
        <v>4.7E-2</v>
      </c>
    </row>
    <row r="368" spans="1:10" x14ac:dyDescent="0.3">
      <c r="A368" t="s">
        <v>97</v>
      </c>
      <c r="B368" t="s">
        <v>34</v>
      </c>
      <c r="C368" t="s">
        <v>19</v>
      </c>
      <c r="D368" s="3">
        <v>41153</v>
      </c>
      <c r="E368" s="3">
        <f>DATE(YEAR(D368),MONTH(D368),1)</f>
        <v>41153</v>
      </c>
      <c r="G368">
        <v>9</v>
      </c>
      <c r="H368">
        <v>0.04</v>
      </c>
      <c r="J368">
        <v>0.04</v>
      </c>
    </row>
    <row r="369" spans="1:10" x14ac:dyDescent="0.3">
      <c r="A369" t="s">
        <v>97</v>
      </c>
      <c r="B369" t="s">
        <v>34</v>
      </c>
      <c r="C369" t="s">
        <v>19</v>
      </c>
      <c r="D369" s="3">
        <v>41183</v>
      </c>
      <c r="E369" s="3">
        <f>DATE(YEAR(D369),MONTH(D369),1)</f>
        <v>41183</v>
      </c>
      <c r="G369">
        <v>10</v>
      </c>
      <c r="H369">
        <v>0.249</v>
      </c>
      <c r="J369">
        <v>0.249</v>
      </c>
    </row>
    <row r="370" spans="1:10" x14ac:dyDescent="0.3">
      <c r="A370" t="s">
        <v>97</v>
      </c>
      <c r="B370" t="s">
        <v>34</v>
      </c>
      <c r="C370" t="s">
        <v>19</v>
      </c>
      <c r="D370" s="3">
        <v>41214</v>
      </c>
      <c r="E370" s="3">
        <f>DATE(YEAR(D370),MONTH(D370),1)</f>
        <v>41214</v>
      </c>
      <c r="G370">
        <v>11</v>
      </c>
      <c r="H370">
        <v>22.3</v>
      </c>
      <c r="J370">
        <v>22.3</v>
      </c>
    </row>
    <row r="371" spans="1:10" x14ac:dyDescent="0.3">
      <c r="A371" t="s">
        <v>97</v>
      </c>
      <c r="B371" t="s">
        <v>34</v>
      </c>
      <c r="C371" t="s">
        <v>19</v>
      </c>
      <c r="D371" s="3">
        <v>41244</v>
      </c>
      <c r="E371" s="3">
        <f>DATE(YEAR(D371),MONTH(D371),1)</f>
        <v>41244</v>
      </c>
      <c r="G371">
        <v>12</v>
      </c>
      <c r="H371">
        <v>94.7</v>
      </c>
      <c r="J371">
        <v>94.7</v>
      </c>
    </row>
    <row r="372" spans="1:10" x14ac:dyDescent="0.3">
      <c r="A372" t="s">
        <v>97</v>
      </c>
      <c r="B372" t="s">
        <v>34</v>
      </c>
      <c r="C372" t="s">
        <v>19</v>
      </c>
      <c r="D372" s="3">
        <v>41275</v>
      </c>
      <c r="E372" s="3">
        <f>DATE(YEAR(D372),MONTH(D372),1)</f>
        <v>41275</v>
      </c>
      <c r="G372">
        <v>1</v>
      </c>
      <c r="H372">
        <v>12.6</v>
      </c>
      <c r="J372">
        <v>12.6</v>
      </c>
    </row>
    <row r="373" spans="1:10" x14ac:dyDescent="0.3">
      <c r="A373" t="s">
        <v>97</v>
      </c>
      <c r="B373" t="s">
        <v>34</v>
      </c>
      <c r="C373" t="s">
        <v>19</v>
      </c>
      <c r="D373" s="3">
        <v>41306</v>
      </c>
      <c r="E373" s="3">
        <f>DATE(YEAR(D373),MONTH(D373),1)</f>
        <v>41306</v>
      </c>
      <c r="G373">
        <v>2</v>
      </c>
      <c r="H373">
        <v>4.37</v>
      </c>
      <c r="J373">
        <v>4.37</v>
      </c>
    </row>
    <row r="374" spans="1:10" x14ac:dyDescent="0.3">
      <c r="A374" t="s">
        <v>97</v>
      </c>
      <c r="B374" t="s">
        <v>34</v>
      </c>
      <c r="C374" t="s">
        <v>19</v>
      </c>
      <c r="D374" s="3">
        <v>41334</v>
      </c>
      <c r="E374" s="3">
        <f>DATE(YEAR(D374),MONTH(D374),1)</f>
        <v>41334</v>
      </c>
      <c r="G374">
        <v>3</v>
      </c>
      <c r="H374">
        <v>2.63</v>
      </c>
      <c r="J374">
        <v>2.63</v>
      </c>
    </row>
    <row r="375" spans="1:10" x14ac:dyDescent="0.3">
      <c r="A375" t="s">
        <v>97</v>
      </c>
      <c r="B375" t="s">
        <v>34</v>
      </c>
      <c r="C375" t="s">
        <v>19</v>
      </c>
      <c r="D375" s="3">
        <v>41365</v>
      </c>
      <c r="E375" s="3">
        <f>DATE(YEAR(D375),MONTH(D375),1)</f>
        <v>41365</v>
      </c>
      <c r="G375">
        <v>4</v>
      </c>
      <c r="H375">
        <v>2.0699999999999998</v>
      </c>
      <c r="J375">
        <v>2.0699999999999998</v>
      </c>
    </row>
    <row r="376" spans="1:10" x14ac:dyDescent="0.3">
      <c r="A376" t="s">
        <v>97</v>
      </c>
      <c r="B376" t="s">
        <v>34</v>
      </c>
      <c r="C376" t="s">
        <v>19</v>
      </c>
      <c r="D376" s="3">
        <v>41395</v>
      </c>
      <c r="E376" s="3">
        <f>DATE(YEAR(D376),MONTH(D376),1)</f>
        <v>41395</v>
      </c>
      <c r="G376">
        <v>5</v>
      </c>
      <c r="H376">
        <v>0.39900000000000002</v>
      </c>
      <c r="J376">
        <v>0.39900000000000002</v>
      </c>
    </row>
    <row r="377" spans="1:10" x14ac:dyDescent="0.3">
      <c r="A377" t="s">
        <v>97</v>
      </c>
      <c r="B377" t="s">
        <v>34</v>
      </c>
      <c r="C377" t="s">
        <v>19</v>
      </c>
      <c r="D377" s="3">
        <v>41426</v>
      </c>
      <c r="E377" s="3">
        <f>DATE(YEAR(D377),MONTH(D377),1)</f>
        <v>41426</v>
      </c>
      <c r="G377">
        <v>6</v>
      </c>
      <c r="H377">
        <v>0.34200000000000003</v>
      </c>
      <c r="J377">
        <v>0.34200000000000003</v>
      </c>
    </row>
    <row r="378" spans="1:10" x14ac:dyDescent="0.3">
      <c r="A378" t="s">
        <v>97</v>
      </c>
      <c r="B378" t="s">
        <v>34</v>
      </c>
      <c r="C378" t="s">
        <v>19</v>
      </c>
      <c r="D378" s="3">
        <v>41456</v>
      </c>
      <c r="E378" s="3">
        <f>DATE(YEAR(D378),MONTH(D378),1)</f>
        <v>41456</v>
      </c>
      <c r="G378">
        <v>7</v>
      </c>
      <c r="H378">
        <v>0.23100000000000001</v>
      </c>
      <c r="J378">
        <v>0.23100000000000001</v>
      </c>
    </row>
    <row r="379" spans="1:10" x14ac:dyDescent="0.3">
      <c r="A379" t="s">
        <v>97</v>
      </c>
      <c r="B379" t="s">
        <v>34</v>
      </c>
      <c r="C379" t="s">
        <v>19</v>
      </c>
      <c r="D379" s="3">
        <v>41487</v>
      </c>
      <c r="E379" s="3">
        <f>DATE(YEAR(D379),MONTH(D379),1)</f>
        <v>41487</v>
      </c>
      <c r="G379">
        <v>8</v>
      </c>
      <c r="H379">
        <v>0.122</v>
      </c>
      <c r="J379">
        <v>0.122</v>
      </c>
    </row>
    <row r="380" spans="1:10" x14ac:dyDescent="0.3">
      <c r="A380" t="s">
        <v>97</v>
      </c>
      <c r="B380" t="s">
        <v>34</v>
      </c>
      <c r="C380" t="s">
        <v>19</v>
      </c>
      <c r="D380" s="3">
        <v>41518</v>
      </c>
      <c r="E380" s="3">
        <f>DATE(YEAR(D380),MONTH(D380),1)</f>
        <v>41518</v>
      </c>
      <c r="G380">
        <v>9</v>
      </c>
      <c r="H380">
        <v>7.0000000000000007E-2</v>
      </c>
      <c r="J380">
        <v>7.0000000000000007E-2</v>
      </c>
    </row>
    <row r="381" spans="1:10" x14ac:dyDescent="0.3">
      <c r="A381" t="s">
        <v>97</v>
      </c>
      <c r="B381" t="s">
        <v>34</v>
      </c>
      <c r="C381" t="s">
        <v>19</v>
      </c>
      <c r="D381" s="3">
        <v>41548</v>
      </c>
      <c r="E381" s="3">
        <f>DATE(YEAR(D381),MONTH(D381),1)</f>
        <v>41548</v>
      </c>
      <c r="G381">
        <v>10</v>
      </c>
      <c r="H381">
        <v>1.2999999999999999E-2</v>
      </c>
      <c r="J381">
        <v>1.2999999999999999E-2</v>
      </c>
    </row>
    <row r="382" spans="1:10" x14ac:dyDescent="0.3">
      <c r="A382" t="s">
        <v>97</v>
      </c>
      <c r="B382" t="s">
        <v>34</v>
      </c>
      <c r="C382" t="s">
        <v>19</v>
      </c>
      <c r="D382" s="3">
        <v>41579</v>
      </c>
      <c r="E382" s="3">
        <f>DATE(YEAR(D382),MONTH(D382),1)</f>
        <v>41579</v>
      </c>
      <c r="G382">
        <v>11</v>
      </c>
      <c r="H382">
        <v>0.14599999999999999</v>
      </c>
      <c r="J382">
        <v>0.14599999999999999</v>
      </c>
    </row>
    <row r="383" spans="1:10" x14ac:dyDescent="0.3">
      <c r="A383" t="s">
        <v>97</v>
      </c>
      <c r="B383" t="s">
        <v>34</v>
      </c>
      <c r="C383" t="s">
        <v>19</v>
      </c>
      <c r="D383" s="3">
        <v>41609</v>
      </c>
      <c r="E383" s="3">
        <f>DATE(YEAR(D383),MONTH(D383),1)</f>
        <v>41609</v>
      </c>
      <c r="G383">
        <v>12</v>
      </c>
      <c r="H383">
        <v>0.14099999999999999</v>
      </c>
      <c r="J383">
        <v>0.14099999999999999</v>
      </c>
    </row>
    <row r="384" spans="1:10" x14ac:dyDescent="0.3">
      <c r="A384" t="s">
        <v>97</v>
      </c>
      <c r="B384" t="s">
        <v>34</v>
      </c>
      <c r="C384" t="s">
        <v>19</v>
      </c>
      <c r="D384" s="3">
        <v>41640</v>
      </c>
      <c r="E384" s="3">
        <f>DATE(YEAR(D384),MONTH(D384),1)</f>
        <v>41640</v>
      </c>
      <c r="G384">
        <v>1</v>
      </c>
      <c r="H384">
        <v>8.2000000000000003E-2</v>
      </c>
      <c r="J384">
        <v>8.2000000000000003E-2</v>
      </c>
    </row>
    <row r="385" spans="1:10" x14ac:dyDescent="0.3">
      <c r="A385" t="s">
        <v>97</v>
      </c>
      <c r="B385" t="s">
        <v>34</v>
      </c>
      <c r="C385" t="s">
        <v>19</v>
      </c>
      <c r="D385" s="3">
        <v>41671</v>
      </c>
      <c r="E385" s="3">
        <f>DATE(YEAR(D385),MONTH(D385),1)</f>
        <v>41671</v>
      </c>
      <c r="G385">
        <v>2</v>
      </c>
      <c r="H385">
        <v>55.7</v>
      </c>
      <c r="J385">
        <v>55.7</v>
      </c>
    </row>
    <row r="386" spans="1:10" x14ac:dyDescent="0.3">
      <c r="A386" t="s">
        <v>97</v>
      </c>
      <c r="B386" t="s">
        <v>34</v>
      </c>
      <c r="C386" t="s">
        <v>19</v>
      </c>
      <c r="D386" s="3">
        <v>41699</v>
      </c>
      <c r="E386" s="3">
        <f>DATE(YEAR(D386),MONTH(D386),1)</f>
        <v>41699</v>
      </c>
      <c r="G386">
        <v>3</v>
      </c>
      <c r="H386">
        <v>20.399999999999999</v>
      </c>
      <c r="J386">
        <v>20.399999999999999</v>
      </c>
    </row>
    <row r="387" spans="1:10" x14ac:dyDescent="0.3">
      <c r="A387" t="s">
        <v>97</v>
      </c>
      <c r="B387" t="s">
        <v>34</v>
      </c>
      <c r="C387" t="s">
        <v>19</v>
      </c>
      <c r="D387" s="3">
        <v>41730</v>
      </c>
      <c r="E387" s="3">
        <f>DATE(YEAR(D387),MONTH(D387),1)</f>
        <v>41730</v>
      </c>
      <c r="G387">
        <v>4</v>
      </c>
      <c r="H387">
        <v>17</v>
      </c>
      <c r="J387">
        <v>17</v>
      </c>
    </row>
    <row r="388" spans="1:10" x14ac:dyDescent="0.3">
      <c r="A388" t="s">
        <v>97</v>
      </c>
      <c r="B388" t="s">
        <v>34</v>
      </c>
      <c r="C388" t="s">
        <v>19</v>
      </c>
      <c r="D388" s="3">
        <v>41760</v>
      </c>
      <c r="E388" s="3">
        <f>DATE(YEAR(D388),MONTH(D388),1)</f>
        <v>41760</v>
      </c>
      <c r="G388">
        <v>5</v>
      </c>
      <c r="H388">
        <v>1.6</v>
      </c>
      <c r="J388">
        <v>1.6</v>
      </c>
    </row>
    <row r="389" spans="1:10" x14ac:dyDescent="0.3">
      <c r="A389" t="s">
        <v>97</v>
      </c>
      <c r="B389" t="s">
        <v>34</v>
      </c>
      <c r="C389" t="s">
        <v>19</v>
      </c>
      <c r="D389" s="3">
        <v>41791</v>
      </c>
      <c r="E389" s="3">
        <f>DATE(YEAR(D389),MONTH(D389),1)</f>
        <v>41791</v>
      </c>
      <c r="G389">
        <v>6</v>
      </c>
      <c r="H389">
        <v>0.23899999999999999</v>
      </c>
      <c r="J389">
        <v>0.23899999999999999</v>
      </c>
    </row>
    <row r="390" spans="1:10" x14ac:dyDescent="0.3">
      <c r="A390" t="s">
        <v>97</v>
      </c>
      <c r="B390" t="s">
        <v>34</v>
      </c>
      <c r="C390" t="s">
        <v>19</v>
      </c>
      <c r="D390" s="3">
        <v>41821</v>
      </c>
      <c r="E390" s="3">
        <f>DATE(YEAR(D390),MONTH(D390),1)</f>
        <v>41821</v>
      </c>
      <c r="G390">
        <v>7</v>
      </c>
      <c r="H390">
        <v>4.0000000000000001E-3</v>
      </c>
      <c r="J390">
        <v>4.0000000000000001E-3</v>
      </c>
    </row>
    <row r="391" spans="1:10" x14ac:dyDescent="0.3">
      <c r="A391" t="s">
        <v>97</v>
      </c>
      <c r="B391" t="s">
        <v>34</v>
      </c>
      <c r="C391" t="s">
        <v>19</v>
      </c>
      <c r="D391" s="3">
        <v>41852</v>
      </c>
      <c r="E391" s="3">
        <f>DATE(YEAR(D391),MONTH(D391),1)</f>
        <v>41852</v>
      </c>
      <c r="G391">
        <v>8</v>
      </c>
      <c r="H391">
        <v>0</v>
      </c>
      <c r="J391">
        <v>0</v>
      </c>
    </row>
    <row r="392" spans="1:10" x14ac:dyDescent="0.3">
      <c r="A392" t="s">
        <v>97</v>
      </c>
      <c r="B392" t="s">
        <v>34</v>
      </c>
      <c r="C392" t="s">
        <v>19</v>
      </c>
      <c r="D392" s="3">
        <v>41883</v>
      </c>
      <c r="E392" s="3">
        <f>DATE(YEAR(D392),MONTH(D392),1)</f>
        <v>41883</v>
      </c>
      <c r="G392">
        <v>9</v>
      </c>
      <c r="H392">
        <v>0.01</v>
      </c>
      <c r="J392">
        <v>0.01</v>
      </c>
    </row>
    <row r="393" spans="1:10" x14ac:dyDescent="0.3">
      <c r="A393" t="s">
        <v>97</v>
      </c>
      <c r="B393" t="s">
        <v>34</v>
      </c>
      <c r="C393" t="s">
        <v>19</v>
      </c>
      <c r="D393" s="3">
        <v>41913</v>
      </c>
      <c r="E393" s="3">
        <f>DATE(YEAR(D393),MONTH(D393),1)</f>
        <v>41913</v>
      </c>
      <c r="G393">
        <v>10</v>
      </c>
      <c r="H393">
        <v>3.4000000000000002E-2</v>
      </c>
      <c r="J393">
        <v>3.4000000000000002E-2</v>
      </c>
    </row>
    <row r="394" spans="1:10" x14ac:dyDescent="0.3">
      <c r="A394" t="s">
        <v>97</v>
      </c>
      <c r="B394" t="s">
        <v>34</v>
      </c>
      <c r="C394" t="s">
        <v>19</v>
      </c>
      <c r="D394" s="3">
        <v>41944</v>
      </c>
      <c r="E394" s="3">
        <f>DATE(YEAR(D394),MONTH(D394),1)</f>
        <v>41944</v>
      </c>
      <c r="G394">
        <v>11</v>
      </c>
      <c r="H394">
        <v>0.17299999999999999</v>
      </c>
      <c r="J394">
        <v>0.17299999999999999</v>
      </c>
    </row>
    <row r="395" spans="1:10" x14ac:dyDescent="0.3">
      <c r="A395" t="s">
        <v>97</v>
      </c>
      <c r="B395" t="s">
        <v>34</v>
      </c>
      <c r="C395" t="s">
        <v>19</v>
      </c>
      <c r="D395" s="3">
        <v>41974</v>
      </c>
      <c r="E395" s="3">
        <f>DATE(YEAR(D395),MONTH(D395),1)</f>
        <v>41974</v>
      </c>
      <c r="G395">
        <v>12</v>
      </c>
      <c r="H395">
        <v>69.7</v>
      </c>
      <c r="J395">
        <v>69.7</v>
      </c>
    </row>
    <row r="396" spans="1:10" x14ac:dyDescent="0.3">
      <c r="A396" t="s">
        <v>97</v>
      </c>
      <c r="B396" t="s">
        <v>34</v>
      </c>
      <c r="C396" t="s">
        <v>19</v>
      </c>
      <c r="D396" s="3">
        <v>42005</v>
      </c>
      <c r="E396" s="3">
        <f>DATE(YEAR(D396),MONTH(D396),1)</f>
        <v>42005</v>
      </c>
      <c r="G396">
        <v>1</v>
      </c>
      <c r="H396">
        <v>6.47</v>
      </c>
      <c r="J396">
        <v>6.47</v>
      </c>
    </row>
    <row r="397" spans="1:10" x14ac:dyDescent="0.3">
      <c r="A397" t="s">
        <v>97</v>
      </c>
      <c r="B397" t="s">
        <v>34</v>
      </c>
      <c r="C397" t="s">
        <v>19</v>
      </c>
      <c r="D397" s="3">
        <v>42036</v>
      </c>
      <c r="E397" s="3">
        <f>DATE(YEAR(D397),MONTH(D397),1)</f>
        <v>42036</v>
      </c>
      <c r="G397">
        <v>2</v>
      </c>
      <c r="H397">
        <v>19.899999999999999</v>
      </c>
      <c r="J397">
        <v>19.899999999999999</v>
      </c>
    </row>
    <row r="398" spans="1:10" x14ac:dyDescent="0.3">
      <c r="A398" t="s">
        <v>97</v>
      </c>
      <c r="B398" t="s">
        <v>34</v>
      </c>
      <c r="C398" t="s">
        <v>19</v>
      </c>
      <c r="D398" s="3">
        <v>42064</v>
      </c>
      <c r="E398" s="3">
        <f>DATE(YEAR(D398),MONTH(D398),1)</f>
        <v>42064</v>
      </c>
      <c r="G398">
        <v>3</v>
      </c>
      <c r="H398">
        <v>3.41</v>
      </c>
      <c r="J398">
        <v>3.41</v>
      </c>
    </row>
    <row r="399" spans="1:10" x14ac:dyDescent="0.3">
      <c r="A399" t="s">
        <v>97</v>
      </c>
      <c r="B399" t="s">
        <v>34</v>
      </c>
      <c r="C399" t="s">
        <v>19</v>
      </c>
      <c r="D399" s="3">
        <v>42095</v>
      </c>
      <c r="E399" s="3">
        <f>DATE(YEAR(D399),MONTH(D399),1)</f>
        <v>42095</v>
      </c>
      <c r="G399">
        <v>4</v>
      </c>
      <c r="H399">
        <v>1.25</v>
      </c>
      <c r="J399">
        <v>1.25</v>
      </c>
    </row>
    <row r="400" spans="1:10" x14ac:dyDescent="0.3">
      <c r="A400" t="s">
        <v>97</v>
      </c>
      <c r="B400" t="s">
        <v>34</v>
      </c>
      <c r="C400" t="s">
        <v>19</v>
      </c>
      <c r="D400" s="3">
        <v>42125</v>
      </c>
      <c r="E400" s="3">
        <f>DATE(YEAR(D400),MONTH(D400),1)</f>
        <v>42125</v>
      </c>
      <c r="G400">
        <v>5</v>
      </c>
      <c r="H400">
        <v>0.33600000000000002</v>
      </c>
      <c r="J400">
        <v>0.33600000000000002</v>
      </c>
    </row>
    <row r="401" spans="1:19" x14ac:dyDescent="0.3">
      <c r="A401" t="s">
        <v>97</v>
      </c>
      <c r="B401" t="s">
        <v>34</v>
      </c>
      <c r="C401" t="s">
        <v>19</v>
      </c>
      <c r="D401" s="3">
        <v>42156</v>
      </c>
      <c r="E401" s="3">
        <f>DATE(YEAR(D401),MONTH(D401),1)</f>
        <v>42156</v>
      </c>
      <c r="G401">
        <v>6</v>
      </c>
      <c r="H401">
        <v>4.9000000000000002E-2</v>
      </c>
      <c r="J401">
        <v>4.9000000000000002E-2</v>
      </c>
    </row>
    <row r="402" spans="1:19" x14ac:dyDescent="0.3">
      <c r="A402" t="s">
        <v>97</v>
      </c>
      <c r="B402" t="s">
        <v>34</v>
      </c>
      <c r="C402" t="s">
        <v>19</v>
      </c>
      <c r="D402" s="3">
        <v>42186</v>
      </c>
      <c r="E402" s="3">
        <f>DATE(YEAR(D402),MONTH(D402),1)</f>
        <v>42186</v>
      </c>
      <c r="G402">
        <v>7</v>
      </c>
      <c r="H402">
        <v>5.0000000000000001E-3</v>
      </c>
      <c r="J402">
        <v>5.0000000000000001E-3</v>
      </c>
    </row>
    <row r="403" spans="1:19" x14ac:dyDescent="0.3">
      <c r="A403" t="s">
        <v>97</v>
      </c>
      <c r="B403" t="s">
        <v>34</v>
      </c>
      <c r="C403" t="s">
        <v>19</v>
      </c>
      <c r="D403" s="3">
        <v>42217</v>
      </c>
      <c r="E403" s="3">
        <f>DATE(YEAR(D403),MONTH(D403),1)</f>
        <v>42217</v>
      </c>
      <c r="G403">
        <v>8</v>
      </c>
      <c r="H403">
        <v>0</v>
      </c>
      <c r="J403">
        <v>0</v>
      </c>
    </row>
    <row r="404" spans="1:19" x14ac:dyDescent="0.3">
      <c r="A404" t="s">
        <v>97</v>
      </c>
      <c r="B404" t="s">
        <v>34</v>
      </c>
      <c r="C404" t="s">
        <v>19</v>
      </c>
      <c r="D404" s="3">
        <v>42248</v>
      </c>
      <c r="E404" s="3">
        <f>DATE(YEAR(D404),MONTH(D404),1)</f>
        <v>42248</v>
      </c>
      <c r="G404">
        <v>9</v>
      </c>
      <c r="H404">
        <v>0</v>
      </c>
      <c r="J404">
        <v>0</v>
      </c>
    </row>
    <row r="405" spans="1:19" x14ac:dyDescent="0.3">
      <c r="A405" t="s">
        <v>97</v>
      </c>
      <c r="B405" t="s">
        <v>34</v>
      </c>
      <c r="C405" t="s">
        <v>19</v>
      </c>
      <c r="D405" s="3">
        <v>42278</v>
      </c>
      <c r="E405" s="3">
        <f>DATE(YEAR(D405),MONTH(D405),1)</f>
        <v>42278</v>
      </c>
      <c r="G405">
        <v>10</v>
      </c>
      <c r="H405">
        <v>0</v>
      </c>
      <c r="J405">
        <v>0</v>
      </c>
    </row>
    <row r="406" spans="1:19" x14ac:dyDescent="0.3">
      <c r="A406" t="s">
        <v>97</v>
      </c>
      <c r="B406" t="s">
        <v>34</v>
      </c>
      <c r="C406" t="s">
        <v>19</v>
      </c>
      <c r="D406" s="3">
        <v>42309</v>
      </c>
      <c r="E406" s="3">
        <f>DATE(YEAR(D406),MONTH(D406),1)</f>
        <v>42309</v>
      </c>
      <c r="G406">
        <v>11</v>
      </c>
      <c r="H406">
        <v>7.2999999999999995E-2</v>
      </c>
      <c r="J406">
        <v>7.2999999999999995E-2</v>
      </c>
    </row>
    <row r="407" spans="1:19" x14ac:dyDescent="0.3">
      <c r="A407" t="s">
        <v>97</v>
      </c>
      <c r="B407" t="s">
        <v>34</v>
      </c>
      <c r="C407" t="s">
        <v>19</v>
      </c>
      <c r="D407" s="3">
        <v>42339</v>
      </c>
      <c r="E407" s="3">
        <f>DATE(YEAR(D407),MONTH(D407),1)</f>
        <v>42339</v>
      </c>
      <c r="G407">
        <v>12</v>
      </c>
      <c r="H407">
        <v>6.59</v>
      </c>
      <c r="J407">
        <v>6.59</v>
      </c>
    </row>
    <row r="408" spans="1:19" x14ac:dyDescent="0.3">
      <c r="A408" t="s">
        <v>97</v>
      </c>
      <c r="B408" t="s">
        <v>34</v>
      </c>
      <c r="C408" t="s">
        <v>19</v>
      </c>
      <c r="D408" s="3">
        <v>42370</v>
      </c>
      <c r="E408" s="3">
        <f>DATE(YEAR(D408),MONTH(D408),1)</f>
        <v>42370</v>
      </c>
      <c r="G408">
        <v>1</v>
      </c>
      <c r="H408">
        <v>43.1</v>
      </c>
      <c r="J408">
        <v>43.1</v>
      </c>
    </row>
    <row r="409" spans="1:19" x14ac:dyDescent="0.3">
      <c r="A409" t="s">
        <v>97</v>
      </c>
      <c r="B409" t="s">
        <v>34</v>
      </c>
      <c r="C409" t="s">
        <v>19</v>
      </c>
      <c r="D409" s="3">
        <v>42401</v>
      </c>
      <c r="E409" s="3">
        <f>DATE(YEAR(D409),MONTH(D409),1)</f>
        <v>42401</v>
      </c>
      <c r="G409">
        <v>2</v>
      </c>
      <c r="H409">
        <v>11.4</v>
      </c>
      <c r="J409">
        <v>11.4</v>
      </c>
    </row>
    <row r="410" spans="1:19" x14ac:dyDescent="0.3">
      <c r="A410" t="s">
        <v>97</v>
      </c>
      <c r="B410" t="s">
        <v>34</v>
      </c>
      <c r="C410" t="s">
        <v>19</v>
      </c>
      <c r="D410" s="3">
        <v>42430</v>
      </c>
      <c r="E410" s="3">
        <f>DATE(YEAR(D410),MONTH(D410),1)</f>
        <v>42430</v>
      </c>
      <c r="G410">
        <v>3</v>
      </c>
      <c r="H410">
        <v>93.9</v>
      </c>
      <c r="J410">
        <v>93.9</v>
      </c>
    </row>
    <row r="411" spans="1:19" x14ac:dyDescent="0.3">
      <c r="A411" t="s">
        <v>97</v>
      </c>
      <c r="B411" t="s">
        <v>34</v>
      </c>
      <c r="C411" t="s">
        <v>19</v>
      </c>
      <c r="D411" s="3">
        <v>42461</v>
      </c>
      <c r="E411" s="3">
        <f>DATE(YEAR(D411),MONTH(D411),1)</f>
        <v>42461</v>
      </c>
      <c r="G411">
        <v>4</v>
      </c>
      <c r="H411">
        <v>8.3000000000000007</v>
      </c>
      <c r="J411">
        <v>8.3000000000000007</v>
      </c>
    </row>
    <row r="412" spans="1:19" x14ac:dyDescent="0.3">
      <c r="A412" t="s">
        <v>97</v>
      </c>
      <c r="B412" t="s">
        <v>34</v>
      </c>
      <c r="C412" t="s">
        <v>19</v>
      </c>
      <c r="D412" s="3">
        <v>42491</v>
      </c>
      <c r="E412" s="3">
        <f>DATE(YEAR(D412),MONTH(D412),1)</f>
        <v>42491</v>
      </c>
      <c r="G412">
        <v>5</v>
      </c>
      <c r="H412">
        <v>2.66</v>
      </c>
      <c r="J412">
        <v>2.66</v>
      </c>
    </row>
    <row r="413" spans="1:19" x14ac:dyDescent="0.3">
      <c r="A413" t="s">
        <v>97</v>
      </c>
      <c r="B413" t="s">
        <v>34</v>
      </c>
      <c r="C413" t="s">
        <v>19</v>
      </c>
      <c r="D413" s="3">
        <v>42522</v>
      </c>
      <c r="E413" s="3">
        <f>DATE(YEAR(D413),MONTH(D413),1)</f>
        <v>42522</v>
      </c>
      <c r="G413">
        <v>6</v>
      </c>
      <c r="H413">
        <v>0.28399999999999997</v>
      </c>
      <c r="J413">
        <v>0.28399999999999997</v>
      </c>
    </row>
    <row r="414" spans="1:19" x14ac:dyDescent="0.3">
      <c r="A414" t="s">
        <v>97</v>
      </c>
      <c r="B414" t="s">
        <v>34</v>
      </c>
      <c r="C414" t="s">
        <v>19</v>
      </c>
      <c r="D414" s="3">
        <v>42552</v>
      </c>
      <c r="E414" s="3">
        <f>DATE(YEAR(D414),MONTH(D414),1)</f>
        <v>42552</v>
      </c>
      <c r="G414">
        <v>7</v>
      </c>
      <c r="H414">
        <v>4.1000000000000002E-2</v>
      </c>
      <c r="J414">
        <v>4.1000000000000002E-2</v>
      </c>
    </row>
    <row r="415" spans="1:19" x14ac:dyDescent="0.3">
      <c r="A415" t="s">
        <v>97</v>
      </c>
      <c r="B415" t="s">
        <v>34</v>
      </c>
      <c r="C415" t="s">
        <v>19</v>
      </c>
      <c r="D415" t="s">
        <v>20</v>
      </c>
      <c r="E415" s="3">
        <f>DATE(YEAR(D415),MONTH(D415),1)</f>
        <v>42552</v>
      </c>
      <c r="F415" t="s">
        <v>21</v>
      </c>
      <c r="G415">
        <v>38.419229999999999</v>
      </c>
      <c r="H415">
        <v>-122.56310000000001</v>
      </c>
      <c r="I415" t="s">
        <v>22</v>
      </c>
      <c r="J415">
        <v>1.2274999999999999E-2</v>
      </c>
      <c r="K415">
        <v>1.2E-2</v>
      </c>
      <c r="L415">
        <v>1.2E-2</v>
      </c>
      <c r="M415">
        <v>1E-3</v>
      </c>
      <c r="N415" t="s">
        <v>35</v>
      </c>
      <c r="O415" t="s">
        <v>36</v>
      </c>
      <c r="P415" t="s">
        <v>37</v>
      </c>
      <c r="Q415" t="s">
        <v>38</v>
      </c>
      <c r="S415">
        <v>0</v>
      </c>
    </row>
    <row r="416" spans="1:19" x14ac:dyDescent="0.3">
      <c r="A416" t="s">
        <v>97</v>
      </c>
      <c r="B416" t="s">
        <v>34</v>
      </c>
      <c r="C416" t="s">
        <v>19</v>
      </c>
      <c r="D416" s="3">
        <v>42583</v>
      </c>
      <c r="E416" s="3">
        <f>DATE(YEAR(D416),MONTH(D416),1)</f>
        <v>42583</v>
      </c>
      <c r="G416">
        <v>8</v>
      </c>
      <c r="H416">
        <v>0</v>
      </c>
      <c r="J416">
        <v>0</v>
      </c>
    </row>
    <row r="417" spans="1:19" x14ac:dyDescent="0.3">
      <c r="A417" t="s">
        <v>97</v>
      </c>
      <c r="B417" t="s">
        <v>34</v>
      </c>
      <c r="C417" t="s">
        <v>19</v>
      </c>
      <c r="D417" s="3">
        <v>42614</v>
      </c>
      <c r="E417" s="3">
        <f>DATE(YEAR(D417),MONTH(D417),1)</f>
        <v>42614</v>
      </c>
      <c r="G417">
        <v>9</v>
      </c>
      <c r="H417">
        <v>0</v>
      </c>
      <c r="J417">
        <v>0</v>
      </c>
    </row>
    <row r="418" spans="1:19" x14ac:dyDescent="0.3">
      <c r="A418" t="s">
        <v>97</v>
      </c>
      <c r="B418" t="s">
        <v>34</v>
      </c>
      <c r="C418" t="s">
        <v>19</v>
      </c>
      <c r="D418" s="3">
        <v>42644</v>
      </c>
      <c r="E418" s="3">
        <f>DATE(YEAR(D418),MONTH(D418),1)</f>
        <v>42644</v>
      </c>
      <c r="G418">
        <v>10</v>
      </c>
      <c r="H418">
        <v>1.57</v>
      </c>
      <c r="J418">
        <v>1.57</v>
      </c>
    </row>
    <row r="419" spans="1:19" x14ac:dyDescent="0.3">
      <c r="A419" t="s">
        <v>97</v>
      </c>
      <c r="B419" t="s">
        <v>34</v>
      </c>
      <c r="C419" t="s">
        <v>19</v>
      </c>
      <c r="D419" s="3">
        <v>42675</v>
      </c>
      <c r="E419" s="3">
        <f>DATE(YEAR(D419),MONTH(D419),1)</f>
        <v>42675</v>
      </c>
      <c r="G419">
        <v>11</v>
      </c>
      <c r="H419">
        <v>4</v>
      </c>
      <c r="J419">
        <v>4</v>
      </c>
    </row>
    <row r="420" spans="1:19" x14ac:dyDescent="0.3">
      <c r="A420" t="s">
        <v>97</v>
      </c>
      <c r="B420" t="s">
        <v>34</v>
      </c>
      <c r="C420" t="s">
        <v>19</v>
      </c>
      <c r="D420" t="s">
        <v>233</v>
      </c>
      <c r="E420" s="3">
        <f>DATE(YEAR(D420),MONTH(D420),1)</f>
        <v>42675</v>
      </c>
      <c r="F420" t="s">
        <v>21</v>
      </c>
      <c r="G420">
        <v>38.419229999999999</v>
      </c>
      <c r="H420">
        <v>-122.56310000000001</v>
      </c>
      <c r="I420" t="s">
        <v>22</v>
      </c>
      <c r="J420">
        <v>2.3934562499999998</v>
      </c>
      <c r="K420" t="s">
        <v>237</v>
      </c>
      <c r="L420" t="s">
        <v>238</v>
      </c>
      <c r="M420" t="s">
        <v>239</v>
      </c>
      <c r="N420" t="s">
        <v>29</v>
      </c>
      <c r="O420">
        <v>310</v>
      </c>
      <c r="P420">
        <v>53</v>
      </c>
      <c r="Q420">
        <v>7.3</v>
      </c>
      <c r="S420">
        <v>2.4</v>
      </c>
    </row>
    <row r="421" spans="1:19" x14ac:dyDescent="0.3">
      <c r="A421" t="s">
        <v>97</v>
      </c>
      <c r="B421" t="s">
        <v>34</v>
      </c>
      <c r="C421" t="s">
        <v>19</v>
      </c>
      <c r="D421" s="3">
        <v>42705</v>
      </c>
      <c r="E421" s="3">
        <f>DATE(YEAR(D421),MONTH(D421),1)</f>
        <v>42705</v>
      </c>
      <c r="G421">
        <v>12</v>
      </c>
      <c r="H421">
        <v>39.299999999999997</v>
      </c>
      <c r="J421">
        <v>39.299999999999997</v>
      </c>
    </row>
    <row r="422" spans="1:19" x14ac:dyDescent="0.3">
      <c r="A422" t="s">
        <v>97</v>
      </c>
      <c r="B422" t="s">
        <v>34</v>
      </c>
      <c r="C422" t="s">
        <v>19</v>
      </c>
      <c r="D422" s="3">
        <v>42736</v>
      </c>
      <c r="E422" s="3">
        <f>DATE(YEAR(D422),MONTH(D422),1)</f>
        <v>42736</v>
      </c>
      <c r="G422">
        <v>1</v>
      </c>
      <c r="H422">
        <v>180.8</v>
      </c>
      <c r="J422">
        <v>180.8</v>
      </c>
    </row>
    <row r="423" spans="1:19" x14ac:dyDescent="0.3">
      <c r="A423" t="s">
        <v>97</v>
      </c>
      <c r="B423" t="s">
        <v>34</v>
      </c>
      <c r="C423" t="s">
        <v>19</v>
      </c>
      <c r="D423" t="s">
        <v>260</v>
      </c>
      <c r="E423" s="3">
        <f>DATE(YEAR(D423),MONTH(D423),1)</f>
        <v>42736</v>
      </c>
      <c r="F423" t="s">
        <v>21</v>
      </c>
      <c r="G423">
        <v>38.419229999999999</v>
      </c>
      <c r="H423">
        <v>-122.56310000000001</v>
      </c>
      <c r="I423" t="s">
        <v>22</v>
      </c>
      <c r="J423">
        <v>35.835145833299997</v>
      </c>
      <c r="K423" t="s">
        <v>264</v>
      </c>
      <c r="L423" t="s">
        <v>265</v>
      </c>
      <c r="M423" t="s">
        <v>266</v>
      </c>
      <c r="N423" t="s">
        <v>48</v>
      </c>
      <c r="O423">
        <v>250</v>
      </c>
      <c r="P423">
        <v>50</v>
      </c>
      <c r="Q423">
        <v>8</v>
      </c>
      <c r="S423">
        <v>35.799999999999997</v>
      </c>
    </row>
    <row r="424" spans="1:19" x14ac:dyDescent="0.3">
      <c r="A424" t="s">
        <v>97</v>
      </c>
      <c r="B424" t="s">
        <v>34</v>
      </c>
      <c r="C424" t="s">
        <v>19</v>
      </c>
      <c r="D424" s="3">
        <v>42767</v>
      </c>
      <c r="E424" s="3">
        <f>DATE(YEAR(D424),MONTH(D424),1)</f>
        <v>42767</v>
      </c>
      <c r="G424">
        <v>2</v>
      </c>
      <c r="H424">
        <v>218.3</v>
      </c>
      <c r="J424">
        <v>218.3</v>
      </c>
    </row>
    <row r="425" spans="1:19" x14ac:dyDescent="0.3">
      <c r="A425" t="s">
        <v>97</v>
      </c>
      <c r="B425" t="s">
        <v>34</v>
      </c>
      <c r="C425" t="s">
        <v>19</v>
      </c>
      <c r="D425" s="3">
        <v>42795</v>
      </c>
      <c r="E425" s="3">
        <f>DATE(YEAR(D425),MONTH(D425),1)</f>
        <v>42795</v>
      </c>
      <c r="G425">
        <v>3</v>
      </c>
      <c r="H425">
        <v>28.8</v>
      </c>
      <c r="J425">
        <v>28.8</v>
      </c>
    </row>
    <row r="426" spans="1:19" x14ac:dyDescent="0.3">
      <c r="A426" t="s">
        <v>97</v>
      </c>
      <c r="B426" t="s">
        <v>34</v>
      </c>
      <c r="C426" t="s">
        <v>19</v>
      </c>
      <c r="D426" s="3">
        <v>42826</v>
      </c>
      <c r="E426" s="3">
        <f>DATE(YEAR(D426),MONTH(D426),1)</f>
        <v>42826</v>
      </c>
      <c r="G426">
        <v>4</v>
      </c>
      <c r="H426">
        <v>25.5</v>
      </c>
      <c r="J426">
        <v>25.5</v>
      </c>
    </row>
    <row r="427" spans="1:19" x14ac:dyDescent="0.3">
      <c r="A427" t="s">
        <v>97</v>
      </c>
      <c r="B427" t="s">
        <v>34</v>
      </c>
      <c r="C427" t="s">
        <v>19</v>
      </c>
      <c r="D427" s="3">
        <v>42856</v>
      </c>
      <c r="E427" s="3">
        <f>DATE(YEAR(D427),MONTH(D427),1)</f>
        <v>42856</v>
      </c>
      <c r="G427">
        <v>5</v>
      </c>
      <c r="H427">
        <v>6.17</v>
      </c>
      <c r="J427">
        <v>6.17</v>
      </c>
    </row>
    <row r="428" spans="1:19" x14ac:dyDescent="0.3">
      <c r="A428" t="s">
        <v>97</v>
      </c>
      <c r="B428" t="s">
        <v>34</v>
      </c>
      <c r="C428" t="s">
        <v>19</v>
      </c>
      <c r="D428" t="s">
        <v>375</v>
      </c>
      <c r="E428" s="3">
        <f>DATE(YEAR(D428),MONTH(D428),1)</f>
        <v>42856</v>
      </c>
      <c r="F428" t="s">
        <v>21</v>
      </c>
      <c r="G428">
        <v>38.419229999999999</v>
      </c>
      <c r="H428">
        <v>-122.56310000000001</v>
      </c>
      <c r="I428" t="s">
        <v>22</v>
      </c>
      <c r="J428">
        <v>2.7298083333299998</v>
      </c>
      <c r="K428" t="s">
        <v>379</v>
      </c>
      <c r="L428" t="s">
        <v>380</v>
      </c>
      <c r="M428" t="s">
        <v>242</v>
      </c>
      <c r="N428" t="s">
        <v>29</v>
      </c>
      <c r="O428">
        <v>333</v>
      </c>
      <c r="P428">
        <v>62.78</v>
      </c>
      <c r="Q428">
        <v>8.01</v>
      </c>
      <c r="S428">
        <v>2.7</v>
      </c>
    </row>
    <row r="429" spans="1:19" x14ac:dyDescent="0.3">
      <c r="A429" t="s">
        <v>97</v>
      </c>
      <c r="B429" t="s">
        <v>34</v>
      </c>
      <c r="C429" t="s">
        <v>19</v>
      </c>
      <c r="D429" s="3">
        <v>42887</v>
      </c>
      <c r="E429" s="3">
        <f>DATE(YEAR(D429),MONTH(D429),1)</f>
        <v>42887</v>
      </c>
      <c r="G429">
        <v>6</v>
      </c>
      <c r="H429">
        <v>1.19</v>
      </c>
      <c r="J429">
        <v>1.19</v>
      </c>
    </row>
    <row r="430" spans="1:19" x14ac:dyDescent="0.3">
      <c r="A430" t="s">
        <v>97</v>
      </c>
      <c r="B430" t="s">
        <v>34</v>
      </c>
      <c r="C430" t="s">
        <v>19</v>
      </c>
      <c r="D430" s="3">
        <v>42917</v>
      </c>
      <c r="E430" s="3">
        <f>DATE(YEAR(D430),MONTH(D430),1)</f>
        <v>42917</v>
      </c>
      <c r="G430">
        <v>7</v>
      </c>
      <c r="H430">
        <v>0.18099999999999999</v>
      </c>
      <c r="J430">
        <v>0.18099999999999999</v>
      </c>
    </row>
    <row r="431" spans="1:19" x14ac:dyDescent="0.3">
      <c r="A431" t="s">
        <v>97</v>
      </c>
      <c r="B431" t="s">
        <v>34</v>
      </c>
      <c r="C431" t="s">
        <v>19</v>
      </c>
      <c r="D431" t="s">
        <v>398</v>
      </c>
      <c r="E431" s="3">
        <f>DATE(YEAR(D431),MONTH(D431),1)</f>
        <v>42917</v>
      </c>
      <c r="F431" t="s">
        <v>21</v>
      </c>
      <c r="G431">
        <v>38.419229999999999</v>
      </c>
      <c r="H431">
        <v>-122.56310000000001</v>
      </c>
      <c r="I431" t="s">
        <v>22</v>
      </c>
      <c r="J431">
        <v>-0.22346041666700001</v>
      </c>
      <c r="K431">
        <v>-0.16600000000000001</v>
      </c>
      <c r="L431">
        <v>-0.16600000000000001</v>
      </c>
      <c r="M431">
        <v>-8.0000000000000002E-3</v>
      </c>
      <c r="N431" t="s">
        <v>29</v>
      </c>
      <c r="O431">
        <v>366.9</v>
      </c>
      <c r="P431">
        <v>71</v>
      </c>
      <c r="Q431">
        <v>7.71</v>
      </c>
      <c r="S431">
        <v>-0.2</v>
      </c>
    </row>
    <row r="432" spans="1:19" x14ac:dyDescent="0.3">
      <c r="A432" t="s">
        <v>97</v>
      </c>
      <c r="B432" t="s">
        <v>34</v>
      </c>
      <c r="C432" t="s">
        <v>19</v>
      </c>
      <c r="D432" s="3">
        <v>42948</v>
      </c>
      <c r="E432" s="3">
        <f>DATE(YEAR(D432),MONTH(D432),1)</f>
        <v>42948</v>
      </c>
      <c r="G432">
        <v>8</v>
      </c>
      <c r="H432">
        <v>1.7000000000000001E-2</v>
      </c>
      <c r="J432">
        <v>1.7000000000000001E-2</v>
      </c>
    </row>
    <row r="433" spans="1:19" x14ac:dyDescent="0.3">
      <c r="A433" t="s">
        <v>97</v>
      </c>
      <c r="B433" t="s">
        <v>34</v>
      </c>
      <c r="C433" t="s">
        <v>19</v>
      </c>
      <c r="D433" s="3">
        <v>42979</v>
      </c>
      <c r="E433" s="3">
        <f>DATE(YEAR(D433),MONTH(D433),1)</f>
        <v>42979</v>
      </c>
      <c r="G433">
        <v>9</v>
      </c>
      <c r="H433">
        <v>8.0000000000000002E-3</v>
      </c>
      <c r="J433">
        <v>8.0000000000000002E-3</v>
      </c>
    </row>
    <row r="434" spans="1:19" x14ac:dyDescent="0.3">
      <c r="A434" t="s">
        <v>97</v>
      </c>
      <c r="B434" t="s">
        <v>34</v>
      </c>
      <c r="C434" t="s">
        <v>19</v>
      </c>
      <c r="D434" s="3">
        <v>43009</v>
      </c>
      <c r="E434" s="3">
        <f>DATE(YEAR(D434),MONTH(D434),1)</f>
        <v>43009</v>
      </c>
      <c r="G434">
        <v>10</v>
      </c>
      <c r="H434">
        <v>0.08</v>
      </c>
      <c r="J434">
        <v>0.08</v>
      </c>
    </row>
    <row r="435" spans="1:19" x14ac:dyDescent="0.3">
      <c r="A435" t="s">
        <v>97</v>
      </c>
      <c r="B435" t="s">
        <v>34</v>
      </c>
      <c r="C435" t="s">
        <v>19</v>
      </c>
      <c r="D435" s="3">
        <v>43040</v>
      </c>
      <c r="E435" s="3">
        <f>DATE(YEAR(D435),MONTH(D435),1)</f>
        <v>43040</v>
      </c>
      <c r="G435">
        <v>11</v>
      </c>
      <c r="H435">
        <v>2.2799999999999998</v>
      </c>
      <c r="J435">
        <v>2.2799999999999998</v>
      </c>
    </row>
    <row r="436" spans="1:19" x14ac:dyDescent="0.3">
      <c r="A436" t="s">
        <v>97</v>
      </c>
      <c r="B436" t="s">
        <v>34</v>
      </c>
      <c r="C436" t="s">
        <v>19</v>
      </c>
      <c r="D436" t="s">
        <v>477</v>
      </c>
      <c r="E436" s="3">
        <f>DATE(YEAR(D436),MONTH(D436),1)</f>
        <v>43040</v>
      </c>
      <c r="F436" t="s">
        <v>21</v>
      </c>
      <c r="G436">
        <v>38.419229999999999</v>
      </c>
      <c r="H436">
        <v>-122.56310000000001</v>
      </c>
      <c r="I436" t="s">
        <v>22</v>
      </c>
      <c r="J436">
        <v>8.4250000000000007</v>
      </c>
      <c r="K436">
        <v>7.351</v>
      </c>
      <c r="L436">
        <v>0.77600000000000002</v>
      </c>
      <c r="M436">
        <v>0.69599999999999995</v>
      </c>
      <c r="N436" t="s">
        <v>35</v>
      </c>
      <c r="O436">
        <v>353.8</v>
      </c>
      <c r="P436">
        <v>55</v>
      </c>
      <c r="Q436">
        <v>8.09</v>
      </c>
      <c r="S436">
        <v>8.4</v>
      </c>
    </row>
    <row r="437" spans="1:19" x14ac:dyDescent="0.3">
      <c r="A437" t="s">
        <v>97</v>
      </c>
      <c r="B437" t="s">
        <v>34</v>
      </c>
      <c r="C437" t="s">
        <v>19</v>
      </c>
      <c r="D437" s="3">
        <v>43070</v>
      </c>
      <c r="E437" s="3">
        <f>DATE(YEAR(D437),MONTH(D437),1)</f>
        <v>43070</v>
      </c>
      <c r="G437">
        <v>12</v>
      </c>
      <c r="H437">
        <v>0.82199999999999995</v>
      </c>
      <c r="J437">
        <v>0.82199999999999995</v>
      </c>
    </row>
    <row r="438" spans="1:19" x14ac:dyDescent="0.3">
      <c r="A438" t="s">
        <v>97</v>
      </c>
      <c r="B438" t="s">
        <v>34</v>
      </c>
      <c r="C438" t="s">
        <v>19</v>
      </c>
      <c r="D438" s="3">
        <v>43101</v>
      </c>
      <c r="E438" s="3">
        <f>DATE(YEAR(D438),MONTH(D438),1)</f>
        <v>43101</v>
      </c>
      <c r="G438">
        <v>1</v>
      </c>
      <c r="H438">
        <v>13.1</v>
      </c>
      <c r="J438">
        <v>13.1</v>
      </c>
    </row>
    <row r="439" spans="1:19" x14ac:dyDescent="0.3">
      <c r="A439" t="s">
        <v>97</v>
      </c>
      <c r="B439" t="s">
        <v>34</v>
      </c>
      <c r="C439" t="s">
        <v>19</v>
      </c>
      <c r="D439" t="s">
        <v>480</v>
      </c>
      <c r="E439" s="3">
        <f>DATE(YEAR(D439),MONTH(D439),1)</f>
        <v>43101</v>
      </c>
      <c r="F439" t="s">
        <v>21</v>
      </c>
      <c r="G439">
        <v>38.419229999999999</v>
      </c>
      <c r="H439">
        <v>-122.56310000000001</v>
      </c>
      <c r="I439" t="s">
        <v>22</v>
      </c>
      <c r="J439">
        <v>24.361000000000001</v>
      </c>
      <c r="K439" t="s">
        <v>484</v>
      </c>
      <c r="L439" t="s">
        <v>485</v>
      </c>
      <c r="M439" t="s">
        <v>486</v>
      </c>
      <c r="N439" t="s">
        <v>29</v>
      </c>
      <c r="O439">
        <v>218.3</v>
      </c>
      <c r="P439">
        <v>50.72</v>
      </c>
      <c r="Q439">
        <v>7.66</v>
      </c>
      <c r="S439">
        <v>24.4</v>
      </c>
    </row>
    <row r="440" spans="1:19" x14ac:dyDescent="0.3">
      <c r="A440" t="s">
        <v>97</v>
      </c>
      <c r="B440" t="s">
        <v>34</v>
      </c>
      <c r="C440" t="s">
        <v>19</v>
      </c>
      <c r="D440" s="3">
        <v>43132</v>
      </c>
      <c r="E440" s="3">
        <f>DATE(YEAR(D440),MONTH(D440),1)</f>
        <v>43132</v>
      </c>
      <c r="G440">
        <v>2</v>
      </c>
      <c r="H440">
        <v>2.95</v>
      </c>
      <c r="J440">
        <v>2.95</v>
      </c>
    </row>
    <row r="441" spans="1:19" x14ac:dyDescent="0.3">
      <c r="A441" t="s">
        <v>97</v>
      </c>
      <c r="B441" t="s">
        <v>34</v>
      </c>
      <c r="C441" t="s">
        <v>19</v>
      </c>
      <c r="D441" s="3">
        <v>43160</v>
      </c>
      <c r="E441" s="3">
        <f>DATE(YEAR(D441),MONTH(D441),1)</f>
        <v>43160</v>
      </c>
      <c r="G441">
        <v>3</v>
      </c>
      <c r="H441">
        <v>43.7</v>
      </c>
      <c r="J441">
        <v>43.7</v>
      </c>
    </row>
    <row r="442" spans="1:19" x14ac:dyDescent="0.3">
      <c r="A442" t="s">
        <v>97</v>
      </c>
      <c r="B442" t="s">
        <v>34</v>
      </c>
      <c r="C442" t="s">
        <v>19</v>
      </c>
      <c r="D442" s="3">
        <v>43191</v>
      </c>
      <c r="E442" s="3">
        <f>DATE(YEAR(D442),MONTH(D442),1)</f>
        <v>43191</v>
      </c>
      <c r="G442">
        <v>4</v>
      </c>
      <c r="H442">
        <v>33.799999999999997</v>
      </c>
      <c r="J442">
        <v>33.799999999999997</v>
      </c>
    </row>
    <row r="443" spans="1:19" x14ac:dyDescent="0.3">
      <c r="A443" t="s">
        <v>97</v>
      </c>
      <c r="B443" t="s">
        <v>34</v>
      </c>
      <c r="C443" t="s">
        <v>19</v>
      </c>
      <c r="D443" s="3">
        <v>43221</v>
      </c>
      <c r="E443" s="3">
        <f>DATE(YEAR(D443),MONTH(D443),1)</f>
        <v>43221</v>
      </c>
      <c r="G443">
        <v>5</v>
      </c>
      <c r="H443">
        <v>3.79</v>
      </c>
      <c r="J443">
        <v>3.79</v>
      </c>
    </row>
    <row r="444" spans="1:19" x14ac:dyDescent="0.3">
      <c r="A444" t="s">
        <v>97</v>
      </c>
      <c r="B444" t="s">
        <v>34</v>
      </c>
      <c r="C444" t="s">
        <v>19</v>
      </c>
      <c r="D444" t="s">
        <v>508</v>
      </c>
      <c r="E444" s="3">
        <f>DATE(YEAR(D444),MONTH(D444),1)</f>
        <v>43221</v>
      </c>
      <c r="F444" t="s">
        <v>21</v>
      </c>
      <c r="G444">
        <v>38.419229999999999</v>
      </c>
      <c r="H444">
        <v>-122.56310000000001</v>
      </c>
      <c r="I444" t="s">
        <v>22</v>
      </c>
      <c r="J444">
        <v>1.7878750000000001</v>
      </c>
      <c r="K444">
        <v>0.78800000000000003</v>
      </c>
      <c r="L444">
        <v>0.24199999999999999</v>
      </c>
      <c r="M444">
        <v>6.7000000000000004E-2</v>
      </c>
      <c r="N444" t="s">
        <v>35</v>
      </c>
      <c r="O444">
        <v>310.60000000000002</v>
      </c>
      <c r="P444">
        <v>70</v>
      </c>
      <c r="Q444">
        <v>7.96</v>
      </c>
      <c r="S444">
        <v>1.8</v>
      </c>
    </row>
    <row r="445" spans="1:19" x14ac:dyDescent="0.3">
      <c r="A445" t="s">
        <v>97</v>
      </c>
      <c r="B445" t="s">
        <v>34</v>
      </c>
      <c r="C445" t="s">
        <v>19</v>
      </c>
      <c r="D445" s="3">
        <v>43252</v>
      </c>
      <c r="E445" s="3">
        <f>DATE(YEAR(D445),MONTH(D445),1)</f>
        <v>43252</v>
      </c>
      <c r="G445">
        <v>6</v>
      </c>
      <c r="H445">
        <v>0.58499999999999996</v>
      </c>
      <c r="J445">
        <v>0.58499999999999996</v>
      </c>
    </row>
    <row r="446" spans="1:19" x14ac:dyDescent="0.3">
      <c r="A446" t="s">
        <v>97</v>
      </c>
      <c r="B446" t="s">
        <v>34</v>
      </c>
      <c r="C446" t="s">
        <v>19</v>
      </c>
      <c r="D446" s="3">
        <v>43282</v>
      </c>
      <c r="E446" s="3">
        <f>DATE(YEAR(D446),MONTH(D446),1)</f>
        <v>43282</v>
      </c>
      <c r="G446">
        <v>7</v>
      </c>
      <c r="H446">
        <v>5.7000000000000002E-2</v>
      </c>
      <c r="J446">
        <v>5.7000000000000002E-2</v>
      </c>
    </row>
    <row r="447" spans="1:19" x14ac:dyDescent="0.3">
      <c r="A447" t="s">
        <v>97</v>
      </c>
      <c r="B447" t="s">
        <v>34</v>
      </c>
      <c r="C447" t="s">
        <v>19</v>
      </c>
      <c r="D447" t="s">
        <v>511</v>
      </c>
      <c r="E447" s="3">
        <f>DATE(YEAR(D447),MONTH(D447),1)</f>
        <v>43282</v>
      </c>
      <c r="F447" t="s">
        <v>21</v>
      </c>
      <c r="G447">
        <v>38.419229999999999</v>
      </c>
      <c r="H447">
        <v>-122.56310000000001</v>
      </c>
      <c r="I447" t="s">
        <v>22</v>
      </c>
      <c r="J447">
        <v>3.075E-2</v>
      </c>
      <c r="K447">
        <v>5.0000000000000001E-3</v>
      </c>
      <c r="L447">
        <v>5.0000000000000001E-3</v>
      </c>
      <c r="M447">
        <v>0</v>
      </c>
      <c r="N447" t="s">
        <v>35</v>
      </c>
      <c r="O447" t="s">
        <v>516</v>
      </c>
      <c r="P447" t="s">
        <v>517</v>
      </c>
      <c r="Q447" t="s">
        <v>518</v>
      </c>
      <c r="S447">
        <v>0</v>
      </c>
    </row>
    <row r="448" spans="1:19" x14ac:dyDescent="0.3">
      <c r="A448" t="s">
        <v>97</v>
      </c>
      <c r="B448" t="s">
        <v>34</v>
      </c>
      <c r="C448" t="s">
        <v>19</v>
      </c>
      <c r="D448" s="3">
        <v>43313</v>
      </c>
      <c r="E448" s="3">
        <f>DATE(YEAR(D448),MONTH(D448),1)</f>
        <v>43313</v>
      </c>
      <c r="G448">
        <v>8</v>
      </c>
      <c r="H448">
        <v>0</v>
      </c>
      <c r="J448">
        <v>0</v>
      </c>
    </row>
    <row r="449" spans="1:19" x14ac:dyDescent="0.3">
      <c r="A449" t="s">
        <v>97</v>
      </c>
      <c r="B449" t="s">
        <v>34</v>
      </c>
      <c r="C449" t="s">
        <v>19</v>
      </c>
      <c r="D449" s="3">
        <v>43344</v>
      </c>
      <c r="E449" s="3">
        <f>DATE(YEAR(D449),MONTH(D449),1)</f>
        <v>43344</v>
      </c>
      <c r="G449">
        <v>9</v>
      </c>
      <c r="H449">
        <v>5.0000000000000001E-3</v>
      </c>
      <c r="J449">
        <v>5.0000000000000001E-3</v>
      </c>
    </row>
    <row r="450" spans="1:19" x14ac:dyDescent="0.3">
      <c r="A450" t="s">
        <v>97</v>
      </c>
      <c r="B450" t="s">
        <v>34</v>
      </c>
      <c r="C450" t="s">
        <v>19</v>
      </c>
      <c r="D450" s="3">
        <v>43374</v>
      </c>
      <c r="E450" s="3">
        <f>DATE(YEAR(D450),MONTH(D450),1)</f>
        <v>43374</v>
      </c>
      <c r="G450">
        <v>10</v>
      </c>
      <c r="H450">
        <v>8.8999999999999996E-2</v>
      </c>
      <c r="J450">
        <v>8.8999999999999996E-2</v>
      </c>
    </row>
    <row r="451" spans="1:19" x14ac:dyDescent="0.3">
      <c r="A451" t="s">
        <v>97</v>
      </c>
      <c r="B451" t="s">
        <v>34</v>
      </c>
      <c r="C451" t="s">
        <v>19</v>
      </c>
      <c r="D451" s="3">
        <v>43405</v>
      </c>
      <c r="E451" s="3">
        <f>DATE(YEAR(D451),MONTH(D451),1)</f>
        <v>43405</v>
      </c>
      <c r="G451">
        <v>11</v>
      </c>
      <c r="H451">
        <v>2.3199999999999998</v>
      </c>
      <c r="J451">
        <v>2.3199999999999998</v>
      </c>
    </row>
    <row r="452" spans="1:19" x14ac:dyDescent="0.3">
      <c r="A452" t="s">
        <v>97</v>
      </c>
      <c r="B452" t="s">
        <v>34</v>
      </c>
      <c r="C452" t="s">
        <v>19</v>
      </c>
      <c r="D452" s="3">
        <v>43435</v>
      </c>
      <c r="E452" s="3">
        <f>DATE(YEAR(D452),MONTH(D452),1)</f>
        <v>43435</v>
      </c>
      <c r="G452">
        <v>12</v>
      </c>
      <c r="H452">
        <v>6.68</v>
      </c>
      <c r="J452">
        <v>6.68</v>
      </c>
    </row>
    <row r="453" spans="1:19" x14ac:dyDescent="0.3">
      <c r="A453" t="s">
        <v>97</v>
      </c>
      <c r="B453" t="s">
        <v>34</v>
      </c>
      <c r="C453" t="s">
        <v>19</v>
      </c>
      <c r="D453" s="3">
        <v>43466</v>
      </c>
      <c r="E453" s="3">
        <f>DATE(YEAR(D453),MONTH(D453),1)</f>
        <v>43466</v>
      </c>
      <c r="G453">
        <v>1</v>
      </c>
      <c r="H453">
        <v>72.099999999999994</v>
      </c>
      <c r="J453">
        <v>72.099999999999994</v>
      </c>
    </row>
    <row r="454" spans="1:19" x14ac:dyDescent="0.3">
      <c r="A454" t="s">
        <v>97</v>
      </c>
      <c r="B454" t="s">
        <v>34</v>
      </c>
      <c r="C454" t="s">
        <v>19</v>
      </c>
      <c r="D454" t="s">
        <v>539</v>
      </c>
      <c r="E454" s="3">
        <f>DATE(YEAR(D454),MONTH(D454),1)</f>
        <v>43466</v>
      </c>
      <c r="F454" t="s">
        <v>21</v>
      </c>
      <c r="G454">
        <v>38.419229999999999</v>
      </c>
      <c r="H454">
        <v>-122.56310000000001</v>
      </c>
      <c r="I454" t="s">
        <v>22</v>
      </c>
      <c r="J454">
        <v>23.193249999999999</v>
      </c>
      <c r="K454">
        <v>14.9819</v>
      </c>
      <c r="L454">
        <v>1.2057125</v>
      </c>
      <c r="M454">
        <v>1.437904375</v>
      </c>
      <c r="N454" t="s">
        <v>48</v>
      </c>
      <c r="O454">
        <v>295.39999999999998</v>
      </c>
      <c r="P454">
        <v>12</v>
      </c>
      <c r="Q454">
        <v>7.62</v>
      </c>
      <c r="S454">
        <v>23.2</v>
      </c>
    </row>
    <row r="455" spans="1:19" x14ac:dyDescent="0.3">
      <c r="A455" t="s">
        <v>97</v>
      </c>
      <c r="B455" t="s">
        <v>34</v>
      </c>
      <c r="C455" t="s">
        <v>19</v>
      </c>
      <c r="D455" s="3">
        <v>43497</v>
      </c>
      <c r="E455" s="3">
        <f>DATE(YEAR(D455),MONTH(D455),1)</f>
        <v>43497</v>
      </c>
      <c r="G455">
        <v>2</v>
      </c>
      <c r="H455">
        <v>194.2</v>
      </c>
      <c r="J455">
        <v>194.2</v>
      </c>
    </row>
    <row r="456" spans="1:19" x14ac:dyDescent="0.3">
      <c r="A456" t="s">
        <v>97</v>
      </c>
      <c r="B456" t="s">
        <v>34</v>
      </c>
      <c r="C456" t="s">
        <v>19</v>
      </c>
      <c r="D456" s="3">
        <v>43525</v>
      </c>
      <c r="E456" s="3">
        <f>DATE(YEAR(D456),MONTH(D456),1)</f>
        <v>43525</v>
      </c>
      <c r="G456">
        <v>3</v>
      </c>
      <c r="H456">
        <v>79.7</v>
      </c>
      <c r="J456">
        <v>79.7</v>
      </c>
    </row>
    <row r="457" spans="1:19" x14ac:dyDescent="0.3">
      <c r="A457" t="s">
        <v>97</v>
      </c>
      <c r="B457" t="s">
        <v>34</v>
      </c>
      <c r="C457" t="s">
        <v>19</v>
      </c>
      <c r="D457" s="3">
        <v>43556</v>
      </c>
      <c r="E457" s="3">
        <f>DATE(YEAR(D457),MONTH(D457),1)</f>
        <v>43556</v>
      </c>
      <c r="G457">
        <v>4</v>
      </c>
      <c r="H457">
        <v>28.3</v>
      </c>
      <c r="J457">
        <v>28.3</v>
      </c>
    </row>
    <row r="458" spans="1:19" x14ac:dyDescent="0.3">
      <c r="A458" t="s">
        <v>97</v>
      </c>
      <c r="B458" t="s">
        <v>34</v>
      </c>
      <c r="C458" t="s">
        <v>19</v>
      </c>
      <c r="D458" s="3">
        <v>43586</v>
      </c>
      <c r="E458" s="3">
        <f>DATE(YEAR(D458),MONTH(D458),1)</f>
        <v>43586</v>
      </c>
      <c r="G458">
        <v>5</v>
      </c>
      <c r="H458">
        <v>13.8</v>
      </c>
      <c r="J458">
        <v>13.8</v>
      </c>
    </row>
    <row r="459" spans="1:19" x14ac:dyDescent="0.3">
      <c r="A459" t="s">
        <v>97</v>
      </c>
      <c r="B459" t="s">
        <v>34</v>
      </c>
      <c r="C459" t="s">
        <v>19</v>
      </c>
      <c r="D459" s="3">
        <v>43617</v>
      </c>
      <c r="E459" s="3">
        <f>DATE(YEAR(D459),MONTH(D459),1)</f>
        <v>43617</v>
      </c>
      <c r="G459">
        <v>6</v>
      </c>
      <c r="H459">
        <v>3.58</v>
      </c>
      <c r="J459">
        <v>3.58</v>
      </c>
    </row>
    <row r="460" spans="1:19" x14ac:dyDescent="0.3">
      <c r="A460" t="s">
        <v>97</v>
      </c>
      <c r="B460" t="s">
        <v>34</v>
      </c>
      <c r="C460" t="s">
        <v>19</v>
      </c>
      <c r="D460" s="3">
        <v>43647</v>
      </c>
      <c r="E460" s="3">
        <f>DATE(YEAR(D460),MONTH(D460),1)</f>
        <v>43647</v>
      </c>
      <c r="G460">
        <v>7</v>
      </c>
      <c r="H460">
        <v>0.56000000000000005</v>
      </c>
      <c r="J460">
        <v>0.56000000000000005</v>
      </c>
    </row>
    <row r="461" spans="1:19" x14ac:dyDescent="0.3">
      <c r="A461" t="s">
        <v>97</v>
      </c>
      <c r="B461" t="s">
        <v>34</v>
      </c>
      <c r="C461" t="s">
        <v>19</v>
      </c>
      <c r="D461" s="3">
        <v>43678</v>
      </c>
      <c r="E461" s="3">
        <f>DATE(YEAR(D461),MONTH(D461),1)</f>
        <v>43678</v>
      </c>
      <c r="G461">
        <v>8</v>
      </c>
      <c r="H461">
        <v>8.4000000000000005E-2</v>
      </c>
      <c r="J461">
        <v>8.4000000000000005E-2</v>
      </c>
    </row>
    <row r="462" spans="1:19" x14ac:dyDescent="0.3">
      <c r="A462" t="s">
        <v>97</v>
      </c>
      <c r="B462" t="s">
        <v>34</v>
      </c>
      <c r="C462" t="s">
        <v>19</v>
      </c>
      <c r="D462" s="3">
        <v>43709</v>
      </c>
      <c r="E462" s="3">
        <f>DATE(YEAR(D462),MONTH(D462),1)</f>
        <v>43709</v>
      </c>
      <c r="G462">
        <v>9</v>
      </c>
      <c r="H462">
        <v>0</v>
      </c>
      <c r="J462">
        <v>0</v>
      </c>
    </row>
    <row r="463" spans="1:19" x14ac:dyDescent="0.3">
      <c r="A463" t="s">
        <v>97</v>
      </c>
      <c r="B463" t="s">
        <v>34</v>
      </c>
      <c r="C463" t="s">
        <v>19</v>
      </c>
      <c r="D463" s="3">
        <v>43739</v>
      </c>
      <c r="E463" s="3">
        <f>DATE(YEAR(D463),MONTH(D463),1)</f>
        <v>43739</v>
      </c>
      <c r="G463">
        <v>10</v>
      </c>
      <c r="H463">
        <v>0</v>
      </c>
      <c r="J463">
        <v>0</v>
      </c>
    </row>
    <row r="464" spans="1:19" x14ac:dyDescent="0.3">
      <c r="A464" t="s">
        <v>97</v>
      </c>
      <c r="B464" t="s">
        <v>34</v>
      </c>
      <c r="C464" t="s">
        <v>19</v>
      </c>
      <c r="D464" s="3">
        <v>43770</v>
      </c>
      <c r="E464" s="3">
        <f>DATE(YEAR(D464),MONTH(D464),1)</f>
        <v>43770</v>
      </c>
      <c r="G464">
        <v>11</v>
      </c>
      <c r="H464">
        <v>0.105</v>
      </c>
      <c r="J464">
        <v>0.105</v>
      </c>
    </row>
    <row r="465" spans="1:10" x14ac:dyDescent="0.3">
      <c r="A465" t="s">
        <v>97</v>
      </c>
      <c r="B465" t="s">
        <v>34</v>
      </c>
      <c r="C465" t="s">
        <v>19</v>
      </c>
      <c r="D465" s="3">
        <v>43800</v>
      </c>
      <c r="E465" s="3">
        <f>DATE(YEAR(D465),MONTH(D465),1)</f>
        <v>43800</v>
      </c>
      <c r="G465">
        <v>12</v>
      </c>
      <c r="H465">
        <v>13.1</v>
      </c>
      <c r="J465">
        <v>13.1</v>
      </c>
    </row>
    <row r="466" spans="1:10" x14ac:dyDescent="0.3">
      <c r="A466" t="s">
        <v>97</v>
      </c>
      <c r="B466" t="s">
        <v>34</v>
      </c>
      <c r="C466" t="s">
        <v>19</v>
      </c>
      <c r="D466" s="3">
        <v>43831</v>
      </c>
      <c r="E466" s="3">
        <f>DATE(YEAR(D466),MONTH(D466),1)</f>
        <v>43831</v>
      </c>
      <c r="G466">
        <v>1</v>
      </c>
      <c r="H466">
        <v>11.7</v>
      </c>
      <c r="J466">
        <v>11.7</v>
      </c>
    </row>
    <row r="467" spans="1:10" x14ac:dyDescent="0.3">
      <c r="A467" t="s">
        <v>97</v>
      </c>
      <c r="B467" t="s">
        <v>34</v>
      </c>
      <c r="C467" t="s">
        <v>19</v>
      </c>
      <c r="D467" s="3">
        <v>43862</v>
      </c>
      <c r="E467" s="3">
        <f>DATE(YEAR(D467),MONTH(D467),1)</f>
        <v>43862</v>
      </c>
      <c r="G467">
        <v>2</v>
      </c>
      <c r="H467">
        <v>4.4400000000000004</v>
      </c>
      <c r="J467">
        <v>4.4400000000000004</v>
      </c>
    </row>
    <row r="468" spans="1:10" x14ac:dyDescent="0.3">
      <c r="A468" t="s">
        <v>97</v>
      </c>
      <c r="B468" t="s">
        <v>34</v>
      </c>
      <c r="C468" t="s">
        <v>19</v>
      </c>
      <c r="D468" s="3">
        <v>43891</v>
      </c>
      <c r="E468" s="3">
        <f>DATE(YEAR(D468),MONTH(D468),1)</f>
        <v>43891</v>
      </c>
      <c r="G468">
        <v>3</v>
      </c>
      <c r="H468">
        <v>2.21</v>
      </c>
      <c r="J468">
        <v>2.21</v>
      </c>
    </row>
    <row r="469" spans="1:10" x14ac:dyDescent="0.3">
      <c r="A469" t="s">
        <v>97</v>
      </c>
      <c r="B469" t="s">
        <v>34</v>
      </c>
      <c r="C469" t="s">
        <v>19</v>
      </c>
      <c r="D469" s="3">
        <v>43922</v>
      </c>
      <c r="E469" s="3">
        <f>DATE(YEAR(D469),MONTH(D469),1)</f>
        <v>43922</v>
      </c>
      <c r="G469">
        <v>4</v>
      </c>
      <c r="H469">
        <v>2.5499999999999998</v>
      </c>
      <c r="J469">
        <v>2.5499999999999998</v>
      </c>
    </row>
    <row r="470" spans="1:10" x14ac:dyDescent="0.3">
      <c r="A470" t="s">
        <v>97</v>
      </c>
      <c r="B470" t="s">
        <v>34</v>
      </c>
      <c r="C470" t="s">
        <v>19</v>
      </c>
      <c r="D470" s="3">
        <v>43952</v>
      </c>
      <c r="E470" s="3">
        <f>DATE(YEAR(D470),MONTH(D470),1)</f>
        <v>43952</v>
      </c>
      <c r="G470">
        <v>5</v>
      </c>
      <c r="H470">
        <v>0.96099999999999997</v>
      </c>
      <c r="J470">
        <v>0.96099999999999997</v>
      </c>
    </row>
    <row r="471" spans="1:10" x14ac:dyDescent="0.3">
      <c r="A471" t="s">
        <v>97</v>
      </c>
      <c r="B471" t="s">
        <v>34</v>
      </c>
      <c r="C471" t="s">
        <v>19</v>
      </c>
      <c r="D471" s="3">
        <v>43983</v>
      </c>
      <c r="E471" s="3">
        <f>DATE(YEAR(D471),MONTH(D471),1)</f>
        <v>43983</v>
      </c>
      <c r="G471">
        <v>6</v>
      </c>
      <c r="H471">
        <v>0.21199999999999999</v>
      </c>
      <c r="J471">
        <v>0.21199999999999999</v>
      </c>
    </row>
    <row r="472" spans="1:10" x14ac:dyDescent="0.3">
      <c r="A472" t="s">
        <v>97</v>
      </c>
      <c r="B472" t="s">
        <v>34</v>
      </c>
      <c r="C472" t="s">
        <v>19</v>
      </c>
      <c r="D472" s="3">
        <v>44013</v>
      </c>
      <c r="E472" s="3">
        <f>DATE(YEAR(D472),MONTH(D472),1)</f>
        <v>44013</v>
      </c>
      <c r="G472">
        <v>7</v>
      </c>
      <c r="H472">
        <v>1.7999999999999999E-2</v>
      </c>
      <c r="J472">
        <v>1.7999999999999999E-2</v>
      </c>
    </row>
    <row r="473" spans="1:10" x14ac:dyDescent="0.3">
      <c r="A473" t="s">
        <v>97</v>
      </c>
      <c r="B473" t="s">
        <v>34</v>
      </c>
      <c r="C473" t="s">
        <v>19</v>
      </c>
      <c r="D473" s="3">
        <v>44044</v>
      </c>
      <c r="E473" s="3">
        <f>DATE(YEAR(D473),MONTH(D473),1)</f>
        <v>44044</v>
      </c>
      <c r="G473">
        <v>8</v>
      </c>
      <c r="H473">
        <v>0</v>
      </c>
      <c r="J473">
        <v>0</v>
      </c>
    </row>
    <row r="474" spans="1:10" x14ac:dyDescent="0.3">
      <c r="A474" t="s">
        <v>97</v>
      </c>
      <c r="B474" t="s">
        <v>34</v>
      </c>
      <c r="C474" t="s">
        <v>19</v>
      </c>
      <c r="D474" s="3">
        <v>44075</v>
      </c>
      <c r="E474" s="3">
        <f>DATE(YEAR(D474),MONTH(D474),1)</f>
        <v>44075</v>
      </c>
      <c r="G474">
        <v>9</v>
      </c>
      <c r="H474">
        <v>1E-3</v>
      </c>
      <c r="J474">
        <v>1E-3</v>
      </c>
    </row>
    <row r="475" spans="1:10" x14ac:dyDescent="0.3">
      <c r="A475" t="s">
        <v>97</v>
      </c>
      <c r="B475" t="s">
        <v>34</v>
      </c>
      <c r="C475" t="s">
        <v>19</v>
      </c>
      <c r="D475" s="3">
        <v>44105</v>
      </c>
      <c r="E475" s="3">
        <f>DATE(YEAR(D475),MONTH(D475),1)</f>
        <v>44105</v>
      </c>
      <c r="G475">
        <v>10</v>
      </c>
      <c r="H475">
        <v>0.02</v>
      </c>
      <c r="J475">
        <v>0.02</v>
      </c>
    </row>
    <row r="476" spans="1:10" x14ac:dyDescent="0.3">
      <c r="A476" t="s">
        <v>97</v>
      </c>
      <c r="B476" t="s">
        <v>34</v>
      </c>
      <c r="C476" t="s">
        <v>19</v>
      </c>
      <c r="D476" s="3">
        <v>44136</v>
      </c>
      <c r="E476" s="3">
        <f>DATE(YEAR(D476),MONTH(D476),1)</f>
        <v>44136</v>
      </c>
      <c r="G476">
        <v>11</v>
      </c>
      <c r="H476">
        <v>0.129</v>
      </c>
      <c r="J476">
        <v>0.129</v>
      </c>
    </row>
    <row r="477" spans="1:10" x14ac:dyDescent="0.3">
      <c r="A477" t="s">
        <v>97</v>
      </c>
      <c r="B477" t="s">
        <v>34</v>
      </c>
      <c r="C477" t="s">
        <v>19</v>
      </c>
      <c r="D477" s="3">
        <v>44166</v>
      </c>
      <c r="E477" s="3">
        <f>DATE(YEAR(D477),MONTH(D477),1)</f>
        <v>44166</v>
      </c>
      <c r="G477">
        <v>12</v>
      </c>
      <c r="H477">
        <v>0.49199999999999999</v>
      </c>
      <c r="J477">
        <v>0.49199999999999999</v>
      </c>
    </row>
    <row r="478" spans="1:10" x14ac:dyDescent="0.3">
      <c r="A478" t="s">
        <v>97</v>
      </c>
      <c r="B478" t="s">
        <v>34</v>
      </c>
      <c r="C478" t="s">
        <v>19</v>
      </c>
      <c r="D478" s="3">
        <v>44197</v>
      </c>
      <c r="E478" s="3">
        <f>DATE(YEAR(D478),MONTH(D478),1)</f>
        <v>44197</v>
      </c>
      <c r="G478">
        <v>1</v>
      </c>
      <c r="H478">
        <v>2.81</v>
      </c>
      <c r="J478">
        <v>2.81</v>
      </c>
    </row>
    <row r="479" spans="1:10" x14ac:dyDescent="0.3">
      <c r="A479" t="s">
        <v>97</v>
      </c>
      <c r="B479" t="s">
        <v>34</v>
      </c>
      <c r="C479" t="s">
        <v>19</v>
      </c>
      <c r="D479" s="3">
        <v>44228</v>
      </c>
      <c r="E479" s="3">
        <f>DATE(YEAR(D479),MONTH(D479),1)</f>
        <v>44228</v>
      </c>
      <c r="G479">
        <v>2</v>
      </c>
      <c r="H479">
        <v>4.0999999999999996</v>
      </c>
      <c r="J479">
        <v>4.0999999999999996</v>
      </c>
    </row>
    <row r="480" spans="1:10" x14ac:dyDescent="0.3">
      <c r="A480" t="s">
        <v>97</v>
      </c>
      <c r="B480" t="s">
        <v>34</v>
      </c>
      <c r="C480" t="s">
        <v>19</v>
      </c>
      <c r="D480" s="3">
        <v>44256</v>
      </c>
      <c r="E480" s="3">
        <f>DATE(YEAR(D480),MONTH(D480),1)</f>
        <v>44256</v>
      </c>
      <c r="G480">
        <v>3</v>
      </c>
      <c r="H480">
        <v>3.12</v>
      </c>
      <c r="J480">
        <v>3.12</v>
      </c>
    </row>
    <row r="481" spans="1:10" x14ac:dyDescent="0.3">
      <c r="A481" t="s">
        <v>97</v>
      </c>
      <c r="B481" t="s">
        <v>34</v>
      </c>
      <c r="C481" t="s">
        <v>19</v>
      </c>
      <c r="D481" s="3">
        <v>44287</v>
      </c>
      <c r="E481" s="3">
        <f>DATE(YEAR(D481),MONTH(D481),1)</f>
        <v>44287</v>
      </c>
      <c r="G481">
        <v>4</v>
      </c>
      <c r="H481">
        <v>0.65800000000000003</v>
      </c>
      <c r="J481">
        <v>0.65800000000000003</v>
      </c>
    </row>
    <row r="482" spans="1:10" x14ac:dyDescent="0.3">
      <c r="A482" t="s">
        <v>97</v>
      </c>
      <c r="B482" t="s">
        <v>34</v>
      </c>
      <c r="C482" t="s">
        <v>19</v>
      </c>
      <c r="D482" s="3">
        <v>44317</v>
      </c>
      <c r="E482" s="3">
        <f>DATE(YEAR(D482),MONTH(D482),1)</f>
        <v>44317</v>
      </c>
      <c r="G482">
        <v>5</v>
      </c>
      <c r="H482">
        <v>0.112</v>
      </c>
      <c r="J482">
        <v>0.112</v>
      </c>
    </row>
    <row r="483" spans="1:10" x14ac:dyDescent="0.3">
      <c r="A483" t="s">
        <v>97</v>
      </c>
      <c r="B483" t="s">
        <v>34</v>
      </c>
      <c r="C483" t="s">
        <v>19</v>
      </c>
      <c r="D483" s="3">
        <v>44348</v>
      </c>
      <c r="E483" s="3">
        <f>DATE(YEAR(D483),MONTH(D483),1)</f>
        <v>44348</v>
      </c>
      <c r="G483">
        <v>6</v>
      </c>
      <c r="H483">
        <v>7.0000000000000001E-3</v>
      </c>
      <c r="J483">
        <v>7.0000000000000001E-3</v>
      </c>
    </row>
    <row r="484" spans="1:10" x14ac:dyDescent="0.3">
      <c r="A484" t="s">
        <v>97</v>
      </c>
      <c r="B484" t="s">
        <v>34</v>
      </c>
      <c r="C484" t="s">
        <v>19</v>
      </c>
      <c r="D484" s="3">
        <v>44378</v>
      </c>
      <c r="E484" s="3">
        <f>DATE(YEAR(D484),MONTH(D484),1)</f>
        <v>44378</v>
      </c>
      <c r="G484">
        <v>7</v>
      </c>
      <c r="H484">
        <v>0</v>
      </c>
      <c r="J484">
        <v>0</v>
      </c>
    </row>
    <row r="485" spans="1:10" x14ac:dyDescent="0.3">
      <c r="A485" t="s">
        <v>97</v>
      </c>
      <c r="B485" t="s">
        <v>34</v>
      </c>
      <c r="C485" t="s">
        <v>19</v>
      </c>
      <c r="D485" s="3">
        <v>44409</v>
      </c>
      <c r="E485" s="3">
        <f>DATE(YEAR(D485),MONTH(D485),1)</f>
        <v>44409</v>
      </c>
      <c r="G485">
        <v>8</v>
      </c>
      <c r="H485">
        <v>1.7000000000000001E-2</v>
      </c>
      <c r="J485">
        <v>1.7000000000000001E-2</v>
      </c>
    </row>
    <row r="486" spans="1:10" x14ac:dyDescent="0.3">
      <c r="A486" t="s">
        <v>97</v>
      </c>
      <c r="B486" t="s">
        <v>34</v>
      </c>
      <c r="C486" t="s">
        <v>19</v>
      </c>
      <c r="D486" s="3">
        <v>44440</v>
      </c>
      <c r="E486" s="3">
        <f>DATE(YEAR(D486),MONTH(D486),1)</f>
        <v>44440</v>
      </c>
      <c r="G486">
        <v>9</v>
      </c>
      <c r="H486">
        <v>0</v>
      </c>
      <c r="J486">
        <v>0</v>
      </c>
    </row>
    <row r="487" spans="1:10" x14ac:dyDescent="0.3">
      <c r="A487" t="s">
        <v>97</v>
      </c>
      <c r="B487" t="s">
        <v>34</v>
      </c>
      <c r="C487" t="s">
        <v>19</v>
      </c>
      <c r="D487" s="3">
        <v>44470</v>
      </c>
      <c r="E487" s="3">
        <f>DATE(YEAR(D487),MONTH(D487),1)</f>
        <v>44470</v>
      </c>
      <c r="G487">
        <v>10</v>
      </c>
      <c r="H487">
        <v>44.9</v>
      </c>
      <c r="J487">
        <v>44.9</v>
      </c>
    </row>
    <row r="488" spans="1:10" x14ac:dyDescent="0.3">
      <c r="A488" t="s">
        <v>97</v>
      </c>
      <c r="B488" t="s">
        <v>34</v>
      </c>
      <c r="C488" t="s">
        <v>19</v>
      </c>
      <c r="D488" s="3">
        <v>44501</v>
      </c>
      <c r="E488" s="3">
        <f>DATE(YEAR(D488),MONTH(D488),1)</f>
        <v>44501</v>
      </c>
      <c r="G488">
        <v>11</v>
      </c>
      <c r="H488">
        <v>18.899999999999999</v>
      </c>
      <c r="J488">
        <v>18.899999999999999</v>
      </c>
    </row>
    <row r="489" spans="1:10" x14ac:dyDescent="0.3">
      <c r="A489" t="s">
        <v>97</v>
      </c>
      <c r="B489" t="s">
        <v>34</v>
      </c>
      <c r="C489" t="s">
        <v>19</v>
      </c>
      <c r="D489" s="3">
        <v>44531</v>
      </c>
      <c r="E489" s="3">
        <f>DATE(YEAR(D489),MONTH(D489),1)</f>
        <v>44531</v>
      </c>
      <c r="G489">
        <v>12</v>
      </c>
      <c r="H489">
        <v>67.099999999999994</v>
      </c>
      <c r="J489">
        <v>67.099999999999994</v>
      </c>
    </row>
    <row r="490" spans="1:10" x14ac:dyDescent="0.3">
      <c r="A490" t="s">
        <v>97</v>
      </c>
      <c r="B490" t="s">
        <v>34</v>
      </c>
      <c r="C490" t="s">
        <v>19</v>
      </c>
      <c r="D490" s="3">
        <v>44562</v>
      </c>
      <c r="E490" s="3">
        <f>DATE(YEAR(D490),MONTH(D490),1)</f>
        <v>44562</v>
      </c>
      <c r="G490">
        <v>1</v>
      </c>
      <c r="H490">
        <v>21.2</v>
      </c>
      <c r="J490">
        <v>21.2</v>
      </c>
    </row>
    <row r="491" spans="1:10" x14ac:dyDescent="0.3">
      <c r="A491" t="s">
        <v>97</v>
      </c>
      <c r="B491" t="s">
        <v>34</v>
      </c>
      <c r="C491" t="s">
        <v>19</v>
      </c>
      <c r="D491" s="3">
        <v>44593</v>
      </c>
      <c r="E491" s="3">
        <f>DATE(YEAR(D491),MONTH(D491),1)</f>
        <v>44593</v>
      </c>
      <c r="G491">
        <v>2</v>
      </c>
      <c r="H491">
        <v>4.66</v>
      </c>
      <c r="J491">
        <v>4.66</v>
      </c>
    </row>
    <row r="492" spans="1:10" x14ac:dyDescent="0.3">
      <c r="A492" t="s">
        <v>97</v>
      </c>
      <c r="B492" t="s">
        <v>34</v>
      </c>
      <c r="C492" t="s">
        <v>19</v>
      </c>
      <c r="D492" s="3">
        <v>44621</v>
      </c>
      <c r="E492" s="3">
        <f>DATE(YEAR(D492),MONTH(D492),1)</f>
        <v>44621</v>
      </c>
      <c r="G492">
        <v>3</v>
      </c>
      <c r="H492">
        <v>2.09</v>
      </c>
      <c r="J492">
        <v>2.09</v>
      </c>
    </row>
    <row r="493" spans="1:10" x14ac:dyDescent="0.3">
      <c r="A493" t="s">
        <v>97</v>
      </c>
      <c r="B493" t="s">
        <v>34</v>
      </c>
      <c r="C493" t="s">
        <v>19</v>
      </c>
      <c r="D493" s="3">
        <v>44652</v>
      </c>
      <c r="E493" s="3">
        <f>DATE(YEAR(D493),MONTH(D493),1)</f>
        <v>44652</v>
      </c>
      <c r="G493">
        <v>4</v>
      </c>
      <c r="H493">
        <v>2.94</v>
      </c>
      <c r="J493">
        <v>2.94</v>
      </c>
    </row>
    <row r="494" spans="1:10" x14ac:dyDescent="0.3">
      <c r="A494" t="s">
        <v>97</v>
      </c>
      <c r="B494" t="s">
        <v>34</v>
      </c>
      <c r="C494" t="s">
        <v>19</v>
      </c>
      <c r="D494" s="3">
        <v>44682</v>
      </c>
      <c r="E494" s="3">
        <f>DATE(YEAR(D494),MONTH(D494),1)</f>
        <v>44682</v>
      </c>
      <c r="G494">
        <v>5</v>
      </c>
      <c r="H494">
        <v>0.51600000000000001</v>
      </c>
      <c r="J494">
        <v>0.51600000000000001</v>
      </c>
    </row>
    <row r="495" spans="1:10" x14ac:dyDescent="0.3">
      <c r="A495" t="s">
        <v>97</v>
      </c>
      <c r="B495" t="s">
        <v>34</v>
      </c>
      <c r="C495" t="s">
        <v>19</v>
      </c>
      <c r="D495" s="3">
        <v>44713</v>
      </c>
      <c r="E495" s="3">
        <f>DATE(YEAR(D495),MONTH(D495),1)</f>
        <v>44713</v>
      </c>
      <c r="G495">
        <v>6</v>
      </c>
      <c r="H495">
        <v>0.52200000000000002</v>
      </c>
      <c r="J495">
        <v>0.52200000000000002</v>
      </c>
    </row>
    <row r="496" spans="1:10" x14ac:dyDescent="0.3">
      <c r="A496" t="s">
        <v>97</v>
      </c>
      <c r="B496" t="s">
        <v>34</v>
      </c>
      <c r="C496" t="s">
        <v>19</v>
      </c>
      <c r="D496" s="3">
        <v>44743</v>
      </c>
      <c r="E496" s="3">
        <f>DATE(YEAR(D496),MONTH(D496),1)</f>
        <v>44743</v>
      </c>
      <c r="G496">
        <v>7</v>
      </c>
      <c r="H496">
        <v>0.02</v>
      </c>
      <c r="J496">
        <v>0.02</v>
      </c>
    </row>
    <row r="497" spans="1:10" x14ac:dyDescent="0.3">
      <c r="A497" t="s">
        <v>97</v>
      </c>
      <c r="B497" t="s">
        <v>34</v>
      </c>
      <c r="C497" t="s">
        <v>19</v>
      </c>
      <c r="D497" s="3">
        <v>44774</v>
      </c>
      <c r="E497" s="3">
        <f>DATE(YEAR(D497),MONTH(D497),1)</f>
        <v>44774</v>
      </c>
      <c r="G497">
        <v>8</v>
      </c>
      <c r="H497">
        <v>0</v>
      </c>
      <c r="J497">
        <v>0</v>
      </c>
    </row>
    <row r="498" spans="1:10" x14ac:dyDescent="0.3">
      <c r="A498" t="s">
        <v>97</v>
      </c>
      <c r="B498" t="s">
        <v>34</v>
      </c>
      <c r="C498" t="s">
        <v>19</v>
      </c>
      <c r="D498" s="3">
        <v>44805</v>
      </c>
      <c r="E498" s="3">
        <f>DATE(YEAR(D498),MONTH(D498),1)</f>
        <v>44805</v>
      </c>
      <c r="G498">
        <v>9</v>
      </c>
      <c r="H498">
        <v>4.7E-2</v>
      </c>
      <c r="J498">
        <v>4.7E-2</v>
      </c>
    </row>
    <row r="499" spans="1:10" x14ac:dyDescent="0.3">
      <c r="A499" t="s">
        <v>97</v>
      </c>
      <c r="B499" t="s">
        <v>34</v>
      </c>
      <c r="C499" t="s">
        <v>19</v>
      </c>
      <c r="D499" s="3">
        <v>44835</v>
      </c>
      <c r="E499" s="3">
        <f>DATE(YEAR(D499),MONTH(D499),1)</f>
        <v>44835</v>
      </c>
      <c r="G499">
        <v>10</v>
      </c>
      <c r="H499">
        <v>0</v>
      </c>
      <c r="J499">
        <v>0</v>
      </c>
    </row>
    <row r="500" spans="1:10" x14ac:dyDescent="0.3">
      <c r="A500" t="s">
        <v>97</v>
      </c>
      <c r="B500" t="s">
        <v>34</v>
      </c>
      <c r="C500" t="s">
        <v>19</v>
      </c>
      <c r="D500" s="3">
        <v>44866</v>
      </c>
      <c r="E500" s="3">
        <f>DATE(YEAR(D500),MONTH(D500),1)</f>
        <v>44866</v>
      </c>
      <c r="G500">
        <v>11</v>
      </c>
      <c r="H500">
        <v>0.129</v>
      </c>
      <c r="J500">
        <v>0.129</v>
      </c>
    </row>
    <row r="501" spans="1:10" x14ac:dyDescent="0.3">
      <c r="A501" t="s">
        <v>97</v>
      </c>
      <c r="B501" t="s">
        <v>34</v>
      </c>
      <c r="C501" t="s">
        <v>19</v>
      </c>
      <c r="D501" s="3">
        <v>44896</v>
      </c>
      <c r="E501" s="3">
        <f>DATE(YEAR(D501),MONTH(D501),1)</f>
        <v>44896</v>
      </c>
      <c r="G501">
        <v>12</v>
      </c>
      <c r="H501">
        <v>26.3</v>
      </c>
      <c r="J501">
        <v>26.3</v>
      </c>
    </row>
    <row r="502" spans="1:10" x14ac:dyDescent="0.3">
      <c r="A502" t="s">
        <v>97</v>
      </c>
      <c r="B502" t="s">
        <v>34</v>
      </c>
      <c r="C502" t="s">
        <v>19</v>
      </c>
      <c r="D502" s="3">
        <v>44927</v>
      </c>
      <c r="E502" s="3">
        <f>DATE(YEAR(D502),MONTH(D502),1)</f>
        <v>44927</v>
      </c>
      <c r="G502">
        <v>1</v>
      </c>
      <c r="H502">
        <v>143.80000000000001</v>
      </c>
      <c r="J502">
        <v>143.80000000000001</v>
      </c>
    </row>
    <row r="503" spans="1:10" x14ac:dyDescent="0.3">
      <c r="A503" t="s">
        <v>97</v>
      </c>
      <c r="B503" t="s">
        <v>34</v>
      </c>
      <c r="C503" t="s">
        <v>19</v>
      </c>
      <c r="D503" s="3">
        <v>44958</v>
      </c>
      <c r="E503" s="3">
        <f>DATE(YEAR(D503),MONTH(D503),1)</f>
        <v>44958</v>
      </c>
      <c r="G503">
        <v>2</v>
      </c>
      <c r="H503">
        <v>19.8</v>
      </c>
      <c r="J503">
        <v>19.8</v>
      </c>
    </row>
    <row r="504" spans="1:10" x14ac:dyDescent="0.3">
      <c r="A504" t="s">
        <v>97</v>
      </c>
      <c r="B504" t="s">
        <v>34</v>
      </c>
      <c r="C504" t="s">
        <v>19</v>
      </c>
      <c r="D504" s="3">
        <v>44986</v>
      </c>
      <c r="E504" s="3">
        <f>DATE(YEAR(D504),MONTH(D504),1)</f>
        <v>44986</v>
      </c>
      <c r="G504">
        <v>3</v>
      </c>
      <c r="H504">
        <v>149.9</v>
      </c>
      <c r="J504">
        <v>149.9</v>
      </c>
    </row>
    <row r="505" spans="1:10" x14ac:dyDescent="0.3">
      <c r="A505" t="s">
        <v>97</v>
      </c>
      <c r="B505" t="s">
        <v>34</v>
      </c>
      <c r="C505" t="s">
        <v>19</v>
      </c>
      <c r="D505" s="3">
        <v>45017</v>
      </c>
      <c r="E505" s="3">
        <f>DATE(YEAR(D505),MONTH(D505),1)</f>
        <v>45017</v>
      </c>
      <c r="G505">
        <v>4</v>
      </c>
      <c r="H505">
        <v>23.5</v>
      </c>
      <c r="J505">
        <v>23.5</v>
      </c>
    </row>
    <row r="506" spans="1:10" x14ac:dyDescent="0.3">
      <c r="A506" t="s">
        <v>97</v>
      </c>
      <c r="B506" t="s">
        <v>34</v>
      </c>
      <c r="C506" t="s">
        <v>19</v>
      </c>
      <c r="D506" s="3">
        <v>45047</v>
      </c>
      <c r="E506" s="3">
        <f>DATE(YEAR(D506),MONTH(D506),1)</f>
        <v>45047</v>
      </c>
      <c r="G506">
        <v>5</v>
      </c>
      <c r="H506">
        <v>5.87</v>
      </c>
      <c r="J506">
        <v>5.87</v>
      </c>
    </row>
    <row r="507" spans="1:10" x14ac:dyDescent="0.3">
      <c r="A507" t="s">
        <v>97</v>
      </c>
      <c r="B507" t="s">
        <v>34</v>
      </c>
      <c r="C507" t="s">
        <v>19</v>
      </c>
      <c r="D507" s="3">
        <v>45078</v>
      </c>
      <c r="E507" s="3">
        <f>DATE(YEAR(D507),MONTH(D507),1)</f>
        <v>45078</v>
      </c>
      <c r="G507">
        <v>6</v>
      </c>
      <c r="H507">
        <v>1.84</v>
      </c>
      <c r="J507">
        <v>1.84</v>
      </c>
    </row>
    <row r="508" spans="1:10" x14ac:dyDescent="0.3">
      <c r="A508" t="s">
        <v>97</v>
      </c>
      <c r="B508" t="s">
        <v>34</v>
      </c>
      <c r="C508" t="s">
        <v>19</v>
      </c>
      <c r="D508" s="3">
        <v>45108</v>
      </c>
      <c r="E508" s="3">
        <f>DATE(YEAR(D508),MONTH(D508),1)</f>
        <v>45108</v>
      </c>
      <c r="G508">
        <v>7</v>
      </c>
      <c r="H508">
        <v>0.23</v>
      </c>
      <c r="J508">
        <v>0.23</v>
      </c>
    </row>
    <row r="509" spans="1:10" x14ac:dyDescent="0.3">
      <c r="A509" t="s">
        <v>97</v>
      </c>
      <c r="B509" t="s">
        <v>34</v>
      </c>
      <c r="C509" t="s">
        <v>19</v>
      </c>
      <c r="D509" s="3">
        <v>45139</v>
      </c>
      <c r="E509" s="3">
        <f>DATE(YEAR(D509),MONTH(D509),1)</f>
        <v>45139</v>
      </c>
      <c r="G509">
        <v>8</v>
      </c>
      <c r="H509">
        <v>1.6E-2</v>
      </c>
      <c r="J509">
        <v>1.6E-2</v>
      </c>
    </row>
    <row r="510" spans="1:10" x14ac:dyDescent="0.3">
      <c r="A510" t="s">
        <v>97</v>
      </c>
      <c r="B510" t="s">
        <v>34</v>
      </c>
      <c r="C510" t="s">
        <v>19</v>
      </c>
      <c r="D510" s="3">
        <v>45170</v>
      </c>
      <c r="E510" s="3">
        <f>DATE(YEAR(D510),MONTH(D510),1)</f>
        <v>45170</v>
      </c>
      <c r="G510">
        <v>9</v>
      </c>
      <c r="H510">
        <v>3.1E-2</v>
      </c>
      <c r="J510">
        <v>3.1E-2</v>
      </c>
    </row>
    <row r="511" spans="1:10" x14ac:dyDescent="0.3">
      <c r="A511" t="s">
        <v>97</v>
      </c>
      <c r="B511" t="s">
        <v>34</v>
      </c>
      <c r="C511" t="s">
        <v>19</v>
      </c>
      <c r="D511" s="3">
        <v>45200</v>
      </c>
      <c r="E511" s="3">
        <f>DATE(YEAR(D511),MONTH(D511),1)</f>
        <v>45200</v>
      </c>
      <c r="G511">
        <v>10</v>
      </c>
      <c r="H511">
        <v>4.1000000000000002E-2</v>
      </c>
      <c r="J511">
        <v>4.1000000000000002E-2</v>
      </c>
    </row>
    <row r="512" spans="1:10" x14ac:dyDescent="0.3">
      <c r="A512" t="s">
        <v>97</v>
      </c>
      <c r="B512" t="s">
        <v>34</v>
      </c>
      <c r="C512" t="s">
        <v>19</v>
      </c>
      <c r="D512" s="3">
        <v>45231</v>
      </c>
      <c r="E512" s="3">
        <f>DATE(YEAR(D512),MONTH(D512),1)</f>
        <v>45231</v>
      </c>
      <c r="G512">
        <v>11</v>
      </c>
      <c r="H512">
        <v>0.48799999999999999</v>
      </c>
      <c r="J512">
        <v>0.48799999999999999</v>
      </c>
    </row>
    <row r="513" spans="1:19" x14ac:dyDescent="0.3">
      <c r="A513" t="s">
        <v>97</v>
      </c>
      <c r="B513" t="s">
        <v>34</v>
      </c>
      <c r="C513" t="s">
        <v>19</v>
      </c>
      <c r="D513" s="3">
        <v>45261</v>
      </c>
      <c r="E513" s="3">
        <f>DATE(YEAR(D513),MONTH(D513),1)</f>
        <v>45261</v>
      </c>
      <c r="G513">
        <v>12</v>
      </c>
      <c r="H513">
        <v>5.3</v>
      </c>
      <c r="J513">
        <v>5.3</v>
      </c>
    </row>
    <row r="514" spans="1:19" x14ac:dyDescent="0.3">
      <c r="A514" t="s">
        <v>97</v>
      </c>
      <c r="B514" t="s">
        <v>34</v>
      </c>
      <c r="C514" t="s">
        <v>19</v>
      </c>
      <c r="D514" s="3">
        <v>45292</v>
      </c>
      <c r="E514" s="3">
        <f>DATE(YEAR(D514),MONTH(D514),1)</f>
        <v>45292</v>
      </c>
      <c r="G514">
        <v>1</v>
      </c>
      <c r="H514">
        <v>40.6</v>
      </c>
      <c r="J514">
        <v>40.6</v>
      </c>
    </row>
    <row r="515" spans="1:19" x14ac:dyDescent="0.3">
      <c r="A515" t="s">
        <v>97</v>
      </c>
      <c r="B515" t="s">
        <v>34</v>
      </c>
      <c r="C515" t="s">
        <v>19</v>
      </c>
      <c r="D515" s="3">
        <v>45323</v>
      </c>
      <c r="E515" s="3">
        <f>DATE(YEAR(D515),MONTH(D515),1)</f>
        <v>45323</v>
      </c>
      <c r="G515">
        <v>2</v>
      </c>
      <c r="H515">
        <v>123.2</v>
      </c>
      <c r="J515">
        <v>123.2</v>
      </c>
    </row>
    <row r="516" spans="1:19" x14ac:dyDescent="0.3">
      <c r="A516" t="s">
        <v>97</v>
      </c>
      <c r="B516" t="s">
        <v>34</v>
      </c>
      <c r="C516" t="s">
        <v>19</v>
      </c>
      <c r="D516" s="3">
        <v>45352</v>
      </c>
      <c r="E516" s="3">
        <f>DATE(YEAR(D516),MONTH(D516),1)</f>
        <v>45352</v>
      </c>
      <c r="G516">
        <v>3</v>
      </c>
      <c r="H516">
        <v>46.5</v>
      </c>
      <c r="J516">
        <v>46.5</v>
      </c>
    </row>
    <row r="517" spans="1:19" x14ac:dyDescent="0.3">
      <c r="A517" t="s">
        <v>97</v>
      </c>
      <c r="B517" t="s">
        <v>34</v>
      </c>
      <c r="C517" t="s">
        <v>19</v>
      </c>
      <c r="D517" s="3">
        <v>45383</v>
      </c>
      <c r="E517" s="3">
        <f>DATE(YEAR(D517),MONTH(D517),1)</f>
        <v>45383</v>
      </c>
      <c r="G517">
        <v>4</v>
      </c>
      <c r="H517">
        <v>16.7</v>
      </c>
      <c r="J517">
        <v>16.7</v>
      </c>
    </row>
    <row r="518" spans="1:19" x14ac:dyDescent="0.3">
      <c r="A518" t="s">
        <v>97</v>
      </c>
      <c r="B518" t="s">
        <v>34</v>
      </c>
      <c r="C518" t="s">
        <v>19</v>
      </c>
      <c r="D518" s="3">
        <v>45413</v>
      </c>
      <c r="E518" s="3">
        <f>DATE(YEAR(D518),MONTH(D518),1)</f>
        <v>45413</v>
      </c>
      <c r="G518">
        <v>5</v>
      </c>
      <c r="H518">
        <v>4.71</v>
      </c>
      <c r="J518">
        <v>4.71</v>
      </c>
    </row>
    <row r="519" spans="1:19" x14ac:dyDescent="0.3">
      <c r="A519" t="s">
        <v>97</v>
      </c>
      <c r="B519" t="s">
        <v>34</v>
      </c>
      <c r="C519" t="s">
        <v>19</v>
      </c>
      <c r="D519" s="3">
        <v>45444</v>
      </c>
      <c r="E519" s="3">
        <f>DATE(YEAR(D519),MONTH(D519),1)</f>
        <v>45444</v>
      </c>
      <c r="G519">
        <v>6</v>
      </c>
      <c r="H519">
        <v>1.69</v>
      </c>
      <c r="J519">
        <v>1.69</v>
      </c>
    </row>
    <row r="520" spans="1:19" x14ac:dyDescent="0.3">
      <c r="A520" t="s">
        <v>200</v>
      </c>
      <c r="B520" t="s">
        <v>39</v>
      </c>
      <c r="C520" t="s">
        <v>19</v>
      </c>
      <c r="D520" t="s">
        <v>20</v>
      </c>
      <c r="E520" s="3">
        <f>DATE(YEAR(D520),MONTH(D520),1)</f>
        <v>42552</v>
      </c>
      <c r="F520" t="s">
        <v>21</v>
      </c>
      <c r="G520">
        <v>38.277369999999998</v>
      </c>
      <c r="H520">
        <v>-122.47193</v>
      </c>
      <c r="I520" t="s">
        <v>22</v>
      </c>
      <c r="J520">
        <v>1.56216666667</v>
      </c>
      <c r="N520" t="s">
        <v>23</v>
      </c>
      <c r="O520" t="s">
        <v>40</v>
      </c>
      <c r="P520" t="s">
        <v>41</v>
      </c>
      <c r="Q520" t="s">
        <v>42</v>
      </c>
      <c r="S520">
        <v>1.6</v>
      </c>
    </row>
    <row r="521" spans="1:19" x14ac:dyDescent="0.3">
      <c r="A521" t="s">
        <v>200</v>
      </c>
      <c r="B521" t="s">
        <v>39</v>
      </c>
      <c r="C521" t="s">
        <v>19</v>
      </c>
      <c r="D521" t="s">
        <v>233</v>
      </c>
      <c r="E521" s="3">
        <f>DATE(YEAR(D521),MONTH(D521),1)</f>
        <v>42675</v>
      </c>
      <c r="F521" t="s">
        <v>21</v>
      </c>
      <c r="G521">
        <v>38.277369999999998</v>
      </c>
      <c r="H521">
        <v>-122.47193</v>
      </c>
      <c r="I521" t="s">
        <v>22</v>
      </c>
      <c r="J521">
        <v>25.778510416700001</v>
      </c>
      <c r="N521" t="s">
        <v>23</v>
      </c>
      <c r="O521">
        <v>250</v>
      </c>
      <c r="P521">
        <v>52</v>
      </c>
      <c r="Q521">
        <v>6.9</v>
      </c>
      <c r="S521">
        <v>25.8</v>
      </c>
    </row>
    <row r="522" spans="1:19" x14ac:dyDescent="0.3">
      <c r="A522" t="s">
        <v>200</v>
      </c>
      <c r="B522" t="s">
        <v>39</v>
      </c>
      <c r="C522" t="s">
        <v>19</v>
      </c>
      <c r="D522" t="s">
        <v>260</v>
      </c>
      <c r="E522" s="3">
        <f>DATE(YEAR(D522),MONTH(D522),1)</f>
        <v>42736</v>
      </c>
      <c r="F522" t="s">
        <v>21</v>
      </c>
      <c r="G522">
        <v>38.277369999999998</v>
      </c>
      <c r="H522">
        <v>-122.47193</v>
      </c>
      <c r="I522" t="s">
        <v>22</v>
      </c>
      <c r="J522">
        <v>182.62039166700001</v>
      </c>
      <c r="N522" t="s">
        <v>23</v>
      </c>
      <c r="O522">
        <v>200</v>
      </c>
      <c r="P522">
        <v>47</v>
      </c>
      <c r="Q522">
        <v>7.6</v>
      </c>
      <c r="S522">
        <v>182.6</v>
      </c>
    </row>
    <row r="523" spans="1:19" x14ac:dyDescent="0.3">
      <c r="A523" t="s">
        <v>200</v>
      </c>
      <c r="B523" t="s">
        <v>39</v>
      </c>
      <c r="C523" t="s">
        <v>19</v>
      </c>
      <c r="D523" t="s">
        <v>375</v>
      </c>
      <c r="E523" s="3">
        <f>DATE(YEAR(D523),MONTH(D523),1)</f>
        <v>42856</v>
      </c>
      <c r="F523" t="s">
        <v>21</v>
      </c>
      <c r="G523">
        <v>38.277369999999998</v>
      </c>
      <c r="H523">
        <v>-122.47193</v>
      </c>
      <c r="I523" t="s">
        <v>22</v>
      </c>
      <c r="J523">
        <v>16.6092166667</v>
      </c>
      <c r="N523" t="s">
        <v>23</v>
      </c>
      <c r="O523">
        <v>345.7</v>
      </c>
      <c r="P523">
        <v>61.34</v>
      </c>
      <c r="Q523">
        <v>7.83</v>
      </c>
      <c r="S523">
        <v>16.600000000000001</v>
      </c>
    </row>
    <row r="524" spans="1:19" x14ac:dyDescent="0.3">
      <c r="A524" t="s">
        <v>200</v>
      </c>
      <c r="B524" t="s">
        <v>39</v>
      </c>
      <c r="C524" t="s">
        <v>19</v>
      </c>
      <c r="D524" t="s">
        <v>398</v>
      </c>
      <c r="E524" s="3">
        <f>DATE(YEAR(D524),MONTH(D524),1)</f>
        <v>42917</v>
      </c>
      <c r="F524" t="s">
        <v>21</v>
      </c>
      <c r="G524">
        <v>38.277369999999998</v>
      </c>
      <c r="H524">
        <v>-122.47193</v>
      </c>
      <c r="I524" t="s">
        <v>22</v>
      </c>
      <c r="J524">
        <v>2.9346874999999999</v>
      </c>
      <c r="N524" t="s">
        <v>23</v>
      </c>
      <c r="O524">
        <v>481</v>
      </c>
      <c r="P524">
        <v>70</v>
      </c>
      <c r="Q524">
        <v>7.5</v>
      </c>
      <c r="S524">
        <v>2.9</v>
      </c>
    </row>
    <row r="525" spans="1:19" x14ac:dyDescent="0.3">
      <c r="A525" t="s">
        <v>200</v>
      </c>
      <c r="B525" t="s">
        <v>39</v>
      </c>
      <c r="C525" t="s">
        <v>19</v>
      </c>
      <c r="D525" t="s">
        <v>477</v>
      </c>
      <c r="E525" s="3">
        <f>DATE(YEAR(D525),MONTH(D525),1)</f>
        <v>43040</v>
      </c>
      <c r="F525" t="s">
        <v>21</v>
      </c>
      <c r="G525">
        <v>38.277369999999998</v>
      </c>
      <c r="H525">
        <v>-122.47193</v>
      </c>
      <c r="I525" t="s">
        <v>22</v>
      </c>
      <c r="J525">
        <v>17.085149999999999</v>
      </c>
      <c r="N525" t="s">
        <v>23</v>
      </c>
      <c r="O525">
        <v>367.8</v>
      </c>
      <c r="P525">
        <v>55</v>
      </c>
      <c r="Q525">
        <v>7.89</v>
      </c>
      <c r="S525">
        <v>17.100000000000001</v>
      </c>
    </row>
    <row r="526" spans="1:19" x14ac:dyDescent="0.3">
      <c r="A526" t="s">
        <v>200</v>
      </c>
      <c r="B526" t="s">
        <v>39</v>
      </c>
      <c r="C526" t="s">
        <v>19</v>
      </c>
      <c r="D526" t="s">
        <v>480</v>
      </c>
      <c r="E526" s="3">
        <f>DATE(YEAR(D526),MONTH(D526),1)</f>
        <v>43101</v>
      </c>
      <c r="F526" t="s">
        <v>21</v>
      </c>
      <c r="G526">
        <v>38.277369999999998</v>
      </c>
      <c r="H526">
        <v>-122.47193</v>
      </c>
      <c r="I526" t="s">
        <v>22</v>
      </c>
      <c r="J526">
        <v>86.938208333299997</v>
      </c>
      <c r="N526" t="s">
        <v>23</v>
      </c>
      <c r="O526">
        <v>212.9</v>
      </c>
      <c r="P526">
        <v>49.28</v>
      </c>
      <c r="Q526">
        <v>7.79</v>
      </c>
      <c r="S526">
        <v>86.9</v>
      </c>
    </row>
    <row r="527" spans="1:19" x14ac:dyDescent="0.3">
      <c r="A527" t="s">
        <v>200</v>
      </c>
      <c r="B527" t="s">
        <v>39</v>
      </c>
      <c r="C527" t="s">
        <v>19</v>
      </c>
      <c r="D527" t="s">
        <v>508</v>
      </c>
      <c r="E527" s="3">
        <f>DATE(YEAR(D527),MONTH(D527),1)</f>
        <v>43221</v>
      </c>
      <c r="F527" t="s">
        <v>21</v>
      </c>
      <c r="G527">
        <v>38.277369999999998</v>
      </c>
      <c r="H527">
        <v>-122.47193</v>
      </c>
      <c r="I527" t="s">
        <v>22</v>
      </c>
      <c r="J527">
        <v>8.8884166666700004</v>
      </c>
      <c r="N527" t="s">
        <v>23</v>
      </c>
      <c r="O527">
        <v>381</v>
      </c>
      <c r="P527">
        <v>68</v>
      </c>
      <c r="Q527">
        <v>7.75</v>
      </c>
      <c r="S527">
        <v>8.9</v>
      </c>
    </row>
    <row r="528" spans="1:19" x14ac:dyDescent="0.3">
      <c r="A528" t="s">
        <v>200</v>
      </c>
      <c r="B528" t="s">
        <v>39</v>
      </c>
      <c r="C528" t="s">
        <v>19</v>
      </c>
      <c r="D528" t="s">
        <v>511</v>
      </c>
      <c r="E528" s="3">
        <f>DATE(YEAR(D528),MONTH(D528),1)</f>
        <v>43282</v>
      </c>
      <c r="F528" t="s">
        <v>21</v>
      </c>
      <c r="G528">
        <v>38.277369999999998</v>
      </c>
      <c r="H528">
        <v>-122.47193</v>
      </c>
      <c r="I528" t="s">
        <v>22</v>
      </c>
      <c r="J528">
        <v>1.5868500000000001</v>
      </c>
      <c r="N528" t="s">
        <v>23</v>
      </c>
      <c r="O528" t="s">
        <v>519</v>
      </c>
      <c r="P528" t="s">
        <v>513</v>
      </c>
      <c r="Q528" t="s">
        <v>135</v>
      </c>
      <c r="S528">
        <v>1.6</v>
      </c>
    </row>
    <row r="529" spans="1:19" x14ac:dyDescent="0.3">
      <c r="A529" t="s">
        <v>200</v>
      </c>
      <c r="B529" t="s">
        <v>39</v>
      </c>
      <c r="C529" t="s">
        <v>19</v>
      </c>
      <c r="D529" t="s">
        <v>539</v>
      </c>
      <c r="E529" s="3">
        <f>DATE(YEAR(D529),MONTH(D529),1)</f>
        <v>43466</v>
      </c>
      <c r="F529" t="s">
        <v>21</v>
      </c>
      <c r="G529">
        <v>38.277369999999998</v>
      </c>
      <c r="H529">
        <v>-122.47193</v>
      </c>
      <c r="I529" t="s">
        <v>22</v>
      </c>
      <c r="J529">
        <v>66.166274999999999</v>
      </c>
      <c r="N529" t="s">
        <v>23</v>
      </c>
      <c r="O529">
        <v>253</v>
      </c>
      <c r="P529">
        <v>12.2</v>
      </c>
      <c r="Q529">
        <v>7.48</v>
      </c>
      <c r="S529">
        <v>66.2</v>
      </c>
    </row>
    <row r="530" spans="1:19" x14ac:dyDescent="0.3">
      <c r="A530" t="s">
        <v>212</v>
      </c>
      <c r="B530" t="s">
        <v>56</v>
      </c>
      <c r="C530" t="s">
        <v>19</v>
      </c>
      <c r="D530" t="s">
        <v>20</v>
      </c>
      <c r="E530" s="3">
        <f>DATE(YEAR(D530),MONTH(D530),1)</f>
        <v>42552</v>
      </c>
      <c r="F530" t="s">
        <v>21</v>
      </c>
      <c r="G530">
        <v>38.265650000000001</v>
      </c>
      <c r="H530">
        <v>-122.46726</v>
      </c>
      <c r="I530" t="s">
        <v>22</v>
      </c>
      <c r="J530">
        <v>1.2202249999999999</v>
      </c>
      <c r="K530">
        <v>1.22</v>
      </c>
      <c r="L530">
        <v>-0.34200000000000003</v>
      </c>
      <c r="M530">
        <v>0.13900000000000001</v>
      </c>
      <c r="N530" t="s">
        <v>29</v>
      </c>
      <c r="O530" t="s">
        <v>40</v>
      </c>
      <c r="P530" t="s">
        <v>57</v>
      </c>
      <c r="Q530" t="s">
        <v>58</v>
      </c>
      <c r="S530">
        <v>1.2</v>
      </c>
    </row>
    <row r="531" spans="1:19" x14ac:dyDescent="0.3">
      <c r="A531" t="s">
        <v>212</v>
      </c>
      <c r="B531" t="s">
        <v>56</v>
      </c>
      <c r="C531" t="s">
        <v>19</v>
      </c>
      <c r="D531" t="s">
        <v>233</v>
      </c>
      <c r="E531" s="3">
        <f>DATE(YEAR(D531),MONTH(D531),1)</f>
        <v>42675</v>
      </c>
      <c r="F531" t="s">
        <v>21</v>
      </c>
      <c r="G531">
        <v>38.265650000000001</v>
      </c>
      <c r="H531">
        <v>-122.46726</v>
      </c>
      <c r="I531" t="s">
        <v>22</v>
      </c>
      <c r="J531">
        <v>26.601666666700002</v>
      </c>
      <c r="K531" t="s">
        <v>249</v>
      </c>
      <c r="L531" t="s">
        <v>250</v>
      </c>
      <c r="M531" t="s">
        <v>251</v>
      </c>
      <c r="N531" t="s">
        <v>48</v>
      </c>
      <c r="O531">
        <v>260</v>
      </c>
      <c r="P531">
        <v>52</v>
      </c>
      <c r="Q531">
        <v>7.1</v>
      </c>
      <c r="S531">
        <v>26.6</v>
      </c>
    </row>
    <row r="532" spans="1:19" x14ac:dyDescent="0.3">
      <c r="A532" t="s">
        <v>212</v>
      </c>
      <c r="B532" t="s">
        <v>56</v>
      </c>
      <c r="C532" t="s">
        <v>19</v>
      </c>
      <c r="D532" t="s">
        <v>260</v>
      </c>
      <c r="E532" s="3">
        <f>DATE(YEAR(D532),MONTH(D532),1)</f>
        <v>42736</v>
      </c>
      <c r="F532" t="s">
        <v>21</v>
      </c>
      <c r="G532">
        <v>38.265650000000001</v>
      </c>
      <c r="H532">
        <v>-122.46726</v>
      </c>
      <c r="I532" t="s">
        <v>22</v>
      </c>
      <c r="J532">
        <v>209.69775000000001</v>
      </c>
      <c r="K532" t="s">
        <v>276</v>
      </c>
      <c r="L532" t="s">
        <v>277</v>
      </c>
      <c r="M532" t="s">
        <v>278</v>
      </c>
      <c r="N532" t="s">
        <v>48</v>
      </c>
      <c r="O532">
        <v>210</v>
      </c>
      <c r="P532">
        <v>47.5</v>
      </c>
      <c r="Q532">
        <v>7.7</v>
      </c>
      <c r="S532">
        <v>209.7</v>
      </c>
    </row>
    <row r="533" spans="1:19" x14ac:dyDescent="0.3">
      <c r="A533" t="s">
        <v>212</v>
      </c>
      <c r="B533" t="s">
        <v>56</v>
      </c>
      <c r="C533" t="s">
        <v>19</v>
      </c>
      <c r="D533" t="s">
        <v>375</v>
      </c>
      <c r="E533" s="3">
        <f>DATE(YEAR(D533),MONTH(D533),1)</f>
        <v>42856</v>
      </c>
      <c r="F533" t="s">
        <v>21</v>
      </c>
      <c r="G533">
        <v>38.265650000000001</v>
      </c>
      <c r="H533">
        <v>-122.46726</v>
      </c>
      <c r="I533" t="s">
        <v>22</v>
      </c>
      <c r="J533">
        <v>21.8266708333</v>
      </c>
      <c r="K533" t="s">
        <v>389</v>
      </c>
      <c r="L533" t="s">
        <v>390</v>
      </c>
      <c r="M533" t="s">
        <v>391</v>
      </c>
      <c r="N533" t="s">
        <v>35</v>
      </c>
      <c r="O533">
        <v>353.2</v>
      </c>
      <c r="P533">
        <v>62.06</v>
      </c>
      <c r="Q533">
        <v>7.93</v>
      </c>
      <c r="S533">
        <v>21.8</v>
      </c>
    </row>
    <row r="534" spans="1:19" x14ac:dyDescent="0.3">
      <c r="A534" t="s">
        <v>212</v>
      </c>
      <c r="B534" t="s">
        <v>56</v>
      </c>
      <c r="C534" t="s">
        <v>19</v>
      </c>
      <c r="D534" t="s">
        <v>398</v>
      </c>
      <c r="E534" s="3">
        <f>DATE(YEAR(D534),MONTH(D534),1)</f>
        <v>42917</v>
      </c>
      <c r="F534" t="s">
        <v>21</v>
      </c>
      <c r="G534">
        <v>38.265650000000001</v>
      </c>
      <c r="H534">
        <v>-122.46726</v>
      </c>
      <c r="I534" t="s">
        <v>22</v>
      </c>
      <c r="J534">
        <v>3.0144375000000001</v>
      </c>
      <c r="K534">
        <v>3.0139999999999998</v>
      </c>
      <c r="L534">
        <v>0.08</v>
      </c>
      <c r="M534">
        <v>0.29699999999999999</v>
      </c>
      <c r="N534" t="s">
        <v>48</v>
      </c>
      <c r="O534">
        <v>478.7</v>
      </c>
      <c r="P534">
        <v>71</v>
      </c>
      <c r="Q534">
        <v>7.68</v>
      </c>
      <c r="S534">
        <v>3</v>
      </c>
    </row>
    <row r="535" spans="1:19" x14ac:dyDescent="0.3">
      <c r="A535" t="s">
        <v>212</v>
      </c>
      <c r="B535" t="s">
        <v>56</v>
      </c>
      <c r="C535" t="s">
        <v>19</v>
      </c>
      <c r="D535" t="s">
        <v>477</v>
      </c>
      <c r="E535" s="3">
        <f>DATE(YEAR(D535),MONTH(D535),1)</f>
        <v>43040</v>
      </c>
      <c r="F535" t="s">
        <v>21</v>
      </c>
      <c r="G535">
        <v>38.265650000000001</v>
      </c>
      <c r="H535">
        <v>-122.46726</v>
      </c>
      <c r="I535" t="s">
        <v>22</v>
      </c>
      <c r="J535">
        <v>18.064616999999998</v>
      </c>
      <c r="K535">
        <v>18.001999999999999</v>
      </c>
      <c r="L535">
        <v>0.91700000000000004</v>
      </c>
      <c r="M535">
        <v>1.754</v>
      </c>
      <c r="N535" t="s">
        <v>48</v>
      </c>
      <c r="O535">
        <v>356.2</v>
      </c>
      <c r="P535">
        <v>55</v>
      </c>
      <c r="Q535">
        <v>7.91</v>
      </c>
      <c r="S535">
        <v>18.100000000000001</v>
      </c>
    </row>
    <row r="536" spans="1:19" x14ac:dyDescent="0.3">
      <c r="A536" t="s">
        <v>212</v>
      </c>
      <c r="B536" t="s">
        <v>56</v>
      </c>
      <c r="C536" t="s">
        <v>19</v>
      </c>
      <c r="D536" t="s">
        <v>480</v>
      </c>
      <c r="E536" s="3">
        <f>DATE(YEAR(D536),MONTH(D536),1)</f>
        <v>43101</v>
      </c>
      <c r="F536" t="s">
        <v>21</v>
      </c>
      <c r="G536">
        <v>38.265650000000001</v>
      </c>
      <c r="H536">
        <v>-122.46726</v>
      </c>
      <c r="I536" t="s">
        <v>22</v>
      </c>
      <c r="J536">
        <v>94.462270833299996</v>
      </c>
      <c r="K536" t="s">
        <v>496</v>
      </c>
      <c r="L536" t="s">
        <v>497</v>
      </c>
      <c r="M536" t="s">
        <v>498</v>
      </c>
      <c r="N536" t="s">
        <v>48</v>
      </c>
      <c r="O536">
        <v>213.8</v>
      </c>
      <c r="P536">
        <v>49.46</v>
      </c>
      <c r="Q536">
        <v>7.86</v>
      </c>
      <c r="S536">
        <v>94.5</v>
      </c>
    </row>
    <row r="537" spans="1:19" x14ac:dyDescent="0.3">
      <c r="A537" t="s">
        <v>212</v>
      </c>
      <c r="B537" t="s">
        <v>56</v>
      </c>
      <c r="C537" t="s">
        <v>19</v>
      </c>
      <c r="D537" t="s">
        <v>508</v>
      </c>
      <c r="E537" s="3">
        <f>DATE(YEAR(D537),MONTH(D537),1)</f>
        <v>43221</v>
      </c>
      <c r="F537" t="s">
        <v>21</v>
      </c>
      <c r="G537">
        <v>38.265650000000001</v>
      </c>
      <c r="H537">
        <v>-122.46726</v>
      </c>
      <c r="I537" t="s">
        <v>22</v>
      </c>
      <c r="J537">
        <v>9.5082749999999994</v>
      </c>
      <c r="K537">
        <v>9.4740000000000002</v>
      </c>
      <c r="L537">
        <v>0.58599999999999997</v>
      </c>
      <c r="M537">
        <v>0.91800000000000004</v>
      </c>
      <c r="N537" t="s">
        <v>48</v>
      </c>
      <c r="O537">
        <v>386.3</v>
      </c>
      <c r="P537">
        <v>70</v>
      </c>
      <c r="Q537">
        <v>7.96</v>
      </c>
      <c r="S537">
        <v>9.5</v>
      </c>
    </row>
    <row r="538" spans="1:19" x14ac:dyDescent="0.3">
      <c r="A538" t="s">
        <v>212</v>
      </c>
      <c r="B538" t="s">
        <v>56</v>
      </c>
      <c r="C538" t="s">
        <v>19</v>
      </c>
      <c r="D538" t="s">
        <v>511</v>
      </c>
      <c r="E538" s="3">
        <f>DATE(YEAR(D538),MONTH(D538),1)</f>
        <v>43282</v>
      </c>
      <c r="F538" t="s">
        <v>21</v>
      </c>
      <c r="G538">
        <v>38.265650000000001</v>
      </c>
      <c r="H538">
        <v>-122.46726</v>
      </c>
      <c r="I538" t="s">
        <v>22</v>
      </c>
      <c r="J538">
        <v>1.7946</v>
      </c>
      <c r="K538">
        <v>1.7949999999999999</v>
      </c>
      <c r="L538">
        <v>0.20799999999999999</v>
      </c>
      <c r="M538">
        <v>0.16900000000000001</v>
      </c>
      <c r="N538" t="s">
        <v>35</v>
      </c>
      <c r="O538" t="s">
        <v>523</v>
      </c>
      <c r="P538" t="s">
        <v>524</v>
      </c>
      <c r="Q538" t="s">
        <v>417</v>
      </c>
      <c r="S538">
        <v>1.8</v>
      </c>
    </row>
    <row r="539" spans="1:19" x14ac:dyDescent="0.3">
      <c r="A539" t="s">
        <v>212</v>
      </c>
      <c r="B539" t="s">
        <v>56</v>
      </c>
      <c r="C539" t="s">
        <v>19</v>
      </c>
      <c r="D539" t="s">
        <v>539</v>
      </c>
      <c r="E539" s="3">
        <f>DATE(YEAR(D539),MONTH(D539),1)</f>
        <v>43466</v>
      </c>
      <c r="F539" t="s">
        <v>21</v>
      </c>
      <c r="G539">
        <v>38.265650000000001</v>
      </c>
      <c r="H539">
        <v>-122.46726</v>
      </c>
      <c r="I539" t="s">
        <v>22</v>
      </c>
      <c r="J539">
        <v>65.076674999999994</v>
      </c>
      <c r="K539">
        <v>65.076674999999994</v>
      </c>
      <c r="L539">
        <v>-1.0895999999999999</v>
      </c>
      <c r="M539">
        <v>6.5621475</v>
      </c>
      <c r="N539" t="s">
        <v>48</v>
      </c>
      <c r="O539">
        <v>258.3</v>
      </c>
      <c r="P539">
        <v>12.3</v>
      </c>
      <c r="Q539">
        <v>7.41</v>
      </c>
      <c r="S539">
        <v>65.099999999999994</v>
      </c>
    </row>
    <row r="540" spans="1:19" x14ac:dyDescent="0.3">
      <c r="A540" t="s">
        <v>73</v>
      </c>
      <c r="B540" t="s">
        <v>74</v>
      </c>
      <c r="C540" t="s">
        <v>19</v>
      </c>
      <c r="D540" t="s">
        <v>71</v>
      </c>
      <c r="E540" s="3">
        <f>DATE(YEAR(D540),MONTH(D540),1)</f>
        <v>42614</v>
      </c>
      <c r="F540" t="s">
        <v>21</v>
      </c>
      <c r="G540">
        <v>38.442979999999999</v>
      </c>
      <c r="H540">
        <v>-122.53113999999999</v>
      </c>
      <c r="I540" t="s">
        <v>22</v>
      </c>
      <c r="J540">
        <v>2.3050000000000001E-2</v>
      </c>
      <c r="K540" t="s">
        <v>75</v>
      </c>
      <c r="L540" t="s">
        <v>76</v>
      </c>
      <c r="M540" t="s">
        <v>77</v>
      </c>
      <c r="N540" t="s">
        <v>35</v>
      </c>
      <c r="O540" t="s">
        <v>78</v>
      </c>
      <c r="P540" t="s">
        <v>79</v>
      </c>
      <c r="Q540" t="s">
        <v>26</v>
      </c>
      <c r="S540">
        <v>0</v>
      </c>
    </row>
    <row r="541" spans="1:19" x14ac:dyDescent="0.3">
      <c r="A541" t="s">
        <v>73</v>
      </c>
      <c r="B541" t="s">
        <v>74</v>
      </c>
      <c r="C541" t="s">
        <v>19</v>
      </c>
      <c r="D541" t="s">
        <v>288</v>
      </c>
      <c r="E541" s="3">
        <f>DATE(YEAR(D541),MONTH(D541),1)</f>
        <v>42795</v>
      </c>
      <c r="F541" t="s">
        <v>21</v>
      </c>
      <c r="G541">
        <v>38.442979999999999</v>
      </c>
      <c r="H541">
        <v>-122.53113999999999</v>
      </c>
      <c r="I541" t="s">
        <v>22</v>
      </c>
      <c r="J541">
        <v>7.5023687499999996</v>
      </c>
      <c r="K541" t="s">
        <v>289</v>
      </c>
      <c r="L541" t="s">
        <v>290</v>
      </c>
      <c r="M541" t="s">
        <v>291</v>
      </c>
      <c r="N541" t="s">
        <v>35</v>
      </c>
      <c r="O541">
        <v>271.8</v>
      </c>
      <c r="P541">
        <v>52.34</v>
      </c>
      <c r="Q541">
        <v>8.08</v>
      </c>
      <c r="S541">
        <v>7.5</v>
      </c>
    </row>
    <row r="542" spans="1:19" x14ac:dyDescent="0.3">
      <c r="A542" t="s">
        <v>73</v>
      </c>
      <c r="B542" t="s">
        <v>74</v>
      </c>
      <c r="C542" t="s">
        <v>19</v>
      </c>
      <c r="D542" t="s">
        <v>400</v>
      </c>
      <c r="E542" s="3">
        <f>DATE(YEAR(D542),MONTH(D542),1)</f>
        <v>42979</v>
      </c>
      <c r="F542" t="s">
        <v>21</v>
      </c>
      <c r="G542">
        <v>38.442979999999999</v>
      </c>
      <c r="H542">
        <v>-122.53113999999999</v>
      </c>
      <c r="I542" t="s">
        <v>22</v>
      </c>
      <c r="J542">
        <v>0.18043799999999999</v>
      </c>
      <c r="K542">
        <v>0.1804375</v>
      </c>
      <c r="L542">
        <v>0.16521250000000001</v>
      </c>
      <c r="M542">
        <v>9.7831250000000002E-3</v>
      </c>
      <c r="N542" t="s">
        <v>35</v>
      </c>
      <c r="O542" t="s">
        <v>404</v>
      </c>
      <c r="P542" t="s">
        <v>402</v>
      </c>
      <c r="Q542" t="s">
        <v>405</v>
      </c>
      <c r="S542">
        <v>0.2</v>
      </c>
    </row>
    <row r="543" spans="1:19" x14ac:dyDescent="0.3">
      <c r="A543" t="s">
        <v>73</v>
      </c>
      <c r="B543" t="s">
        <v>74</v>
      </c>
      <c r="C543" t="s">
        <v>19</v>
      </c>
      <c r="D543" t="s">
        <v>533</v>
      </c>
      <c r="E543" s="3">
        <f>DATE(YEAR(D543),MONTH(D543),1)</f>
        <v>43374</v>
      </c>
      <c r="F543" t="s">
        <v>21</v>
      </c>
      <c r="G543">
        <v>38.442979999999999</v>
      </c>
      <c r="H543">
        <v>-122.53113999999999</v>
      </c>
      <c r="I543" t="s">
        <v>22</v>
      </c>
      <c r="J543">
        <v>0.15210000000000001</v>
      </c>
      <c r="K543">
        <v>0.152</v>
      </c>
      <c r="L543">
        <v>0.107</v>
      </c>
      <c r="M543">
        <v>0.01</v>
      </c>
      <c r="N543" t="s">
        <v>35</v>
      </c>
      <c r="O543">
        <v>374.7</v>
      </c>
      <c r="P543">
        <v>58</v>
      </c>
      <c r="Q543">
        <v>7.89</v>
      </c>
      <c r="S543">
        <v>0.2</v>
      </c>
    </row>
    <row r="544" spans="1:19" x14ac:dyDescent="0.3">
      <c r="A544" t="s">
        <v>131</v>
      </c>
      <c r="B544" t="s">
        <v>132</v>
      </c>
      <c r="C544" t="s">
        <v>19</v>
      </c>
      <c r="D544" t="s">
        <v>71</v>
      </c>
      <c r="E544" s="3">
        <f>DATE(YEAR(D544),MONTH(D544),1)</f>
        <v>42614</v>
      </c>
      <c r="F544" t="s">
        <v>21</v>
      </c>
      <c r="G544">
        <v>38.362789999999997</v>
      </c>
      <c r="H544">
        <v>-122.5254</v>
      </c>
      <c r="I544" t="s">
        <v>22</v>
      </c>
      <c r="J544">
        <v>0.16860833333299999</v>
      </c>
      <c r="K544" t="s">
        <v>85</v>
      </c>
      <c r="L544" t="s">
        <v>133</v>
      </c>
      <c r="M544" t="s">
        <v>134</v>
      </c>
      <c r="N544" t="s">
        <v>29</v>
      </c>
      <c r="O544" t="s">
        <v>88</v>
      </c>
      <c r="P544" t="s">
        <v>41</v>
      </c>
      <c r="Q544" t="s">
        <v>135</v>
      </c>
      <c r="S544">
        <v>0.2</v>
      </c>
    </row>
    <row r="545" spans="1:19" x14ac:dyDescent="0.3">
      <c r="A545" t="s">
        <v>131</v>
      </c>
      <c r="B545" t="s">
        <v>132</v>
      </c>
      <c r="C545" t="s">
        <v>19</v>
      </c>
      <c r="D545" t="s">
        <v>288</v>
      </c>
      <c r="E545" s="3">
        <f>DATE(YEAR(D545),MONTH(D545),1)</f>
        <v>42795</v>
      </c>
      <c r="F545" t="s">
        <v>21</v>
      </c>
      <c r="G545">
        <v>38.362789999999997</v>
      </c>
      <c r="H545">
        <v>-122.5254</v>
      </c>
      <c r="I545" t="s">
        <v>22</v>
      </c>
      <c r="J545">
        <v>35.022675</v>
      </c>
      <c r="K545" t="s">
        <v>311</v>
      </c>
      <c r="L545" t="s">
        <v>312</v>
      </c>
      <c r="M545" t="s">
        <v>313</v>
      </c>
      <c r="N545" t="s">
        <v>35</v>
      </c>
      <c r="O545">
        <v>282</v>
      </c>
      <c r="P545">
        <v>59.36</v>
      </c>
      <c r="Q545">
        <v>8.5399999999999991</v>
      </c>
      <c r="S545">
        <v>35</v>
      </c>
    </row>
    <row r="546" spans="1:19" x14ac:dyDescent="0.3">
      <c r="A546" t="s">
        <v>131</v>
      </c>
      <c r="B546" t="s">
        <v>132</v>
      </c>
      <c r="C546" t="s">
        <v>19</v>
      </c>
      <c r="D546" t="s">
        <v>428</v>
      </c>
      <c r="E546" s="3">
        <f>DATE(YEAR(D546),MONTH(D546),1)</f>
        <v>42979</v>
      </c>
      <c r="F546" t="s">
        <v>21</v>
      </c>
      <c r="G546">
        <v>38.362789999999997</v>
      </c>
      <c r="H546">
        <v>-122.5254</v>
      </c>
      <c r="I546" t="s">
        <v>22</v>
      </c>
      <c r="J546">
        <v>1.1808080000000001</v>
      </c>
      <c r="K546">
        <v>0.93545</v>
      </c>
      <c r="L546">
        <v>-0.31525416667</v>
      </c>
      <c r="M546">
        <v>0.10930770833</v>
      </c>
      <c r="N546" t="s">
        <v>29</v>
      </c>
      <c r="O546" t="s">
        <v>66</v>
      </c>
      <c r="P546" t="s">
        <v>435</v>
      </c>
      <c r="Q546" t="s">
        <v>405</v>
      </c>
      <c r="S546">
        <v>1.2</v>
      </c>
    </row>
    <row r="547" spans="1:19" x14ac:dyDescent="0.3">
      <c r="A547" t="s">
        <v>131</v>
      </c>
      <c r="B547" t="s">
        <v>132</v>
      </c>
      <c r="C547" t="s">
        <v>19</v>
      </c>
      <c r="D547" t="s">
        <v>533</v>
      </c>
      <c r="E547" s="3">
        <f>DATE(YEAR(D547),MONTH(D547),1)</f>
        <v>43374</v>
      </c>
      <c r="F547" t="s">
        <v>21</v>
      </c>
      <c r="G547">
        <v>38.362789999999997</v>
      </c>
      <c r="H547">
        <v>-122.5254</v>
      </c>
      <c r="I547" t="s">
        <v>22</v>
      </c>
      <c r="J547">
        <v>0.43242000000000003</v>
      </c>
      <c r="K547">
        <v>0.252</v>
      </c>
      <c r="L547">
        <v>-0.41499999999999998</v>
      </c>
      <c r="M547">
        <v>4.5999999999999999E-2</v>
      </c>
      <c r="N547" t="s">
        <v>29</v>
      </c>
      <c r="O547">
        <v>444.4</v>
      </c>
      <c r="P547">
        <v>63</v>
      </c>
      <c r="Q547">
        <v>7.95</v>
      </c>
      <c r="S547">
        <v>0.4</v>
      </c>
    </row>
    <row r="548" spans="1:19" x14ac:dyDescent="0.3">
      <c r="A548" t="s">
        <v>114</v>
      </c>
      <c r="B548" t="s">
        <v>115</v>
      </c>
      <c r="C548" t="s">
        <v>19</v>
      </c>
      <c r="D548" t="s">
        <v>71</v>
      </c>
      <c r="E548" s="3">
        <f>DATE(YEAR(D548),MONTH(D548),1)</f>
        <v>42614</v>
      </c>
      <c r="F548" t="s">
        <v>21</v>
      </c>
      <c r="G548">
        <v>38.379280000000001</v>
      </c>
      <c r="H548">
        <v>-122.55278</v>
      </c>
      <c r="I548" t="s">
        <v>22</v>
      </c>
      <c r="J548">
        <v>0.23850625</v>
      </c>
      <c r="K548" t="s">
        <v>116</v>
      </c>
      <c r="L548" t="s">
        <v>117</v>
      </c>
      <c r="M548" t="s">
        <v>118</v>
      </c>
      <c r="N548" t="s">
        <v>35</v>
      </c>
      <c r="O548" t="s">
        <v>119</v>
      </c>
      <c r="P548" t="s">
        <v>120</v>
      </c>
      <c r="Q548" t="s">
        <v>26</v>
      </c>
      <c r="S548">
        <v>0.2</v>
      </c>
    </row>
    <row r="549" spans="1:19" x14ac:dyDescent="0.3">
      <c r="A549" t="s">
        <v>114</v>
      </c>
      <c r="B549" t="s">
        <v>115</v>
      </c>
      <c r="C549" t="s">
        <v>19</v>
      </c>
      <c r="D549" t="s">
        <v>288</v>
      </c>
      <c r="E549" s="3">
        <f>DATE(YEAR(D549),MONTH(D549),1)</f>
        <v>42795</v>
      </c>
      <c r="F549" t="s">
        <v>21</v>
      </c>
      <c r="G549">
        <v>38.379280000000001</v>
      </c>
      <c r="H549">
        <v>-122.55278</v>
      </c>
      <c r="I549" t="s">
        <v>22</v>
      </c>
      <c r="J549">
        <v>25.269870833300001</v>
      </c>
      <c r="K549" t="s">
        <v>307</v>
      </c>
      <c r="L549" t="s">
        <v>308</v>
      </c>
      <c r="M549" t="s">
        <v>309</v>
      </c>
      <c r="N549" t="s">
        <v>29</v>
      </c>
      <c r="O549">
        <v>313</v>
      </c>
      <c r="P549">
        <v>58.28</v>
      </c>
      <c r="Q549">
        <v>8.31</v>
      </c>
      <c r="S549">
        <v>25.3</v>
      </c>
    </row>
    <row r="550" spans="1:19" x14ac:dyDescent="0.3">
      <c r="A550" t="s">
        <v>114</v>
      </c>
      <c r="B550" t="s">
        <v>115</v>
      </c>
      <c r="C550" t="s">
        <v>19</v>
      </c>
      <c r="D550" t="s">
        <v>400</v>
      </c>
      <c r="E550" s="3">
        <f>DATE(YEAR(D550),MONTH(D550),1)</f>
        <v>42979</v>
      </c>
      <c r="F550" t="s">
        <v>21</v>
      </c>
      <c r="G550">
        <v>38.379280000000001</v>
      </c>
      <c r="H550">
        <v>-122.55278</v>
      </c>
      <c r="I550" t="s">
        <v>22</v>
      </c>
      <c r="J550">
        <v>0.53969999999999996</v>
      </c>
      <c r="K550">
        <v>0.53969999999999996</v>
      </c>
      <c r="L550">
        <v>5.0089583333000003E-2</v>
      </c>
      <c r="M550">
        <v>5.1465520833000003E-2</v>
      </c>
      <c r="N550" t="s">
        <v>48</v>
      </c>
      <c r="O550" t="s">
        <v>424</v>
      </c>
      <c r="P550" t="s">
        <v>425</v>
      </c>
      <c r="Q550" t="s">
        <v>426</v>
      </c>
      <c r="S550">
        <v>0.5</v>
      </c>
    </row>
    <row r="551" spans="1:19" x14ac:dyDescent="0.3">
      <c r="A551" t="s">
        <v>114</v>
      </c>
      <c r="B551" t="s">
        <v>115</v>
      </c>
      <c r="C551" t="s">
        <v>19</v>
      </c>
      <c r="D551" t="s">
        <v>533</v>
      </c>
      <c r="E551" s="3">
        <f>DATE(YEAR(D551),MONTH(D551),1)</f>
        <v>43374</v>
      </c>
      <c r="F551" t="s">
        <v>21</v>
      </c>
      <c r="G551">
        <v>38.379280000000001</v>
      </c>
      <c r="H551">
        <v>-122.55278</v>
      </c>
      <c r="I551" t="s">
        <v>22</v>
      </c>
      <c r="J551">
        <v>0.54488000000000003</v>
      </c>
      <c r="K551">
        <v>0.54500000000000004</v>
      </c>
      <c r="L551">
        <v>0.126</v>
      </c>
      <c r="M551">
        <v>4.8000000000000001E-2</v>
      </c>
      <c r="N551" t="s">
        <v>35</v>
      </c>
      <c r="O551">
        <v>466.7</v>
      </c>
      <c r="P551">
        <v>62</v>
      </c>
      <c r="Q551">
        <v>7.94</v>
      </c>
      <c r="S551">
        <v>0.5</v>
      </c>
    </row>
    <row r="552" spans="1:19" x14ac:dyDescent="0.3">
      <c r="A552" t="s">
        <v>84</v>
      </c>
      <c r="B552" t="s">
        <v>18</v>
      </c>
      <c r="C552" t="s">
        <v>19</v>
      </c>
      <c r="D552" t="s">
        <v>71</v>
      </c>
      <c r="E552" s="3">
        <f>DATE(YEAR(D552),MONTH(D552),1)</f>
        <v>42614</v>
      </c>
      <c r="F552" t="s">
        <v>21</v>
      </c>
      <c r="G552">
        <v>38.43533</v>
      </c>
      <c r="H552">
        <v>-122.54964</v>
      </c>
      <c r="I552" t="s">
        <v>22</v>
      </c>
      <c r="J552">
        <v>9.3058333333300006E-2</v>
      </c>
      <c r="K552" t="s">
        <v>85</v>
      </c>
      <c r="L552" t="s">
        <v>86</v>
      </c>
      <c r="M552" t="s">
        <v>87</v>
      </c>
      <c r="N552" t="s">
        <v>35</v>
      </c>
      <c r="O552" t="s">
        <v>88</v>
      </c>
      <c r="P552" t="s">
        <v>89</v>
      </c>
      <c r="Q552" t="s">
        <v>90</v>
      </c>
      <c r="S552">
        <v>0.1</v>
      </c>
    </row>
    <row r="553" spans="1:19" x14ac:dyDescent="0.3">
      <c r="A553" t="s">
        <v>84</v>
      </c>
      <c r="B553" t="s">
        <v>18</v>
      </c>
      <c r="C553" t="s">
        <v>19</v>
      </c>
      <c r="D553" t="s">
        <v>288</v>
      </c>
      <c r="E553" s="3">
        <f>DATE(YEAR(D553),MONTH(D553),1)</f>
        <v>42795</v>
      </c>
      <c r="F553" t="s">
        <v>21</v>
      </c>
      <c r="G553">
        <v>38.43533</v>
      </c>
      <c r="H553">
        <v>-122.54964</v>
      </c>
      <c r="I553" t="s">
        <v>22</v>
      </c>
      <c r="J553">
        <v>14.6796416667</v>
      </c>
      <c r="K553" t="s">
        <v>292</v>
      </c>
      <c r="L553" t="s">
        <v>293</v>
      </c>
      <c r="M553" t="s">
        <v>294</v>
      </c>
      <c r="N553" t="s">
        <v>35</v>
      </c>
      <c r="O553">
        <v>298.7</v>
      </c>
      <c r="P553">
        <v>52.7</v>
      </c>
      <c r="Q553">
        <v>8.36</v>
      </c>
      <c r="S553">
        <v>14.7</v>
      </c>
    </row>
    <row r="554" spans="1:19" x14ac:dyDescent="0.3">
      <c r="A554" t="s">
        <v>84</v>
      </c>
      <c r="B554" t="s">
        <v>18</v>
      </c>
      <c r="C554" t="s">
        <v>19</v>
      </c>
      <c r="D554" t="s">
        <v>400</v>
      </c>
      <c r="E554" s="3">
        <f>DATE(YEAR(D554),MONTH(D554),1)</f>
        <v>42979</v>
      </c>
      <c r="F554" t="s">
        <v>21</v>
      </c>
      <c r="G554">
        <v>38.43533</v>
      </c>
      <c r="H554">
        <v>-122.54964</v>
      </c>
      <c r="I554" t="s">
        <v>22</v>
      </c>
      <c r="J554">
        <v>0.47050999999999998</v>
      </c>
      <c r="K554">
        <v>0.34678541667000001</v>
      </c>
      <c r="L554">
        <v>0.16634791667000001</v>
      </c>
      <c r="M554">
        <v>2.6361145833000001E-2</v>
      </c>
      <c r="N554" t="s">
        <v>35</v>
      </c>
      <c r="O554" t="s">
        <v>409</v>
      </c>
      <c r="P554" t="s">
        <v>410</v>
      </c>
      <c r="Q554" t="s">
        <v>411</v>
      </c>
      <c r="S554">
        <v>0.5</v>
      </c>
    </row>
    <row r="555" spans="1:19" x14ac:dyDescent="0.3">
      <c r="A555" t="s">
        <v>84</v>
      </c>
      <c r="B555" t="s">
        <v>18</v>
      </c>
      <c r="C555" t="s">
        <v>19</v>
      </c>
      <c r="D555" t="s">
        <v>533</v>
      </c>
      <c r="E555" s="3">
        <f>DATE(YEAR(D555),MONTH(D555),1)</f>
        <v>43374</v>
      </c>
      <c r="F555" t="s">
        <v>21</v>
      </c>
      <c r="G555">
        <v>38.43533</v>
      </c>
      <c r="H555">
        <v>-122.54964</v>
      </c>
      <c r="I555" t="s">
        <v>22</v>
      </c>
      <c r="J555">
        <v>8.1360000000000002E-2</v>
      </c>
      <c r="K555">
        <v>6.0000000000000001E-3</v>
      </c>
      <c r="L555">
        <v>-0.14599999999999999</v>
      </c>
      <c r="M555">
        <v>8.0000000000000002E-3</v>
      </c>
      <c r="N555" t="s">
        <v>29</v>
      </c>
      <c r="O555">
        <v>461.3</v>
      </c>
      <c r="P555">
        <v>60</v>
      </c>
      <c r="Q555">
        <v>7.99</v>
      </c>
      <c r="S555">
        <v>0.1</v>
      </c>
    </row>
    <row r="556" spans="1:19" x14ac:dyDescent="0.3">
      <c r="A556" t="s">
        <v>182</v>
      </c>
      <c r="B556" t="s">
        <v>183</v>
      </c>
      <c r="C556" t="s">
        <v>19</v>
      </c>
      <c r="D556" s="3">
        <v>20121</v>
      </c>
      <c r="E556" s="3">
        <f>DATE(YEAR(D556),MONTH(D556),1)</f>
        <v>20121</v>
      </c>
      <c r="G556">
        <v>2</v>
      </c>
      <c r="H556">
        <v>33.700000000000003</v>
      </c>
      <c r="J556">
        <v>33.700000000000003</v>
      </c>
    </row>
    <row r="557" spans="1:19" x14ac:dyDescent="0.3">
      <c r="A557" t="s">
        <v>182</v>
      </c>
      <c r="B557" t="s">
        <v>183</v>
      </c>
      <c r="C557" t="s">
        <v>19</v>
      </c>
      <c r="D557" s="3">
        <v>20149</v>
      </c>
      <c r="E557" s="3">
        <f>DATE(YEAR(D557),MONTH(D557),1)</f>
        <v>20149</v>
      </c>
      <c r="G557">
        <v>3</v>
      </c>
      <c r="H557">
        <v>15.3</v>
      </c>
      <c r="J557">
        <v>15.3</v>
      </c>
    </row>
    <row r="558" spans="1:19" x14ac:dyDescent="0.3">
      <c r="A558" t="s">
        <v>182</v>
      </c>
      <c r="B558" t="s">
        <v>183</v>
      </c>
      <c r="C558" t="s">
        <v>19</v>
      </c>
      <c r="D558" s="3">
        <v>20180</v>
      </c>
      <c r="E558" s="3">
        <f>DATE(YEAR(D558),MONTH(D558),1)</f>
        <v>20180</v>
      </c>
      <c r="G558">
        <v>4</v>
      </c>
      <c r="H558">
        <v>38.9</v>
      </c>
      <c r="J558">
        <v>38.9</v>
      </c>
    </row>
    <row r="559" spans="1:19" x14ac:dyDescent="0.3">
      <c r="A559" t="s">
        <v>182</v>
      </c>
      <c r="B559" t="s">
        <v>183</v>
      </c>
      <c r="C559" t="s">
        <v>19</v>
      </c>
      <c r="D559" s="3">
        <v>20210</v>
      </c>
      <c r="E559" s="3">
        <f>DATE(YEAR(D559),MONTH(D559),1)</f>
        <v>20210</v>
      </c>
      <c r="G559">
        <v>5</v>
      </c>
      <c r="H559">
        <v>10.199999999999999</v>
      </c>
      <c r="J559">
        <v>10.199999999999999</v>
      </c>
    </row>
    <row r="560" spans="1:19" x14ac:dyDescent="0.3">
      <c r="A560" t="s">
        <v>182</v>
      </c>
      <c r="B560" t="s">
        <v>183</v>
      </c>
      <c r="C560" t="s">
        <v>19</v>
      </c>
      <c r="D560" s="3">
        <v>20241</v>
      </c>
      <c r="E560" s="3">
        <f>DATE(YEAR(D560),MONTH(D560),1)</f>
        <v>20241</v>
      </c>
      <c r="G560">
        <v>6</v>
      </c>
      <c r="H560">
        <v>1.95</v>
      </c>
      <c r="J560">
        <v>1.95</v>
      </c>
    </row>
    <row r="561" spans="1:10" x14ac:dyDescent="0.3">
      <c r="A561" t="s">
        <v>182</v>
      </c>
      <c r="B561" t="s">
        <v>183</v>
      </c>
      <c r="C561" t="s">
        <v>19</v>
      </c>
      <c r="D561" s="3">
        <v>20271</v>
      </c>
      <c r="E561" s="3">
        <f>DATE(YEAR(D561),MONTH(D561),1)</f>
        <v>20271</v>
      </c>
      <c r="G561">
        <v>7</v>
      </c>
      <c r="H561">
        <v>0.223</v>
      </c>
      <c r="J561">
        <v>0.223</v>
      </c>
    </row>
    <row r="562" spans="1:10" x14ac:dyDescent="0.3">
      <c r="A562" t="s">
        <v>182</v>
      </c>
      <c r="B562" t="s">
        <v>183</v>
      </c>
      <c r="C562" t="s">
        <v>19</v>
      </c>
      <c r="D562" s="3">
        <v>20302</v>
      </c>
      <c r="E562" s="3">
        <f>DATE(YEAR(D562),MONTH(D562),1)</f>
        <v>20302</v>
      </c>
      <c r="G562">
        <v>8</v>
      </c>
      <c r="H562">
        <v>0</v>
      </c>
      <c r="J562">
        <v>0</v>
      </c>
    </row>
    <row r="563" spans="1:10" x14ac:dyDescent="0.3">
      <c r="A563" t="s">
        <v>182</v>
      </c>
      <c r="B563" t="s">
        <v>183</v>
      </c>
      <c r="C563" t="s">
        <v>19</v>
      </c>
      <c r="D563" s="3">
        <v>20333</v>
      </c>
      <c r="E563" s="3">
        <f>DATE(YEAR(D563),MONTH(D563),1)</f>
        <v>20333</v>
      </c>
      <c r="G563">
        <v>9</v>
      </c>
      <c r="H563">
        <v>0.28299999999999997</v>
      </c>
      <c r="J563">
        <v>0.28299999999999997</v>
      </c>
    </row>
    <row r="564" spans="1:10" x14ac:dyDescent="0.3">
      <c r="A564" t="s">
        <v>182</v>
      </c>
      <c r="B564" t="s">
        <v>183</v>
      </c>
      <c r="C564" t="s">
        <v>19</v>
      </c>
      <c r="D564" s="3">
        <v>20363</v>
      </c>
      <c r="E564" s="3">
        <f>DATE(YEAR(D564),MONTH(D564),1)</f>
        <v>20363</v>
      </c>
      <c r="G564">
        <v>10</v>
      </c>
      <c r="H564">
        <v>1.0900000000000001</v>
      </c>
      <c r="J564">
        <v>1.0900000000000001</v>
      </c>
    </row>
    <row r="565" spans="1:10" x14ac:dyDescent="0.3">
      <c r="A565" t="s">
        <v>182</v>
      </c>
      <c r="B565" t="s">
        <v>183</v>
      </c>
      <c r="C565" t="s">
        <v>19</v>
      </c>
      <c r="D565" s="3">
        <v>20394</v>
      </c>
      <c r="E565" s="3">
        <f>DATE(YEAR(D565),MONTH(D565),1)</f>
        <v>20394</v>
      </c>
      <c r="G565">
        <v>11</v>
      </c>
      <c r="H565">
        <v>2.95</v>
      </c>
      <c r="J565">
        <v>2.95</v>
      </c>
    </row>
    <row r="566" spans="1:10" x14ac:dyDescent="0.3">
      <c r="A566" t="s">
        <v>182</v>
      </c>
      <c r="B566" t="s">
        <v>183</v>
      </c>
      <c r="C566" t="s">
        <v>19</v>
      </c>
      <c r="D566" s="3">
        <v>20424</v>
      </c>
      <c r="E566" s="3">
        <f>DATE(YEAR(D566),MONTH(D566),1)</f>
        <v>20424</v>
      </c>
      <c r="G566">
        <v>12</v>
      </c>
      <c r="H566">
        <v>737.1</v>
      </c>
      <c r="J566">
        <v>737.1</v>
      </c>
    </row>
    <row r="567" spans="1:10" x14ac:dyDescent="0.3">
      <c r="A567" t="s">
        <v>182</v>
      </c>
      <c r="B567" t="s">
        <v>183</v>
      </c>
      <c r="C567" t="s">
        <v>19</v>
      </c>
      <c r="D567" s="3">
        <v>20455</v>
      </c>
      <c r="E567" s="3">
        <f>DATE(YEAR(D567),MONTH(D567),1)</f>
        <v>20455</v>
      </c>
      <c r="G567">
        <v>1</v>
      </c>
      <c r="H567">
        <v>544.70000000000005</v>
      </c>
      <c r="J567">
        <v>544.70000000000005</v>
      </c>
    </row>
    <row r="568" spans="1:10" x14ac:dyDescent="0.3">
      <c r="A568" t="s">
        <v>182</v>
      </c>
      <c r="B568" t="s">
        <v>183</v>
      </c>
      <c r="C568" t="s">
        <v>19</v>
      </c>
      <c r="D568" s="3">
        <v>20486</v>
      </c>
      <c r="E568" s="3">
        <f>DATE(YEAR(D568),MONTH(D568),1)</f>
        <v>20486</v>
      </c>
      <c r="G568">
        <v>2</v>
      </c>
      <c r="H568">
        <v>481.3</v>
      </c>
      <c r="J568">
        <v>481.3</v>
      </c>
    </row>
    <row r="569" spans="1:10" x14ac:dyDescent="0.3">
      <c r="A569" t="s">
        <v>182</v>
      </c>
      <c r="B569" t="s">
        <v>183</v>
      </c>
      <c r="C569" t="s">
        <v>19</v>
      </c>
      <c r="D569" s="3">
        <v>20515</v>
      </c>
      <c r="E569" s="3">
        <f>DATE(YEAR(D569),MONTH(D569),1)</f>
        <v>20515</v>
      </c>
      <c r="G569">
        <v>3</v>
      </c>
      <c r="H569">
        <v>63</v>
      </c>
      <c r="J569">
        <v>63</v>
      </c>
    </row>
    <row r="570" spans="1:10" x14ac:dyDescent="0.3">
      <c r="A570" t="s">
        <v>182</v>
      </c>
      <c r="B570" t="s">
        <v>183</v>
      </c>
      <c r="C570" t="s">
        <v>19</v>
      </c>
      <c r="D570" s="3">
        <v>20546</v>
      </c>
      <c r="E570" s="3">
        <f>DATE(YEAR(D570),MONTH(D570),1)</f>
        <v>20546</v>
      </c>
      <c r="G570">
        <v>4</v>
      </c>
      <c r="H570">
        <v>26.9</v>
      </c>
      <c r="J570">
        <v>26.9</v>
      </c>
    </row>
    <row r="571" spans="1:10" x14ac:dyDescent="0.3">
      <c r="A571" t="s">
        <v>182</v>
      </c>
      <c r="B571" t="s">
        <v>183</v>
      </c>
      <c r="C571" t="s">
        <v>19</v>
      </c>
      <c r="D571" s="3">
        <v>20576</v>
      </c>
      <c r="E571" s="3">
        <f>DATE(YEAR(D571),MONTH(D571),1)</f>
        <v>20576</v>
      </c>
      <c r="G571">
        <v>5</v>
      </c>
      <c r="H571">
        <v>18.100000000000001</v>
      </c>
      <c r="J571">
        <v>18.100000000000001</v>
      </c>
    </row>
    <row r="572" spans="1:10" x14ac:dyDescent="0.3">
      <c r="A572" t="s">
        <v>182</v>
      </c>
      <c r="B572" t="s">
        <v>183</v>
      </c>
      <c r="C572" t="s">
        <v>19</v>
      </c>
      <c r="D572" s="3">
        <v>20607</v>
      </c>
      <c r="E572" s="3">
        <f>DATE(YEAR(D572),MONTH(D572),1)</f>
        <v>20607</v>
      </c>
      <c r="G572">
        <v>6</v>
      </c>
      <c r="H572">
        <v>5.73</v>
      </c>
      <c r="J572">
        <v>5.73</v>
      </c>
    </row>
    <row r="573" spans="1:10" x14ac:dyDescent="0.3">
      <c r="A573" t="s">
        <v>182</v>
      </c>
      <c r="B573" t="s">
        <v>183</v>
      </c>
      <c r="C573" t="s">
        <v>19</v>
      </c>
      <c r="D573" s="3">
        <v>20637</v>
      </c>
      <c r="E573" s="3">
        <f>DATE(YEAR(D573),MONTH(D573),1)</f>
        <v>20637</v>
      </c>
      <c r="G573">
        <v>7</v>
      </c>
      <c r="H573">
        <v>1.59</v>
      </c>
      <c r="J573">
        <v>1.59</v>
      </c>
    </row>
    <row r="574" spans="1:10" x14ac:dyDescent="0.3">
      <c r="A574" t="s">
        <v>182</v>
      </c>
      <c r="B574" t="s">
        <v>183</v>
      </c>
      <c r="C574" t="s">
        <v>19</v>
      </c>
      <c r="D574" s="3">
        <v>20668</v>
      </c>
      <c r="E574" s="3">
        <f>DATE(YEAR(D574),MONTH(D574),1)</f>
        <v>20668</v>
      </c>
      <c r="G574">
        <v>8</v>
      </c>
      <c r="H574">
        <v>0.51600000000000001</v>
      </c>
      <c r="J574">
        <v>0.51600000000000001</v>
      </c>
    </row>
    <row r="575" spans="1:10" x14ac:dyDescent="0.3">
      <c r="A575" t="s">
        <v>182</v>
      </c>
      <c r="B575" t="s">
        <v>183</v>
      </c>
      <c r="C575" t="s">
        <v>19</v>
      </c>
      <c r="D575" s="3">
        <v>20699</v>
      </c>
      <c r="E575" s="3">
        <f>DATE(YEAR(D575),MONTH(D575),1)</f>
        <v>20699</v>
      </c>
      <c r="G575">
        <v>9</v>
      </c>
      <c r="H575">
        <v>0.13</v>
      </c>
      <c r="J575">
        <v>0.13</v>
      </c>
    </row>
    <row r="576" spans="1:10" x14ac:dyDescent="0.3">
      <c r="A576" t="s">
        <v>182</v>
      </c>
      <c r="B576" t="s">
        <v>183</v>
      </c>
      <c r="C576" t="s">
        <v>19</v>
      </c>
      <c r="D576" s="3">
        <v>20729</v>
      </c>
      <c r="E576" s="3">
        <f>DATE(YEAR(D576),MONTH(D576),1)</f>
        <v>20729</v>
      </c>
      <c r="G576">
        <v>10</v>
      </c>
      <c r="H576">
        <v>4.2300000000000004</v>
      </c>
      <c r="J576">
        <v>4.2300000000000004</v>
      </c>
    </row>
    <row r="577" spans="1:10" x14ac:dyDescent="0.3">
      <c r="A577" t="s">
        <v>182</v>
      </c>
      <c r="B577" t="s">
        <v>183</v>
      </c>
      <c r="C577" t="s">
        <v>19</v>
      </c>
      <c r="D577" s="3">
        <v>20760</v>
      </c>
      <c r="E577" s="3">
        <f>DATE(YEAR(D577),MONTH(D577),1)</f>
        <v>20760</v>
      </c>
      <c r="G577">
        <v>11</v>
      </c>
      <c r="H577">
        <v>2.75</v>
      </c>
      <c r="J577">
        <v>2.75</v>
      </c>
    </row>
    <row r="578" spans="1:10" x14ac:dyDescent="0.3">
      <c r="A578" t="s">
        <v>182</v>
      </c>
      <c r="B578" t="s">
        <v>183</v>
      </c>
      <c r="C578" t="s">
        <v>19</v>
      </c>
      <c r="D578" s="3">
        <v>20790</v>
      </c>
      <c r="E578" s="3">
        <f>DATE(YEAR(D578),MONTH(D578),1)</f>
        <v>20790</v>
      </c>
      <c r="G578">
        <v>12</v>
      </c>
      <c r="H578">
        <v>3.25</v>
      </c>
      <c r="J578">
        <v>3.25</v>
      </c>
    </row>
    <row r="579" spans="1:10" x14ac:dyDescent="0.3">
      <c r="A579" t="s">
        <v>182</v>
      </c>
      <c r="B579" t="s">
        <v>183</v>
      </c>
      <c r="C579" t="s">
        <v>19</v>
      </c>
      <c r="D579" s="3">
        <v>20821</v>
      </c>
      <c r="E579" s="3">
        <f>DATE(YEAR(D579),MONTH(D579),1)</f>
        <v>20821</v>
      </c>
      <c r="G579">
        <v>1</v>
      </c>
      <c r="H579">
        <v>15.2</v>
      </c>
      <c r="J579">
        <v>15.2</v>
      </c>
    </row>
    <row r="580" spans="1:10" x14ac:dyDescent="0.3">
      <c r="A580" t="s">
        <v>182</v>
      </c>
      <c r="B580" t="s">
        <v>183</v>
      </c>
      <c r="C580" t="s">
        <v>19</v>
      </c>
      <c r="D580" s="3">
        <v>20852</v>
      </c>
      <c r="E580" s="3">
        <f>DATE(YEAR(D580),MONTH(D580),1)</f>
        <v>20852</v>
      </c>
      <c r="G580">
        <v>2</v>
      </c>
      <c r="H580">
        <v>114.1</v>
      </c>
      <c r="J580">
        <v>114.1</v>
      </c>
    </row>
    <row r="581" spans="1:10" x14ac:dyDescent="0.3">
      <c r="A581" t="s">
        <v>182</v>
      </c>
      <c r="B581" t="s">
        <v>183</v>
      </c>
      <c r="C581" t="s">
        <v>19</v>
      </c>
      <c r="D581" s="3">
        <v>20880</v>
      </c>
      <c r="E581" s="3">
        <f>DATE(YEAR(D581),MONTH(D581),1)</f>
        <v>20880</v>
      </c>
      <c r="G581">
        <v>3</v>
      </c>
      <c r="H581">
        <v>113.5</v>
      </c>
      <c r="J581">
        <v>113.5</v>
      </c>
    </row>
    <row r="582" spans="1:10" x14ac:dyDescent="0.3">
      <c r="A582" t="s">
        <v>182</v>
      </c>
      <c r="B582" t="s">
        <v>183</v>
      </c>
      <c r="C582" t="s">
        <v>19</v>
      </c>
      <c r="D582" s="3">
        <v>20911</v>
      </c>
      <c r="E582" s="3">
        <f>DATE(YEAR(D582),MONTH(D582),1)</f>
        <v>20911</v>
      </c>
      <c r="G582">
        <v>4</v>
      </c>
      <c r="H582">
        <v>25.6</v>
      </c>
      <c r="J582">
        <v>25.6</v>
      </c>
    </row>
    <row r="583" spans="1:10" x14ac:dyDescent="0.3">
      <c r="A583" t="s">
        <v>182</v>
      </c>
      <c r="B583" t="s">
        <v>183</v>
      </c>
      <c r="C583" t="s">
        <v>19</v>
      </c>
      <c r="D583" s="3">
        <v>20941</v>
      </c>
      <c r="E583" s="3">
        <f>DATE(YEAR(D583),MONTH(D583),1)</f>
        <v>20941</v>
      </c>
      <c r="G583">
        <v>5</v>
      </c>
      <c r="H583">
        <v>39.9</v>
      </c>
      <c r="J583">
        <v>39.9</v>
      </c>
    </row>
    <row r="584" spans="1:10" x14ac:dyDescent="0.3">
      <c r="A584" t="s">
        <v>182</v>
      </c>
      <c r="B584" t="s">
        <v>183</v>
      </c>
      <c r="C584" t="s">
        <v>19</v>
      </c>
      <c r="D584" s="3">
        <v>20972</v>
      </c>
      <c r="E584" s="3">
        <f>DATE(YEAR(D584),MONTH(D584),1)</f>
        <v>20972</v>
      </c>
      <c r="G584">
        <v>6</v>
      </c>
      <c r="H584">
        <v>8.39</v>
      </c>
      <c r="J584">
        <v>8.39</v>
      </c>
    </row>
    <row r="585" spans="1:10" x14ac:dyDescent="0.3">
      <c r="A585" t="s">
        <v>182</v>
      </c>
      <c r="B585" t="s">
        <v>183</v>
      </c>
      <c r="C585" t="s">
        <v>19</v>
      </c>
      <c r="D585" s="3">
        <v>21002</v>
      </c>
      <c r="E585" s="3">
        <f>DATE(YEAR(D585),MONTH(D585),1)</f>
        <v>21002</v>
      </c>
      <c r="G585">
        <v>7</v>
      </c>
      <c r="H585">
        <v>0.83499999999999996</v>
      </c>
      <c r="J585">
        <v>0.83499999999999996</v>
      </c>
    </row>
    <row r="586" spans="1:10" x14ac:dyDescent="0.3">
      <c r="A586" t="s">
        <v>182</v>
      </c>
      <c r="B586" t="s">
        <v>183</v>
      </c>
      <c r="C586" t="s">
        <v>19</v>
      </c>
      <c r="D586" s="3">
        <v>21033</v>
      </c>
      <c r="E586" s="3">
        <f>DATE(YEAR(D586),MONTH(D586),1)</f>
        <v>21033</v>
      </c>
      <c r="G586">
        <v>8</v>
      </c>
      <c r="H586">
        <v>4.2000000000000003E-2</v>
      </c>
      <c r="J586">
        <v>4.2000000000000003E-2</v>
      </c>
    </row>
    <row r="587" spans="1:10" x14ac:dyDescent="0.3">
      <c r="A587" t="s">
        <v>182</v>
      </c>
      <c r="B587" t="s">
        <v>183</v>
      </c>
      <c r="C587" t="s">
        <v>19</v>
      </c>
      <c r="D587" s="3">
        <v>21064</v>
      </c>
      <c r="E587" s="3">
        <f>DATE(YEAR(D587),MONTH(D587),1)</f>
        <v>21064</v>
      </c>
      <c r="G587">
        <v>9</v>
      </c>
      <c r="H587">
        <v>0.88300000000000001</v>
      </c>
      <c r="J587">
        <v>0.88300000000000001</v>
      </c>
    </row>
    <row r="588" spans="1:10" x14ac:dyDescent="0.3">
      <c r="A588" t="s">
        <v>182</v>
      </c>
      <c r="B588" t="s">
        <v>183</v>
      </c>
      <c r="C588" t="s">
        <v>19</v>
      </c>
      <c r="D588" s="3">
        <v>21094</v>
      </c>
      <c r="E588" s="3">
        <f>DATE(YEAR(D588),MONTH(D588),1)</f>
        <v>21094</v>
      </c>
      <c r="G588">
        <v>10</v>
      </c>
      <c r="H588">
        <v>18.899999999999999</v>
      </c>
      <c r="J588">
        <v>18.899999999999999</v>
      </c>
    </row>
    <row r="589" spans="1:10" x14ac:dyDescent="0.3">
      <c r="A589" t="s">
        <v>182</v>
      </c>
      <c r="B589" t="s">
        <v>183</v>
      </c>
      <c r="C589" t="s">
        <v>19</v>
      </c>
      <c r="D589" s="3">
        <v>21125</v>
      </c>
      <c r="E589" s="3">
        <f>DATE(YEAR(D589),MONTH(D589),1)</f>
        <v>21125</v>
      </c>
      <c r="G589">
        <v>11</v>
      </c>
      <c r="H589">
        <v>6.41</v>
      </c>
      <c r="J589">
        <v>6.41</v>
      </c>
    </row>
    <row r="590" spans="1:10" x14ac:dyDescent="0.3">
      <c r="A590" t="s">
        <v>182</v>
      </c>
      <c r="B590" t="s">
        <v>183</v>
      </c>
      <c r="C590" t="s">
        <v>19</v>
      </c>
      <c r="D590" s="3">
        <v>21155</v>
      </c>
      <c r="E590" s="3">
        <f>DATE(YEAR(D590),MONTH(D590),1)</f>
        <v>21155</v>
      </c>
      <c r="G590">
        <v>12</v>
      </c>
      <c r="H590">
        <v>69.900000000000006</v>
      </c>
      <c r="J590">
        <v>69.900000000000006</v>
      </c>
    </row>
    <row r="591" spans="1:10" x14ac:dyDescent="0.3">
      <c r="A591" t="s">
        <v>182</v>
      </c>
      <c r="B591" t="s">
        <v>183</v>
      </c>
      <c r="C591" t="s">
        <v>19</v>
      </c>
      <c r="D591" s="3">
        <v>21186</v>
      </c>
      <c r="E591" s="3">
        <f>DATE(YEAR(D591),MONTH(D591),1)</f>
        <v>21186</v>
      </c>
      <c r="G591">
        <v>1</v>
      </c>
      <c r="H591">
        <v>188</v>
      </c>
      <c r="J591">
        <v>188</v>
      </c>
    </row>
    <row r="592" spans="1:10" x14ac:dyDescent="0.3">
      <c r="A592" t="s">
        <v>182</v>
      </c>
      <c r="B592" t="s">
        <v>183</v>
      </c>
      <c r="C592" t="s">
        <v>19</v>
      </c>
      <c r="D592" s="3">
        <v>21217</v>
      </c>
      <c r="E592" s="3">
        <f>DATE(YEAR(D592),MONTH(D592),1)</f>
        <v>21217</v>
      </c>
      <c r="G592">
        <v>2</v>
      </c>
      <c r="H592">
        <v>766</v>
      </c>
      <c r="J592">
        <v>766</v>
      </c>
    </row>
    <row r="593" spans="1:10" x14ac:dyDescent="0.3">
      <c r="A593" t="s">
        <v>182</v>
      </c>
      <c r="B593" t="s">
        <v>183</v>
      </c>
      <c r="C593" t="s">
        <v>19</v>
      </c>
      <c r="D593" s="3">
        <v>21245</v>
      </c>
      <c r="E593" s="3">
        <f>DATE(YEAR(D593),MONTH(D593),1)</f>
        <v>21245</v>
      </c>
      <c r="G593">
        <v>3</v>
      </c>
      <c r="H593">
        <v>299.7</v>
      </c>
      <c r="J593">
        <v>299.7</v>
      </c>
    </row>
    <row r="594" spans="1:10" x14ac:dyDescent="0.3">
      <c r="A594" t="s">
        <v>182</v>
      </c>
      <c r="B594" t="s">
        <v>183</v>
      </c>
      <c r="C594" t="s">
        <v>19</v>
      </c>
      <c r="D594" s="3">
        <v>21276</v>
      </c>
      <c r="E594" s="3">
        <f>DATE(YEAR(D594),MONTH(D594),1)</f>
        <v>21276</v>
      </c>
      <c r="G594">
        <v>4</v>
      </c>
      <c r="H594">
        <v>417.9</v>
      </c>
      <c r="J594">
        <v>417.9</v>
      </c>
    </row>
    <row r="595" spans="1:10" x14ac:dyDescent="0.3">
      <c r="A595" t="s">
        <v>182</v>
      </c>
      <c r="B595" t="s">
        <v>183</v>
      </c>
      <c r="C595" t="s">
        <v>19</v>
      </c>
      <c r="D595" s="3">
        <v>21306</v>
      </c>
      <c r="E595" s="3">
        <f>DATE(YEAR(D595),MONTH(D595),1)</f>
        <v>21306</v>
      </c>
      <c r="G595">
        <v>5</v>
      </c>
      <c r="H595">
        <v>18.8</v>
      </c>
      <c r="J595">
        <v>18.8</v>
      </c>
    </row>
    <row r="596" spans="1:10" x14ac:dyDescent="0.3">
      <c r="A596" t="s">
        <v>182</v>
      </c>
      <c r="B596" t="s">
        <v>183</v>
      </c>
      <c r="C596" t="s">
        <v>19</v>
      </c>
      <c r="D596" s="3">
        <v>21337</v>
      </c>
      <c r="E596" s="3">
        <f>DATE(YEAR(D596),MONTH(D596),1)</f>
        <v>21337</v>
      </c>
      <c r="G596">
        <v>6</v>
      </c>
      <c r="H596">
        <v>8.4</v>
      </c>
      <c r="J596">
        <v>8.4</v>
      </c>
    </row>
    <row r="597" spans="1:10" x14ac:dyDescent="0.3">
      <c r="A597" t="s">
        <v>182</v>
      </c>
      <c r="B597" t="s">
        <v>183</v>
      </c>
      <c r="C597" t="s">
        <v>19</v>
      </c>
      <c r="D597" s="3">
        <v>21367</v>
      </c>
      <c r="E597" s="3">
        <f>DATE(YEAR(D597),MONTH(D597),1)</f>
        <v>21367</v>
      </c>
      <c r="G597">
        <v>7</v>
      </c>
      <c r="H597">
        <v>4.07</v>
      </c>
      <c r="J597">
        <v>4.07</v>
      </c>
    </row>
    <row r="598" spans="1:10" x14ac:dyDescent="0.3">
      <c r="A598" t="s">
        <v>182</v>
      </c>
      <c r="B598" t="s">
        <v>183</v>
      </c>
      <c r="C598" t="s">
        <v>19</v>
      </c>
      <c r="D598" s="3">
        <v>21398</v>
      </c>
      <c r="E598" s="3">
        <f>DATE(YEAR(D598),MONTH(D598),1)</f>
        <v>21398</v>
      </c>
      <c r="G598">
        <v>8</v>
      </c>
      <c r="H598">
        <v>1.25</v>
      </c>
      <c r="J598">
        <v>1.25</v>
      </c>
    </row>
    <row r="599" spans="1:10" x14ac:dyDescent="0.3">
      <c r="A599" t="s">
        <v>182</v>
      </c>
      <c r="B599" t="s">
        <v>183</v>
      </c>
      <c r="C599" t="s">
        <v>19</v>
      </c>
      <c r="D599" s="3">
        <v>21429</v>
      </c>
      <c r="E599" s="3">
        <f>DATE(YEAR(D599),MONTH(D599),1)</f>
        <v>21429</v>
      </c>
      <c r="G599">
        <v>9</v>
      </c>
      <c r="H599">
        <v>1.38</v>
      </c>
      <c r="J599">
        <v>1.38</v>
      </c>
    </row>
    <row r="600" spans="1:10" x14ac:dyDescent="0.3">
      <c r="A600" t="s">
        <v>182</v>
      </c>
      <c r="B600" t="s">
        <v>183</v>
      </c>
      <c r="C600" t="s">
        <v>19</v>
      </c>
      <c r="D600" s="3">
        <v>21459</v>
      </c>
      <c r="E600" s="3">
        <f>DATE(YEAR(D600),MONTH(D600),1)</f>
        <v>21459</v>
      </c>
      <c r="G600">
        <v>10</v>
      </c>
      <c r="H600">
        <v>0.91600000000000004</v>
      </c>
      <c r="J600">
        <v>0.91600000000000004</v>
      </c>
    </row>
    <row r="601" spans="1:10" x14ac:dyDescent="0.3">
      <c r="A601" t="s">
        <v>182</v>
      </c>
      <c r="B601" t="s">
        <v>183</v>
      </c>
      <c r="C601" t="s">
        <v>19</v>
      </c>
      <c r="D601" s="3">
        <v>21490</v>
      </c>
      <c r="E601" s="3">
        <f>DATE(YEAR(D601),MONTH(D601),1)</f>
        <v>21490</v>
      </c>
      <c r="G601">
        <v>11</v>
      </c>
      <c r="H601">
        <v>2.0699999999999998</v>
      </c>
      <c r="J601">
        <v>2.0699999999999998</v>
      </c>
    </row>
    <row r="602" spans="1:10" x14ac:dyDescent="0.3">
      <c r="A602" t="s">
        <v>182</v>
      </c>
      <c r="B602" t="s">
        <v>183</v>
      </c>
      <c r="C602" t="s">
        <v>19</v>
      </c>
      <c r="D602" s="3">
        <v>21520</v>
      </c>
      <c r="E602" s="3">
        <f>DATE(YEAR(D602),MONTH(D602),1)</f>
        <v>21520</v>
      </c>
      <c r="G602">
        <v>12</v>
      </c>
      <c r="H602">
        <v>3.11</v>
      </c>
      <c r="J602">
        <v>3.11</v>
      </c>
    </row>
    <row r="603" spans="1:10" x14ac:dyDescent="0.3">
      <c r="A603" t="s">
        <v>182</v>
      </c>
      <c r="B603" t="s">
        <v>183</v>
      </c>
      <c r="C603" t="s">
        <v>19</v>
      </c>
      <c r="D603" s="3">
        <v>21551</v>
      </c>
      <c r="E603" s="3">
        <f>DATE(YEAR(D603),MONTH(D603),1)</f>
        <v>21551</v>
      </c>
      <c r="G603">
        <v>1</v>
      </c>
      <c r="H603">
        <v>83.3</v>
      </c>
      <c r="J603">
        <v>83.3</v>
      </c>
    </row>
    <row r="604" spans="1:10" x14ac:dyDescent="0.3">
      <c r="A604" t="s">
        <v>182</v>
      </c>
      <c r="B604" t="s">
        <v>183</v>
      </c>
      <c r="C604" t="s">
        <v>19</v>
      </c>
      <c r="D604" s="3">
        <v>21582</v>
      </c>
      <c r="E604" s="3">
        <f>DATE(YEAR(D604),MONTH(D604),1)</f>
        <v>21582</v>
      </c>
      <c r="G604">
        <v>2</v>
      </c>
      <c r="H604">
        <v>208.1</v>
      </c>
      <c r="J604">
        <v>208.1</v>
      </c>
    </row>
    <row r="605" spans="1:10" x14ac:dyDescent="0.3">
      <c r="A605" t="s">
        <v>182</v>
      </c>
      <c r="B605" t="s">
        <v>183</v>
      </c>
      <c r="C605" t="s">
        <v>19</v>
      </c>
      <c r="D605" s="3">
        <v>21610</v>
      </c>
      <c r="E605" s="3">
        <f>DATE(YEAR(D605),MONTH(D605),1)</f>
        <v>21610</v>
      </c>
      <c r="G605">
        <v>3</v>
      </c>
      <c r="H605">
        <v>23</v>
      </c>
      <c r="J605">
        <v>23</v>
      </c>
    </row>
    <row r="606" spans="1:10" x14ac:dyDescent="0.3">
      <c r="A606" t="s">
        <v>182</v>
      </c>
      <c r="B606" t="s">
        <v>183</v>
      </c>
      <c r="C606" t="s">
        <v>19</v>
      </c>
      <c r="D606" s="3">
        <v>21641</v>
      </c>
      <c r="E606" s="3">
        <f>DATE(YEAR(D606),MONTH(D606),1)</f>
        <v>21641</v>
      </c>
      <c r="G606">
        <v>4</v>
      </c>
      <c r="H606">
        <v>6.44</v>
      </c>
      <c r="J606">
        <v>6.44</v>
      </c>
    </row>
    <row r="607" spans="1:10" x14ac:dyDescent="0.3">
      <c r="A607" t="s">
        <v>182</v>
      </c>
      <c r="B607" t="s">
        <v>183</v>
      </c>
      <c r="C607" t="s">
        <v>19</v>
      </c>
      <c r="D607" s="3">
        <v>21671</v>
      </c>
      <c r="E607" s="3">
        <f>DATE(YEAR(D607),MONTH(D607),1)</f>
        <v>21671</v>
      </c>
      <c r="G607">
        <v>5</v>
      </c>
      <c r="H607">
        <v>1.1399999999999999</v>
      </c>
      <c r="J607">
        <v>1.1399999999999999</v>
      </c>
    </row>
    <row r="608" spans="1:10" x14ac:dyDescent="0.3">
      <c r="A608" t="s">
        <v>182</v>
      </c>
      <c r="B608" t="s">
        <v>183</v>
      </c>
      <c r="C608" t="s">
        <v>19</v>
      </c>
      <c r="D608" s="3">
        <v>21702</v>
      </c>
      <c r="E608" s="3">
        <f>DATE(YEAR(D608),MONTH(D608),1)</f>
        <v>21702</v>
      </c>
      <c r="G608">
        <v>6</v>
      </c>
      <c r="H608">
        <v>9.7000000000000003E-2</v>
      </c>
      <c r="J608">
        <v>9.7000000000000003E-2</v>
      </c>
    </row>
    <row r="609" spans="1:10" x14ac:dyDescent="0.3">
      <c r="A609" t="s">
        <v>182</v>
      </c>
      <c r="B609" t="s">
        <v>183</v>
      </c>
      <c r="C609" t="s">
        <v>19</v>
      </c>
      <c r="D609" s="3">
        <v>21732</v>
      </c>
      <c r="E609" s="3">
        <f>DATE(YEAR(D609),MONTH(D609),1)</f>
        <v>21732</v>
      </c>
      <c r="G609">
        <v>7</v>
      </c>
      <c r="H609">
        <v>0</v>
      </c>
      <c r="J609">
        <v>0</v>
      </c>
    </row>
    <row r="610" spans="1:10" x14ac:dyDescent="0.3">
      <c r="A610" t="s">
        <v>182</v>
      </c>
      <c r="B610" t="s">
        <v>183</v>
      </c>
      <c r="C610" t="s">
        <v>19</v>
      </c>
      <c r="D610" s="3">
        <v>21763</v>
      </c>
      <c r="E610" s="3">
        <f>DATE(YEAR(D610),MONTH(D610),1)</f>
        <v>21763</v>
      </c>
      <c r="G610">
        <v>8</v>
      </c>
      <c r="H610">
        <v>0</v>
      </c>
      <c r="J610">
        <v>0</v>
      </c>
    </row>
    <row r="611" spans="1:10" x14ac:dyDescent="0.3">
      <c r="A611" t="s">
        <v>182</v>
      </c>
      <c r="B611" t="s">
        <v>183</v>
      </c>
      <c r="C611" t="s">
        <v>19</v>
      </c>
      <c r="D611" s="3">
        <v>21794</v>
      </c>
      <c r="E611" s="3">
        <f>DATE(YEAR(D611),MONTH(D611),1)</f>
        <v>21794</v>
      </c>
      <c r="G611">
        <v>9</v>
      </c>
      <c r="H611">
        <v>4.04</v>
      </c>
      <c r="J611">
        <v>4.04</v>
      </c>
    </row>
    <row r="612" spans="1:10" x14ac:dyDescent="0.3">
      <c r="A612" t="s">
        <v>182</v>
      </c>
      <c r="B612" t="s">
        <v>183</v>
      </c>
      <c r="C612" t="s">
        <v>19</v>
      </c>
      <c r="D612" s="3">
        <v>21824</v>
      </c>
      <c r="E612" s="3">
        <f>DATE(YEAR(D612),MONTH(D612),1)</f>
        <v>21824</v>
      </c>
      <c r="G612">
        <v>10</v>
      </c>
      <c r="H612">
        <v>4.2000000000000003E-2</v>
      </c>
      <c r="J612">
        <v>4.2000000000000003E-2</v>
      </c>
    </row>
    <row r="613" spans="1:10" x14ac:dyDescent="0.3">
      <c r="A613" t="s">
        <v>182</v>
      </c>
      <c r="B613" t="s">
        <v>183</v>
      </c>
      <c r="C613" t="s">
        <v>19</v>
      </c>
      <c r="D613" s="3">
        <v>21855</v>
      </c>
      <c r="E613" s="3">
        <f>DATE(YEAR(D613),MONTH(D613),1)</f>
        <v>21855</v>
      </c>
      <c r="G613">
        <v>11</v>
      </c>
      <c r="H613">
        <v>0.22</v>
      </c>
      <c r="J613">
        <v>0.22</v>
      </c>
    </row>
    <row r="614" spans="1:10" x14ac:dyDescent="0.3">
      <c r="A614" t="s">
        <v>182</v>
      </c>
      <c r="B614" t="s">
        <v>183</v>
      </c>
      <c r="C614" t="s">
        <v>19</v>
      </c>
      <c r="D614" s="3">
        <v>21885</v>
      </c>
      <c r="E614" s="3">
        <f>DATE(YEAR(D614),MONTH(D614),1)</f>
        <v>21885</v>
      </c>
      <c r="G614">
        <v>12</v>
      </c>
      <c r="H614">
        <v>0.96499999999999997</v>
      </c>
      <c r="J614">
        <v>0.96499999999999997</v>
      </c>
    </row>
    <row r="615" spans="1:10" x14ac:dyDescent="0.3">
      <c r="A615" t="s">
        <v>182</v>
      </c>
      <c r="B615" t="s">
        <v>183</v>
      </c>
      <c r="C615" t="s">
        <v>19</v>
      </c>
      <c r="D615" s="3">
        <v>21916</v>
      </c>
      <c r="E615" s="3">
        <f>DATE(YEAR(D615),MONTH(D615),1)</f>
        <v>21916</v>
      </c>
      <c r="G615">
        <v>1</v>
      </c>
      <c r="H615">
        <v>32.700000000000003</v>
      </c>
      <c r="J615">
        <v>32.700000000000003</v>
      </c>
    </row>
    <row r="616" spans="1:10" x14ac:dyDescent="0.3">
      <c r="A616" t="s">
        <v>182</v>
      </c>
      <c r="B616" t="s">
        <v>183</v>
      </c>
      <c r="C616" t="s">
        <v>19</v>
      </c>
      <c r="D616" s="3">
        <v>21947</v>
      </c>
      <c r="E616" s="3">
        <f>DATE(YEAR(D616),MONTH(D616),1)</f>
        <v>21947</v>
      </c>
      <c r="G616">
        <v>2</v>
      </c>
      <c r="H616">
        <v>300.10000000000002</v>
      </c>
      <c r="J616">
        <v>300.10000000000002</v>
      </c>
    </row>
    <row r="617" spans="1:10" x14ac:dyDescent="0.3">
      <c r="A617" t="s">
        <v>182</v>
      </c>
      <c r="B617" t="s">
        <v>183</v>
      </c>
      <c r="C617" t="s">
        <v>19</v>
      </c>
      <c r="D617" s="3">
        <v>21976</v>
      </c>
      <c r="E617" s="3">
        <f>DATE(YEAR(D617),MONTH(D617),1)</f>
        <v>21976</v>
      </c>
      <c r="G617">
        <v>3</v>
      </c>
      <c r="H617">
        <v>165.6</v>
      </c>
      <c r="J617">
        <v>165.6</v>
      </c>
    </row>
    <row r="618" spans="1:10" x14ac:dyDescent="0.3">
      <c r="A618" t="s">
        <v>182</v>
      </c>
      <c r="B618" t="s">
        <v>183</v>
      </c>
      <c r="C618" t="s">
        <v>19</v>
      </c>
      <c r="D618" s="3">
        <v>22007</v>
      </c>
      <c r="E618" s="3">
        <f>DATE(YEAR(D618),MONTH(D618),1)</f>
        <v>22007</v>
      </c>
      <c r="G618">
        <v>4</v>
      </c>
      <c r="H618">
        <v>39.6</v>
      </c>
      <c r="J618">
        <v>39.6</v>
      </c>
    </row>
    <row r="619" spans="1:10" x14ac:dyDescent="0.3">
      <c r="A619" t="s">
        <v>182</v>
      </c>
      <c r="B619" t="s">
        <v>183</v>
      </c>
      <c r="C619" t="s">
        <v>19</v>
      </c>
      <c r="D619" s="3">
        <v>22037</v>
      </c>
      <c r="E619" s="3">
        <f>DATE(YEAR(D619),MONTH(D619),1)</f>
        <v>22037</v>
      </c>
      <c r="G619">
        <v>5</v>
      </c>
      <c r="H619">
        <v>7.55</v>
      </c>
      <c r="J619">
        <v>7.55</v>
      </c>
    </row>
    <row r="620" spans="1:10" x14ac:dyDescent="0.3">
      <c r="A620" t="s">
        <v>182</v>
      </c>
      <c r="B620" t="s">
        <v>183</v>
      </c>
      <c r="C620" t="s">
        <v>19</v>
      </c>
      <c r="D620" s="3">
        <v>22068</v>
      </c>
      <c r="E620" s="3">
        <f>DATE(YEAR(D620),MONTH(D620),1)</f>
        <v>22068</v>
      </c>
      <c r="G620">
        <v>6</v>
      </c>
      <c r="H620">
        <v>1.63</v>
      </c>
      <c r="J620">
        <v>1.63</v>
      </c>
    </row>
    <row r="621" spans="1:10" x14ac:dyDescent="0.3">
      <c r="A621" t="s">
        <v>182</v>
      </c>
      <c r="B621" t="s">
        <v>183</v>
      </c>
      <c r="C621" t="s">
        <v>19</v>
      </c>
      <c r="D621" s="3">
        <v>22098</v>
      </c>
      <c r="E621" s="3">
        <f>DATE(YEAR(D621),MONTH(D621),1)</f>
        <v>22098</v>
      </c>
      <c r="G621">
        <v>7</v>
      </c>
      <c r="H621">
        <v>0.69399999999999995</v>
      </c>
      <c r="J621">
        <v>0.69399999999999995</v>
      </c>
    </row>
    <row r="622" spans="1:10" x14ac:dyDescent="0.3">
      <c r="A622" t="s">
        <v>182</v>
      </c>
      <c r="B622" t="s">
        <v>183</v>
      </c>
      <c r="C622" t="s">
        <v>19</v>
      </c>
      <c r="D622" s="3">
        <v>22129</v>
      </c>
      <c r="E622" s="3">
        <f>DATE(YEAR(D622),MONTH(D622),1)</f>
        <v>22129</v>
      </c>
      <c r="G622">
        <v>8</v>
      </c>
      <c r="H622">
        <v>0.64500000000000002</v>
      </c>
      <c r="J622">
        <v>0.64500000000000002</v>
      </c>
    </row>
    <row r="623" spans="1:10" x14ac:dyDescent="0.3">
      <c r="A623" t="s">
        <v>182</v>
      </c>
      <c r="B623" t="s">
        <v>183</v>
      </c>
      <c r="C623" t="s">
        <v>19</v>
      </c>
      <c r="D623" s="3">
        <v>22160</v>
      </c>
      <c r="E623" s="3">
        <f>DATE(YEAR(D623),MONTH(D623),1)</f>
        <v>22160</v>
      </c>
      <c r="G623">
        <v>9</v>
      </c>
      <c r="H623">
        <v>0.18</v>
      </c>
      <c r="J623">
        <v>0.18</v>
      </c>
    </row>
    <row r="624" spans="1:10" x14ac:dyDescent="0.3">
      <c r="A624" t="s">
        <v>182</v>
      </c>
      <c r="B624" t="s">
        <v>183</v>
      </c>
      <c r="C624" t="s">
        <v>19</v>
      </c>
      <c r="D624" s="3">
        <v>22190</v>
      </c>
      <c r="E624" s="3">
        <f>DATE(YEAR(D624),MONTH(D624),1)</f>
        <v>22190</v>
      </c>
      <c r="G624">
        <v>10</v>
      </c>
      <c r="H624">
        <v>0.29399999999999998</v>
      </c>
      <c r="J624">
        <v>0.29399999999999998</v>
      </c>
    </row>
    <row r="625" spans="1:10" x14ac:dyDescent="0.3">
      <c r="A625" t="s">
        <v>182</v>
      </c>
      <c r="B625" t="s">
        <v>183</v>
      </c>
      <c r="C625" t="s">
        <v>19</v>
      </c>
      <c r="D625" s="3">
        <v>22221</v>
      </c>
      <c r="E625" s="3">
        <f>DATE(YEAR(D625),MONTH(D625),1)</f>
        <v>22221</v>
      </c>
      <c r="G625">
        <v>11</v>
      </c>
      <c r="H625">
        <v>2.63</v>
      </c>
      <c r="J625">
        <v>2.63</v>
      </c>
    </row>
    <row r="626" spans="1:10" x14ac:dyDescent="0.3">
      <c r="A626" t="s">
        <v>182</v>
      </c>
      <c r="B626" t="s">
        <v>183</v>
      </c>
      <c r="C626" t="s">
        <v>19</v>
      </c>
      <c r="D626" s="3">
        <v>22251</v>
      </c>
      <c r="E626" s="3">
        <f>DATE(YEAR(D626),MONTH(D626),1)</f>
        <v>22251</v>
      </c>
      <c r="G626">
        <v>12</v>
      </c>
      <c r="H626">
        <v>17.899999999999999</v>
      </c>
      <c r="J626">
        <v>17.899999999999999</v>
      </c>
    </row>
    <row r="627" spans="1:10" x14ac:dyDescent="0.3">
      <c r="A627" t="s">
        <v>182</v>
      </c>
      <c r="B627" t="s">
        <v>183</v>
      </c>
      <c r="C627" t="s">
        <v>19</v>
      </c>
      <c r="D627" s="3">
        <v>22282</v>
      </c>
      <c r="E627" s="3">
        <f>DATE(YEAR(D627),MONTH(D627),1)</f>
        <v>22282</v>
      </c>
      <c r="G627">
        <v>1</v>
      </c>
      <c r="H627">
        <v>52.9</v>
      </c>
      <c r="J627">
        <v>52.9</v>
      </c>
    </row>
    <row r="628" spans="1:10" x14ac:dyDescent="0.3">
      <c r="A628" t="s">
        <v>182</v>
      </c>
      <c r="B628" t="s">
        <v>183</v>
      </c>
      <c r="C628" t="s">
        <v>19</v>
      </c>
      <c r="D628" s="3">
        <v>22313</v>
      </c>
      <c r="E628" s="3">
        <f>DATE(YEAR(D628),MONTH(D628),1)</f>
        <v>22313</v>
      </c>
      <c r="G628">
        <v>2</v>
      </c>
      <c r="H628">
        <v>126.4</v>
      </c>
      <c r="J628">
        <v>126.4</v>
      </c>
    </row>
    <row r="629" spans="1:10" x14ac:dyDescent="0.3">
      <c r="A629" t="s">
        <v>182</v>
      </c>
      <c r="B629" t="s">
        <v>183</v>
      </c>
      <c r="C629" t="s">
        <v>19</v>
      </c>
      <c r="D629" s="3">
        <v>22341</v>
      </c>
      <c r="E629" s="3">
        <f>DATE(YEAR(D629),MONTH(D629),1)</f>
        <v>22341</v>
      </c>
      <c r="G629">
        <v>3</v>
      </c>
      <c r="H629">
        <v>88.4</v>
      </c>
      <c r="J629">
        <v>88.4</v>
      </c>
    </row>
    <row r="630" spans="1:10" x14ac:dyDescent="0.3">
      <c r="A630" t="s">
        <v>182</v>
      </c>
      <c r="B630" t="s">
        <v>183</v>
      </c>
      <c r="C630" t="s">
        <v>19</v>
      </c>
      <c r="D630" s="3">
        <v>22372</v>
      </c>
      <c r="E630" s="3">
        <f>DATE(YEAR(D630),MONTH(D630),1)</f>
        <v>22372</v>
      </c>
      <c r="G630">
        <v>4</v>
      </c>
      <c r="H630">
        <v>24.4</v>
      </c>
      <c r="J630">
        <v>24.4</v>
      </c>
    </row>
    <row r="631" spans="1:10" x14ac:dyDescent="0.3">
      <c r="A631" t="s">
        <v>182</v>
      </c>
      <c r="B631" t="s">
        <v>183</v>
      </c>
      <c r="C631" t="s">
        <v>19</v>
      </c>
      <c r="D631" s="3">
        <v>22402</v>
      </c>
      <c r="E631" s="3">
        <f>DATE(YEAR(D631),MONTH(D631),1)</f>
        <v>22402</v>
      </c>
      <c r="G631">
        <v>5</v>
      </c>
      <c r="H631">
        <v>5.58</v>
      </c>
      <c r="J631">
        <v>5.58</v>
      </c>
    </row>
    <row r="632" spans="1:10" x14ac:dyDescent="0.3">
      <c r="A632" t="s">
        <v>182</v>
      </c>
      <c r="B632" t="s">
        <v>183</v>
      </c>
      <c r="C632" t="s">
        <v>19</v>
      </c>
      <c r="D632" s="3">
        <v>22433</v>
      </c>
      <c r="E632" s="3">
        <f>DATE(YEAR(D632),MONTH(D632),1)</f>
        <v>22433</v>
      </c>
      <c r="G632">
        <v>6</v>
      </c>
      <c r="H632">
        <v>1.8</v>
      </c>
      <c r="J632">
        <v>1.8</v>
      </c>
    </row>
    <row r="633" spans="1:10" x14ac:dyDescent="0.3">
      <c r="A633" t="s">
        <v>182</v>
      </c>
      <c r="B633" t="s">
        <v>183</v>
      </c>
      <c r="C633" t="s">
        <v>19</v>
      </c>
      <c r="D633" s="3">
        <v>22463</v>
      </c>
      <c r="E633" s="3">
        <f>DATE(YEAR(D633),MONTH(D633),1)</f>
        <v>22463</v>
      </c>
      <c r="G633">
        <v>7</v>
      </c>
      <c r="H633">
        <v>0.245</v>
      </c>
      <c r="J633">
        <v>0.245</v>
      </c>
    </row>
    <row r="634" spans="1:10" x14ac:dyDescent="0.3">
      <c r="A634" t="s">
        <v>182</v>
      </c>
      <c r="B634" t="s">
        <v>183</v>
      </c>
      <c r="C634" t="s">
        <v>19</v>
      </c>
      <c r="D634" s="3">
        <v>22494</v>
      </c>
      <c r="E634" s="3">
        <f>DATE(YEAR(D634),MONTH(D634),1)</f>
        <v>22494</v>
      </c>
      <c r="G634">
        <v>8</v>
      </c>
      <c r="H634">
        <v>0</v>
      </c>
      <c r="J634">
        <v>0</v>
      </c>
    </row>
    <row r="635" spans="1:10" x14ac:dyDescent="0.3">
      <c r="A635" t="s">
        <v>182</v>
      </c>
      <c r="B635" t="s">
        <v>183</v>
      </c>
      <c r="C635" t="s">
        <v>19</v>
      </c>
      <c r="D635" s="3">
        <v>22525</v>
      </c>
      <c r="E635" s="3">
        <f>DATE(YEAR(D635),MONTH(D635),1)</f>
        <v>22525</v>
      </c>
      <c r="G635">
        <v>9</v>
      </c>
      <c r="H635">
        <v>0</v>
      </c>
      <c r="J635">
        <v>0</v>
      </c>
    </row>
    <row r="636" spans="1:10" x14ac:dyDescent="0.3">
      <c r="A636" t="s">
        <v>182</v>
      </c>
      <c r="B636" t="s">
        <v>183</v>
      </c>
      <c r="C636" t="s">
        <v>19</v>
      </c>
      <c r="D636" s="3">
        <v>22555</v>
      </c>
      <c r="E636" s="3">
        <f>DATE(YEAR(D636),MONTH(D636),1)</f>
        <v>22555</v>
      </c>
      <c r="G636">
        <v>10</v>
      </c>
      <c r="H636">
        <v>0</v>
      </c>
      <c r="J636">
        <v>0</v>
      </c>
    </row>
    <row r="637" spans="1:10" x14ac:dyDescent="0.3">
      <c r="A637" t="s">
        <v>182</v>
      </c>
      <c r="B637" t="s">
        <v>183</v>
      </c>
      <c r="C637" t="s">
        <v>19</v>
      </c>
      <c r="D637" s="3">
        <v>22586</v>
      </c>
      <c r="E637" s="3">
        <f>DATE(YEAR(D637),MONTH(D637),1)</f>
        <v>22586</v>
      </c>
      <c r="G637">
        <v>11</v>
      </c>
      <c r="H637">
        <v>1.19</v>
      </c>
      <c r="J637">
        <v>1.19</v>
      </c>
    </row>
    <row r="638" spans="1:10" x14ac:dyDescent="0.3">
      <c r="A638" t="s">
        <v>182</v>
      </c>
      <c r="B638" t="s">
        <v>183</v>
      </c>
      <c r="C638" t="s">
        <v>19</v>
      </c>
      <c r="D638" s="3">
        <v>22616</v>
      </c>
      <c r="E638" s="3">
        <f>DATE(YEAR(D638),MONTH(D638),1)</f>
        <v>22616</v>
      </c>
      <c r="G638">
        <v>12</v>
      </c>
      <c r="H638">
        <v>49.6</v>
      </c>
      <c r="J638">
        <v>49.6</v>
      </c>
    </row>
    <row r="639" spans="1:10" x14ac:dyDescent="0.3">
      <c r="A639" t="s">
        <v>182</v>
      </c>
      <c r="B639" t="s">
        <v>183</v>
      </c>
      <c r="C639" t="s">
        <v>19</v>
      </c>
      <c r="D639" s="3">
        <v>22647</v>
      </c>
      <c r="E639" s="3">
        <f>DATE(YEAR(D639),MONTH(D639),1)</f>
        <v>22647</v>
      </c>
      <c r="G639">
        <v>1</v>
      </c>
      <c r="H639">
        <v>46.2</v>
      </c>
      <c r="J639">
        <v>46.2</v>
      </c>
    </row>
    <row r="640" spans="1:10" x14ac:dyDescent="0.3">
      <c r="A640" t="s">
        <v>182</v>
      </c>
      <c r="B640" t="s">
        <v>183</v>
      </c>
      <c r="C640" t="s">
        <v>19</v>
      </c>
      <c r="D640" s="3">
        <v>22678</v>
      </c>
      <c r="E640" s="3">
        <f>DATE(YEAR(D640),MONTH(D640),1)</f>
        <v>22678</v>
      </c>
      <c r="G640">
        <v>2</v>
      </c>
      <c r="H640">
        <v>435.3</v>
      </c>
      <c r="J640">
        <v>435.3</v>
      </c>
    </row>
    <row r="641" spans="1:10" x14ac:dyDescent="0.3">
      <c r="A641" t="s">
        <v>182</v>
      </c>
      <c r="B641" t="s">
        <v>183</v>
      </c>
      <c r="C641" t="s">
        <v>19</v>
      </c>
      <c r="D641" s="3">
        <v>22706</v>
      </c>
      <c r="E641" s="3">
        <f>DATE(YEAR(D641),MONTH(D641),1)</f>
        <v>22706</v>
      </c>
      <c r="G641">
        <v>3</v>
      </c>
      <c r="H641">
        <v>159.1</v>
      </c>
      <c r="J641">
        <v>159.1</v>
      </c>
    </row>
    <row r="642" spans="1:10" x14ac:dyDescent="0.3">
      <c r="A642" t="s">
        <v>182</v>
      </c>
      <c r="B642" t="s">
        <v>183</v>
      </c>
      <c r="C642" t="s">
        <v>19</v>
      </c>
      <c r="D642" s="3">
        <v>22737</v>
      </c>
      <c r="E642" s="3">
        <f>DATE(YEAR(D642),MONTH(D642),1)</f>
        <v>22737</v>
      </c>
      <c r="G642">
        <v>4</v>
      </c>
      <c r="H642">
        <v>18.7</v>
      </c>
      <c r="J642">
        <v>18.7</v>
      </c>
    </row>
    <row r="643" spans="1:10" x14ac:dyDescent="0.3">
      <c r="A643" t="s">
        <v>182</v>
      </c>
      <c r="B643" t="s">
        <v>183</v>
      </c>
      <c r="C643" t="s">
        <v>19</v>
      </c>
      <c r="D643" s="3">
        <v>22767</v>
      </c>
      <c r="E643" s="3">
        <f>DATE(YEAR(D643),MONTH(D643),1)</f>
        <v>22767</v>
      </c>
      <c r="G643">
        <v>5</v>
      </c>
      <c r="H643">
        <v>5.6</v>
      </c>
      <c r="J643">
        <v>5.6</v>
      </c>
    </row>
    <row r="644" spans="1:10" x14ac:dyDescent="0.3">
      <c r="A644" t="s">
        <v>182</v>
      </c>
      <c r="B644" t="s">
        <v>183</v>
      </c>
      <c r="C644" t="s">
        <v>19</v>
      </c>
      <c r="D644" s="3">
        <v>22798</v>
      </c>
      <c r="E644" s="3">
        <f>DATE(YEAR(D644),MONTH(D644),1)</f>
        <v>22798</v>
      </c>
      <c r="G644">
        <v>6</v>
      </c>
      <c r="H644">
        <v>1.95</v>
      </c>
      <c r="J644">
        <v>1.95</v>
      </c>
    </row>
    <row r="645" spans="1:10" x14ac:dyDescent="0.3">
      <c r="A645" t="s">
        <v>182</v>
      </c>
      <c r="B645" t="s">
        <v>183</v>
      </c>
      <c r="C645" t="s">
        <v>19</v>
      </c>
      <c r="D645" s="3">
        <v>22828</v>
      </c>
      <c r="E645" s="3">
        <f>DATE(YEAR(D645),MONTH(D645),1)</f>
        <v>22828</v>
      </c>
      <c r="G645">
        <v>7</v>
      </c>
      <c r="H645">
        <v>0.58099999999999996</v>
      </c>
      <c r="J645">
        <v>0.58099999999999996</v>
      </c>
    </row>
    <row r="646" spans="1:10" x14ac:dyDescent="0.3">
      <c r="A646" t="s">
        <v>182</v>
      </c>
      <c r="B646" t="s">
        <v>183</v>
      </c>
      <c r="C646" t="s">
        <v>19</v>
      </c>
      <c r="D646" s="3">
        <v>22859</v>
      </c>
      <c r="E646" s="3">
        <f>DATE(YEAR(D646),MONTH(D646),1)</f>
        <v>22859</v>
      </c>
      <c r="G646">
        <v>8</v>
      </c>
      <c r="H646">
        <v>0.32900000000000001</v>
      </c>
      <c r="J646">
        <v>0.32900000000000001</v>
      </c>
    </row>
    <row r="647" spans="1:10" x14ac:dyDescent="0.3">
      <c r="A647" t="s">
        <v>182</v>
      </c>
      <c r="B647" t="s">
        <v>183</v>
      </c>
      <c r="C647" t="s">
        <v>19</v>
      </c>
      <c r="D647" s="3">
        <v>22890</v>
      </c>
      <c r="E647" s="3">
        <f>DATE(YEAR(D647),MONTH(D647),1)</f>
        <v>22890</v>
      </c>
      <c r="G647">
        <v>9</v>
      </c>
      <c r="H647">
        <v>0.08</v>
      </c>
      <c r="J647">
        <v>0.08</v>
      </c>
    </row>
    <row r="648" spans="1:10" x14ac:dyDescent="0.3">
      <c r="A648" t="s">
        <v>182</v>
      </c>
      <c r="B648" t="s">
        <v>183</v>
      </c>
      <c r="C648" t="s">
        <v>19</v>
      </c>
      <c r="D648" s="3">
        <v>22920</v>
      </c>
      <c r="E648" s="3">
        <f>DATE(YEAR(D648),MONTH(D648),1)</f>
        <v>22920</v>
      </c>
      <c r="G648">
        <v>10</v>
      </c>
      <c r="H648">
        <v>130.1</v>
      </c>
      <c r="J648">
        <v>130.1</v>
      </c>
    </row>
    <row r="649" spans="1:10" x14ac:dyDescent="0.3">
      <c r="A649" t="s">
        <v>182</v>
      </c>
      <c r="B649" t="s">
        <v>183</v>
      </c>
      <c r="C649" t="s">
        <v>19</v>
      </c>
      <c r="D649" s="3">
        <v>22951</v>
      </c>
      <c r="E649" s="3">
        <f>DATE(YEAR(D649),MONTH(D649),1)</f>
        <v>22951</v>
      </c>
      <c r="G649">
        <v>11</v>
      </c>
      <c r="H649">
        <v>9.1199999999999992</v>
      </c>
      <c r="J649">
        <v>9.1199999999999992</v>
      </c>
    </row>
    <row r="650" spans="1:10" x14ac:dyDescent="0.3">
      <c r="A650" t="s">
        <v>182</v>
      </c>
      <c r="B650" t="s">
        <v>183</v>
      </c>
      <c r="C650" t="s">
        <v>19</v>
      </c>
      <c r="D650" s="3">
        <v>22981</v>
      </c>
      <c r="E650" s="3">
        <f>DATE(YEAR(D650),MONTH(D650),1)</f>
        <v>22981</v>
      </c>
      <c r="G650">
        <v>12</v>
      </c>
      <c r="H650">
        <v>86.2</v>
      </c>
      <c r="J650">
        <v>86.2</v>
      </c>
    </row>
    <row r="651" spans="1:10" x14ac:dyDescent="0.3">
      <c r="A651" t="s">
        <v>182</v>
      </c>
      <c r="B651" t="s">
        <v>183</v>
      </c>
      <c r="C651" t="s">
        <v>19</v>
      </c>
      <c r="D651" s="3">
        <v>23012</v>
      </c>
      <c r="E651" s="3">
        <f>DATE(YEAR(D651),MONTH(D651),1)</f>
        <v>23012</v>
      </c>
      <c r="G651">
        <v>1</v>
      </c>
      <c r="H651">
        <v>174.6</v>
      </c>
      <c r="J651">
        <v>174.6</v>
      </c>
    </row>
    <row r="652" spans="1:10" x14ac:dyDescent="0.3">
      <c r="A652" t="s">
        <v>182</v>
      </c>
      <c r="B652" t="s">
        <v>183</v>
      </c>
      <c r="C652" t="s">
        <v>19</v>
      </c>
      <c r="D652" s="3">
        <v>23043</v>
      </c>
      <c r="E652" s="3">
        <f>DATE(YEAR(D652),MONTH(D652),1)</f>
        <v>23043</v>
      </c>
      <c r="G652">
        <v>2</v>
      </c>
      <c r="H652">
        <v>217.8</v>
      </c>
      <c r="J652">
        <v>217.8</v>
      </c>
    </row>
    <row r="653" spans="1:10" x14ac:dyDescent="0.3">
      <c r="A653" t="s">
        <v>182</v>
      </c>
      <c r="B653" t="s">
        <v>183</v>
      </c>
      <c r="C653" t="s">
        <v>19</v>
      </c>
      <c r="D653" s="3">
        <v>23071</v>
      </c>
      <c r="E653" s="3">
        <f>DATE(YEAR(D653),MONTH(D653),1)</f>
        <v>23071</v>
      </c>
      <c r="G653">
        <v>3</v>
      </c>
      <c r="H653">
        <v>133.9</v>
      </c>
      <c r="J653">
        <v>133.9</v>
      </c>
    </row>
    <row r="654" spans="1:10" x14ac:dyDescent="0.3">
      <c r="A654" t="s">
        <v>182</v>
      </c>
      <c r="B654" t="s">
        <v>183</v>
      </c>
      <c r="C654" t="s">
        <v>19</v>
      </c>
      <c r="D654" s="3">
        <v>23102</v>
      </c>
      <c r="E654" s="3">
        <f>DATE(YEAR(D654),MONTH(D654),1)</f>
        <v>23102</v>
      </c>
      <c r="G654">
        <v>4</v>
      </c>
      <c r="H654">
        <v>250.6</v>
      </c>
      <c r="J654">
        <v>250.6</v>
      </c>
    </row>
    <row r="655" spans="1:10" x14ac:dyDescent="0.3">
      <c r="A655" t="s">
        <v>182</v>
      </c>
      <c r="B655" t="s">
        <v>183</v>
      </c>
      <c r="C655" t="s">
        <v>19</v>
      </c>
      <c r="D655" s="3">
        <v>23132</v>
      </c>
      <c r="E655" s="3">
        <f>DATE(YEAR(D655),MONTH(D655),1)</f>
        <v>23132</v>
      </c>
      <c r="G655">
        <v>5</v>
      </c>
      <c r="H655">
        <v>30.4</v>
      </c>
      <c r="J655">
        <v>30.4</v>
      </c>
    </row>
    <row r="656" spans="1:10" x14ac:dyDescent="0.3">
      <c r="A656" t="s">
        <v>182</v>
      </c>
      <c r="B656" t="s">
        <v>183</v>
      </c>
      <c r="C656" t="s">
        <v>19</v>
      </c>
      <c r="D656" s="3">
        <v>23163</v>
      </c>
      <c r="E656" s="3">
        <f>DATE(YEAR(D656),MONTH(D656),1)</f>
        <v>23163</v>
      </c>
      <c r="G656">
        <v>6</v>
      </c>
      <c r="H656">
        <v>8.08</v>
      </c>
      <c r="J656">
        <v>8.08</v>
      </c>
    </row>
    <row r="657" spans="1:10" x14ac:dyDescent="0.3">
      <c r="A657" t="s">
        <v>182</v>
      </c>
      <c r="B657" t="s">
        <v>183</v>
      </c>
      <c r="C657" t="s">
        <v>19</v>
      </c>
      <c r="D657" s="3">
        <v>23193</v>
      </c>
      <c r="E657" s="3">
        <f>DATE(YEAR(D657),MONTH(D657),1)</f>
        <v>23193</v>
      </c>
      <c r="G657">
        <v>7</v>
      </c>
      <c r="H657">
        <v>3.94</v>
      </c>
      <c r="J657">
        <v>3.94</v>
      </c>
    </row>
    <row r="658" spans="1:10" x14ac:dyDescent="0.3">
      <c r="A658" t="s">
        <v>182</v>
      </c>
      <c r="B658" t="s">
        <v>183</v>
      </c>
      <c r="C658" t="s">
        <v>19</v>
      </c>
      <c r="D658" s="3">
        <v>23224</v>
      </c>
      <c r="E658" s="3">
        <f>DATE(YEAR(D658),MONTH(D658),1)</f>
        <v>23224</v>
      </c>
      <c r="G658">
        <v>8</v>
      </c>
      <c r="H658">
        <v>2.62</v>
      </c>
      <c r="J658">
        <v>2.62</v>
      </c>
    </row>
    <row r="659" spans="1:10" x14ac:dyDescent="0.3">
      <c r="A659" t="s">
        <v>182</v>
      </c>
      <c r="B659" t="s">
        <v>183</v>
      </c>
      <c r="C659" t="s">
        <v>19</v>
      </c>
      <c r="D659" s="3">
        <v>23255</v>
      </c>
      <c r="E659" s="3">
        <f>DATE(YEAR(D659),MONTH(D659),1)</f>
        <v>23255</v>
      </c>
      <c r="G659">
        <v>9</v>
      </c>
      <c r="H659">
        <v>0.95699999999999996</v>
      </c>
      <c r="J659">
        <v>0.95699999999999996</v>
      </c>
    </row>
    <row r="660" spans="1:10" x14ac:dyDescent="0.3">
      <c r="A660" t="s">
        <v>182</v>
      </c>
      <c r="B660" t="s">
        <v>183</v>
      </c>
      <c r="C660" t="s">
        <v>19</v>
      </c>
      <c r="D660" s="3">
        <v>23285</v>
      </c>
      <c r="E660" s="3">
        <f>DATE(YEAR(D660),MONTH(D660),1)</f>
        <v>23285</v>
      </c>
      <c r="G660">
        <v>10</v>
      </c>
      <c r="H660">
        <v>1.51</v>
      </c>
      <c r="J660">
        <v>1.51</v>
      </c>
    </row>
    <row r="661" spans="1:10" x14ac:dyDescent="0.3">
      <c r="A661" t="s">
        <v>182</v>
      </c>
      <c r="B661" t="s">
        <v>183</v>
      </c>
      <c r="C661" t="s">
        <v>19</v>
      </c>
      <c r="D661" s="3">
        <v>23316</v>
      </c>
      <c r="E661" s="3">
        <f>DATE(YEAR(D661),MONTH(D661),1)</f>
        <v>23316</v>
      </c>
      <c r="G661">
        <v>11</v>
      </c>
      <c r="H661">
        <v>40.700000000000003</v>
      </c>
      <c r="J661">
        <v>40.700000000000003</v>
      </c>
    </row>
    <row r="662" spans="1:10" x14ac:dyDescent="0.3">
      <c r="A662" t="s">
        <v>182</v>
      </c>
      <c r="B662" t="s">
        <v>183</v>
      </c>
      <c r="C662" t="s">
        <v>19</v>
      </c>
      <c r="D662" s="3">
        <v>23346</v>
      </c>
      <c r="E662" s="3">
        <f>DATE(YEAR(D662),MONTH(D662),1)</f>
        <v>23346</v>
      </c>
      <c r="G662">
        <v>12</v>
      </c>
      <c r="H662">
        <v>14.5</v>
      </c>
      <c r="J662">
        <v>14.5</v>
      </c>
    </row>
    <row r="663" spans="1:10" x14ac:dyDescent="0.3">
      <c r="A663" t="s">
        <v>182</v>
      </c>
      <c r="B663" t="s">
        <v>183</v>
      </c>
      <c r="C663" t="s">
        <v>19</v>
      </c>
      <c r="D663" s="3">
        <v>23377</v>
      </c>
      <c r="E663" s="3">
        <f>DATE(YEAR(D663),MONTH(D663),1)</f>
        <v>23377</v>
      </c>
      <c r="G663">
        <v>1</v>
      </c>
      <c r="H663">
        <v>114.4</v>
      </c>
      <c r="J663">
        <v>114.4</v>
      </c>
    </row>
    <row r="664" spans="1:10" x14ac:dyDescent="0.3">
      <c r="A664" t="s">
        <v>182</v>
      </c>
      <c r="B664" t="s">
        <v>183</v>
      </c>
      <c r="C664" t="s">
        <v>19</v>
      </c>
      <c r="D664" s="3">
        <v>23408</v>
      </c>
      <c r="E664" s="3">
        <f>DATE(YEAR(D664),MONTH(D664),1)</f>
        <v>23408</v>
      </c>
      <c r="G664">
        <v>2</v>
      </c>
      <c r="H664">
        <v>17.3</v>
      </c>
      <c r="J664">
        <v>17.3</v>
      </c>
    </row>
    <row r="665" spans="1:10" x14ac:dyDescent="0.3">
      <c r="A665" t="s">
        <v>182</v>
      </c>
      <c r="B665" t="s">
        <v>183</v>
      </c>
      <c r="C665" t="s">
        <v>19</v>
      </c>
      <c r="D665" s="3">
        <v>23437</v>
      </c>
      <c r="E665" s="3">
        <f>DATE(YEAR(D665),MONTH(D665),1)</f>
        <v>23437</v>
      </c>
      <c r="G665">
        <v>3</v>
      </c>
      <c r="H665">
        <v>14.3</v>
      </c>
      <c r="J665">
        <v>14.3</v>
      </c>
    </row>
    <row r="666" spans="1:10" x14ac:dyDescent="0.3">
      <c r="A666" t="s">
        <v>182</v>
      </c>
      <c r="B666" t="s">
        <v>183</v>
      </c>
      <c r="C666" t="s">
        <v>19</v>
      </c>
      <c r="D666" s="3">
        <v>23468</v>
      </c>
      <c r="E666" s="3">
        <f>DATE(YEAR(D666),MONTH(D666),1)</f>
        <v>23468</v>
      </c>
      <c r="G666">
        <v>4</v>
      </c>
      <c r="H666">
        <v>6.55</v>
      </c>
      <c r="J666">
        <v>6.55</v>
      </c>
    </row>
    <row r="667" spans="1:10" x14ac:dyDescent="0.3">
      <c r="A667" t="s">
        <v>182</v>
      </c>
      <c r="B667" t="s">
        <v>183</v>
      </c>
      <c r="C667" t="s">
        <v>19</v>
      </c>
      <c r="D667" s="3">
        <v>23498</v>
      </c>
      <c r="E667" s="3">
        <f>DATE(YEAR(D667),MONTH(D667),1)</f>
        <v>23498</v>
      </c>
      <c r="G667">
        <v>5</v>
      </c>
      <c r="H667">
        <v>3.47</v>
      </c>
      <c r="J667">
        <v>3.47</v>
      </c>
    </row>
    <row r="668" spans="1:10" x14ac:dyDescent="0.3">
      <c r="A668" t="s">
        <v>182</v>
      </c>
      <c r="B668" t="s">
        <v>183</v>
      </c>
      <c r="C668" t="s">
        <v>19</v>
      </c>
      <c r="D668" s="3">
        <v>23529</v>
      </c>
      <c r="E668" s="3">
        <f>DATE(YEAR(D668),MONTH(D668),1)</f>
        <v>23529</v>
      </c>
      <c r="G668">
        <v>6</v>
      </c>
      <c r="H668">
        <v>2.23</v>
      </c>
      <c r="J668">
        <v>2.23</v>
      </c>
    </row>
    <row r="669" spans="1:10" x14ac:dyDescent="0.3">
      <c r="A669" t="s">
        <v>182</v>
      </c>
      <c r="B669" t="s">
        <v>183</v>
      </c>
      <c r="C669" t="s">
        <v>19</v>
      </c>
      <c r="D669" s="3">
        <v>23559</v>
      </c>
      <c r="E669" s="3">
        <f>DATE(YEAR(D669),MONTH(D669),1)</f>
        <v>23559</v>
      </c>
      <c r="G669">
        <v>7</v>
      </c>
      <c r="H669">
        <v>0.99</v>
      </c>
      <c r="J669">
        <v>0.99</v>
      </c>
    </row>
    <row r="670" spans="1:10" x14ac:dyDescent="0.3">
      <c r="A670" t="s">
        <v>182</v>
      </c>
      <c r="B670" t="s">
        <v>183</v>
      </c>
      <c r="C670" t="s">
        <v>19</v>
      </c>
      <c r="D670" s="3">
        <v>23590</v>
      </c>
      <c r="E670" s="3">
        <f>DATE(YEAR(D670),MONTH(D670),1)</f>
        <v>23590</v>
      </c>
      <c r="G670">
        <v>8</v>
      </c>
      <c r="H670">
        <v>0.47699999999999998</v>
      </c>
      <c r="J670">
        <v>0.47699999999999998</v>
      </c>
    </row>
    <row r="671" spans="1:10" x14ac:dyDescent="0.3">
      <c r="A671" t="s">
        <v>182</v>
      </c>
      <c r="B671" t="s">
        <v>183</v>
      </c>
      <c r="C671" t="s">
        <v>19</v>
      </c>
      <c r="D671" s="3">
        <v>23621</v>
      </c>
      <c r="E671" s="3">
        <f>DATE(YEAR(D671),MONTH(D671),1)</f>
        <v>23621</v>
      </c>
      <c r="G671">
        <v>9</v>
      </c>
      <c r="H671">
        <v>0.11</v>
      </c>
      <c r="J671">
        <v>0.11</v>
      </c>
    </row>
    <row r="672" spans="1:10" x14ac:dyDescent="0.3">
      <c r="A672" t="s">
        <v>182</v>
      </c>
      <c r="B672" t="s">
        <v>183</v>
      </c>
      <c r="C672" t="s">
        <v>19</v>
      </c>
      <c r="D672" s="3">
        <v>23651</v>
      </c>
      <c r="E672" s="3">
        <f>DATE(YEAR(D672),MONTH(D672),1)</f>
        <v>23651</v>
      </c>
      <c r="G672">
        <v>10</v>
      </c>
      <c r="H672">
        <v>0.38100000000000001</v>
      </c>
      <c r="J672">
        <v>0.38100000000000001</v>
      </c>
    </row>
    <row r="673" spans="1:10" x14ac:dyDescent="0.3">
      <c r="A673" t="s">
        <v>182</v>
      </c>
      <c r="B673" t="s">
        <v>183</v>
      </c>
      <c r="C673" t="s">
        <v>19</v>
      </c>
      <c r="D673" s="3">
        <v>23682</v>
      </c>
      <c r="E673" s="3">
        <f>DATE(YEAR(D673),MONTH(D673),1)</f>
        <v>23682</v>
      </c>
      <c r="G673">
        <v>11</v>
      </c>
      <c r="H673">
        <v>27.7</v>
      </c>
      <c r="J673">
        <v>27.7</v>
      </c>
    </row>
    <row r="674" spans="1:10" x14ac:dyDescent="0.3">
      <c r="A674" t="s">
        <v>182</v>
      </c>
      <c r="B674" t="s">
        <v>183</v>
      </c>
      <c r="C674" t="s">
        <v>19</v>
      </c>
      <c r="D674" s="3">
        <v>23712</v>
      </c>
      <c r="E674" s="3">
        <f>DATE(YEAR(D674),MONTH(D674),1)</f>
        <v>23712</v>
      </c>
      <c r="G674">
        <v>12</v>
      </c>
      <c r="H674">
        <v>342.9</v>
      </c>
      <c r="J674">
        <v>342.9</v>
      </c>
    </row>
    <row r="675" spans="1:10" x14ac:dyDescent="0.3">
      <c r="A675" t="s">
        <v>182</v>
      </c>
      <c r="B675" t="s">
        <v>183</v>
      </c>
      <c r="C675" t="s">
        <v>19</v>
      </c>
      <c r="D675" s="3">
        <v>23743</v>
      </c>
      <c r="E675" s="3">
        <f>DATE(YEAR(D675),MONTH(D675),1)</f>
        <v>23743</v>
      </c>
      <c r="G675">
        <v>1</v>
      </c>
      <c r="H675">
        <v>346.1</v>
      </c>
      <c r="J675">
        <v>346.1</v>
      </c>
    </row>
    <row r="676" spans="1:10" x14ac:dyDescent="0.3">
      <c r="A676" t="s">
        <v>182</v>
      </c>
      <c r="B676" t="s">
        <v>183</v>
      </c>
      <c r="C676" t="s">
        <v>19</v>
      </c>
      <c r="D676" s="3">
        <v>23774</v>
      </c>
      <c r="E676" s="3">
        <f>DATE(YEAR(D676),MONTH(D676),1)</f>
        <v>23774</v>
      </c>
      <c r="G676">
        <v>2</v>
      </c>
      <c r="H676">
        <v>50.7</v>
      </c>
      <c r="J676">
        <v>50.7</v>
      </c>
    </row>
    <row r="677" spans="1:10" x14ac:dyDescent="0.3">
      <c r="A677" t="s">
        <v>182</v>
      </c>
      <c r="B677" t="s">
        <v>183</v>
      </c>
      <c r="C677" t="s">
        <v>19</v>
      </c>
      <c r="D677" s="3">
        <v>23802</v>
      </c>
      <c r="E677" s="3">
        <f>DATE(YEAR(D677),MONTH(D677),1)</f>
        <v>23802</v>
      </c>
      <c r="G677">
        <v>3</v>
      </c>
      <c r="H677">
        <v>19</v>
      </c>
      <c r="J677">
        <v>19</v>
      </c>
    </row>
    <row r="678" spans="1:10" x14ac:dyDescent="0.3">
      <c r="A678" t="s">
        <v>182</v>
      </c>
      <c r="B678" t="s">
        <v>183</v>
      </c>
      <c r="C678" t="s">
        <v>19</v>
      </c>
      <c r="D678" s="3">
        <v>23833</v>
      </c>
      <c r="E678" s="3">
        <f>DATE(YEAR(D678),MONTH(D678),1)</f>
        <v>23833</v>
      </c>
      <c r="G678">
        <v>4</v>
      </c>
      <c r="H678">
        <v>113.2</v>
      </c>
      <c r="J678">
        <v>113.2</v>
      </c>
    </row>
    <row r="679" spans="1:10" x14ac:dyDescent="0.3">
      <c r="A679" t="s">
        <v>182</v>
      </c>
      <c r="B679" t="s">
        <v>183</v>
      </c>
      <c r="C679" t="s">
        <v>19</v>
      </c>
      <c r="D679" s="3">
        <v>23863</v>
      </c>
      <c r="E679" s="3">
        <f>DATE(YEAR(D679),MONTH(D679),1)</f>
        <v>23863</v>
      </c>
      <c r="G679">
        <v>5</v>
      </c>
      <c r="H679">
        <v>23.2</v>
      </c>
      <c r="J679">
        <v>23.2</v>
      </c>
    </row>
    <row r="680" spans="1:10" x14ac:dyDescent="0.3">
      <c r="A680" t="s">
        <v>182</v>
      </c>
      <c r="B680" t="s">
        <v>183</v>
      </c>
      <c r="C680" t="s">
        <v>19</v>
      </c>
      <c r="D680" s="3">
        <v>23894</v>
      </c>
      <c r="E680" s="3">
        <f>DATE(YEAR(D680),MONTH(D680),1)</f>
        <v>23894</v>
      </c>
      <c r="G680">
        <v>6</v>
      </c>
      <c r="H680">
        <v>6.87</v>
      </c>
      <c r="J680">
        <v>6.87</v>
      </c>
    </row>
    <row r="681" spans="1:10" x14ac:dyDescent="0.3">
      <c r="A681" t="s">
        <v>182</v>
      </c>
      <c r="B681" t="s">
        <v>183</v>
      </c>
      <c r="C681" t="s">
        <v>19</v>
      </c>
      <c r="D681" s="3">
        <v>23924</v>
      </c>
      <c r="E681" s="3">
        <f>DATE(YEAR(D681),MONTH(D681),1)</f>
        <v>23924</v>
      </c>
      <c r="G681">
        <v>7</v>
      </c>
      <c r="H681">
        <v>2.13</v>
      </c>
      <c r="J681">
        <v>2.13</v>
      </c>
    </row>
    <row r="682" spans="1:10" x14ac:dyDescent="0.3">
      <c r="A682" t="s">
        <v>182</v>
      </c>
      <c r="B682" t="s">
        <v>183</v>
      </c>
      <c r="C682" t="s">
        <v>19</v>
      </c>
      <c r="D682" s="3">
        <v>23955</v>
      </c>
      <c r="E682" s="3">
        <f>DATE(YEAR(D682),MONTH(D682),1)</f>
        <v>23955</v>
      </c>
      <c r="G682">
        <v>8</v>
      </c>
      <c r="H682">
        <v>1.82</v>
      </c>
      <c r="J682">
        <v>1.82</v>
      </c>
    </row>
    <row r="683" spans="1:10" x14ac:dyDescent="0.3">
      <c r="A683" t="s">
        <v>182</v>
      </c>
      <c r="B683" t="s">
        <v>183</v>
      </c>
      <c r="C683" t="s">
        <v>19</v>
      </c>
      <c r="D683" s="3">
        <v>23986</v>
      </c>
      <c r="E683" s="3">
        <f>DATE(YEAR(D683),MONTH(D683),1)</f>
        <v>23986</v>
      </c>
      <c r="G683">
        <v>9</v>
      </c>
      <c r="H683">
        <v>1.28</v>
      </c>
      <c r="J683">
        <v>1.28</v>
      </c>
    </row>
    <row r="684" spans="1:10" x14ac:dyDescent="0.3">
      <c r="A684" t="s">
        <v>182</v>
      </c>
      <c r="B684" t="s">
        <v>183</v>
      </c>
      <c r="C684" t="s">
        <v>19</v>
      </c>
      <c r="D684" s="3">
        <v>24016</v>
      </c>
      <c r="E684" s="3">
        <f>DATE(YEAR(D684),MONTH(D684),1)</f>
        <v>24016</v>
      </c>
      <c r="G684">
        <v>10</v>
      </c>
      <c r="H684">
        <v>0.94499999999999995</v>
      </c>
      <c r="J684">
        <v>0.94499999999999995</v>
      </c>
    </row>
    <row r="685" spans="1:10" x14ac:dyDescent="0.3">
      <c r="A685" t="s">
        <v>182</v>
      </c>
      <c r="B685" t="s">
        <v>183</v>
      </c>
      <c r="C685" t="s">
        <v>19</v>
      </c>
      <c r="D685" s="3">
        <v>24047</v>
      </c>
      <c r="E685" s="3">
        <f>DATE(YEAR(D685),MONTH(D685),1)</f>
        <v>24047</v>
      </c>
      <c r="G685">
        <v>11</v>
      </c>
      <c r="H685">
        <v>22.5</v>
      </c>
      <c r="J685">
        <v>22.5</v>
      </c>
    </row>
    <row r="686" spans="1:10" x14ac:dyDescent="0.3">
      <c r="A686" t="s">
        <v>182</v>
      </c>
      <c r="B686" t="s">
        <v>183</v>
      </c>
      <c r="C686" t="s">
        <v>19</v>
      </c>
      <c r="D686" s="3">
        <v>24077</v>
      </c>
      <c r="E686" s="3">
        <f>DATE(YEAR(D686),MONTH(D686),1)</f>
        <v>24077</v>
      </c>
      <c r="G686">
        <v>12</v>
      </c>
      <c r="H686">
        <v>63.6</v>
      </c>
      <c r="J686">
        <v>63.6</v>
      </c>
    </row>
    <row r="687" spans="1:10" x14ac:dyDescent="0.3">
      <c r="A687" t="s">
        <v>182</v>
      </c>
      <c r="B687" t="s">
        <v>183</v>
      </c>
      <c r="C687" t="s">
        <v>19</v>
      </c>
      <c r="D687" s="3">
        <v>24108</v>
      </c>
      <c r="E687" s="3">
        <f>DATE(YEAR(D687),MONTH(D687),1)</f>
        <v>24108</v>
      </c>
      <c r="G687">
        <v>1</v>
      </c>
      <c r="H687">
        <v>403.8</v>
      </c>
      <c r="J687">
        <v>403.8</v>
      </c>
    </row>
    <row r="688" spans="1:10" x14ac:dyDescent="0.3">
      <c r="A688" t="s">
        <v>182</v>
      </c>
      <c r="B688" t="s">
        <v>183</v>
      </c>
      <c r="C688" t="s">
        <v>19</v>
      </c>
      <c r="D688" s="3">
        <v>24139</v>
      </c>
      <c r="E688" s="3">
        <f>DATE(YEAR(D688),MONTH(D688),1)</f>
        <v>24139</v>
      </c>
      <c r="G688">
        <v>2</v>
      </c>
      <c r="H688">
        <v>150.19999999999999</v>
      </c>
      <c r="J688">
        <v>150.19999999999999</v>
      </c>
    </row>
    <row r="689" spans="1:10" x14ac:dyDescent="0.3">
      <c r="A689" t="s">
        <v>182</v>
      </c>
      <c r="B689" t="s">
        <v>183</v>
      </c>
      <c r="C689" t="s">
        <v>19</v>
      </c>
      <c r="D689" s="3">
        <v>24167</v>
      </c>
      <c r="E689" s="3">
        <f>DATE(YEAR(D689),MONTH(D689),1)</f>
        <v>24167</v>
      </c>
      <c r="G689">
        <v>3</v>
      </c>
      <c r="H689">
        <v>48.4</v>
      </c>
      <c r="J689">
        <v>48.4</v>
      </c>
    </row>
    <row r="690" spans="1:10" x14ac:dyDescent="0.3">
      <c r="A690" t="s">
        <v>182</v>
      </c>
      <c r="B690" t="s">
        <v>183</v>
      </c>
      <c r="C690" t="s">
        <v>19</v>
      </c>
      <c r="D690" s="3">
        <v>24198</v>
      </c>
      <c r="E690" s="3">
        <f>DATE(YEAR(D690),MONTH(D690),1)</f>
        <v>24198</v>
      </c>
      <c r="G690">
        <v>4</v>
      </c>
      <c r="H690">
        <v>22.8</v>
      </c>
      <c r="J690">
        <v>22.8</v>
      </c>
    </row>
    <row r="691" spans="1:10" x14ac:dyDescent="0.3">
      <c r="A691" t="s">
        <v>182</v>
      </c>
      <c r="B691" t="s">
        <v>183</v>
      </c>
      <c r="C691" t="s">
        <v>19</v>
      </c>
      <c r="D691" s="3">
        <v>24228</v>
      </c>
      <c r="E691" s="3">
        <f>DATE(YEAR(D691),MONTH(D691),1)</f>
        <v>24228</v>
      </c>
      <c r="G691">
        <v>5</v>
      </c>
      <c r="H691">
        <v>7.99</v>
      </c>
      <c r="J691">
        <v>7.99</v>
      </c>
    </row>
    <row r="692" spans="1:10" x14ac:dyDescent="0.3">
      <c r="A692" t="s">
        <v>182</v>
      </c>
      <c r="B692" t="s">
        <v>183</v>
      </c>
      <c r="C692" t="s">
        <v>19</v>
      </c>
      <c r="D692" s="3">
        <v>24259</v>
      </c>
      <c r="E692" s="3">
        <f>DATE(YEAR(D692),MONTH(D692),1)</f>
        <v>24259</v>
      </c>
      <c r="G692">
        <v>6</v>
      </c>
      <c r="H692">
        <v>3.68</v>
      </c>
      <c r="J692">
        <v>3.68</v>
      </c>
    </row>
    <row r="693" spans="1:10" x14ac:dyDescent="0.3">
      <c r="A693" t="s">
        <v>182</v>
      </c>
      <c r="B693" t="s">
        <v>183</v>
      </c>
      <c r="C693" t="s">
        <v>19</v>
      </c>
      <c r="D693" s="3">
        <v>24289</v>
      </c>
      <c r="E693" s="3">
        <f>DATE(YEAR(D693),MONTH(D693),1)</f>
        <v>24289</v>
      </c>
      <c r="G693">
        <v>7</v>
      </c>
      <c r="H693">
        <v>1.64</v>
      </c>
      <c r="J693">
        <v>1.64</v>
      </c>
    </row>
    <row r="694" spans="1:10" x14ac:dyDescent="0.3">
      <c r="A694" t="s">
        <v>182</v>
      </c>
      <c r="B694" t="s">
        <v>183</v>
      </c>
      <c r="C694" t="s">
        <v>19</v>
      </c>
      <c r="D694" s="3">
        <v>24320</v>
      </c>
      <c r="E694" s="3">
        <f>DATE(YEAR(D694),MONTH(D694),1)</f>
        <v>24320</v>
      </c>
      <c r="G694">
        <v>8</v>
      </c>
      <c r="H694">
        <v>0.98699999999999999</v>
      </c>
      <c r="J694">
        <v>0.98699999999999999</v>
      </c>
    </row>
    <row r="695" spans="1:10" x14ac:dyDescent="0.3">
      <c r="A695" t="s">
        <v>182</v>
      </c>
      <c r="B695" t="s">
        <v>183</v>
      </c>
      <c r="C695" t="s">
        <v>19</v>
      </c>
      <c r="D695" s="3">
        <v>24351</v>
      </c>
      <c r="E695" s="3">
        <f>DATE(YEAR(D695),MONTH(D695),1)</f>
        <v>24351</v>
      </c>
      <c r="G695">
        <v>9</v>
      </c>
      <c r="H695">
        <v>0.70299999999999996</v>
      </c>
      <c r="J695">
        <v>0.70299999999999996</v>
      </c>
    </row>
    <row r="696" spans="1:10" x14ac:dyDescent="0.3">
      <c r="A696" t="s">
        <v>182</v>
      </c>
      <c r="B696" t="s">
        <v>183</v>
      </c>
      <c r="C696" t="s">
        <v>19</v>
      </c>
      <c r="D696" s="3">
        <v>24381</v>
      </c>
      <c r="E696" s="3">
        <f>DATE(YEAR(D696),MONTH(D696),1)</f>
        <v>24381</v>
      </c>
      <c r="G696">
        <v>10</v>
      </c>
      <c r="H696">
        <v>0.51900000000000002</v>
      </c>
      <c r="J696">
        <v>0.51900000000000002</v>
      </c>
    </row>
    <row r="697" spans="1:10" x14ac:dyDescent="0.3">
      <c r="A697" t="s">
        <v>182</v>
      </c>
      <c r="B697" t="s">
        <v>183</v>
      </c>
      <c r="C697" t="s">
        <v>19</v>
      </c>
      <c r="D697" s="3">
        <v>24412</v>
      </c>
      <c r="E697" s="3">
        <f>DATE(YEAR(D697),MONTH(D697),1)</f>
        <v>24412</v>
      </c>
      <c r="G697">
        <v>11</v>
      </c>
      <c r="H697">
        <v>50.1</v>
      </c>
      <c r="J697">
        <v>50.1</v>
      </c>
    </row>
    <row r="698" spans="1:10" x14ac:dyDescent="0.3">
      <c r="A698" t="s">
        <v>182</v>
      </c>
      <c r="B698" t="s">
        <v>183</v>
      </c>
      <c r="C698" t="s">
        <v>19</v>
      </c>
      <c r="D698" s="3">
        <v>24442</v>
      </c>
      <c r="E698" s="3">
        <f>DATE(YEAR(D698),MONTH(D698),1)</f>
        <v>24442</v>
      </c>
      <c r="G698">
        <v>12</v>
      </c>
      <c r="H698">
        <v>228.4</v>
      </c>
      <c r="J698">
        <v>228.4</v>
      </c>
    </row>
    <row r="699" spans="1:10" x14ac:dyDescent="0.3">
      <c r="A699" t="s">
        <v>182</v>
      </c>
      <c r="B699" t="s">
        <v>183</v>
      </c>
      <c r="C699" t="s">
        <v>19</v>
      </c>
      <c r="D699" s="3">
        <v>24473</v>
      </c>
      <c r="E699" s="3">
        <f>DATE(YEAR(D699),MONTH(D699),1)</f>
        <v>24473</v>
      </c>
      <c r="G699">
        <v>1</v>
      </c>
      <c r="H699">
        <v>608.6</v>
      </c>
      <c r="J699">
        <v>608.6</v>
      </c>
    </row>
    <row r="700" spans="1:10" x14ac:dyDescent="0.3">
      <c r="A700" t="s">
        <v>182</v>
      </c>
      <c r="B700" t="s">
        <v>183</v>
      </c>
      <c r="C700" t="s">
        <v>19</v>
      </c>
      <c r="D700" s="3">
        <v>24504</v>
      </c>
      <c r="E700" s="3">
        <f>DATE(YEAR(D700),MONTH(D700),1)</f>
        <v>24504</v>
      </c>
      <c r="G700">
        <v>2</v>
      </c>
      <c r="H700">
        <v>130.5</v>
      </c>
      <c r="J700">
        <v>130.5</v>
      </c>
    </row>
    <row r="701" spans="1:10" x14ac:dyDescent="0.3">
      <c r="A701" t="s">
        <v>182</v>
      </c>
      <c r="B701" t="s">
        <v>183</v>
      </c>
      <c r="C701" t="s">
        <v>19</v>
      </c>
      <c r="D701" s="3">
        <v>24532</v>
      </c>
      <c r="E701" s="3">
        <f>DATE(YEAR(D701),MONTH(D701),1)</f>
        <v>24532</v>
      </c>
      <c r="G701">
        <v>3</v>
      </c>
      <c r="H701">
        <v>186.4</v>
      </c>
      <c r="J701">
        <v>186.4</v>
      </c>
    </row>
    <row r="702" spans="1:10" x14ac:dyDescent="0.3">
      <c r="A702" t="s">
        <v>182</v>
      </c>
      <c r="B702" t="s">
        <v>183</v>
      </c>
      <c r="C702" t="s">
        <v>19</v>
      </c>
      <c r="D702" s="3">
        <v>24563</v>
      </c>
      <c r="E702" s="3">
        <f>DATE(YEAR(D702),MONTH(D702),1)</f>
        <v>24563</v>
      </c>
      <c r="G702">
        <v>4</v>
      </c>
      <c r="H702">
        <v>235.4</v>
      </c>
      <c r="J702">
        <v>235.4</v>
      </c>
    </row>
    <row r="703" spans="1:10" x14ac:dyDescent="0.3">
      <c r="A703" t="s">
        <v>182</v>
      </c>
      <c r="B703" t="s">
        <v>183</v>
      </c>
      <c r="C703" t="s">
        <v>19</v>
      </c>
      <c r="D703" s="3">
        <v>24593</v>
      </c>
      <c r="E703" s="3">
        <f>DATE(YEAR(D703),MONTH(D703),1)</f>
        <v>24593</v>
      </c>
      <c r="G703">
        <v>5</v>
      </c>
      <c r="H703">
        <v>39.1</v>
      </c>
      <c r="J703">
        <v>39.1</v>
      </c>
    </row>
    <row r="704" spans="1:10" x14ac:dyDescent="0.3">
      <c r="A704" t="s">
        <v>182</v>
      </c>
      <c r="B704" t="s">
        <v>183</v>
      </c>
      <c r="C704" t="s">
        <v>19</v>
      </c>
      <c r="D704" s="3">
        <v>24624</v>
      </c>
      <c r="E704" s="3">
        <f>DATE(YEAR(D704),MONTH(D704),1)</f>
        <v>24624</v>
      </c>
      <c r="G704">
        <v>6</v>
      </c>
      <c r="H704">
        <v>19.2</v>
      </c>
      <c r="J704">
        <v>19.2</v>
      </c>
    </row>
    <row r="705" spans="1:10" x14ac:dyDescent="0.3">
      <c r="A705" t="s">
        <v>182</v>
      </c>
      <c r="B705" t="s">
        <v>183</v>
      </c>
      <c r="C705" t="s">
        <v>19</v>
      </c>
      <c r="D705" s="3">
        <v>24654</v>
      </c>
      <c r="E705" s="3">
        <f>DATE(YEAR(D705),MONTH(D705),1)</f>
        <v>24654</v>
      </c>
      <c r="G705">
        <v>7</v>
      </c>
      <c r="H705">
        <v>6.29</v>
      </c>
      <c r="J705">
        <v>6.29</v>
      </c>
    </row>
    <row r="706" spans="1:10" x14ac:dyDescent="0.3">
      <c r="A706" t="s">
        <v>182</v>
      </c>
      <c r="B706" t="s">
        <v>183</v>
      </c>
      <c r="C706" t="s">
        <v>19</v>
      </c>
      <c r="D706" s="3">
        <v>24685</v>
      </c>
      <c r="E706" s="3">
        <f>DATE(YEAR(D706),MONTH(D706),1)</f>
        <v>24685</v>
      </c>
      <c r="G706">
        <v>8</v>
      </c>
      <c r="H706">
        <v>3.15</v>
      </c>
      <c r="J706">
        <v>3.15</v>
      </c>
    </row>
    <row r="707" spans="1:10" x14ac:dyDescent="0.3">
      <c r="A707" t="s">
        <v>182</v>
      </c>
      <c r="B707" t="s">
        <v>183</v>
      </c>
      <c r="C707" t="s">
        <v>19</v>
      </c>
      <c r="D707" s="3">
        <v>24716</v>
      </c>
      <c r="E707" s="3">
        <f>DATE(YEAR(D707),MONTH(D707),1)</f>
        <v>24716</v>
      </c>
      <c r="G707">
        <v>9</v>
      </c>
      <c r="H707">
        <v>1.73</v>
      </c>
      <c r="J707">
        <v>1.73</v>
      </c>
    </row>
    <row r="708" spans="1:10" x14ac:dyDescent="0.3">
      <c r="A708" t="s">
        <v>182</v>
      </c>
      <c r="B708" t="s">
        <v>183</v>
      </c>
      <c r="C708" t="s">
        <v>19</v>
      </c>
      <c r="D708" s="3">
        <v>24746</v>
      </c>
      <c r="E708" s="3">
        <f>DATE(YEAR(D708),MONTH(D708),1)</f>
        <v>24746</v>
      </c>
      <c r="G708">
        <v>10</v>
      </c>
      <c r="H708">
        <v>2.35</v>
      </c>
      <c r="J708">
        <v>2.35</v>
      </c>
    </row>
    <row r="709" spans="1:10" x14ac:dyDescent="0.3">
      <c r="A709" t="s">
        <v>182</v>
      </c>
      <c r="B709" t="s">
        <v>183</v>
      </c>
      <c r="C709" t="s">
        <v>19</v>
      </c>
      <c r="D709" s="3">
        <v>24777</v>
      </c>
      <c r="E709" s="3">
        <f>DATE(YEAR(D709),MONTH(D709),1)</f>
        <v>24777</v>
      </c>
      <c r="G709">
        <v>11</v>
      </c>
      <c r="H709">
        <v>6.11</v>
      </c>
      <c r="J709">
        <v>6.11</v>
      </c>
    </row>
    <row r="710" spans="1:10" x14ac:dyDescent="0.3">
      <c r="A710" t="s">
        <v>182</v>
      </c>
      <c r="B710" t="s">
        <v>183</v>
      </c>
      <c r="C710" t="s">
        <v>19</v>
      </c>
      <c r="D710" s="3">
        <v>24807</v>
      </c>
      <c r="E710" s="3">
        <f>DATE(YEAR(D710),MONTH(D710),1)</f>
        <v>24807</v>
      </c>
      <c r="G710">
        <v>12</v>
      </c>
      <c r="H710">
        <v>20.7</v>
      </c>
      <c r="J710">
        <v>20.7</v>
      </c>
    </row>
    <row r="711" spans="1:10" x14ac:dyDescent="0.3">
      <c r="A711" t="s">
        <v>182</v>
      </c>
      <c r="B711" t="s">
        <v>183</v>
      </c>
      <c r="C711" t="s">
        <v>19</v>
      </c>
      <c r="D711" s="3">
        <v>24838</v>
      </c>
      <c r="E711" s="3">
        <f>DATE(YEAR(D711),MONTH(D711),1)</f>
        <v>24838</v>
      </c>
      <c r="G711">
        <v>1</v>
      </c>
      <c r="H711">
        <v>159.30000000000001</v>
      </c>
      <c r="J711">
        <v>159.30000000000001</v>
      </c>
    </row>
    <row r="712" spans="1:10" x14ac:dyDescent="0.3">
      <c r="A712" t="s">
        <v>182</v>
      </c>
      <c r="B712" t="s">
        <v>183</v>
      </c>
      <c r="C712" t="s">
        <v>19</v>
      </c>
      <c r="D712" s="3">
        <v>24869</v>
      </c>
      <c r="E712" s="3">
        <f>DATE(YEAR(D712),MONTH(D712),1)</f>
        <v>24869</v>
      </c>
      <c r="G712">
        <v>2</v>
      </c>
      <c r="H712">
        <v>205.7</v>
      </c>
      <c r="J712">
        <v>205.7</v>
      </c>
    </row>
    <row r="713" spans="1:10" x14ac:dyDescent="0.3">
      <c r="A713" t="s">
        <v>182</v>
      </c>
      <c r="B713" t="s">
        <v>183</v>
      </c>
      <c r="C713" t="s">
        <v>19</v>
      </c>
      <c r="D713" s="3">
        <v>24898</v>
      </c>
      <c r="E713" s="3">
        <f>DATE(YEAR(D713),MONTH(D713),1)</f>
        <v>24898</v>
      </c>
      <c r="G713">
        <v>3</v>
      </c>
      <c r="H713">
        <v>126.2</v>
      </c>
      <c r="J713">
        <v>126.2</v>
      </c>
    </row>
    <row r="714" spans="1:10" x14ac:dyDescent="0.3">
      <c r="A714" t="s">
        <v>182</v>
      </c>
      <c r="B714" t="s">
        <v>183</v>
      </c>
      <c r="C714" t="s">
        <v>19</v>
      </c>
      <c r="D714" s="3">
        <v>24929</v>
      </c>
      <c r="E714" s="3">
        <f>DATE(YEAR(D714),MONTH(D714),1)</f>
        <v>24929</v>
      </c>
      <c r="G714">
        <v>4</v>
      </c>
      <c r="H714">
        <v>25.5</v>
      </c>
      <c r="J714">
        <v>25.5</v>
      </c>
    </row>
    <row r="715" spans="1:10" x14ac:dyDescent="0.3">
      <c r="A715" t="s">
        <v>182</v>
      </c>
      <c r="B715" t="s">
        <v>183</v>
      </c>
      <c r="C715" t="s">
        <v>19</v>
      </c>
      <c r="D715" s="3">
        <v>24959</v>
      </c>
      <c r="E715" s="3">
        <f>DATE(YEAR(D715),MONTH(D715),1)</f>
        <v>24959</v>
      </c>
      <c r="G715">
        <v>5</v>
      </c>
      <c r="H715">
        <v>6.82</v>
      </c>
      <c r="J715">
        <v>6.82</v>
      </c>
    </row>
    <row r="716" spans="1:10" x14ac:dyDescent="0.3">
      <c r="A716" t="s">
        <v>182</v>
      </c>
      <c r="B716" t="s">
        <v>183</v>
      </c>
      <c r="C716" t="s">
        <v>19</v>
      </c>
      <c r="D716" s="3">
        <v>24990</v>
      </c>
      <c r="E716" s="3">
        <f>DATE(YEAR(D716),MONTH(D716),1)</f>
        <v>24990</v>
      </c>
      <c r="G716">
        <v>6</v>
      </c>
      <c r="H716">
        <v>2.92</v>
      </c>
      <c r="J716">
        <v>2.92</v>
      </c>
    </row>
    <row r="717" spans="1:10" x14ac:dyDescent="0.3">
      <c r="A717" t="s">
        <v>182</v>
      </c>
      <c r="B717" t="s">
        <v>183</v>
      </c>
      <c r="C717" t="s">
        <v>19</v>
      </c>
      <c r="D717" s="3">
        <v>25020</v>
      </c>
      <c r="E717" s="3">
        <f>DATE(YEAR(D717),MONTH(D717),1)</f>
        <v>25020</v>
      </c>
      <c r="G717">
        <v>7</v>
      </c>
      <c r="H717">
        <v>1.31</v>
      </c>
      <c r="J717">
        <v>1.31</v>
      </c>
    </row>
    <row r="718" spans="1:10" x14ac:dyDescent="0.3">
      <c r="A718" t="s">
        <v>182</v>
      </c>
      <c r="B718" t="s">
        <v>183</v>
      </c>
      <c r="C718" t="s">
        <v>19</v>
      </c>
      <c r="D718" s="3">
        <v>25051</v>
      </c>
      <c r="E718" s="3">
        <f>DATE(YEAR(D718),MONTH(D718),1)</f>
        <v>25051</v>
      </c>
      <c r="G718">
        <v>8</v>
      </c>
      <c r="H718">
        <v>1.1200000000000001</v>
      </c>
      <c r="J718">
        <v>1.1200000000000001</v>
      </c>
    </row>
    <row r="719" spans="1:10" x14ac:dyDescent="0.3">
      <c r="A719" t="s">
        <v>182</v>
      </c>
      <c r="B719" t="s">
        <v>183</v>
      </c>
      <c r="C719" t="s">
        <v>19</v>
      </c>
      <c r="D719" s="3">
        <v>25082</v>
      </c>
      <c r="E719" s="3">
        <f>DATE(YEAR(D719),MONTH(D719),1)</f>
        <v>25082</v>
      </c>
      <c r="G719">
        <v>9</v>
      </c>
      <c r="H719">
        <v>0.70699999999999996</v>
      </c>
      <c r="J719">
        <v>0.70699999999999996</v>
      </c>
    </row>
    <row r="720" spans="1:10" x14ac:dyDescent="0.3">
      <c r="A720" t="s">
        <v>182</v>
      </c>
      <c r="B720" t="s">
        <v>183</v>
      </c>
      <c r="C720" t="s">
        <v>19</v>
      </c>
      <c r="D720" s="3">
        <v>25112</v>
      </c>
      <c r="E720" s="3">
        <f>DATE(YEAR(D720),MONTH(D720),1)</f>
        <v>25112</v>
      </c>
      <c r="G720">
        <v>10</v>
      </c>
      <c r="H720">
        <v>1.3</v>
      </c>
      <c r="J720">
        <v>1.3</v>
      </c>
    </row>
    <row r="721" spans="1:10" x14ac:dyDescent="0.3">
      <c r="A721" t="s">
        <v>182</v>
      </c>
      <c r="B721" t="s">
        <v>183</v>
      </c>
      <c r="C721" t="s">
        <v>19</v>
      </c>
      <c r="D721" s="3">
        <v>25143</v>
      </c>
      <c r="E721" s="3">
        <f>DATE(YEAR(D721),MONTH(D721),1)</f>
        <v>25143</v>
      </c>
      <c r="G721">
        <v>11</v>
      </c>
      <c r="H721">
        <v>7.79</v>
      </c>
      <c r="J721">
        <v>7.79</v>
      </c>
    </row>
    <row r="722" spans="1:10" x14ac:dyDescent="0.3">
      <c r="A722" t="s">
        <v>182</v>
      </c>
      <c r="B722" t="s">
        <v>183</v>
      </c>
      <c r="C722" t="s">
        <v>19</v>
      </c>
      <c r="D722" s="3">
        <v>25173</v>
      </c>
      <c r="E722" s="3">
        <f>DATE(YEAR(D722),MONTH(D722),1)</f>
        <v>25173</v>
      </c>
      <c r="G722">
        <v>12</v>
      </c>
      <c r="H722">
        <v>140.19999999999999</v>
      </c>
      <c r="J722">
        <v>140.19999999999999</v>
      </c>
    </row>
    <row r="723" spans="1:10" x14ac:dyDescent="0.3">
      <c r="A723" t="s">
        <v>182</v>
      </c>
      <c r="B723" t="s">
        <v>183</v>
      </c>
      <c r="C723" t="s">
        <v>19</v>
      </c>
      <c r="D723" s="3">
        <v>25204</v>
      </c>
      <c r="E723" s="3">
        <f>DATE(YEAR(D723),MONTH(D723),1)</f>
        <v>25204</v>
      </c>
      <c r="G723">
        <v>1</v>
      </c>
      <c r="H723">
        <v>619.79999999999995</v>
      </c>
      <c r="J723">
        <v>619.79999999999995</v>
      </c>
    </row>
    <row r="724" spans="1:10" x14ac:dyDescent="0.3">
      <c r="A724" t="s">
        <v>182</v>
      </c>
      <c r="B724" t="s">
        <v>183</v>
      </c>
      <c r="C724" t="s">
        <v>19</v>
      </c>
      <c r="D724" s="3">
        <v>25235</v>
      </c>
      <c r="E724" s="3">
        <f>DATE(YEAR(D724),MONTH(D724),1)</f>
        <v>25235</v>
      </c>
      <c r="G724">
        <v>2</v>
      </c>
      <c r="H724">
        <v>487.4</v>
      </c>
      <c r="J724">
        <v>487.4</v>
      </c>
    </row>
    <row r="725" spans="1:10" x14ac:dyDescent="0.3">
      <c r="A725" t="s">
        <v>182</v>
      </c>
      <c r="B725" t="s">
        <v>183</v>
      </c>
      <c r="C725" t="s">
        <v>19</v>
      </c>
      <c r="D725" s="3">
        <v>25263</v>
      </c>
      <c r="E725" s="3">
        <f>DATE(YEAR(D725),MONTH(D725),1)</f>
        <v>25263</v>
      </c>
      <c r="G725">
        <v>3</v>
      </c>
      <c r="H725">
        <v>135</v>
      </c>
      <c r="J725">
        <v>135</v>
      </c>
    </row>
    <row r="726" spans="1:10" x14ac:dyDescent="0.3">
      <c r="A726" t="s">
        <v>182</v>
      </c>
      <c r="B726" t="s">
        <v>183</v>
      </c>
      <c r="C726" t="s">
        <v>19</v>
      </c>
      <c r="D726" s="3">
        <v>25294</v>
      </c>
      <c r="E726" s="3">
        <f>DATE(YEAR(D726),MONTH(D726),1)</f>
        <v>25294</v>
      </c>
      <c r="G726">
        <v>4</v>
      </c>
      <c r="H726">
        <v>40.299999999999997</v>
      </c>
      <c r="J726">
        <v>40.299999999999997</v>
      </c>
    </row>
    <row r="727" spans="1:10" x14ac:dyDescent="0.3">
      <c r="A727" t="s">
        <v>182</v>
      </c>
      <c r="B727" t="s">
        <v>183</v>
      </c>
      <c r="C727" t="s">
        <v>19</v>
      </c>
      <c r="D727" s="3">
        <v>25324</v>
      </c>
      <c r="E727" s="3">
        <f>DATE(YEAR(D727),MONTH(D727),1)</f>
        <v>25324</v>
      </c>
      <c r="G727">
        <v>5</v>
      </c>
      <c r="H727">
        <v>13.5</v>
      </c>
      <c r="J727">
        <v>13.5</v>
      </c>
    </row>
    <row r="728" spans="1:10" x14ac:dyDescent="0.3">
      <c r="A728" t="s">
        <v>182</v>
      </c>
      <c r="B728" t="s">
        <v>183</v>
      </c>
      <c r="C728" t="s">
        <v>19</v>
      </c>
      <c r="D728" s="3">
        <v>25355</v>
      </c>
      <c r="E728" s="3">
        <f>DATE(YEAR(D728),MONTH(D728),1)</f>
        <v>25355</v>
      </c>
      <c r="G728">
        <v>6</v>
      </c>
      <c r="H728">
        <v>5.51</v>
      </c>
      <c r="J728">
        <v>5.51</v>
      </c>
    </row>
    <row r="729" spans="1:10" x14ac:dyDescent="0.3">
      <c r="A729" t="s">
        <v>182</v>
      </c>
      <c r="B729" t="s">
        <v>183</v>
      </c>
      <c r="C729" t="s">
        <v>19</v>
      </c>
      <c r="D729" s="3">
        <v>25385</v>
      </c>
      <c r="E729" s="3">
        <f>DATE(YEAR(D729),MONTH(D729),1)</f>
        <v>25385</v>
      </c>
      <c r="G729">
        <v>7</v>
      </c>
      <c r="H729">
        <v>2.36</v>
      </c>
      <c r="J729">
        <v>2.36</v>
      </c>
    </row>
    <row r="730" spans="1:10" x14ac:dyDescent="0.3">
      <c r="A730" t="s">
        <v>182</v>
      </c>
      <c r="B730" t="s">
        <v>183</v>
      </c>
      <c r="C730" t="s">
        <v>19</v>
      </c>
      <c r="D730" s="3">
        <v>25416</v>
      </c>
      <c r="E730" s="3">
        <f>DATE(YEAR(D730),MONTH(D730),1)</f>
        <v>25416</v>
      </c>
      <c r="G730">
        <v>8</v>
      </c>
      <c r="H730">
        <v>1.86</v>
      </c>
      <c r="J730">
        <v>1.86</v>
      </c>
    </row>
    <row r="731" spans="1:10" x14ac:dyDescent="0.3">
      <c r="A731" t="s">
        <v>182</v>
      </c>
      <c r="B731" t="s">
        <v>183</v>
      </c>
      <c r="C731" t="s">
        <v>19</v>
      </c>
      <c r="D731" s="3">
        <v>25447</v>
      </c>
      <c r="E731" s="3">
        <f>DATE(YEAR(D731),MONTH(D731),1)</f>
        <v>25447</v>
      </c>
      <c r="G731">
        <v>9</v>
      </c>
      <c r="H731">
        <v>0.72599999999999998</v>
      </c>
      <c r="J731">
        <v>0.72599999999999998</v>
      </c>
    </row>
    <row r="732" spans="1:10" x14ac:dyDescent="0.3">
      <c r="A732" t="s">
        <v>182</v>
      </c>
      <c r="B732" t="s">
        <v>183</v>
      </c>
      <c r="C732" t="s">
        <v>19</v>
      </c>
      <c r="D732" s="3">
        <v>25477</v>
      </c>
      <c r="E732" s="3">
        <f>DATE(YEAR(D732),MONTH(D732),1)</f>
        <v>25477</v>
      </c>
      <c r="G732">
        <v>10</v>
      </c>
      <c r="H732">
        <v>2.7</v>
      </c>
      <c r="J732">
        <v>2.7</v>
      </c>
    </row>
    <row r="733" spans="1:10" x14ac:dyDescent="0.3">
      <c r="A733" t="s">
        <v>182</v>
      </c>
      <c r="B733" t="s">
        <v>183</v>
      </c>
      <c r="C733" t="s">
        <v>19</v>
      </c>
      <c r="D733" s="3">
        <v>25508</v>
      </c>
      <c r="E733" s="3">
        <f>DATE(YEAR(D733),MONTH(D733),1)</f>
        <v>25508</v>
      </c>
      <c r="G733">
        <v>11</v>
      </c>
      <c r="H733">
        <v>3.77</v>
      </c>
      <c r="J733">
        <v>3.77</v>
      </c>
    </row>
    <row r="734" spans="1:10" x14ac:dyDescent="0.3">
      <c r="A734" t="s">
        <v>182</v>
      </c>
      <c r="B734" t="s">
        <v>183</v>
      </c>
      <c r="C734" t="s">
        <v>19</v>
      </c>
      <c r="D734" s="3">
        <v>25538</v>
      </c>
      <c r="E734" s="3">
        <f>DATE(YEAR(D734),MONTH(D734),1)</f>
        <v>25538</v>
      </c>
      <c r="G734">
        <v>12</v>
      </c>
      <c r="H734">
        <v>211.8</v>
      </c>
      <c r="J734">
        <v>211.8</v>
      </c>
    </row>
    <row r="735" spans="1:10" x14ac:dyDescent="0.3">
      <c r="A735" t="s">
        <v>182</v>
      </c>
      <c r="B735" t="s">
        <v>183</v>
      </c>
      <c r="C735" t="s">
        <v>19</v>
      </c>
      <c r="D735" s="3">
        <v>25569</v>
      </c>
      <c r="E735" s="3">
        <f>DATE(YEAR(D735),MONTH(D735),1)</f>
        <v>25569</v>
      </c>
      <c r="G735">
        <v>1</v>
      </c>
      <c r="H735">
        <v>791.3</v>
      </c>
      <c r="J735">
        <v>791.3</v>
      </c>
    </row>
    <row r="736" spans="1:10" x14ac:dyDescent="0.3">
      <c r="A736" t="s">
        <v>182</v>
      </c>
      <c r="B736" t="s">
        <v>183</v>
      </c>
      <c r="C736" t="s">
        <v>19</v>
      </c>
      <c r="D736" s="3">
        <v>25600</v>
      </c>
      <c r="E736" s="3">
        <f>DATE(YEAR(D736),MONTH(D736),1)</f>
        <v>25600</v>
      </c>
      <c r="G736">
        <v>2</v>
      </c>
      <c r="H736">
        <v>120</v>
      </c>
      <c r="J736">
        <v>120</v>
      </c>
    </row>
    <row r="737" spans="1:10" x14ac:dyDescent="0.3">
      <c r="A737" t="s">
        <v>182</v>
      </c>
      <c r="B737" t="s">
        <v>183</v>
      </c>
      <c r="C737" t="s">
        <v>19</v>
      </c>
      <c r="D737" s="3">
        <v>25628</v>
      </c>
      <c r="E737" s="3">
        <f>DATE(YEAR(D737),MONTH(D737),1)</f>
        <v>25628</v>
      </c>
      <c r="G737">
        <v>3</v>
      </c>
      <c r="H737">
        <v>89.5</v>
      </c>
      <c r="J737">
        <v>89.5</v>
      </c>
    </row>
    <row r="738" spans="1:10" x14ac:dyDescent="0.3">
      <c r="A738" t="s">
        <v>182</v>
      </c>
      <c r="B738" t="s">
        <v>183</v>
      </c>
      <c r="C738" t="s">
        <v>19</v>
      </c>
      <c r="D738" s="3">
        <v>25659</v>
      </c>
      <c r="E738" s="3">
        <f>DATE(YEAR(D738),MONTH(D738),1)</f>
        <v>25659</v>
      </c>
      <c r="G738">
        <v>4</v>
      </c>
      <c r="H738">
        <v>19.2</v>
      </c>
      <c r="J738">
        <v>19.2</v>
      </c>
    </row>
    <row r="739" spans="1:10" x14ac:dyDescent="0.3">
      <c r="A739" t="s">
        <v>182</v>
      </c>
      <c r="B739" t="s">
        <v>183</v>
      </c>
      <c r="C739" t="s">
        <v>19</v>
      </c>
      <c r="D739" s="3">
        <v>25689</v>
      </c>
      <c r="E739" s="3">
        <f>DATE(YEAR(D739),MONTH(D739),1)</f>
        <v>25689</v>
      </c>
      <c r="G739">
        <v>5</v>
      </c>
      <c r="H739">
        <v>6.87</v>
      </c>
      <c r="J739">
        <v>6.87</v>
      </c>
    </row>
    <row r="740" spans="1:10" x14ac:dyDescent="0.3">
      <c r="A740" t="s">
        <v>182</v>
      </c>
      <c r="B740" t="s">
        <v>183</v>
      </c>
      <c r="C740" t="s">
        <v>19</v>
      </c>
      <c r="D740" s="3">
        <v>25720</v>
      </c>
      <c r="E740" s="3">
        <f>DATE(YEAR(D740),MONTH(D740),1)</f>
        <v>25720</v>
      </c>
      <c r="G740">
        <v>6</v>
      </c>
      <c r="H740">
        <v>3.94</v>
      </c>
      <c r="J740">
        <v>3.94</v>
      </c>
    </row>
    <row r="741" spans="1:10" x14ac:dyDescent="0.3">
      <c r="A741" t="s">
        <v>182</v>
      </c>
      <c r="B741" t="s">
        <v>183</v>
      </c>
      <c r="C741" t="s">
        <v>19</v>
      </c>
      <c r="D741" s="3">
        <v>25750</v>
      </c>
      <c r="E741" s="3">
        <f>DATE(YEAR(D741),MONTH(D741),1)</f>
        <v>25750</v>
      </c>
      <c r="G741">
        <v>7</v>
      </c>
      <c r="H741">
        <v>1.18</v>
      </c>
      <c r="J741">
        <v>1.18</v>
      </c>
    </row>
    <row r="742" spans="1:10" x14ac:dyDescent="0.3">
      <c r="A742" t="s">
        <v>182</v>
      </c>
      <c r="B742" t="s">
        <v>183</v>
      </c>
      <c r="C742" t="s">
        <v>19</v>
      </c>
      <c r="D742" s="3">
        <v>25781</v>
      </c>
      <c r="E742" s="3">
        <f>DATE(YEAR(D742),MONTH(D742),1)</f>
        <v>25781</v>
      </c>
      <c r="G742">
        <v>8</v>
      </c>
      <c r="H742">
        <v>0.66400000000000003</v>
      </c>
      <c r="J742">
        <v>0.66400000000000003</v>
      </c>
    </row>
    <row r="743" spans="1:10" x14ac:dyDescent="0.3">
      <c r="A743" t="s">
        <v>182</v>
      </c>
      <c r="B743" t="s">
        <v>183</v>
      </c>
      <c r="C743" t="s">
        <v>19</v>
      </c>
      <c r="D743" s="3">
        <v>25812</v>
      </c>
      <c r="E743" s="3">
        <f>DATE(YEAR(D743),MONTH(D743),1)</f>
        <v>25812</v>
      </c>
      <c r="G743">
        <v>9</v>
      </c>
      <c r="H743">
        <v>0.42599999999999999</v>
      </c>
      <c r="J743">
        <v>0.42599999999999999</v>
      </c>
    </row>
    <row r="744" spans="1:10" x14ac:dyDescent="0.3">
      <c r="A744" t="s">
        <v>182</v>
      </c>
      <c r="B744" t="s">
        <v>183</v>
      </c>
      <c r="C744" t="s">
        <v>19</v>
      </c>
      <c r="D744" s="3">
        <v>25842</v>
      </c>
      <c r="E744" s="3">
        <f>DATE(YEAR(D744),MONTH(D744),1)</f>
        <v>25842</v>
      </c>
      <c r="G744">
        <v>10</v>
      </c>
      <c r="H744">
        <v>3.18</v>
      </c>
      <c r="J744">
        <v>3.18</v>
      </c>
    </row>
    <row r="745" spans="1:10" x14ac:dyDescent="0.3">
      <c r="A745" t="s">
        <v>182</v>
      </c>
      <c r="B745" t="s">
        <v>183</v>
      </c>
      <c r="C745" t="s">
        <v>19</v>
      </c>
      <c r="D745" s="3">
        <v>25873</v>
      </c>
      <c r="E745" s="3">
        <f>DATE(YEAR(D745),MONTH(D745),1)</f>
        <v>25873</v>
      </c>
      <c r="G745">
        <v>11</v>
      </c>
      <c r="H745">
        <v>137</v>
      </c>
      <c r="J745">
        <v>137</v>
      </c>
    </row>
    <row r="746" spans="1:10" x14ac:dyDescent="0.3">
      <c r="A746" t="s">
        <v>182</v>
      </c>
      <c r="B746" t="s">
        <v>183</v>
      </c>
      <c r="C746" t="s">
        <v>19</v>
      </c>
      <c r="D746" s="3">
        <v>25903</v>
      </c>
      <c r="E746" s="3">
        <f>DATE(YEAR(D746),MONTH(D746),1)</f>
        <v>25903</v>
      </c>
      <c r="G746">
        <v>12</v>
      </c>
      <c r="H746">
        <v>488</v>
      </c>
      <c r="J746">
        <v>488</v>
      </c>
    </row>
    <row r="747" spans="1:10" x14ac:dyDescent="0.3">
      <c r="A747" t="s">
        <v>182</v>
      </c>
      <c r="B747" t="s">
        <v>183</v>
      </c>
      <c r="C747" t="s">
        <v>19</v>
      </c>
      <c r="D747" s="3">
        <v>25934</v>
      </c>
      <c r="E747" s="3">
        <f>DATE(YEAR(D747),MONTH(D747),1)</f>
        <v>25934</v>
      </c>
      <c r="G747">
        <v>1</v>
      </c>
      <c r="H747">
        <v>115.6</v>
      </c>
      <c r="J747">
        <v>115.6</v>
      </c>
    </row>
    <row r="748" spans="1:10" x14ac:dyDescent="0.3">
      <c r="A748" t="s">
        <v>182</v>
      </c>
      <c r="B748" t="s">
        <v>183</v>
      </c>
      <c r="C748" t="s">
        <v>19</v>
      </c>
      <c r="D748" s="3">
        <v>25965</v>
      </c>
      <c r="E748" s="3">
        <f>DATE(YEAR(D748),MONTH(D748),1)</f>
        <v>25965</v>
      </c>
      <c r="G748">
        <v>2</v>
      </c>
      <c r="H748">
        <v>28</v>
      </c>
      <c r="J748">
        <v>28</v>
      </c>
    </row>
    <row r="749" spans="1:10" x14ac:dyDescent="0.3">
      <c r="A749" t="s">
        <v>182</v>
      </c>
      <c r="B749" t="s">
        <v>183</v>
      </c>
      <c r="C749" t="s">
        <v>19</v>
      </c>
      <c r="D749" s="3">
        <v>25993</v>
      </c>
      <c r="E749" s="3">
        <f>DATE(YEAR(D749),MONTH(D749),1)</f>
        <v>25993</v>
      </c>
      <c r="G749">
        <v>3</v>
      </c>
      <c r="H749">
        <v>73.900000000000006</v>
      </c>
      <c r="J749">
        <v>73.900000000000006</v>
      </c>
    </row>
    <row r="750" spans="1:10" x14ac:dyDescent="0.3">
      <c r="A750" t="s">
        <v>182</v>
      </c>
      <c r="B750" t="s">
        <v>183</v>
      </c>
      <c r="C750" t="s">
        <v>19</v>
      </c>
      <c r="D750" s="3">
        <v>26024</v>
      </c>
      <c r="E750" s="3">
        <f>DATE(YEAR(D750),MONTH(D750),1)</f>
        <v>26024</v>
      </c>
      <c r="G750">
        <v>4</v>
      </c>
      <c r="H750">
        <v>32.5</v>
      </c>
      <c r="J750">
        <v>32.5</v>
      </c>
    </row>
    <row r="751" spans="1:10" x14ac:dyDescent="0.3">
      <c r="A751" t="s">
        <v>182</v>
      </c>
      <c r="B751" t="s">
        <v>183</v>
      </c>
      <c r="C751" t="s">
        <v>19</v>
      </c>
      <c r="D751" s="3">
        <v>26054</v>
      </c>
      <c r="E751" s="3">
        <f>DATE(YEAR(D751),MONTH(D751),1)</f>
        <v>26054</v>
      </c>
      <c r="G751">
        <v>5</v>
      </c>
      <c r="H751">
        <v>11.6</v>
      </c>
      <c r="J751">
        <v>11.6</v>
      </c>
    </row>
    <row r="752" spans="1:10" x14ac:dyDescent="0.3">
      <c r="A752" t="s">
        <v>182</v>
      </c>
      <c r="B752" t="s">
        <v>183</v>
      </c>
      <c r="C752" t="s">
        <v>19</v>
      </c>
      <c r="D752" s="3">
        <v>26085</v>
      </c>
      <c r="E752" s="3">
        <f>DATE(YEAR(D752),MONTH(D752),1)</f>
        <v>26085</v>
      </c>
      <c r="G752">
        <v>6</v>
      </c>
      <c r="H752">
        <v>4.17</v>
      </c>
      <c r="J752">
        <v>4.17</v>
      </c>
    </row>
    <row r="753" spans="1:10" x14ac:dyDescent="0.3">
      <c r="A753" t="s">
        <v>182</v>
      </c>
      <c r="B753" t="s">
        <v>183</v>
      </c>
      <c r="C753" t="s">
        <v>19</v>
      </c>
      <c r="D753" s="3">
        <v>26115</v>
      </c>
      <c r="E753" s="3">
        <f>DATE(YEAR(D753),MONTH(D753),1)</f>
        <v>26115</v>
      </c>
      <c r="G753">
        <v>7</v>
      </c>
      <c r="H753">
        <v>1.21</v>
      </c>
      <c r="J753">
        <v>1.21</v>
      </c>
    </row>
    <row r="754" spans="1:10" x14ac:dyDescent="0.3">
      <c r="A754" t="s">
        <v>182</v>
      </c>
      <c r="B754" t="s">
        <v>183</v>
      </c>
      <c r="C754" t="s">
        <v>19</v>
      </c>
      <c r="D754" s="3">
        <v>26146</v>
      </c>
      <c r="E754" s="3">
        <f>DATE(YEAR(D754),MONTH(D754),1)</f>
        <v>26146</v>
      </c>
      <c r="G754">
        <v>8</v>
      </c>
      <c r="H754">
        <v>0.67900000000000005</v>
      </c>
      <c r="J754">
        <v>0.67900000000000005</v>
      </c>
    </row>
    <row r="755" spans="1:10" x14ac:dyDescent="0.3">
      <c r="A755" t="s">
        <v>182</v>
      </c>
      <c r="B755" t="s">
        <v>183</v>
      </c>
      <c r="C755" t="s">
        <v>19</v>
      </c>
      <c r="D755" s="3">
        <v>26177</v>
      </c>
      <c r="E755" s="3">
        <f>DATE(YEAR(D755),MONTH(D755),1)</f>
        <v>26177</v>
      </c>
      <c r="G755">
        <v>9</v>
      </c>
      <c r="H755">
        <v>0.441</v>
      </c>
      <c r="J755">
        <v>0.441</v>
      </c>
    </row>
    <row r="756" spans="1:10" x14ac:dyDescent="0.3">
      <c r="A756" t="s">
        <v>182</v>
      </c>
      <c r="B756" t="s">
        <v>183</v>
      </c>
      <c r="C756" t="s">
        <v>19</v>
      </c>
      <c r="D756" s="3">
        <v>26207</v>
      </c>
      <c r="E756" s="3">
        <f>DATE(YEAR(D756),MONTH(D756),1)</f>
        <v>26207</v>
      </c>
      <c r="G756">
        <v>10</v>
      </c>
      <c r="H756">
        <v>0.61599999999999999</v>
      </c>
      <c r="J756">
        <v>0.61599999999999999</v>
      </c>
    </row>
    <row r="757" spans="1:10" x14ac:dyDescent="0.3">
      <c r="A757" t="s">
        <v>182</v>
      </c>
      <c r="B757" t="s">
        <v>183</v>
      </c>
      <c r="C757" t="s">
        <v>19</v>
      </c>
      <c r="D757" s="3">
        <v>26238</v>
      </c>
      <c r="E757" s="3">
        <f>DATE(YEAR(D757),MONTH(D757),1)</f>
        <v>26238</v>
      </c>
      <c r="G757">
        <v>11</v>
      </c>
      <c r="H757">
        <v>2.92</v>
      </c>
      <c r="J757">
        <v>2.92</v>
      </c>
    </row>
    <row r="758" spans="1:10" x14ac:dyDescent="0.3">
      <c r="A758" t="s">
        <v>182</v>
      </c>
      <c r="B758" t="s">
        <v>183</v>
      </c>
      <c r="C758" t="s">
        <v>19</v>
      </c>
      <c r="D758" s="3">
        <v>26268</v>
      </c>
      <c r="E758" s="3">
        <f>DATE(YEAR(D758),MONTH(D758),1)</f>
        <v>26268</v>
      </c>
      <c r="G758">
        <v>12</v>
      </c>
      <c r="H758">
        <v>29.6</v>
      </c>
      <c r="J758">
        <v>29.6</v>
      </c>
    </row>
    <row r="759" spans="1:10" x14ac:dyDescent="0.3">
      <c r="A759" t="s">
        <v>182</v>
      </c>
      <c r="B759" t="s">
        <v>183</v>
      </c>
      <c r="C759" t="s">
        <v>19</v>
      </c>
      <c r="D759" s="3">
        <v>26299</v>
      </c>
      <c r="E759" s="3">
        <f>DATE(YEAR(D759),MONTH(D759),1)</f>
        <v>26299</v>
      </c>
      <c r="G759">
        <v>1</v>
      </c>
      <c r="H759">
        <v>37.4</v>
      </c>
      <c r="J759">
        <v>37.4</v>
      </c>
    </row>
    <row r="760" spans="1:10" x14ac:dyDescent="0.3">
      <c r="A760" t="s">
        <v>182</v>
      </c>
      <c r="B760" t="s">
        <v>183</v>
      </c>
      <c r="C760" t="s">
        <v>19</v>
      </c>
      <c r="D760" s="3">
        <v>26330</v>
      </c>
      <c r="E760" s="3">
        <f>DATE(YEAR(D760),MONTH(D760),1)</f>
        <v>26330</v>
      </c>
      <c r="G760">
        <v>2</v>
      </c>
      <c r="H760">
        <v>51.4</v>
      </c>
      <c r="J760">
        <v>51.4</v>
      </c>
    </row>
    <row r="761" spans="1:10" x14ac:dyDescent="0.3">
      <c r="A761" t="s">
        <v>182</v>
      </c>
      <c r="B761" t="s">
        <v>183</v>
      </c>
      <c r="C761" t="s">
        <v>19</v>
      </c>
      <c r="D761" s="3">
        <v>26359</v>
      </c>
      <c r="E761" s="3">
        <f>DATE(YEAR(D761),MONTH(D761),1)</f>
        <v>26359</v>
      </c>
      <c r="G761">
        <v>3</v>
      </c>
      <c r="H761">
        <v>23.6</v>
      </c>
      <c r="J761">
        <v>23.6</v>
      </c>
    </row>
    <row r="762" spans="1:10" x14ac:dyDescent="0.3">
      <c r="A762" t="s">
        <v>182</v>
      </c>
      <c r="B762" t="s">
        <v>183</v>
      </c>
      <c r="C762" t="s">
        <v>19</v>
      </c>
      <c r="D762" s="3">
        <v>26390</v>
      </c>
      <c r="E762" s="3">
        <f>DATE(YEAR(D762),MONTH(D762),1)</f>
        <v>26390</v>
      </c>
      <c r="G762">
        <v>4</v>
      </c>
      <c r="H762">
        <v>14.8</v>
      </c>
      <c r="J762">
        <v>14.8</v>
      </c>
    </row>
    <row r="763" spans="1:10" x14ac:dyDescent="0.3">
      <c r="A763" t="s">
        <v>182</v>
      </c>
      <c r="B763" t="s">
        <v>183</v>
      </c>
      <c r="C763" t="s">
        <v>19</v>
      </c>
      <c r="D763" s="3">
        <v>26420</v>
      </c>
      <c r="E763" s="3">
        <f>DATE(YEAR(D763),MONTH(D763),1)</f>
        <v>26420</v>
      </c>
      <c r="G763">
        <v>5</v>
      </c>
      <c r="H763">
        <v>5.09</v>
      </c>
      <c r="J763">
        <v>5.09</v>
      </c>
    </row>
    <row r="764" spans="1:10" x14ac:dyDescent="0.3">
      <c r="A764" t="s">
        <v>182</v>
      </c>
      <c r="B764" t="s">
        <v>183</v>
      </c>
      <c r="C764" t="s">
        <v>19</v>
      </c>
      <c r="D764" s="3">
        <v>26451</v>
      </c>
      <c r="E764" s="3">
        <f>DATE(YEAR(D764),MONTH(D764),1)</f>
        <v>26451</v>
      </c>
      <c r="G764">
        <v>6</v>
      </c>
      <c r="H764">
        <v>1.38</v>
      </c>
      <c r="J764">
        <v>1.38</v>
      </c>
    </row>
    <row r="765" spans="1:10" x14ac:dyDescent="0.3">
      <c r="A765" t="s">
        <v>182</v>
      </c>
      <c r="B765" t="s">
        <v>183</v>
      </c>
      <c r="C765" t="s">
        <v>19</v>
      </c>
      <c r="D765" s="3">
        <v>26481</v>
      </c>
      <c r="E765" s="3">
        <f>DATE(YEAR(D765),MONTH(D765),1)</f>
        <v>26481</v>
      </c>
      <c r="G765">
        <v>7</v>
      </c>
      <c r="H765">
        <v>0.36099999999999999</v>
      </c>
      <c r="J765">
        <v>0.36099999999999999</v>
      </c>
    </row>
    <row r="766" spans="1:10" x14ac:dyDescent="0.3">
      <c r="A766" t="s">
        <v>182</v>
      </c>
      <c r="B766" t="s">
        <v>183</v>
      </c>
      <c r="C766" t="s">
        <v>19</v>
      </c>
      <c r="D766" s="3">
        <v>26512</v>
      </c>
      <c r="E766" s="3">
        <f>DATE(YEAR(D766),MONTH(D766),1)</f>
        <v>26512</v>
      </c>
      <c r="G766">
        <v>8</v>
      </c>
      <c r="H766">
        <v>0.40300000000000002</v>
      </c>
      <c r="J766">
        <v>0.40300000000000002</v>
      </c>
    </row>
    <row r="767" spans="1:10" x14ac:dyDescent="0.3">
      <c r="A767" t="s">
        <v>182</v>
      </c>
      <c r="B767" t="s">
        <v>183</v>
      </c>
      <c r="C767" t="s">
        <v>19</v>
      </c>
      <c r="D767" s="3">
        <v>26543</v>
      </c>
      <c r="E767" s="3">
        <f>DATE(YEAR(D767),MONTH(D767),1)</f>
        <v>26543</v>
      </c>
      <c r="G767">
        <v>9</v>
      </c>
      <c r="H767">
        <v>0.36399999999999999</v>
      </c>
      <c r="J767">
        <v>0.36399999999999999</v>
      </c>
    </row>
    <row r="768" spans="1:10" x14ac:dyDescent="0.3">
      <c r="A768" t="s">
        <v>182</v>
      </c>
      <c r="B768" t="s">
        <v>183</v>
      </c>
      <c r="C768" t="s">
        <v>19</v>
      </c>
      <c r="D768" s="3">
        <v>26573</v>
      </c>
      <c r="E768" s="3">
        <f>DATE(YEAR(D768),MONTH(D768),1)</f>
        <v>26573</v>
      </c>
      <c r="G768">
        <v>10</v>
      </c>
      <c r="H768">
        <v>4.1100000000000003</v>
      </c>
      <c r="J768">
        <v>4.1100000000000003</v>
      </c>
    </row>
    <row r="769" spans="1:10" x14ac:dyDescent="0.3">
      <c r="A769" t="s">
        <v>182</v>
      </c>
      <c r="B769" t="s">
        <v>183</v>
      </c>
      <c r="C769" t="s">
        <v>19</v>
      </c>
      <c r="D769" s="3">
        <v>26604</v>
      </c>
      <c r="E769" s="3">
        <f>DATE(YEAR(D769),MONTH(D769),1)</f>
        <v>26604</v>
      </c>
      <c r="G769">
        <v>11</v>
      </c>
      <c r="H769">
        <v>66.599999999999994</v>
      </c>
      <c r="J769">
        <v>66.599999999999994</v>
      </c>
    </row>
    <row r="770" spans="1:10" x14ac:dyDescent="0.3">
      <c r="A770" t="s">
        <v>182</v>
      </c>
      <c r="B770" t="s">
        <v>183</v>
      </c>
      <c r="C770" t="s">
        <v>19</v>
      </c>
      <c r="D770" s="3">
        <v>26634</v>
      </c>
      <c r="E770" s="3">
        <f>DATE(YEAR(D770),MONTH(D770),1)</f>
        <v>26634</v>
      </c>
      <c r="G770">
        <v>12</v>
      </c>
      <c r="H770">
        <v>70.099999999999994</v>
      </c>
      <c r="J770">
        <v>70.099999999999994</v>
      </c>
    </row>
    <row r="771" spans="1:10" x14ac:dyDescent="0.3">
      <c r="A771" t="s">
        <v>182</v>
      </c>
      <c r="B771" t="s">
        <v>183</v>
      </c>
      <c r="C771" t="s">
        <v>19</v>
      </c>
      <c r="D771" s="3">
        <v>26665</v>
      </c>
      <c r="E771" s="3">
        <f>DATE(YEAR(D771),MONTH(D771),1)</f>
        <v>26665</v>
      </c>
      <c r="G771">
        <v>1</v>
      </c>
      <c r="H771">
        <v>667.5</v>
      </c>
      <c r="J771">
        <v>667.5</v>
      </c>
    </row>
    <row r="772" spans="1:10" x14ac:dyDescent="0.3">
      <c r="A772" t="s">
        <v>182</v>
      </c>
      <c r="B772" t="s">
        <v>183</v>
      </c>
      <c r="C772" t="s">
        <v>19</v>
      </c>
      <c r="D772" s="3">
        <v>26696</v>
      </c>
      <c r="E772" s="3">
        <f>DATE(YEAR(D772),MONTH(D772),1)</f>
        <v>26696</v>
      </c>
      <c r="G772">
        <v>2</v>
      </c>
      <c r="H772">
        <v>407.6</v>
      </c>
      <c r="J772">
        <v>407.6</v>
      </c>
    </row>
    <row r="773" spans="1:10" x14ac:dyDescent="0.3">
      <c r="A773" t="s">
        <v>182</v>
      </c>
      <c r="B773" t="s">
        <v>183</v>
      </c>
      <c r="C773" t="s">
        <v>19</v>
      </c>
      <c r="D773" s="3">
        <v>26724</v>
      </c>
      <c r="E773" s="3">
        <f>DATE(YEAR(D773),MONTH(D773),1)</f>
        <v>26724</v>
      </c>
      <c r="G773">
        <v>3</v>
      </c>
      <c r="H773">
        <v>150.5</v>
      </c>
      <c r="J773">
        <v>150.5</v>
      </c>
    </row>
    <row r="774" spans="1:10" x14ac:dyDescent="0.3">
      <c r="A774" t="s">
        <v>182</v>
      </c>
      <c r="B774" t="s">
        <v>183</v>
      </c>
      <c r="C774" t="s">
        <v>19</v>
      </c>
      <c r="D774" s="3">
        <v>26755</v>
      </c>
      <c r="E774" s="3">
        <f>DATE(YEAR(D774),MONTH(D774),1)</f>
        <v>26755</v>
      </c>
      <c r="G774">
        <v>4</v>
      </c>
      <c r="H774">
        <v>28.9</v>
      </c>
      <c r="J774">
        <v>28.9</v>
      </c>
    </row>
    <row r="775" spans="1:10" x14ac:dyDescent="0.3">
      <c r="A775" t="s">
        <v>182</v>
      </c>
      <c r="B775" t="s">
        <v>183</v>
      </c>
      <c r="C775" t="s">
        <v>19</v>
      </c>
      <c r="D775" s="3">
        <v>26785</v>
      </c>
      <c r="E775" s="3">
        <f>DATE(YEAR(D775),MONTH(D775),1)</f>
        <v>26785</v>
      </c>
      <c r="G775">
        <v>5</v>
      </c>
      <c r="H775">
        <v>8.85</v>
      </c>
      <c r="J775">
        <v>8.85</v>
      </c>
    </row>
    <row r="776" spans="1:10" x14ac:dyDescent="0.3">
      <c r="A776" t="s">
        <v>182</v>
      </c>
      <c r="B776" t="s">
        <v>183</v>
      </c>
      <c r="C776" t="s">
        <v>19</v>
      </c>
      <c r="D776" s="3">
        <v>26816</v>
      </c>
      <c r="E776" s="3">
        <f>DATE(YEAR(D776),MONTH(D776),1)</f>
        <v>26816</v>
      </c>
      <c r="G776">
        <v>6</v>
      </c>
      <c r="H776">
        <v>2.56</v>
      </c>
      <c r="J776">
        <v>2.56</v>
      </c>
    </row>
    <row r="777" spans="1:10" x14ac:dyDescent="0.3">
      <c r="A777" t="s">
        <v>182</v>
      </c>
      <c r="B777" t="s">
        <v>183</v>
      </c>
      <c r="C777" t="s">
        <v>19</v>
      </c>
      <c r="D777" s="3">
        <v>26846</v>
      </c>
      <c r="E777" s="3">
        <f>DATE(YEAR(D777),MONTH(D777),1)</f>
        <v>26846</v>
      </c>
      <c r="G777">
        <v>7</v>
      </c>
      <c r="H777">
        <v>2.0299999999999998</v>
      </c>
      <c r="J777">
        <v>2.0299999999999998</v>
      </c>
    </row>
    <row r="778" spans="1:10" x14ac:dyDescent="0.3">
      <c r="A778" t="s">
        <v>182</v>
      </c>
      <c r="B778" t="s">
        <v>183</v>
      </c>
      <c r="C778" t="s">
        <v>19</v>
      </c>
      <c r="D778" s="3">
        <v>26877</v>
      </c>
      <c r="E778" s="3">
        <f>DATE(YEAR(D778),MONTH(D778),1)</f>
        <v>26877</v>
      </c>
      <c r="G778">
        <v>8</v>
      </c>
      <c r="H778">
        <v>0.96699999999999997</v>
      </c>
      <c r="J778">
        <v>0.96699999999999997</v>
      </c>
    </row>
    <row r="779" spans="1:10" x14ac:dyDescent="0.3">
      <c r="A779" t="s">
        <v>182</v>
      </c>
      <c r="B779" t="s">
        <v>183</v>
      </c>
      <c r="C779" t="s">
        <v>19</v>
      </c>
      <c r="D779" s="3">
        <v>26908</v>
      </c>
      <c r="E779" s="3">
        <f>DATE(YEAR(D779),MONTH(D779),1)</f>
        <v>26908</v>
      </c>
      <c r="G779">
        <v>9</v>
      </c>
      <c r="H779">
        <v>0.61399999999999999</v>
      </c>
      <c r="J779">
        <v>0.61399999999999999</v>
      </c>
    </row>
    <row r="780" spans="1:10" x14ac:dyDescent="0.3">
      <c r="A780" t="s">
        <v>182</v>
      </c>
      <c r="B780" t="s">
        <v>183</v>
      </c>
      <c r="C780" t="s">
        <v>19</v>
      </c>
      <c r="D780" s="3">
        <v>26938</v>
      </c>
      <c r="E780" s="3">
        <f>DATE(YEAR(D780),MONTH(D780),1)</f>
        <v>26938</v>
      </c>
      <c r="G780">
        <v>10</v>
      </c>
      <c r="H780">
        <v>1.32</v>
      </c>
      <c r="J780">
        <v>1.32</v>
      </c>
    </row>
    <row r="781" spans="1:10" x14ac:dyDescent="0.3">
      <c r="A781" t="s">
        <v>182</v>
      </c>
      <c r="B781" t="s">
        <v>183</v>
      </c>
      <c r="C781" t="s">
        <v>19</v>
      </c>
      <c r="D781" s="3">
        <v>26969</v>
      </c>
      <c r="E781" s="3">
        <f>DATE(YEAR(D781),MONTH(D781),1)</f>
        <v>26969</v>
      </c>
      <c r="G781">
        <v>11</v>
      </c>
      <c r="H781">
        <v>232.6</v>
      </c>
      <c r="J781">
        <v>232.6</v>
      </c>
    </row>
    <row r="782" spans="1:10" x14ac:dyDescent="0.3">
      <c r="A782" t="s">
        <v>182</v>
      </c>
      <c r="B782" t="s">
        <v>183</v>
      </c>
      <c r="C782" t="s">
        <v>19</v>
      </c>
      <c r="D782" s="3">
        <v>26999</v>
      </c>
      <c r="E782" s="3">
        <f>DATE(YEAR(D782),MONTH(D782),1)</f>
        <v>26999</v>
      </c>
      <c r="G782">
        <v>12</v>
      </c>
      <c r="H782">
        <v>186.8</v>
      </c>
      <c r="J782">
        <v>186.8</v>
      </c>
    </row>
    <row r="783" spans="1:10" x14ac:dyDescent="0.3">
      <c r="A783" t="s">
        <v>182</v>
      </c>
      <c r="B783" t="s">
        <v>183</v>
      </c>
      <c r="C783" t="s">
        <v>19</v>
      </c>
      <c r="D783" s="3">
        <v>27030</v>
      </c>
      <c r="E783" s="3">
        <f>DATE(YEAR(D783),MONTH(D783),1)</f>
        <v>27030</v>
      </c>
      <c r="G783">
        <v>1</v>
      </c>
      <c r="H783">
        <v>321.7</v>
      </c>
      <c r="J783">
        <v>321.7</v>
      </c>
    </row>
    <row r="784" spans="1:10" x14ac:dyDescent="0.3">
      <c r="A784" t="s">
        <v>182</v>
      </c>
      <c r="B784" t="s">
        <v>183</v>
      </c>
      <c r="C784" t="s">
        <v>19</v>
      </c>
      <c r="D784" s="3">
        <v>27061</v>
      </c>
      <c r="E784" s="3">
        <f>DATE(YEAR(D784),MONTH(D784),1)</f>
        <v>27061</v>
      </c>
      <c r="G784">
        <v>2</v>
      </c>
      <c r="H784">
        <v>65.599999999999994</v>
      </c>
      <c r="J784">
        <v>65.599999999999994</v>
      </c>
    </row>
    <row r="785" spans="1:10" x14ac:dyDescent="0.3">
      <c r="A785" t="s">
        <v>182</v>
      </c>
      <c r="B785" t="s">
        <v>183</v>
      </c>
      <c r="C785" t="s">
        <v>19</v>
      </c>
      <c r="D785" s="3">
        <v>27089</v>
      </c>
      <c r="E785" s="3">
        <f>DATE(YEAR(D785),MONTH(D785),1)</f>
        <v>27089</v>
      </c>
      <c r="G785">
        <v>3</v>
      </c>
      <c r="H785">
        <v>332.1</v>
      </c>
      <c r="J785">
        <v>332.1</v>
      </c>
    </row>
    <row r="786" spans="1:10" x14ac:dyDescent="0.3">
      <c r="A786" t="s">
        <v>182</v>
      </c>
      <c r="B786" t="s">
        <v>183</v>
      </c>
      <c r="C786" t="s">
        <v>19</v>
      </c>
      <c r="D786" s="3">
        <v>27120</v>
      </c>
      <c r="E786" s="3">
        <f>DATE(YEAR(D786),MONTH(D786),1)</f>
        <v>27120</v>
      </c>
      <c r="G786">
        <v>4</v>
      </c>
      <c r="H786">
        <v>183.7</v>
      </c>
      <c r="J786">
        <v>183.7</v>
      </c>
    </row>
    <row r="787" spans="1:10" x14ac:dyDescent="0.3">
      <c r="A787" t="s">
        <v>182</v>
      </c>
      <c r="B787" t="s">
        <v>183</v>
      </c>
      <c r="C787" t="s">
        <v>19</v>
      </c>
      <c r="D787" s="3">
        <v>27150</v>
      </c>
      <c r="E787" s="3">
        <f>DATE(YEAR(D787),MONTH(D787),1)</f>
        <v>27150</v>
      </c>
      <c r="G787">
        <v>5</v>
      </c>
      <c r="H787">
        <v>14.2</v>
      </c>
      <c r="J787">
        <v>14.2</v>
      </c>
    </row>
    <row r="788" spans="1:10" x14ac:dyDescent="0.3">
      <c r="A788" t="s">
        <v>182</v>
      </c>
      <c r="B788" t="s">
        <v>183</v>
      </c>
      <c r="C788" t="s">
        <v>19</v>
      </c>
      <c r="D788" s="3">
        <v>27181</v>
      </c>
      <c r="E788" s="3">
        <f>DATE(YEAR(D788),MONTH(D788),1)</f>
        <v>27181</v>
      </c>
      <c r="G788">
        <v>6</v>
      </c>
      <c r="H788">
        <v>6.47</v>
      </c>
      <c r="J788">
        <v>6.47</v>
      </c>
    </row>
    <row r="789" spans="1:10" x14ac:dyDescent="0.3">
      <c r="A789" t="s">
        <v>182</v>
      </c>
      <c r="B789" t="s">
        <v>183</v>
      </c>
      <c r="C789" t="s">
        <v>19</v>
      </c>
      <c r="D789" s="3">
        <v>27211</v>
      </c>
      <c r="E789" s="3">
        <f>DATE(YEAR(D789),MONTH(D789),1)</f>
        <v>27211</v>
      </c>
      <c r="G789">
        <v>7</v>
      </c>
      <c r="H789">
        <v>5.81</v>
      </c>
      <c r="J789">
        <v>5.81</v>
      </c>
    </row>
    <row r="790" spans="1:10" x14ac:dyDescent="0.3">
      <c r="A790" t="s">
        <v>182</v>
      </c>
      <c r="B790" t="s">
        <v>183</v>
      </c>
      <c r="C790" t="s">
        <v>19</v>
      </c>
      <c r="D790" s="3">
        <v>27242</v>
      </c>
      <c r="E790" s="3">
        <f>DATE(YEAR(D790),MONTH(D790),1)</f>
        <v>27242</v>
      </c>
      <c r="G790">
        <v>8</v>
      </c>
      <c r="H790">
        <v>2.1</v>
      </c>
      <c r="J790">
        <v>2.1</v>
      </c>
    </row>
    <row r="791" spans="1:10" x14ac:dyDescent="0.3">
      <c r="A791" t="s">
        <v>182</v>
      </c>
      <c r="B791" t="s">
        <v>183</v>
      </c>
      <c r="C791" t="s">
        <v>19</v>
      </c>
      <c r="D791" s="3">
        <v>27273</v>
      </c>
      <c r="E791" s="3">
        <f>DATE(YEAR(D791),MONTH(D791),1)</f>
        <v>27273</v>
      </c>
      <c r="G791">
        <v>9</v>
      </c>
      <c r="H791">
        <v>1.47</v>
      </c>
      <c r="J791">
        <v>1.47</v>
      </c>
    </row>
    <row r="792" spans="1:10" x14ac:dyDescent="0.3">
      <c r="A792" t="s">
        <v>182</v>
      </c>
      <c r="B792" t="s">
        <v>183</v>
      </c>
      <c r="C792" t="s">
        <v>19</v>
      </c>
      <c r="D792" s="3">
        <v>27303</v>
      </c>
      <c r="E792" s="3">
        <f>DATE(YEAR(D792),MONTH(D792),1)</f>
        <v>27303</v>
      </c>
      <c r="G792">
        <v>10</v>
      </c>
      <c r="H792">
        <v>1.0900000000000001</v>
      </c>
      <c r="J792">
        <v>1.0900000000000001</v>
      </c>
    </row>
    <row r="793" spans="1:10" x14ac:dyDescent="0.3">
      <c r="A793" t="s">
        <v>182</v>
      </c>
      <c r="B793" t="s">
        <v>183</v>
      </c>
      <c r="C793" t="s">
        <v>19</v>
      </c>
      <c r="D793" s="3">
        <v>27334</v>
      </c>
      <c r="E793" s="3">
        <f>DATE(YEAR(D793),MONTH(D793),1)</f>
        <v>27334</v>
      </c>
      <c r="G793">
        <v>11</v>
      </c>
      <c r="H793">
        <v>2.5099999999999998</v>
      </c>
      <c r="J793">
        <v>2.5099999999999998</v>
      </c>
    </row>
    <row r="794" spans="1:10" x14ac:dyDescent="0.3">
      <c r="A794" t="s">
        <v>182</v>
      </c>
      <c r="B794" t="s">
        <v>183</v>
      </c>
      <c r="C794" t="s">
        <v>19</v>
      </c>
      <c r="D794" s="3">
        <v>27364</v>
      </c>
      <c r="E794" s="3">
        <f>DATE(YEAR(D794),MONTH(D794),1)</f>
        <v>27364</v>
      </c>
      <c r="G794">
        <v>12</v>
      </c>
      <c r="H794">
        <v>13.6</v>
      </c>
      <c r="J794">
        <v>13.6</v>
      </c>
    </row>
    <row r="795" spans="1:10" x14ac:dyDescent="0.3">
      <c r="A795" t="s">
        <v>182</v>
      </c>
      <c r="B795" t="s">
        <v>183</v>
      </c>
      <c r="C795" t="s">
        <v>19</v>
      </c>
      <c r="D795" s="3">
        <v>27395</v>
      </c>
      <c r="E795" s="3">
        <f>DATE(YEAR(D795),MONTH(D795),1)</f>
        <v>27395</v>
      </c>
      <c r="G795">
        <v>1</v>
      </c>
      <c r="H795">
        <v>21.7</v>
      </c>
      <c r="J795">
        <v>21.7</v>
      </c>
    </row>
    <row r="796" spans="1:10" x14ac:dyDescent="0.3">
      <c r="A796" t="s">
        <v>182</v>
      </c>
      <c r="B796" t="s">
        <v>183</v>
      </c>
      <c r="C796" t="s">
        <v>19</v>
      </c>
      <c r="D796" s="3">
        <v>27426</v>
      </c>
      <c r="E796" s="3">
        <f>DATE(YEAR(D796),MONTH(D796),1)</f>
        <v>27426</v>
      </c>
      <c r="G796">
        <v>2</v>
      </c>
      <c r="H796">
        <v>412.2</v>
      </c>
      <c r="J796">
        <v>412.2</v>
      </c>
    </row>
    <row r="797" spans="1:10" x14ac:dyDescent="0.3">
      <c r="A797" t="s">
        <v>182</v>
      </c>
      <c r="B797" t="s">
        <v>183</v>
      </c>
      <c r="C797" t="s">
        <v>19</v>
      </c>
      <c r="D797" s="3">
        <v>27454</v>
      </c>
      <c r="E797" s="3">
        <f>DATE(YEAR(D797),MONTH(D797),1)</f>
        <v>27454</v>
      </c>
      <c r="G797">
        <v>3</v>
      </c>
      <c r="H797">
        <v>388</v>
      </c>
      <c r="J797">
        <v>388</v>
      </c>
    </row>
    <row r="798" spans="1:10" x14ac:dyDescent="0.3">
      <c r="A798" t="s">
        <v>182</v>
      </c>
      <c r="B798" t="s">
        <v>183</v>
      </c>
      <c r="C798" t="s">
        <v>19</v>
      </c>
      <c r="D798" s="3">
        <v>27485</v>
      </c>
      <c r="E798" s="3">
        <f>DATE(YEAR(D798),MONTH(D798),1)</f>
        <v>27485</v>
      </c>
      <c r="G798">
        <v>4</v>
      </c>
      <c r="H798">
        <v>45.2</v>
      </c>
      <c r="J798">
        <v>45.2</v>
      </c>
    </row>
    <row r="799" spans="1:10" x14ac:dyDescent="0.3">
      <c r="A799" t="s">
        <v>182</v>
      </c>
      <c r="B799" t="s">
        <v>183</v>
      </c>
      <c r="C799" t="s">
        <v>19</v>
      </c>
      <c r="D799" s="3">
        <v>27515</v>
      </c>
      <c r="E799" s="3">
        <f>DATE(YEAR(D799),MONTH(D799),1)</f>
        <v>27515</v>
      </c>
      <c r="G799">
        <v>5</v>
      </c>
      <c r="H799">
        <v>13.8</v>
      </c>
      <c r="J799">
        <v>13.8</v>
      </c>
    </row>
    <row r="800" spans="1:10" x14ac:dyDescent="0.3">
      <c r="A800" t="s">
        <v>182</v>
      </c>
      <c r="B800" t="s">
        <v>183</v>
      </c>
      <c r="C800" t="s">
        <v>19</v>
      </c>
      <c r="D800" s="3">
        <v>27546</v>
      </c>
      <c r="E800" s="3">
        <f>DATE(YEAR(D800),MONTH(D800),1)</f>
        <v>27546</v>
      </c>
      <c r="G800">
        <v>6</v>
      </c>
      <c r="H800">
        <v>5.01</v>
      </c>
      <c r="J800">
        <v>5.01</v>
      </c>
    </row>
    <row r="801" spans="1:10" x14ac:dyDescent="0.3">
      <c r="A801" t="s">
        <v>182</v>
      </c>
      <c r="B801" t="s">
        <v>183</v>
      </c>
      <c r="C801" t="s">
        <v>19</v>
      </c>
      <c r="D801" s="3">
        <v>27576</v>
      </c>
      <c r="E801" s="3">
        <f>DATE(YEAR(D801),MONTH(D801),1)</f>
        <v>27576</v>
      </c>
      <c r="G801">
        <v>7</v>
      </c>
      <c r="H801">
        <v>2.38</v>
      </c>
      <c r="J801">
        <v>2.38</v>
      </c>
    </row>
    <row r="802" spans="1:10" x14ac:dyDescent="0.3">
      <c r="A802" t="s">
        <v>182</v>
      </c>
      <c r="B802" t="s">
        <v>183</v>
      </c>
      <c r="C802" t="s">
        <v>19</v>
      </c>
      <c r="D802" s="3">
        <v>27607</v>
      </c>
      <c r="E802" s="3">
        <f>DATE(YEAR(D802),MONTH(D802),1)</f>
        <v>27607</v>
      </c>
      <c r="G802">
        <v>8</v>
      </c>
      <c r="H802">
        <v>1.2</v>
      </c>
      <c r="J802">
        <v>1.2</v>
      </c>
    </row>
    <row r="803" spans="1:10" x14ac:dyDescent="0.3">
      <c r="A803" t="s">
        <v>182</v>
      </c>
      <c r="B803" t="s">
        <v>183</v>
      </c>
      <c r="C803" t="s">
        <v>19</v>
      </c>
      <c r="D803" s="3">
        <v>27638</v>
      </c>
      <c r="E803" s="3">
        <f>DATE(YEAR(D803),MONTH(D803),1)</f>
        <v>27638</v>
      </c>
      <c r="G803">
        <v>9</v>
      </c>
      <c r="H803">
        <v>1.1100000000000001</v>
      </c>
      <c r="J803">
        <v>1.1100000000000001</v>
      </c>
    </row>
    <row r="804" spans="1:10" x14ac:dyDescent="0.3">
      <c r="A804" t="s">
        <v>182</v>
      </c>
      <c r="B804" t="s">
        <v>183</v>
      </c>
      <c r="C804" t="s">
        <v>19</v>
      </c>
      <c r="D804" s="3">
        <v>27668</v>
      </c>
      <c r="E804" s="3">
        <f>DATE(YEAR(D804),MONTH(D804),1)</f>
        <v>27668</v>
      </c>
      <c r="G804">
        <v>10</v>
      </c>
      <c r="H804">
        <v>4.41</v>
      </c>
      <c r="J804">
        <v>4.41</v>
      </c>
    </row>
    <row r="805" spans="1:10" x14ac:dyDescent="0.3">
      <c r="A805" t="s">
        <v>182</v>
      </c>
      <c r="B805" t="s">
        <v>183</v>
      </c>
      <c r="C805" t="s">
        <v>19</v>
      </c>
      <c r="D805" s="3">
        <v>27699</v>
      </c>
      <c r="E805" s="3">
        <f>DATE(YEAR(D805),MONTH(D805),1)</f>
        <v>27699</v>
      </c>
      <c r="G805">
        <v>11</v>
      </c>
      <c r="H805">
        <v>3.82</v>
      </c>
      <c r="J805">
        <v>3.82</v>
      </c>
    </row>
    <row r="806" spans="1:10" x14ac:dyDescent="0.3">
      <c r="A806" t="s">
        <v>182</v>
      </c>
      <c r="B806" t="s">
        <v>183</v>
      </c>
      <c r="C806" t="s">
        <v>19</v>
      </c>
      <c r="D806" s="3">
        <v>27729</v>
      </c>
      <c r="E806" s="3">
        <f>DATE(YEAR(D806),MONTH(D806),1)</f>
        <v>27729</v>
      </c>
      <c r="G806">
        <v>12</v>
      </c>
      <c r="H806">
        <v>4.57</v>
      </c>
      <c r="J806">
        <v>4.57</v>
      </c>
    </row>
    <row r="807" spans="1:10" x14ac:dyDescent="0.3">
      <c r="A807" t="s">
        <v>182</v>
      </c>
      <c r="B807" t="s">
        <v>183</v>
      </c>
      <c r="C807" t="s">
        <v>19</v>
      </c>
      <c r="D807" s="3">
        <v>27760</v>
      </c>
      <c r="E807" s="3">
        <f>DATE(YEAR(D807),MONTH(D807),1)</f>
        <v>27760</v>
      </c>
      <c r="G807">
        <v>1</v>
      </c>
      <c r="H807">
        <v>2.95</v>
      </c>
      <c r="J807">
        <v>2.95</v>
      </c>
    </row>
    <row r="808" spans="1:10" x14ac:dyDescent="0.3">
      <c r="A808" t="s">
        <v>182</v>
      </c>
      <c r="B808" t="s">
        <v>183</v>
      </c>
      <c r="C808" t="s">
        <v>19</v>
      </c>
      <c r="D808" s="3">
        <v>27791</v>
      </c>
      <c r="E808" s="3">
        <f>DATE(YEAR(D808),MONTH(D808),1)</f>
        <v>27791</v>
      </c>
      <c r="G808">
        <v>2</v>
      </c>
      <c r="H808">
        <v>7.6</v>
      </c>
      <c r="J808">
        <v>7.6</v>
      </c>
    </row>
    <row r="809" spans="1:10" x14ac:dyDescent="0.3">
      <c r="A809" t="s">
        <v>182</v>
      </c>
      <c r="B809" t="s">
        <v>183</v>
      </c>
      <c r="C809" t="s">
        <v>19</v>
      </c>
      <c r="D809" s="3">
        <v>27820</v>
      </c>
      <c r="E809" s="3">
        <f>DATE(YEAR(D809),MONTH(D809),1)</f>
        <v>27820</v>
      </c>
      <c r="G809">
        <v>3</v>
      </c>
      <c r="H809">
        <v>19.7</v>
      </c>
      <c r="J809">
        <v>19.7</v>
      </c>
    </row>
    <row r="810" spans="1:10" x14ac:dyDescent="0.3">
      <c r="A810" t="s">
        <v>182</v>
      </c>
      <c r="B810" t="s">
        <v>183</v>
      </c>
      <c r="C810" t="s">
        <v>19</v>
      </c>
      <c r="D810" s="3">
        <v>27851</v>
      </c>
      <c r="E810" s="3">
        <f>DATE(YEAR(D810),MONTH(D810),1)</f>
        <v>27851</v>
      </c>
      <c r="G810">
        <v>4</v>
      </c>
      <c r="H810">
        <v>8.4499999999999993</v>
      </c>
      <c r="J810">
        <v>8.4499999999999993</v>
      </c>
    </row>
    <row r="811" spans="1:10" x14ac:dyDescent="0.3">
      <c r="A811" t="s">
        <v>182</v>
      </c>
      <c r="B811" t="s">
        <v>183</v>
      </c>
      <c r="C811" t="s">
        <v>19</v>
      </c>
      <c r="D811" s="3">
        <v>27881</v>
      </c>
      <c r="E811" s="3">
        <f>DATE(YEAR(D811),MONTH(D811),1)</f>
        <v>27881</v>
      </c>
      <c r="G811">
        <v>5</v>
      </c>
      <c r="H811">
        <v>1.77</v>
      </c>
      <c r="J811">
        <v>1.77</v>
      </c>
    </row>
    <row r="812" spans="1:10" x14ac:dyDescent="0.3">
      <c r="A812" t="s">
        <v>182</v>
      </c>
      <c r="B812" t="s">
        <v>183</v>
      </c>
      <c r="C812" t="s">
        <v>19</v>
      </c>
      <c r="D812" s="3">
        <v>27912</v>
      </c>
      <c r="E812" s="3">
        <f>DATE(YEAR(D812),MONTH(D812),1)</f>
        <v>27912</v>
      </c>
      <c r="G812">
        <v>6</v>
      </c>
      <c r="H812">
        <v>0.90600000000000003</v>
      </c>
      <c r="J812">
        <v>0.90600000000000003</v>
      </c>
    </row>
    <row r="813" spans="1:10" x14ac:dyDescent="0.3">
      <c r="A813" t="s">
        <v>182</v>
      </c>
      <c r="B813" t="s">
        <v>183</v>
      </c>
      <c r="C813" t="s">
        <v>19</v>
      </c>
      <c r="D813" s="3">
        <v>27942</v>
      </c>
      <c r="E813" s="3">
        <f>DATE(YEAR(D813),MONTH(D813),1)</f>
        <v>27942</v>
      </c>
      <c r="G813">
        <v>7</v>
      </c>
      <c r="H813">
        <v>5.0000000000000001E-3</v>
      </c>
      <c r="J813">
        <v>5.0000000000000001E-3</v>
      </c>
    </row>
    <row r="814" spans="1:10" x14ac:dyDescent="0.3">
      <c r="A814" t="s">
        <v>182</v>
      </c>
      <c r="B814" t="s">
        <v>183</v>
      </c>
      <c r="C814" t="s">
        <v>19</v>
      </c>
      <c r="D814" s="3">
        <v>27973</v>
      </c>
      <c r="E814" s="3">
        <f>DATE(YEAR(D814),MONTH(D814),1)</f>
        <v>27973</v>
      </c>
      <c r="G814">
        <v>8</v>
      </c>
      <c r="H814">
        <v>0.2</v>
      </c>
      <c r="J814">
        <v>0.2</v>
      </c>
    </row>
    <row r="815" spans="1:10" x14ac:dyDescent="0.3">
      <c r="A815" t="s">
        <v>182</v>
      </c>
      <c r="B815" t="s">
        <v>183</v>
      </c>
      <c r="C815" t="s">
        <v>19</v>
      </c>
      <c r="D815" s="3">
        <v>28004</v>
      </c>
      <c r="E815" s="3">
        <f>DATE(YEAR(D815),MONTH(D815),1)</f>
        <v>28004</v>
      </c>
      <c r="G815">
        <v>9</v>
      </c>
      <c r="H815">
        <v>0.16200000000000001</v>
      </c>
      <c r="J815">
        <v>0.16200000000000001</v>
      </c>
    </row>
    <row r="816" spans="1:10" x14ac:dyDescent="0.3">
      <c r="A816" t="s">
        <v>182</v>
      </c>
      <c r="B816" t="s">
        <v>183</v>
      </c>
      <c r="C816" t="s">
        <v>19</v>
      </c>
      <c r="D816" s="3">
        <v>28034</v>
      </c>
      <c r="E816" s="3">
        <f>DATE(YEAR(D816),MONTH(D816),1)</f>
        <v>28034</v>
      </c>
      <c r="G816">
        <v>10</v>
      </c>
      <c r="H816">
        <v>0.47099999999999997</v>
      </c>
      <c r="J816">
        <v>0.47099999999999997</v>
      </c>
    </row>
    <row r="817" spans="1:10" x14ac:dyDescent="0.3">
      <c r="A817" t="s">
        <v>182</v>
      </c>
      <c r="B817" t="s">
        <v>183</v>
      </c>
      <c r="C817" t="s">
        <v>19</v>
      </c>
      <c r="D817" s="3">
        <v>28065</v>
      </c>
      <c r="E817" s="3">
        <f>DATE(YEAR(D817),MONTH(D817),1)</f>
        <v>28065</v>
      </c>
      <c r="G817">
        <v>11</v>
      </c>
      <c r="H817">
        <v>2.08</v>
      </c>
      <c r="J817">
        <v>2.08</v>
      </c>
    </row>
    <row r="818" spans="1:10" x14ac:dyDescent="0.3">
      <c r="A818" t="s">
        <v>182</v>
      </c>
      <c r="B818" t="s">
        <v>183</v>
      </c>
      <c r="C818" t="s">
        <v>19</v>
      </c>
      <c r="D818" s="3">
        <v>28095</v>
      </c>
      <c r="E818" s="3">
        <f>DATE(YEAR(D818),MONTH(D818),1)</f>
        <v>28095</v>
      </c>
      <c r="G818">
        <v>12</v>
      </c>
      <c r="H818">
        <v>2.52</v>
      </c>
      <c r="J818">
        <v>2.52</v>
      </c>
    </row>
    <row r="819" spans="1:10" x14ac:dyDescent="0.3">
      <c r="A819" t="s">
        <v>182</v>
      </c>
      <c r="B819" t="s">
        <v>183</v>
      </c>
      <c r="C819" t="s">
        <v>19</v>
      </c>
      <c r="D819" s="3">
        <v>28126</v>
      </c>
      <c r="E819" s="3">
        <f>DATE(YEAR(D819),MONTH(D819),1)</f>
        <v>28126</v>
      </c>
      <c r="G819">
        <v>1</v>
      </c>
      <c r="H819">
        <v>2.46</v>
      </c>
      <c r="J819">
        <v>2.46</v>
      </c>
    </row>
    <row r="820" spans="1:10" x14ac:dyDescent="0.3">
      <c r="A820" t="s">
        <v>182</v>
      </c>
      <c r="B820" t="s">
        <v>183</v>
      </c>
      <c r="C820" t="s">
        <v>19</v>
      </c>
      <c r="D820" s="3">
        <v>28157</v>
      </c>
      <c r="E820" s="3">
        <f>DATE(YEAR(D820),MONTH(D820),1)</f>
        <v>28157</v>
      </c>
      <c r="G820">
        <v>2</v>
      </c>
      <c r="H820">
        <v>2.21</v>
      </c>
      <c r="J820">
        <v>2.21</v>
      </c>
    </row>
    <row r="821" spans="1:10" x14ac:dyDescent="0.3">
      <c r="A821" t="s">
        <v>182</v>
      </c>
      <c r="B821" t="s">
        <v>183</v>
      </c>
      <c r="C821" t="s">
        <v>19</v>
      </c>
      <c r="D821" s="3">
        <v>28185</v>
      </c>
      <c r="E821" s="3">
        <f>DATE(YEAR(D821),MONTH(D821),1)</f>
        <v>28185</v>
      </c>
      <c r="G821">
        <v>3</v>
      </c>
      <c r="H821">
        <v>5.17</v>
      </c>
      <c r="J821">
        <v>5.17</v>
      </c>
    </row>
    <row r="822" spans="1:10" x14ac:dyDescent="0.3">
      <c r="A822" t="s">
        <v>182</v>
      </c>
      <c r="B822" t="s">
        <v>183</v>
      </c>
      <c r="C822" t="s">
        <v>19</v>
      </c>
      <c r="D822" s="3">
        <v>28216</v>
      </c>
      <c r="E822" s="3">
        <f>DATE(YEAR(D822),MONTH(D822),1)</f>
        <v>28216</v>
      </c>
      <c r="G822">
        <v>4</v>
      </c>
      <c r="H822">
        <v>0.76500000000000001</v>
      </c>
      <c r="J822">
        <v>0.76500000000000001</v>
      </c>
    </row>
    <row r="823" spans="1:10" x14ac:dyDescent="0.3">
      <c r="A823" t="s">
        <v>182</v>
      </c>
      <c r="B823" t="s">
        <v>183</v>
      </c>
      <c r="C823" t="s">
        <v>19</v>
      </c>
      <c r="D823" s="3">
        <v>28246</v>
      </c>
      <c r="E823" s="3">
        <f>DATE(YEAR(D823),MONTH(D823),1)</f>
        <v>28246</v>
      </c>
      <c r="G823">
        <v>5</v>
      </c>
      <c r="H823">
        <v>0.84299999999999997</v>
      </c>
      <c r="J823">
        <v>0.84299999999999997</v>
      </c>
    </row>
    <row r="824" spans="1:10" x14ac:dyDescent="0.3">
      <c r="A824" t="s">
        <v>182</v>
      </c>
      <c r="B824" t="s">
        <v>183</v>
      </c>
      <c r="C824" t="s">
        <v>19</v>
      </c>
      <c r="D824" s="3">
        <v>28277</v>
      </c>
      <c r="E824" s="3">
        <f>DATE(YEAR(D824),MONTH(D824),1)</f>
        <v>28277</v>
      </c>
      <c r="G824">
        <v>6</v>
      </c>
      <c r="H824">
        <v>7.0999999999999994E-2</v>
      </c>
      <c r="J824">
        <v>7.0999999999999994E-2</v>
      </c>
    </row>
    <row r="825" spans="1:10" x14ac:dyDescent="0.3">
      <c r="A825" t="s">
        <v>182</v>
      </c>
      <c r="B825" t="s">
        <v>183</v>
      </c>
      <c r="C825" t="s">
        <v>19</v>
      </c>
      <c r="D825" s="3">
        <v>28307</v>
      </c>
      <c r="E825" s="3">
        <f>DATE(YEAR(D825),MONTH(D825),1)</f>
        <v>28307</v>
      </c>
      <c r="G825">
        <v>7</v>
      </c>
      <c r="H825">
        <v>0</v>
      </c>
      <c r="J825">
        <v>0</v>
      </c>
    </row>
    <row r="826" spans="1:10" x14ac:dyDescent="0.3">
      <c r="A826" t="s">
        <v>182</v>
      </c>
      <c r="B826" t="s">
        <v>183</v>
      </c>
      <c r="C826" t="s">
        <v>19</v>
      </c>
      <c r="D826" s="3">
        <v>28338</v>
      </c>
      <c r="E826" s="3">
        <f>DATE(YEAR(D826),MONTH(D826),1)</f>
        <v>28338</v>
      </c>
      <c r="G826">
        <v>8</v>
      </c>
      <c r="H826">
        <v>0</v>
      </c>
      <c r="J826">
        <v>0</v>
      </c>
    </row>
    <row r="827" spans="1:10" x14ac:dyDescent="0.3">
      <c r="A827" t="s">
        <v>182</v>
      </c>
      <c r="B827" t="s">
        <v>183</v>
      </c>
      <c r="C827" t="s">
        <v>19</v>
      </c>
      <c r="D827" s="3">
        <v>28369</v>
      </c>
      <c r="E827" s="3">
        <f>DATE(YEAR(D827),MONTH(D827),1)</f>
        <v>28369</v>
      </c>
      <c r="G827">
        <v>9</v>
      </c>
      <c r="H827">
        <v>1E-3</v>
      </c>
      <c r="J827">
        <v>1E-3</v>
      </c>
    </row>
    <row r="828" spans="1:10" x14ac:dyDescent="0.3">
      <c r="A828" t="s">
        <v>182</v>
      </c>
      <c r="B828" t="s">
        <v>183</v>
      </c>
      <c r="C828" t="s">
        <v>19</v>
      </c>
      <c r="D828" s="3">
        <v>28399</v>
      </c>
      <c r="E828" s="3">
        <f>DATE(YEAR(D828),MONTH(D828),1)</f>
        <v>28399</v>
      </c>
      <c r="G828">
        <v>10</v>
      </c>
      <c r="H828">
        <v>0.248</v>
      </c>
      <c r="J828">
        <v>0.248</v>
      </c>
    </row>
    <row r="829" spans="1:10" x14ac:dyDescent="0.3">
      <c r="A829" t="s">
        <v>182</v>
      </c>
      <c r="B829" t="s">
        <v>183</v>
      </c>
      <c r="C829" t="s">
        <v>19</v>
      </c>
      <c r="D829" s="3">
        <v>28430</v>
      </c>
      <c r="E829" s="3">
        <f>DATE(YEAR(D829),MONTH(D829),1)</f>
        <v>28430</v>
      </c>
      <c r="G829">
        <v>11</v>
      </c>
      <c r="H829">
        <v>48.8</v>
      </c>
      <c r="J829">
        <v>48.8</v>
      </c>
    </row>
    <row r="830" spans="1:10" x14ac:dyDescent="0.3">
      <c r="A830" t="s">
        <v>182</v>
      </c>
      <c r="B830" t="s">
        <v>183</v>
      </c>
      <c r="C830" t="s">
        <v>19</v>
      </c>
      <c r="D830" s="3">
        <v>28460</v>
      </c>
      <c r="E830" s="3">
        <f>DATE(YEAR(D830),MONTH(D830),1)</f>
        <v>28460</v>
      </c>
      <c r="G830">
        <v>12</v>
      </c>
      <c r="H830">
        <v>95.7</v>
      </c>
      <c r="J830">
        <v>95.7</v>
      </c>
    </row>
    <row r="831" spans="1:10" x14ac:dyDescent="0.3">
      <c r="A831" t="s">
        <v>182</v>
      </c>
      <c r="B831" t="s">
        <v>183</v>
      </c>
      <c r="C831" t="s">
        <v>19</v>
      </c>
      <c r="D831" s="3">
        <v>28491</v>
      </c>
      <c r="E831" s="3">
        <f>DATE(YEAR(D831),MONTH(D831),1)</f>
        <v>28491</v>
      </c>
      <c r="G831">
        <v>1</v>
      </c>
      <c r="H831">
        <v>584.29999999999995</v>
      </c>
      <c r="J831">
        <v>584.29999999999995</v>
      </c>
    </row>
    <row r="832" spans="1:10" x14ac:dyDescent="0.3">
      <c r="A832" t="s">
        <v>182</v>
      </c>
      <c r="B832" t="s">
        <v>183</v>
      </c>
      <c r="C832" t="s">
        <v>19</v>
      </c>
      <c r="D832" s="3">
        <v>28522</v>
      </c>
      <c r="E832" s="3">
        <f>DATE(YEAR(D832),MONTH(D832),1)</f>
        <v>28522</v>
      </c>
      <c r="G832">
        <v>2</v>
      </c>
      <c r="H832">
        <v>305.89999999999998</v>
      </c>
      <c r="J832">
        <v>305.89999999999998</v>
      </c>
    </row>
    <row r="833" spans="1:10" x14ac:dyDescent="0.3">
      <c r="A833" t="s">
        <v>182</v>
      </c>
      <c r="B833" t="s">
        <v>183</v>
      </c>
      <c r="C833" t="s">
        <v>19</v>
      </c>
      <c r="D833" s="3">
        <v>28550</v>
      </c>
      <c r="E833" s="3">
        <f>DATE(YEAR(D833),MONTH(D833),1)</f>
        <v>28550</v>
      </c>
      <c r="G833">
        <v>3</v>
      </c>
      <c r="H833">
        <v>203.5</v>
      </c>
      <c r="J833">
        <v>203.5</v>
      </c>
    </row>
    <row r="834" spans="1:10" x14ac:dyDescent="0.3">
      <c r="A834" t="s">
        <v>182</v>
      </c>
      <c r="B834" t="s">
        <v>183</v>
      </c>
      <c r="C834" t="s">
        <v>19</v>
      </c>
      <c r="D834" s="3">
        <v>28581</v>
      </c>
      <c r="E834" s="3">
        <f>DATE(YEAR(D834),MONTH(D834),1)</f>
        <v>28581</v>
      </c>
      <c r="G834">
        <v>4</v>
      </c>
      <c r="H834">
        <v>71.599999999999994</v>
      </c>
      <c r="J834">
        <v>71.599999999999994</v>
      </c>
    </row>
    <row r="835" spans="1:10" x14ac:dyDescent="0.3">
      <c r="A835" t="s">
        <v>182</v>
      </c>
      <c r="B835" t="s">
        <v>183</v>
      </c>
      <c r="C835" t="s">
        <v>19</v>
      </c>
      <c r="D835" s="3">
        <v>28611</v>
      </c>
      <c r="E835" s="3">
        <f>DATE(YEAR(D835),MONTH(D835),1)</f>
        <v>28611</v>
      </c>
      <c r="G835">
        <v>5</v>
      </c>
      <c r="H835">
        <v>15.7</v>
      </c>
      <c r="J835">
        <v>15.7</v>
      </c>
    </row>
    <row r="836" spans="1:10" x14ac:dyDescent="0.3">
      <c r="A836" t="s">
        <v>182</v>
      </c>
      <c r="B836" t="s">
        <v>183</v>
      </c>
      <c r="C836" t="s">
        <v>19</v>
      </c>
      <c r="D836" s="3">
        <v>28642</v>
      </c>
      <c r="E836" s="3">
        <f>DATE(YEAR(D836),MONTH(D836),1)</f>
        <v>28642</v>
      </c>
      <c r="G836">
        <v>6</v>
      </c>
      <c r="H836">
        <v>6.27</v>
      </c>
      <c r="J836">
        <v>6.27</v>
      </c>
    </row>
    <row r="837" spans="1:10" x14ac:dyDescent="0.3">
      <c r="A837" t="s">
        <v>182</v>
      </c>
      <c r="B837" t="s">
        <v>183</v>
      </c>
      <c r="C837" t="s">
        <v>19</v>
      </c>
      <c r="D837" s="3">
        <v>28672</v>
      </c>
      <c r="E837" s="3">
        <f>DATE(YEAR(D837),MONTH(D837),1)</f>
        <v>28672</v>
      </c>
      <c r="G837">
        <v>7</v>
      </c>
      <c r="H837">
        <v>1.79</v>
      </c>
      <c r="J837">
        <v>1.79</v>
      </c>
    </row>
    <row r="838" spans="1:10" x14ac:dyDescent="0.3">
      <c r="A838" t="s">
        <v>182</v>
      </c>
      <c r="B838" t="s">
        <v>183</v>
      </c>
      <c r="C838" t="s">
        <v>19</v>
      </c>
      <c r="D838" s="3">
        <v>28703</v>
      </c>
      <c r="E838" s="3">
        <f>DATE(YEAR(D838),MONTH(D838),1)</f>
        <v>28703</v>
      </c>
      <c r="G838">
        <v>8</v>
      </c>
      <c r="H838">
        <v>0.99399999999999999</v>
      </c>
      <c r="J838">
        <v>0.99399999999999999</v>
      </c>
    </row>
    <row r="839" spans="1:10" x14ac:dyDescent="0.3">
      <c r="A839" t="s">
        <v>182</v>
      </c>
      <c r="B839" t="s">
        <v>183</v>
      </c>
      <c r="C839" t="s">
        <v>19</v>
      </c>
      <c r="D839" s="3">
        <v>28734</v>
      </c>
      <c r="E839" s="3">
        <f>DATE(YEAR(D839),MONTH(D839),1)</f>
        <v>28734</v>
      </c>
      <c r="G839">
        <v>9</v>
      </c>
      <c r="H839">
        <v>1.46</v>
      </c>
      <c r="J839">
        <v>1.46</v>
      </c>
    </row>
    <row r="840" spans="1:10" x14ac:dyDescent="0.3">
      <c r="A840" t="s">
        <v>182</v>
      </c>
      <c r="B840" t="s">
        <v>183</v>
      </c>
      <c r="C840" t="s">
        <v>19</v>
      </c>
      <c r="D840" s="3">
        <v>28764</v>
      </c>
      <c r="E840" s="3">
        <f>DATE(YEAR(D840),MONTH(D840),1)</f>
        <v>28764</v>
      </c>
      <c r="G840">
        <v>10</v>
      </c>
      <c r="H840">
        <v>0.91400000000000003</v>
      </c>
      <c r="J840">
        <v>0.91400000000000003</v>
      </c>
    </row>
    <row r="841" spans="1:10" x14ac:dyDescent="0.3">
      <c r="A841" t="s">
        <v>182</v>
      </c>
      <c r="B841" t="s">
        <v>183</v>
      </c>
      <c r="C841" t="s">
        <v>19</v>
      </c>
      <c r="D841" s="3">
        <v>28795</v>
      </c>
      <c r="E841" s="3">
        <f>DATE(YEAR(D841),MONTH(D841),1)</f>
        <v>28795</v>
      </c>
      <c r="G841">
        <v>11</v>
      </c>
      <c r="H841">
        <v>1.1200000000000001</v>
      </c>
      <c r="J841">
        <v>1.1200000000000001</v>
      </c>
    </row>
    <row r="842" spans="1:10" x14ac:dyDescent="0.3">
      <c r="A842" t="s">
        <v>182</v>
      </c>
      <c r="B842" t="s">
        <v>183</v>
      </c>
      <c r="C842" t="s">
        <v>19</v>
      </c>
      <c r="D842" s="3">
        <v>28825</v>
      </c>
      <c r="E842" s="3">
        <f>DATE(YEAR(D842),MONTH(D842),1)</f>
        <v>28825</v>
      </c>
      <c r="G842">
        <v>12</v>
      </c>
      <c r="H842">
        <v>1.51</v>
      </c>
      <c r="J842">
        <v>1.51</v>
      </c>
    </row>
    <row r="843" spans="1:10" x14ac:dyDescent="0.3">
      <c r="A843" t="s">
        <v>182</v>
      </c>
      <c r="B843" t="s">
        <v>183</v>
      </c>
      <c r="C843" t="s">
        <v>19</v>
      </c>
      <c r="D843" s="3">
        <v>28856</v>
      </c>
      <c r="E843" s="3">
        <f>DATE(YEAR(D843),MONTH(D843),1)</f>
        <v>28856</v>
      </c>
      <c r="G843">
        <v>1</v>
      </c>
      <c r="H843">
        <v>203.1</v>
      </c>
      <c r="J843">
        <v>203.1</v>
      </c>
    </row>
    <row r="844" spans="1:10" x14ac:dyDescent="0.3">
      <c r="A844" t="s">
        <v>182</v>
      </c>
      <c r="B844" t="s">
        <v>183</v>
      </c>
      <c r="C844" t="s">
        <v>19</v>
      </c>
      <c r="D844" s="3">
        <v>28887</v>
      </c>
      <c r="E844" s="3">
        <f>DATE(YEAR(D844),MONTH(D844),1)</f>
        <v>28887</v>
      </c>
      <c r="G844">
        <v>2</v>
      </c>
      <c r="H844">
        <v>197.3</v>
      </c>
      <c r="J844">
        <v>197.3</v>
      </c>
    </row>
    <row r="845" spans="1:10" x14ac:dyDescent="0.3">
      <c r="A845" t="s">
        <v>182</v>
      </c>
      <c r="B845" t="s">
        <v>183</v>
      </c>
      <c r="C845" t="s">
        <v>19</v>
      </c>
      <c r="D845" s="3">
        <v>28915</v>
      </c>
      <c r="E845" s="3">
        <f>DATE(YEAR(D845),MONTH(D845),1)</f>
        <v>28915</v>
      </c>
      <c r="G845">
        <v>3</v>
      </c>
      <c r="H845">
        <v>106.1</v>
      </c>
      <c r="J845">
        <v>106.1</v>
      </c>
    </row>
    <row r="846" spans="1:10" x14ac:dyDescent="0.3">
      <c r="A846" t="s">
        <v>182</v>
      </c>
      <c r="B846" t="s">
        <v>183</v>
      </c>
      <c r="C846" t="s">
        <v>19</v>
      </c>
      <c r="D846" s="3">
        <v>28946</v>
      </c>
      <c r="E846" s="3">
        <f>DATE(YEAR(D846),MONTH(D846),1)</f>
        <v>28946</v>
      </c>
      <c r="G846">
        <v>4</v>
      </c>
      <c r="H846">
        <v>32.9</v>
      </c>
      <c r="J846">
        <v>32.9</v>
      </c>
    </row>
    <row r="847" spans="1:10" x14ac:dyDescent="0.3">
      <c r="A847" t="s">
        <v>182</v>
      </c>
      <c r="B847" t="s">
        <v>183</v>
      </c>
      <c r="C847" t="s">
        <v>19</v>
      </c>
      <c r="D847" s="3">
        <v>28976</v>
      </c>
      <c r="E847" s="3">
        <f>DATE(YEAR(D847),MONTH(D847),1)</f>
        <v>28976</v>
      </c>
      <c r="G847">
        <v>5</v>
      </c>
      <c r="H847">
        <v>15.6</v>
      </c>
      <c r="J847">
        <v>15.6</v>
      </c>
    </row>
    <row r="848" spans="1:10" x14ac:dyDescent="0.3">
      <c r="A848" t="s">
        <v>182</v>
      </c>
      <c r="B848" t="s">
        <v>183</v>
      </c>
      <c r="C848" t="s">
        <v>19</v>
      </c>
      <c r="D848" s="3">
        <v>29007</v>
      </c>
      <c r="E848" s="3">
        <f>DATE(YEAR(D848),MONTH(D848),1)</f>
        <v>29007</v>
      </c>
      <c r="G848">
        <v>6</v>
      </c>
      <c r="H848">
        <v>3.18</v>
      </c>
      <c r="J848">
        <v>3.18</v>
      </c>
    </row>
    <row r="849" spans="1:10" x14ac:dyDescent="0.3">
      <c r="A849" t="s">
        <v>182</v>
      </c>
      <c r="B849" t="s">
        <v>183</v>
      </c>
      <c r="C849" t="s">
        <v>19</v>
      </c>
      <c r="D849" s="3">
        <v>29037</v>
      </c>
      <c r="E849" s="3">
        <f>DATE(YEAR(D849),MONTH(D849),1)</f>
        <v>29037</v>
      </c>
      <c r="G849">
        <v>7</v>
      </c>
      <c r="H849">
        <v>1.33</v>
      </c>
      <c r="J849">
        <v>1.33</v>
      </c>
    </row>
    <row r="850" spans="1:10" x14ac:dyDescent="0.3">
      <c r="A850" t="s">
        <v>182</v>
      </c>
      <c r="B850" t="s">
        <v>183</v>
      </c>
      <c r="C850" t="s">
        <v>19</v>
      </c>
      <c r="D850" s="3">
        <v>29068</v>
      </c>
      <c r="E850" s="3">
        <f>DATE(YEAR(D850),MONTH(D850),1)</f>
        <v>29068</v>
      </c>
      <c r="G850">
        <v>8</v>
      </c>
      <c r="H850">
        <v>0.74199999999999999</v>
      </c>
      <c r="J850">
        <v>0.74199999999999999</v>
      </c>
    </row>
    <row r="851" spans="1:10" x14ac:dyDescent="0.3">
      <c r="A851" t="s">
        <v>182</v>
      </c>
      <c r="B851" t="s">
        <v>183</v>
      </c>
      <c r="C851" t="s">
        <v>19</v>
      </c>
      <c r="D851" s="3">
        <v>29099</v>
      </c>
      <c r="E851" s="3">
        <f>DATE(YEAR(D851),MONTH(D851),1)</f>
        <v>29099</v>
      </c>
      <c r="G851">
        <v>9</v>
      </c>
      <c r="H851">
        <v>0.505</v>
      </c>
      <c r="J851">
        <v>0.505</v>
      </c>
    </row>
    <row r="852" spans="1:10" x14ac:dyDescent="0.3">
      <c r="A852" t="s">
        <v>182</v>
      </c>
      <c r="B852" t="s">
        <v>183</v>
      </c>
      <c r="C852" t="s">
        <v>19</v>
      </c>
      <c r="D852" s="3">
        <v>29129</v>
      </c>
      <c r="E852" s="3">
        <f>DATE(YEAR(D852),MONTH(D852),1)</f>
        <v>29129</v>
      </c>
      <c r="G852">
        <v>10</v>
      </c>
      <c r="H852">
        <v>8.31</v>
      </c>
      <c r="J852">
        <v>8.31</v>
      </c>
    </row>
    <row r="853" spans="1:10" x14ac:dyDescent="0.3">
      <c r="A853" t="s">
        <v>182</v>
      </c>
      <c r="B853" t="s">
        <v>183</v>
      </c>
      <c r="C853" t="s">
        <v>19</v>
      </c>
      <c r="D853" s="3">
        <v>29160</v>
      </c>
      <c r="E853" s="3">
        <f>DATE(YEAR(D853),MONTH(D853),1)</f>
        <v>29160</v>
      </c>
      <c r="G853">
        <v>11</v>
      </c>
      <c r="H853">
        <v>22.6</v>
      </c>
      <c r="J853">
        <v>22.6</v>
      </c>
    </row>
    <row r="854" spans="1:10" x14ac:dyDescent="0.3">
      <c r="A854" t="s">
        <v>182</v>
      </c>
      <c r="B854" t="s">
        <v>183</v>
      </c>
      <c r="C854" t="s">
        <v>19</v>
      </c>
      <c r="D854" s="3">
        <v>29190</v>
      </c>
      <c r="E854" s="3">
        <f>DATE(YEAR(D854),MONTH(D854),1)</f>
        <v>29190</v>
      </c>
      <c r="G854">
        <v>12</v>
      </c>
      <c r="H854">
        <v>124.8</v>
      </c>
      <c r="J854">
        <v>124.8</v>
      </c>
    </row>
    <row r="855" spans="1:10" x14ac:dyDescent="0.3">
      <c r="A855" t="s">
        <v>182</v>
      </c>
      <c r="B855" t="s">
        <v>183</v>
      </c>
      <c r="C855" t="s">
        <v>19</v>
      </c>
      <c r="D855" s="3">
        <v>29221</v>
      </c>
      <c r="E855" s="3">
        <f>DATE(YEAR(D855),MONTH(D855),1)</f>
        <v>29221</v>
      </c>
      <c r="G855">
        <v>1</v>
      </c>
      <c r="H855">
        <v>401.4</v>
      </c>
      <c r="J855">
        <v>401.4</v>
      </c>
    </row>
    <row r="856" spans="1:10" x14ac:dyDescent="0.3">
      <c r="A856" t="s">
        <v>182</v>
      </c>
      <c r="B856" t="s">
        <v>183</v>
      </c>
      <c r="C856" t="s">
        <v>19</v>
      </c>
      <c r="D856" s="3">
        <v>29252</v>
      </c>
      <c r="E856" s="3">
        <f>DATE(YEAR(D856),MONTH(D856),1)</f>
        <v>29252</v>
      </c>
      <c r="G856">
        <v>2</v>
      </c>
      <c r="H856">
        <v>565.9</v>
      </c>
      <c r="J856">
        <v>565.9</v>
      </c>
    </row>
    <row r="857" spans="1:10" x14ac:dyDescent="0.3">
      <c r="A857" t="s">
        <v>182</v>
      </c>
      <c r="B857" t="s">
        <v>183</v>
      </c>
      <c r="C857" t="s">
        <v>19</v>
      </c>
      <c r="D857" s="3">
        <v>29281</v>
      </c>
      <c r="E857" s="3">
        <f>DATE(YEAR(D857),MONTH(D857),1)</f>
        <v>29281</v>
      </c>
      <c r="G857">
        <v>3</v>
      </c>
      <c r="H857">
        <v>138.4</v>
      </c>
      <c r="J857">
        <v>138.4</v>
      </c>
    </row>
    <row r="858" spans="1:10" x14ac:dyDescent="0.3">
      <c r="A858" t="s">
        <v>182</v>
      </c>
      <c r="B858" t="s">
        <v>183</v>
      </c>
      <c r="C858" t="s">
        <v>19</v>
      </c>
      <c r="D858" s="3">
        <v>29312</v>
      </c>
      <c r="E858" s="3">
        <f>DATE(YEAR(D858),MONTH(D858),1)</f>
        <v>29312</v>
      </c>
      <c r="G858">
        <v>4</v>
      </c>
      <c r="H858">
        <v>25.3</v>
      </c>
      <c r="J858">
        <v>25.3</v>
      </c>
    </row>
    <row r="859" spans="1:10" x14ac:dyDescent="0.3">
      <c r="A859" t="s">
        <v>182</v>
      </c>
      <c r="B859" t="s">
        <v>183</v>
      </c>
      <c r="C859" t="s">
        <v>19</v>
      </c>
      <c r="D859" s="3">
        <v>29342</v>
      </c>
      <c r="E859" s="3">
        <f>DATE(YEAR(D859),MONTH(D859),1)</f>
        <v>29342</v>
      </c>
      <c r="G859">
        <v>5</v>
      </c>
      <c r="H859">
        <v>9.67</v>
      </c>
      <c r="J859">
        <v>9.67</v>
      </c>
    </row>
    <row r="860" spans="1:10" x14ac:dyDescent="0.3">
      <c r="A860" t="s">
        <v>182</v>
      </c>
      <c r="B860" t="s">
        <v>183</v>
      </c>
      <c r="C860" t="s">
        <v>19</v>
      </c>
      <c r="D860" s="3">
        <v>29373</v>
      </c>
      <c r="E860" s="3">
        <f>DATE(YEAR(D860),MONTH(D860),1)</f>
        <v>29373</v>
      </c>
      <c r="G860">
        <v>6</v>
      </c>
      <c r="H860">
        <v>3.94</v>
      </c>
      <c r="J860">
        <v>3.94</v>
      </c>
    </row>
    <row r="861" spans="1:10" x14ac:dyDescent="0.3">
      <c r="A861" t="s">
        <v>182</v>
      </c>
      <c r="B861" t="s">
        <v>183</v>
      </c>
      <c r="C861" t="s">
        <v>19</v>
      </c>
      <c r="D861" s="3">
        <v>29403</v>
      </c>
      <c r="E861" s="3">
        <f>DATE(YEAR(D861),MONTH(D861),1)</f>
        <v>29403</v>
      </c>
      <c r="G861">
        <v>7</v>
      </c>
      <c r="H861">
        <v>1.73</v>
      </c>
      <c r="J861">
        <v>1.73</v>
      </c>
    </row>
    <row r="862" spans="1:10" x14ac:dyDescent="0.3">
      <c r="A862" t="s">
        <v>182</v>
      </c>
      <c r="B862" t="s">
        <v>183</v>
      </c>
      <c r="C862" t="s">
        <v>19</v>
      </c>
      <c r="D862" s="3">
        <v>29434</v>
      </c>
      <c r="E862" s="3">
        <f>DATE(YEAR(D862),MONTH(D862),1)</f>
        <v>29434</v>
      </c>
      <c r="G862">
        <v>8</v>
      </c>
      <c r="H862">
        <v>1.57</v>
      </c>
      <c r="J862">
        <v>1.57</v>
      </c>
    </row>
    <row r="863" spans="1:10" x14ac:dyDescent="0.3">
      <c r="A863" t="s">
        <v>182</v>
      </c>
      <c r="B863" t="s">
        <v>183</v>
      </c>
      <c r="C863" t="s">
        <v>19</v>
      </c>
      <c r="D863" s="3">
        <v>29465</v>
      </c>
      <c r="E863" s="3">
        <f>DATE(YEAR(D863),MONTH(D863),1)</f>
        <v>29465</v>
      </c>
      <c r="G863">
        <v>9</v>
      </c>
      <c r="H863">
        <v>1.3</v>
      </c>
      <c r="J863">
        <v>1.3</v>
      </c>
    </row>
    <row r="864" spans="1:10" x14ac:dyDescent="0.3">
      <c r="A864" t="s">
        <v>182</v>
      </c>
      <c r="B864" t="s">
        <v>183</v>
      </c>
      <c r="C864" t="s">
        <v>19</v>
      </c>
      <c r="D864" s="3">
        <v>29495</v>
      </c>
      <c r="E864" s="3">
        <f>DATE(YEAR(D864),MONTH(D864),1)</f>
        <v>29495</v>
      </c>
      <c r="G864">
        <v>10</v>
      </c>
      <c r="H864">
        <v>1.3</v>
      </c>
      <c r="J864">
        <v>1.3</v>
      </c>
    </row>
    <row r="865" spans="1:10" x14ac:dyDescent="0.3">
      <c r="A865" t="s">
        <v>182</v>
      </c>
      <c r="B865" t="s">
        <v>183</v>
      </c>
      <c r="C865" t="s">
        <v>19</v>
      </c>
      <c r="D865" s="3">
        <v>29526</v>
      </c>
      <c r="E865" s="3">
        <f>DATE(YEAR(D865),MONTH(D865),1)</f>
        <v>29526</v>
      </c>
      <c r="G865">
        <v>11</v>
      </c>
      <c r="H865">
        <v>1.33</v>
      </c>
      <c r="J865">
        <v>1.33</v>
      </c>
    </row>
    <row r="866" spans="1:10" x14ac:dyDescent="0.3">
      <c r="A866" t="s">
        <v>182</v>
      </c>
      <c r="B866" t="s">
        <v>183</v>
      </c>
      <c r="C866" t="s">
        <v>19</v>
      </c>
      <c r="D866" s="3">
        <v>29556</v>
      </c>
      <c r="E866" s="3">
        <f>DATE(YEAR(D866),MONTH(D866),1)</f>
        <v>29556</v>
      </c>
      <c r="G866">
        <v>12</v>
      </c>
      <c r="H866">
        <v>24.2</v>
      </c>
      <c r="J866">
        <v>24.2</v>
      </c>
    </row>
    <row r="867" spans="1:10" x14ac:dyDescent="0.3">
      <c r="A867" t="s">
        <v>182</v>
      </c>
      <c r="B867" t="s">
        <v>183</v>
      </c>
      <c r="C867" t="s">
        <v>19</v>
      </c>
      <c r="D867" s="3">
        <v>29587</v>
      </c>
      <c r="E867" s="3">
        <f>DATE(YEAR(D867),MONTH(D867),1)</f>
        <v>29587</v>
      </c>
      <c r="G867">
        <v>1</v>
      </c>
      <c r="H867">
        <v>142.4</v>
      </c>
      <c r="J867">
        <v>142.4</v>
      </c>
    </row>
    <row r="868" spans="1:10" x14ac:dyDescent="0.3">
      <c r="A868" t="s">
        <v>182</v>
      </c>
      <c r="B868" t="s">
        <v>183</v>
      </c>
      <c r="C868" t="s">
        <v>19</v>
      </c>
      <c r="D868" s="3">
        <v>29618</v>
      </c>
      <c r="E868" s="3">
        <f>DATE(YEAR(D868),MONTH(D868),1)</f>
        <v>29618</v>
      </c>
      <c r="G868">
        <v>2</v>
      </c>
      <c r="H868">
        <v>50.4</v>
      </c>
      <c r="J868">
        <v>50.4</v>
      </c>
    </row>
    <row r="869" spans="1:10" x14ac:dyDescent="0.3">
      <c r="A869" t="s">
        <v>182</v>
      </c>
      <c r="B869" t="s">
        <v>183</v>
      </c>
      <c r="C869" t="s">
        <v>19</v>
      </c>
      <c r="D869" s="3">
        <v>29646</v>
      </c>
      <c r="E869" s="3">
        <f>DATE(YEAR(D869),MONTH(D869),1)</f>
        <v>29646</v>
      </c>
      <c r="G869">
        <v>3</v>
      </c>
      <c r="H869">
        <v>87.3</v>
      </c>
      <c r="J869">
        <v>87.3</v>
      </c>
    </row>
    <row r="870" spans="1:10" x14ac:dyDescent="0.3">
      <c r="A870" t="s">
        <v>182</v>
      </c>
      <c r="B870" t="s">
        <v>183</v>
      </c>
      <c r="C870" t="s">
        <v>19</v>
      </c>
      <c r="D870" s="3">
        <v>29677</v>
      </c>
      <c r="E870" s="3">
        <f>DATE(YEAR(D870),MONTH(D870),1)</f>
        <v>29677</v>
      </c>
      <c r="G870">
        <v>4</v>
      </c>
      <c r="H870">
        <v>18.8</v>
      </c>
      <c r="J870">
        <v>18.8</v>
      </c>
    </row>
    <row r="871" spans="1:10" x14ac:dyDescent="0.3">
      <c r="A871" t="s">
        <v>182</v>
      </c>
      <c r="B871" t="s">
        <v>183</v>
      </c>
      <c r="C871" t="s">
        <v>19</v>
      </c>
      <c r="D871" s="3">
        <v>29707</v>
      </c>
      <c r="E871" s="3">
        <f>DATE(YEAR(D871),MONTH(D871),1)</f>
        <v>29707</v>
      </c>
      <c r="G871">
        <v>5</v>
      </c>
      <c r="H871">
        <v>3.6</v>
      </c>
      <c r="J871">
        <v>3.6</v>
      </c>
    </row>
    <row r="872" spans="1:10" x14ac:dyDescent="0.3">
      <c r="A872" t="s">
        <v>182</v>
      </c>
      <c r="B872" t="s">
        <v>183</v>
      </c>
      <c r="C872" t="s">
        <v>19</v>
      </c>
      <c r="D872" s="3">
        <v>29738</v>
      </c>
      <c r="E872" s="3">
        <f>DATE(YEAR(D872),MONTH(D872),1)</f>
        <v>29738</v>
      </c>
      <c r="G872">
        <v>6</v>
      </c>
      <c r="H872">
        <v>2.2799999999999998</v>
      </c>
      <c r="J872">
        <v>2.2799999999999998</v>
      </c>
    </row>
    <row r="873" spans="1:10" x14ac:dyDescent="0.3">
      <c r="A873" t="s">
        <v>182</v>
      </c>
      <c r="B873" t="s">
        <v>183</v>
      </c>
      <c r="C873" t="s">
        <v>19</v>
      </c>
      <c r="D873" s="3">
        <v>29768</v>
      </c>
      <c r="E873" s="3">
        <f>DATE(YEAR(D873),MONTH(D873),1)</f>
        <v>29768</v>
      </c>
      <c r="G873">
        <v>7</v>
      </c>
      <c r="H873">
        <v>0.91700000000000004</v>
      </c>
      <c r="J873">
        <v>0.91700000000000004</v>
      </c>
    </row>
    <row r="874" spans="1:10" x14ac:dyDescent="0.3">
      <c r="A874" t="s">
        <v>182</v>
      </c>
      <c r="B874" t="s">
        <v>183</v>
      </c>
      <c r="C874" t="s">
        <v>19</v>
      </c>
      <c r="D874" s="3">
        <v>29799</v>
      </c>
      <c r="E874" s="3">
        <f>DATE(YEAR(D874),MONTH(D874),1)</f>
        <v>29799</v>
      </c>
      <c r="G874">
        <v>8</v>
      </c>
      <c r="H874">
        <v>0.45200000000000001</v>
      </c>
      <c r="J874">
        <v>0.45200000000000001</v>
      </c>
    </row>
    <row r="875" spans="1:10" x14ac:dyDescent="0.3">
      <c r="A875" t="s">
        <v>182</v>
      </c>
      <c r="B875" t="s">
        <v>183</v>
      </c>
      <c r="C875" t="s">
        <v>19</v>
      </c>
      <c r="D875" s="3">
        <v>29830</v>
      </c>
      <c r="E875" s="3">
        <f>DATE(YEAR(D875),MONTH(D875),1)</f>
        <v>29830</v>
      </c>
      <c r="G875">
        <v>9</v>
      </c>
      <c r="H875">
        <v>0.38200000000000001</v>
      </c>
      <c r="J875">
        <v>0.38200000000000001</v>
      </c>
    </row>
    <row r="876" spans="1:10" x14ac:dyDescent="0.3">
      <c r="A876" t="s">
        <v>182</v>
      </c>
      <c r="B876" t="s">
        <v>183</v>
      </c>
      <c r="C876" t="s">
        <v>19</v>
      </c>
      <c r="D876" s="3">
        <v>37165</v>
      </c>
      <c r="E876" s="3">
        <f>DATE(YEAR(D876),MONTH(D876),1)</f>
        <v>37165</v>
      </c>
      <c r="G876">
        <v>10</v>
      </c>
      <c r="H876">
        <v>0.44</v>
      </c>
      <c r="J876">
        <v>0.44</v>
      </c>
    </row>
    <row r="877" spans="1:10" x14ac:dyDescent="0.3">
      <c r="A877" t="s">
        <v>182</v>
      </c>
      <c r="B877" t="s">
        <v>183</v>
      </c>
      <c r="C877" t="s">
        <v>19</v>
      </c>
      <c r="D877" s="3">
        <v>37196</v>
      </c>
      <c r="E877" s="3">
        <f>DATE(YEAR(D877),MONTH(D877),1)</f>
        <v>37196</v>
      </c>
      <c r="G877">
        <v>11</v>
      </c>
      <c r="H877">
        <v>47.4</v>
      </c>
      <c r="J877">
        <v>47.4</v>
      </c>
    </row>
    <row r="878" spans="1:10" x14ac:dyDescent="0.3">
      <c r="A878" t="s">
        <v>182</v>
      </c>
      <c r="B878" t="s">
        <v>183</v>
      </c>
      <c r="C878" t="s">
        <v>19</v>
      </c>
      <c r="D878" s="3">
        <v>37226</v>
      </c>
      <c r="E878" s="3">
        <f>DATE(YEAR(D878),MONTH(D878),1)</f>
        <v>37226</v>
      </c>
      <c r="G878">
        <v>12</v>
      </c>
      <c r="H878">
        <v>374.8</v>
      </c>
      <c r="J878">
        <v>374.8</v>
      </c>
    </row>
    <row r="879" spans="1:10" x14ac:dyDescent="0.3">
      <c r="A879" t="s">
        <v>182</v>
      </c>
      <c r="B879" t="s">
        <v>183</v>
      </c>
      <c r="C879" t="s">
        <v>19</v>
      </c>
      <c r="D879" s="3">
        <v>37257</v>
      </c>
      <c r="E879" s="3">
        <f>DATE(YEAR(D879),MONTH(D879),1)</f>
        <v>37257</v>
      </c>
      <c r="G879">
        <v>1</v>
      </c>
      <c r="H879">
        <v>277</v>
      </c>
      <c r="J879">
        <v>277</v>
      </c>
    </row>
    <row r="880" spans="1:10" x14ac:dyDescent="0.3">
      <c r="A880" t="s">
        <v>182</v>
      </c>
      <c r="B880" t="s">
        <v>183</v>
      </c>
      <c r="C880" t="s">
        <v>19</v>
      </c>
      <c r="D880" s="3">
        <v>37288</v>
      </c>
      <c r="E880" s="3">
        <f>DATE(YEAR(D880),MONTH(D880),1)</f>
        <v>37288</v>
      </c>
      <c r="G880">
        <v>2</v>
      </c>
      <c r="H880">
        <v>67.2</v>
      </c>
      <c r="J880">
        <v>67.2</v>
      </c>
    </row>
    <row r="881" spans="1:10" x14ac:dyDescent="0.3">
      <c r="A881" t="s">
        <v>182</v>
      </c>
      <c r="B881" t="s">
        <v>183</v>
      </c>
      <c r="C881" t="s">
        <v>19</v>
      </c>
      <c r="D881" s="3">
        <v>37316</v>
      </c>
      <c r="E881" s="3">
        <f>DATE(YEAR(D881),MONTH(D881),1)</f>
        <v>37316</v>
      </c>
      <c r="G881">
        <v>3</v>
      </c>
      <c r="H881">
        <v>80.099999999999994</v>
      </c>
      <c r="J881">
        <v>80.099999999999994</v>
      </c>
    </row>
    <row r="882" spans="1:10" x14ac:dyDescent="0.3">
      <c r="A882" t="s">
        <v>182</v>
      </c>
      <c r="B882" t="s">
        <v>183</v>
      </c>
      <c r="C882" t="s">
        <v>19</v>
      </c>
      <c r="D882" s="3">
        <v>37347</v>
      </c>
      <c r="E882" s="3">
        <f>DATE(YEAR(D882),MONTH(D882),1)</f>
        <v>37347</v>
      </c>
      <c r="G882">
        <v>4</v>
      </c>
      <c r="H882">
        <v>18.7</v>
      </c>
      <c r="J882">
        <v>18.7</v>
      </c>
    </row>
    <row r="883" spans="1:10" x14ac:dyDescent="0.3">
      <c r="A883" t="s">
        <v>182</v>
      </c>
      <c r="B883" t="s">
        <v>183</v>
      </c>
      <c r="C883" t="s">
        <v>19</v>
      </c>
      <c r="D883" s="3">
        <v>37377</v>
      </c>
      <c r="E883" s="3">
        <f>DATE(YEAR(D883),MONTH(D883),1)</f>
        <v>37377</v>
      </c>
      <c r="G883">
        <v>5</v>
      </c>
      <c r="H883">
        <v>9.9600000000000009</v>
      </c>
      <c r="J883">
        <v>9.9600000000000009</v>
      </c>
    </row>
    <row r="884" spans="1:10" x14ac:dyDescent="0.3">
      <c r="A884" t="s">
        <v>182</v>
      </c>
      <c r="B884" t="s">
        <v>183</v>
      </c>
      <c r="C884" t="s">
        <v>19</v>
      </c>
      <c r="D884" s="3">
        <v>37408</v>
      </c>
      <c r="E884" s="3">
        <f>DATE(YEAR(D884),MONTH(D884),1)</f>
        <v>37408</v>
      </c>
      <c r="G884">
        <v>6</v>
      </c>
      <c r="H884">
        <v>3.62</v>
      </c>
      <c r="J884">
        <v>3.62</v>
      </c>
    </row>
    <row r="885" spans="1:10" x14ac:dyDescent="0.3">
      <c r="A885" t="s">
        <v>182</v>
      </c>
      <c r="B885" t="s">
        <v>183</v>
      </c>
      <c r="C885" t="s">
        <v>19</v>
      </c>
      <c r="D885" s="3">
        <v>37438</v>
      </c>
      <c r="E885" s="3">
        <f>DATE(YEAR(D885),MONTH(D885),1)</f>
        <v>37438</v>
      </c>
      <c r="G885">
        <v>7</v>
      </c>
      <c r="H885">
        <v>1.38</v>
      </c>
      <c r="J885">
        <v>1.38</v>
      </c>
    </row>
    <row r="886" spans="1:10" x14ac:dyDescent="0.3">
      <c r="A886" t="s">
        <v>182</v>
      </c>
      <c r="B886" t="s">
        <v>183</v>
      </c>
      <c r="C886" t="s">
        <v>19</v>
      </c>
      <c r="D886" s="3">
        <v>37469</v>
      </c>
      <c r="E886" s="3">
        <f>DATE(YEAR(D886),MONTH(D886),1)</f>
        <v>37469</v>
      </c>
      <c r="G886">
        <v>8</v>
      </c>
      <c r="H886">
        <v>0.93200000000000005</v>
      </c>
      <c r="J886">
        <v>0.93200000000000005</v>
      </c>
    </row>
    <row r="887" spans="1:10" x14ac:dyDescent="0.3">
      <c r="A887" t="s">
        <v>182</v>
      </c>
      <c r="B887" t="s">
        <v>183</v>
      </c>
      <c r="C887" t="s">
        <v>19</v>
      </c>
      <c r="D887" s="3">
        <v>37500</v>
      </c>
      <c r="E887" s="3">
        <f>DATE(YEAR(D887),MONTH(D887),1)</f>
        <v>37500</v>
      </c>
      <c r="G887">
        <v>9</v>
      </c>
      <c r="H887">
        <v>0.313</v>
      </c>
      <c r="J887">
        <v>0.313</v>
      </c>
    </row>
    <row r="888" spans="1:10" x14ac:dyDescent="0.3">
      <c r="A888" t="s">
        <v>182</v>
      </c>
      <c r="B888" t="s">
        <v>183</v>
      </c>
      <c r="C888" t="s">
        <v>19</v>
      </c>
      <c r="D888" s="3">
        <v>37530</v>
      </c>
      <c r="E888" s="3">
        <f>DATE(YEAR(D888),MONTH(D888),1)</f>
        <v>37530</v>
      </c>
      <c r="G888">
        <v>10</v>
      </c>
      <c r="H888">
        <v>0.84699999999999998</v>
      </c>
      <c r="J888">
        <v>0.84699999999999998</v>
      </c>
    </row>
    <row r="889" spans="1:10" x14ac:dyDescent="0.3">
      <c r="A889" t="s">
        <v>182</v>
      </c>
      <c r="B889" t="s">
        <v>183</v>
      </c>
      <c r="C889" t="s">
        <v>19</v>
      </c>
      <c r="D889" s="3">
        <v>37561</v>
      </c>
      <c r="E889" s="3">
        <f>DATE(YEAR(D889),MONTH(D889),1)</f>
        <v>37561</v>
      </c>
      <c r="G889">
        <v>11</v>
      </c>
      <c r="H889">
        <v>5.14</v>
      </c>
      <c r="J889">
        <v>5.14</v>
      </c>
    </row>
    <row r="890" spans="1:10" x14ac:dyDescent="0.3">
      <c r="A890" t="s">
        <v>182</v>
      </c>
      <c r="B890" t="s">
        <v>183</v>
      </c>
      <c r="C890" t="s">
        <v>19</v>
      </c>
      <c r="D890" s="3">
        <v>37591</v>
      </c>
      <c r="E890" s="3">
        <f>DATE(YEAR(D890),MONTH(D890),1)</f>
        <v>37591</v>
      </c>
      <c r="G890">
        <v>12</v>
      </c>
      <c r="H890">
        <v>542.20000000000005</v>
      </c>
      <c r="J890">
        <v>542.20000000000005</v>
      </c>
    </row>
    <row r="891" spans="1:10" x14ac:dyDescent="0.3">
      <c r="A891" t="s">
        <v>182</v>
      </c>
      <c r="B891" t="s">
        <v>183</v>
      </c>
      <c r="C891" t="s">
        <v>19</v>
      </c>
      <c r="D891" s="3">
        <v>37622</v>
      </c>
      <c r="E891" s="3">
        <f>DATE(YEAR(D891),MONTH(D891),1)</f>
        <v>37622</v>
      </c>
      <c r="G891">
        <v>1</v>
      </c>
      <c r="H891">
        <v>151.4</v>
      </c>
      <c r="J891">
        <v>151.4</v>
      </c>
    </row>
    <row r="892" spans="1:10" x14ac:dyDescent="0.3">
      <c r="A892" t="s">
        <v>182</v>
      </c>
      <c r="B892" t="s">
        <v>183</v>
      </c>
      <c r="C892" t="s">
        <v>19</v>
      </c>
      <c r="D892" s="3">
        <v>37653</v>
      </c>
      <c r="E892" s="3">
        <f>DATE(YEAR(D892),MONTH(D892),1)</f>
        <v>37653</v>
      </c>
      <c r="G892">
        <v>2</v>
      </c>
      <c r="H892">
        <v>52.7</v>
      </c>
      <c r="J892">
        <v>52.7</v>
      </c>
    </row>
    <row r="893" spans="1:10" x14ac:dyDescent="0.3">
      <c r="A893" t="s">
        <v>182</v>
      </c>
      <c r="B893" t="s">
        <v>183</v>
      </c>
      <c r="C893" t="s">
        <v>19</v>
      </c>
      <c r="D893" s="3">
        <v>37681</v>
      </c>
      <c r="E893" s="3">
        <f>DATE(YEAR(D893),MONTH(D893),1)</f>
        <v>37681</v>
      </c>
      <c r="G893">
        <v>3</v>
      </c>
      <c r="H893">
        <v>43.9</v>
      </c>
      <c r="J893">
        <v>43.9</v>
      </c>
    </row>
    <row r="894" spans="1:10" x14ac:dyDescent="0.3">
      <c r="A894" t="s">
        <v>182</v>
      </c>
      <c r="B894" t="s">
        <v>183</v>
      </c>
      <c r="C894" t="s">
        <v>19</v>
      </c>
      <c r="D894" s="3">
        <v>37712</v>
      </c>
      <c r="E894" s="3">
        <f>DATE(YEAR(D894),MONTH(D894),1)</f>
        <v>37712</v>
      </c>
      <c r="G894">
        <v>4</v>
      </c>
      <c r="H894">
        <v>65</v>
      </c>
      <c r="J894">
        <v>65</v>
      </c>
    </row>
    <row r="895" spans="1:10" x14ac:dyDescent="0.3">
      <c r="A895" t="s">
        <v>182</v>
      </c>
      <c r="B895" t="s">
        <v>183</v>
      </c>
      <c r="C895" t="s">
        <v>19</v>
      </c>
      <c r="D895" s="3">
        <v>37742</v>
      </c>
      <c r="E895" s="3">
        <f>DATE(YEAR(D895),MONTH(D895),1)</f>
        <v>37742</v>
      </c>
      <c r="G895">
        <v>5</v>
      </c>
      <c r="H895">
        <v>55</v>
      </c>
      <c r="J895">
        <v>55</v>
      </c>
    </row>
    <row r="896" spans="1:10" x14ac:dyDescent="0.3">
      <c r="A896" t="s">
        <v>182</v>
      </c>
      <c r="B896" t="s">
        <v>183</v>
      </c>
      <c r="C896" t="s">
        <v>19</v>
      </c>
      <c r="D896" s="3">
        <v>37773</v>
      </c>
      <c r="E896" s="3">
        <f>DATE(YEAR(D896),MONTH(D896),1)</f>
        <v>37773</v>
      </c>
      <c r="G896">
        <v>6</v>
      </c>
      <c r="H896">
        <v>10.1</v>
      </c>
      <c r="J896">
        <v>10.1</v>
      </c>
    </row>
    <row r="897" spans="1:10" x14ac:dyDescent="0.3">
      <c r="A897" t="s">
        <v>182</v>
      </c>
      <c r="B897" t="s">
        <v>183</v>
      </c>
      <c r="C897" t="s">
        <v>19</v>
      </c>
      <c r="D897" s="3">
        <v>37803</v>
      </c>
      <c r="E897" s="3">
        <f>DATE(YEAR(D897),MONTH(D897),1)</f>
        <v>37803</v>
      </c>
      <c r="G897">
        <v>7</v>
      </c>
      <c r="H897">
        <v>2.61</v>
      </c>
      <c r="J897">
        <v>2.61</v>
      </c>
    </row>
    <row r="898" spans="1:10" x14ac:dyDescent="0.3">
      <c r="A898" t="s">
        <v>182</v>
      </c>
      <c r="B898" t="s">
        <v>183</v>
      </c>
      <c r="C898" t="s">
        <v>19</v>
      </c>
      <c r="D898" s="3">
        <v>37834</v>
      </c>
      <c r="E898" s="3">
        <f>DATE(YEAR(D898),MONTH(D898),1)</f>
        <v>37834</v>
      </c>
      <c r="G898">
        <v>8</v>
      </c>
      <c r="H898">
        <v>1.38</v>
      </c>
      <c r="J898">
        <v>1.38</v>
      </c>
    </row>
    <row r="899" spans="1:10" x14ac:dyDescent="0.3">
      <c r="A899" t="s">
        <v>182</v>
      </c>
      <c r="B899" t="s">
        <v>183</v>
      </c>
      <c r="C899" t="s">
        <v>19</v>
      </c>
      <c r="D899" s="3">
        <v>37865</v>
      </c>
      <c r="E899" s="3">
        <f>DATE(YEAR(D899),MONTH(D899),1)</f>
        <v>37865</v>
      </c>
      <c r="G899">
        <v>9</v>
      </c>
      <c r="H899">
        <v>0.872</v>
      </c>
      <c r="J899">
        <v>0.872</v>
      </c>
    </row>
    <row r="900" spans="1:10" x14ac:dyDescent="0.3">
      <c r="A900" t="s">
        <v>182</v>
      </c>
      <c r="B900" t="s">
        <v>183</v>
      </c>
      <c r="C900" t="s">
        <v>19</v>
      </c>
      <c r="D900" s="3">
        <v>37895</v>
      </c>
      <c r="E900" s="3">
        <f>DATE(YEAR(D900),MONTH(D900),1)</f>
        <v>37895</v>
      </c>
      <c r="G900">
        <v>10</v>
      </c>
      <c r="H900">
        <v>1.0900000000000001</v>
      </c>
      <c r="J900">
        <v>1.0900000000000001</v>
      </c>
    </row>
    <row r="901" spans="1:10" x14ac:dyDescent="0.3">
      <c r="A901" t="s">
        <v>182</v>
      </c>
      <c r="B901" t="s">
        <v>183</v>
      </c>
      <c r="C901" t="s">
        <v>19</v>
      </c>
      <c r="D901" s="3">
        <v>37926</v>
      </c>
      <c r="E901" s="3">
        <f>DATE(YEAR(D901),MONTH(D901),1)</f>
        <v>37926</v>
      </c>
      <c r="G901">
        <v>11</v>
      </c>
      <c r="H901">
        <v>3.14</v>
      </c>
      <c r="J901">
        <v>3.14</v>
      </c>
    </row>
    <row r="902" spans="1:10" x14ac:dyDescent="0.3">
      <c r="A902" t="s">
        <v>182</v>
      </c>
      <c r="B902" t="s">
        <v>183</v>
      </c>
      <c r="C902" t="s">
        <v>19</v>
      </c>
      <c r="D902" s="3">
        <v>37956</v>
      </c>
      <c r="E902" s="3">
        <f>DATE(YEAR(D902),MONTH(D902),1)</f>
        <v>37956</v>
      </c>
      <c r="G902">
        <v>12</v>
      </c>
      <c r="H902">
        <v>224.4</v>
      </c>
      <c r="J902">
        <v>224.4</v>
      </c>
    </row>
    <row r="903" spans="1:10" x14ac:dyDescent="0.3">
      <c r="A903" t="s">
        <v>182</v>
      </c>
      <c r="B903" t="s">
        <v>183</v>
      </c>
      <c r="C903" t="s">
        <v>19</v>
      </c>
      <c r="D903" s="3">
        <v>37987</v>
      </c>
      <c r="E903" s="3">
        <f>DATE(YEAR(D903),MONTH(D903),1)</f>
        <v>37987</v>
      </c>
      <c r="G903">
        <v>1</v>
      </c>
      <c r="H903">
        <v>144.69999999999999</v>
      </c>
      <c r="J903">
        <v>144.69999999999999</v>
      </c>
    </row>
    <row r="904" spans="1:10" x14ac:dyDescent="0.3">
      <c r="A904" t="s">
        <v>182</v>
      </c>
      <c r="B904" t="s">
        <v>183</v>
      </c>
      <c r="C904" t="s">
        <v>19</v>
      </c>
      <c r="D904" s="3">
        <v>38018</v>
      </c>
      <c r="E904" s="3">
        <f>DATE(YEAR(D904),MONTH(D904),1)</f>
        <v>38018</v>
      </c>
      <c r="G904">
        <v>2</v>
      </c>
      <c r="H904">
        <v>380.1</v>
      </c>
      <c r="J904">
        <v>380.1</v>
      </c>
    </row>
    <row r="905" spans="1:10" x14ac:dyDescent="0.3">
      <c r="A905" t="s">
        <v>182</v>
      </c>
      <c r="B905" t="s">
        <v>183</v>
      </c>
      <c r="C905" t="s">
        <v>19</v>
      </c>
      <c r="D905" s="3">
        <v>38047</v>
      </c>
      <c r="E905" s="3">
        <f>DATE(YEAR(D905),MONTH(D905),1)</f>
        <v>38047</v>
      </c>
      <c r="G905">
        <v>3</v>
      </c>
      <c r="H905">
        <v>58.3</v>
      </c>
      <c r="J905">
        <v>58.3</v>
      </c>
    </row>
    <row r="906" spans="1:10" x14ac:dyDescent="0.3">
      <c r="A906" t="s">
        <v>182</v>
      </c>
      <c r="B906" t="s">
        <v>183</v>
      </c>
      <c r="C906" t="s">
        <v>19</v>
      </c>
      <c r="D906" s="3">
        <v>38078</v>
      </c>
      <c r="E906" s="3">
        <f>DATE(YEAR(D906),MONTH(D906),1)</f>
        <v>38078</v>
      </c>
      <c r="G906">
        <v>4</v>
      </c>
      <c r="H906">
        <v>16.100000000000001</v>
      </c>
      <c r="J906">
        <v>16.100000000000001</v>
      </c>
    </row>
    <row r="907" spans="1:10" x14ac:dyDescent="0.3">
      <c r="A907" t="s">
        <v>182</v>
      </c>
      <c r="B907" t="s">
        <v>183</v>
      </c>
      <c r="C907" t="s">
        <v>19</v>
      </c>
      <c r="D907" s="3">
        <v>38108</v>
      </c>
      <c r="E907" s="3">
        <f>DATE(YEAR(D907),MONTH(D907),1)</f>
        <v>38108</v>
      </c>
      <c r="G907">
        <v>5</v>
      </c>
      <c r="H907">
        <v>5.71</v>
      </c>
      <c r="J907">
        <v>5.71</v>
      </c>
    </row>
    <row r="908" spans="1:10" x14ac:dyDescent="0.3">
      <c r="A908" t="s">
        <v>182</v>
      </c>
      <c r="B908" t="s">
        <v>183</v>
      </c>
      <c r="C908" t="s">
        <v>19</v>
      </c>
      <c r="D908" s="3">
        <v>38139</v>
      </c>
      <c r="E908" s="3">
        <f>DATE(YEAR(D908),MONTH(D908),1)</f>
        <v>38139</v>
      </c>
      <c r="G908">
        <v>6</v>
      </c>
      <c r="H908">
        <v>2.34</v>
      </c>
      <c r="J908">
        <v>2.34</v>
      </c>
    </row>
    <row r="909" spans="1:10" x14ac:dyDescent="0.3">
      <c r="A909" t="s">
        <v>182</v>
      </c>
      <c r="B909" t="s">
        <v>183</v>
      </c>
      <c r="C909" t="s">
        <v>19</v>
      </c>
      <c r="D909" s="3">
        <v>38169</v>
      </c>
      <c r="E909" s="3">
        <f>DATE(YEAR(D909),MONTH(D909),1)</f>
        <v>38169</v>
      </c>
      <c r="G909">
        <v>7</v>
      </c>
      <c r="H909">
        <v>1.1000000000000001</v>
      </c>
      <c r="J909">
        <v>1.1000000000000001</v>
      </c>
    </row>
    <row r="910" spans="1:10" x14ac:dyDescent="0.3">
      <c r="A910" t="s">
        <v>182</v>
      </c>
      <c r="B910" t="s">
        <v>183</v>
      </c>
      <c r="C910" t="s">
        <v>19</v>
      </c>
      <c r="D910" s="3">
        <v>38200</v>
      </c>
      <c r="E910" s="3">
        <f>DATE(YEAR(D910),MONTH(D910),1)</f>
        <v>38200</v>
      </c>
      <c r="G910">
        <v>8</v>
      </c>
      <c r="H910">
        <v>0.42299999999999999</v>
      </c>
      <c r="J910">
        <v>0.42299999999999999</v>
      </c>
    </row>
    <row r="911" spans="1:10" x14ac:dyDescent="0.3">
      <c r="A911" t="s">
        <v>182</v>
      </c>
      <c r="B911" t="s">
        <v>183</v>
      </c>
      <c r="C911" t="s">
        <v>19</v>
      </c>
      <c r="D911" s="3">
        <v>38231</v>
      </c>
      <c r="E911" s="3">
        <f>DATE(YEAR(D911),MONTH(D911),1)</f>
        <v>38231</v>
      </c>
      <c r="G911">
        <v>9</v>
      </c>
      <c r="H911">
        <v>7.9000000000000001E-2</v>
      </c>
      <c r="J911">
        <v>7.9000000000000001E-2</v>
      </c>
    </row>
    <row r="912" spans="1:10" x14ac:dyDescent="0.3">
      <c r="A912" t="s">
        <v>182</v>
      </c>
      <c r="B912" t="s">
        <v>183</v>
      </c>
      <c r="C912" t="s">
        <v>19</v>
      </c>
      <c r="D912" s="3">
        <v>38261</v>
      </c>
      <c r="E912" s="3">
        <f>DATE(YEAR(D912),MONTH(D912),1)</f>
        <v>38261</v>
      </c>
      <c r="G912">
        <v>10</v>
      </c>
      <c r="H912">
        <v>3.66</v>
      </c>
      <c r="J912">
        <v>3.66</v>
      </c>
    </row>
    <row r="913" spans="1:10" x14ac:dyDescent="0.3">
      <c r="A913" t="s">
        <v>182</v>
      </c>
      <c r="B913" t="s">
        <v>183</v>
      </c>
      <c r="C913" t="s">
        <v>19</v>
      </c>
      <c r="D913" s="3">
        <v>38292</v>
      </c>
      <c r="E913" s="3">
        <f>DATE(YEAR(D913),MONTH(D913),1)</f>
        <v>38292</v>
      </c>
      <c r="G913">
        <v>11</v>
      </c>
      <c r="H913">
        <v>5.55</v>
      </c>
      <c r="J913">
        <v>5.55</v>
      </c>
    </row>
    <row r="914" spans="1:10" x14ac:dyDescent="0.3">
      <c r="A914" t="s">
        <v>182</v>
      </c>
      <c r="B914" t="s">
        <v>183</v>
      </c>
      <c r="C914" t="s">
        <v>19</v>
      </c>
      <c r="D914" s="3">
        <v>38322</v>
      </c>
      <c r="E914" s="3">
        <f>DATE(YEAR(D914),MONTH(D914),1)</f>
        <v>38322</v>
      </c>
      <c r="G914">
        <v>12</v>
      </c>
      <c r="H914">
        <v>257.60000000000002</v>
      </c>
      <c r="J914">
        <v>257.60000000000002</v>
      </c>
    </row>
    <row r="915" spans="1:10" x14ac:dyDescent="0.3">
      <c r="A915" t="s">
        <v>182</v>
      </c>
      <c r="B915" t="s">
        <v>183</v>
      </c>
      <c r="C915" t="s">
        <v>19</v>
      </c>
      <c r="D915" s="3">
        <v>38353</v>
      </c>
      <c r="E915" s="3">
        <f>DATE(YEAR(D915),MONTH(D915),1)</f>
        <v>38353</v>
      </c>
      <c r="G915">
        <v>1</v>
      </c>
      <c r="H915">
        <v>227.4</v>
      </c>
      <c r="J915">
        <v>227.4</v>
      </c>
    </row>
    <row r="916" spans="1:10" x14ac:dyDescent="0.3">
      <c r="A916" t="s">
        <v>182</v>
      </c>
      <c r="B916" t="s">
        <v>183</v>
      </c>
      <c r="C916" t="s">
        <v>19</v>
      </c>
      <c r="D916" s="3">
        <v>38384</v>
      </c>
      <c r="E916" s="3">
        <f>DATE(YEAR(D916),MONTH(D916),1)</f>
        <v>38384</v>
      </c>
      <c r="G916">
        <v>2</v>
      </c>
      <c r="H916">
        <v>128.30000000000001</v>
      </c>
      <c r="J916">
        <v>128.30000000000001</v>
      </c>
    </row>
    <row r="917" spans="1:10" x14ac:dyDescent="0.3">
      <c r="A917" t="s">
        <v>182</v>
      </c>
      <c r="B917" t="s">
        <v>183</v>
      </c>
      <c r="C917" t="s">
        <v>19</v>
      </c>
      <c r="D917" s="3">
        <v>38412</v>
      </c>
      <c r="E917" s="3">
        <f>DATE(YEAR(D917),MONTH(D917),1)</f>
        <v>38412</v>
      </c>
      <c r="G917">
        <v>3</v>
      </c>
      <c r="H917">
        <v>228.9</v>
      </c>
      <c r="J917">
        <v>228.9</v>
      </c>
    </row>
    <row r="918" spans="1:10" x14ac:dyDescent="0.3">
      <c r="A918" t="s">
        <v>182</v>
      </c>
      <c r="B918" t="s">
        <v>183</v>
      </c>
      <c r="C918" t="s">
        <v>19</v>
      </c>
      <c r="D918" s="3">
        <v>38443</v>
      </c>
      <c r="E918" s="3">
        <f>DATE(YEAR(D918),MONTH(D918),1)</f>
        <v>38443</v>
      </c>
      <c r="G918">
        <v>4</v>
      </c>
      <c r="H918">
        <v>73.599999999999994</v>
      </c>
      <c r="J918">
        <v>73.599999999999994</v>
      </c>
    </row>
    <row r="919" spans="1:10" x14ac:dyDescent="0.3">
      <c r="A919" t="s">
        <v>182</v>
      </c>
      <c r="B919" t="s">
        <v>183</v>
      </c>
      <c r="C919" t="s">
        <v>19</v>
      </c>
      <c r="D919" s="3">
        <v>38473</v>
      </c>
      <c r="E919" s="3">
        <f>DATE(YEAR(D919),MONTH(D919),1)</f>
        <v>38473</v>
      </c>
      <c r="G919">
        <v>5</v>
      </c>
      <c r="H919">
        <v>96.7</v>
      </c>
      <c r="J919">
        <v>96.7</v>
      </c>
    </row>
    <row r="920" spans="1:10" x14ac:dyDescent="0.3">
      <c r="A920" t="s">
        <v>182</v>
      </c>
      <c r="B920" t="s">
        <v>183</v>
      </c>
      <c r="C920" t="s">
        <v>19</v>
      </c>
      <c r="D920" s="3">
        <v>38504</v>
      </c>
      <c r="E920" s="3">
        <f>DATE(YEAR(D920),MONTH(D920),1)</f>
        <v>38504</v>
      </c>
      <c r="G920">
        <v>6</v>
      </c>
      <c r="H920">
        <v>19.600000000000001</v>
      </c>
      <c r="J920">
        <v>19.600000000000001</v>
      </c>
    </row>
    <row r="921" spans="1:10" x14ac:dyDescent="0.3">
      <c r="A921" t="s">
        <v>182</v>
      </c>
      <c r="B921" t="s">
        <v>183</v>
      </c>
      <c r="C921" t="s">
        <v>19</v>
      </c>
      <c r="D921" s="3">
        <v>38534</v>
      </c>
      <c r="E921" s="3">
        <f>DATE(YEAR(D921),MONTH(D921),1)</f>
        <v>38534</v>
      </c>
      <c r="G921">
        <v>7</v>
      </c>
      <c r="H921">
        <v>5.57</v>
      </c>
      <c r="J921">
        <v>5.57</v>
      </c>
    </row>
    <row r="922" spans="1:10" x14ac:dyDescent="0.3">
      <c r="A922" t="s">
        <v>182</v>
      </c>
      <c r="B922" t="s">
        <v>183</v>
      </c>
      <c r="C922" t="s">
        <v>19</v>
      </c>
      <c r="D922" s="3">
        <v>38565</v>
      </c>
      <c r="E922" s="3">
        <f>DATE(YEAR(D922),MONTH(D922),1)</f>
        <v>38565</v>
      </c>
      <c r="G922">
        <v>8</v>
      </c>
      <c r="H922">
        <v>2.25</v>
      </c>
      <c r="J922">
        <v>2.25</v>
      </c>
    </row>
    <row r="923" spans="1:10" x14ac:dyDescent="0.3">
      <c r="A923" t="s">
        <v>182</v>
      </c>
      <c r="B923" t="s">
        <v>183</v>
      </c>
      <c r="C923" t="s">
        <v>19</v>
      </c>
      <c r="D923" s="3">
        <v>38596</v>
      </c>
      <c r="E923" s="3">
        <f>DATE(YEAR(D923),MONTH(D923),1)</f>
        <v>38596</v>
      </c>
      <c r="G923">
        <v>9</v>
      </c>
      <c r="H923">
        <v>1.07</v>
      </c>
      <c r="J923">
        <v>1.07</v>
      </c>
    </row>
    <row r="924" spans="1:10" x14ac:dyDescent="0.3">
      <c r="A924" t="s">
        <v>182</v>
      </c>
      <c r="B924" t="s">
        <v>183</v>
      </c>
      <c r="C924" t="s">
        <v>19</v>
      </c>
      <c r="D924" s="3">
        <v>38626</v>
      </c>
      <c r="E924" s="3">
        <f>DATE(YEAR(D924),MONTH(D924),1)</f>
        <v>38626</v>
      </c>
      <c r="G924">
        <v>10</v>
      </c>
      <c r="H924">
        <v>1.5</v>
      </c>
      <c r="J924">
        <v>1.5</v>
      </c>
    </row>
    <row r="925" spans="1:10" x14ac:dyDescent="0.3">
      <c r="A925" t="s">
        <v>182</v>
      </c>
      <c r="B925" t="s">
        <v>183</v>
      </c>
      <c r="C925" t="s">
        <v>19</v>
      </c>
      <c r="D925" s="3">
        <v>38657</v>
      </c>
      <c r="E925" s="3">
        <f>DATE(YEAR(D925),MONTH(D925),1)</f>
        <v>38657</v>
      </c>
      <c r="G925">
        <v>11</v>
      </c>
      <c r="H925">
        <v>3.43</v>
      </c>
      <c r="J925">
        <v>3.43</v>
      </c>
    </row>
    <row r="926" spans="1:10" x14ac:dyDescent="0.3">
      <c r="A926" t="s">
        <v>182</v>
      </c>
      <c r="B926" t="s">
        <v>183</v>
      </c>
      <c r="C926" t="s">
        <v>19</v>
      </c>
      <c r="D926" s="3">
        <v>38687</v>
      </c>
      <c r="E926" s="3">
        <f>DATE(YEAR(D926),MONTH(D926),1)</f>
        <v>38687</v>
      </c>
      <c r="G926">
        <v>12</v>
      </c>
      <c r="H926">
        <v>623</v>
      </c>
      <c r="J926">
        <v>623</v>
      </c>
    </row>
    <row r="927" spans="1:10" x14ac:dyDescent="0.3">
      <c r="A927" t="s">
        <v>182</v>
      </c>
      <c r="B927" t="s">
        <v>183</v>
      </c>
      <c r="C927" t="s">
        <v>19</v>
      </c>
      <c r="D927" s="3">
        <v>38718</v>
      </c>
      <c r="E927" s="3">
        <f>DATE(YEAR(D927),MONTH(D927),1)</f>
        <v>38718</v>
      </c>
      <c r="G927">
        <v>1</v>
      </c>
      <c r="H927">
        <v>339.7</v>
      </c>
      <c r="J927">
        <v>339.7</v>
      </c>
    </row>
    <row r="928" spans="1:10" x14ac:dyDescent="0.3">
      <c r="A928" t="s">
        <v>182</v>
      </c>
      <c r="B928" t="s">
        <v>183</v>
      </c>
      <c r="C928" t="s">
        <v>19</v>
      </c>
      <c r="D928" s="3">
        <v>38749</v>
      </c>
      <c r="E928" s="3">
        <f>DATE(YEAR(D928),MONTH(D928),1)</f>
        <v>38749</v>
      </c>
      <c r="G928">
        <v>2</v>
      </c>
      <c r="H928">
        <v>204.4</v>
      </c>
      <c r="J928">
        <v>204.4</v>
      </c>
    </row>
    <row r="929" spans="1:10" x14ac:dyDescent="0.3">
      <c r="A929" t="s">
        <v>182</v>
      </c>
      <c r="B929" t="s">
        <v>183</v>
      </c>
      <c r="C929" t="s">
        <v>19</v>
      </c>
      <c r="D929" s="3">
        <v>38777</v>
      </c>
      <c r="E929" s="3">
        <f>DATE(YEAR(D929),MONTH(D929),1)</f>
        <v>38777</v>
      </c>
      <c r="G929">
        <v>3</v>
      </c>
      <c r="H929">
        <v>439.3</v>
      </c>
      <c r="J929">
        <v>439.3</v>
      </c>
    </row>
    <row r="930" spans="1:10" x14ac:dyDescent="0.3">
      <c r="A930" t="s">
        <v>182</v>
      </c>
      <c r="B930" t="s">
        <v>183</v>
      </c>
      <c r="C930" t="s">
        <v>19</v>
      </c>
      <c r="D930" s="3">
        <v>38808</v>
      </c>
      <c r="E930" s="3">
        <f>DATE(YEAR(D930),MONTH(D930),1)</f>
        <v>38808</v>
      </c>
      <c r="G930">
        <v>4</v>
      </c>
      <c r="H930">
        <v>373.5</v>
      </c>
      <c r="J930">
        <v>373.5</v>
      </c>
    </row>
    <row r="931" spans="1:10" x14ac:dyDescent="0.3">
      <c r="A931" t="s">
        <v>182</v>
      </c>
      <c r="B931" t="s">
        <v>183</v>
      </c>
      <c r="C931" t="s">
        <v>19</v>
      </c>
      <c r="D931" s="3">
        <v>38838</v>
      </c>
      <c r="E931" s="3">
        <f>DATE(YEAR(D931),MONTH(D931),1)</f>
        <v>38838</v>
      </c>
      <c r="G931">
        <v>5</v>
      </c>
      <c r="H931">
        <v>30.3</v>
      </c>
      <c r="J931">
        <v>30.3</v>
      </c>
    </row>
    <row r="932" spans="1:10" x14ac:dyDescent="0.3">
      <c r="A932" t="s">
        <v>182</v>
      </c>
      <c r="B932" t="s">
        <v>183</v>
      </c>
      <c r="C932" t="s">
        <v>19</v>
      </c>
      <c r="D932" s="3">
        <v>38869</v>
      </c>
      <c r="E932" s="3">
        <f>DATE(YEAR(D932),MONTH(D932),1)</f>
        <v>38869</v>
      </c>
      <c r="G932">
        <v>6</v>
      </c>
      <c r="H932">
        <v>12.6</v>
      </c>
      <c r="J932">
        <v>12.6</v>
      </c>
    </row>
    <row r="933" spans="1:10" x14ac:dyDescent="0.3">
      <c r="A933" t="s">
        <v>182</v>
      </c>
      <c r="B933" t="s">
        <v>183</v>
      </c>
      <c r="C933" t="s">
        <v>19</v>
      </c>
      <c r="D933" s="3">
        <v>38899</v>
      </c>
      <c r="E933" s="3">
        <f>DATE(YEAR(D933),MONTH(D933),1)</f>
        <v>38899</v>
      </c>
      <c r="G933">
        <v>7</v>
      </c>
      <c r="H933">
        <v>2.68</v>
      </c>
      <c r="J933">
        <v>2.68</v>
      </c>
    </row>
    <row r="934" spans="1:10" x14ac:dyDescent="0.3">
      <c r="A934" t="s">
        <v>182</v>
      </c>
      <c r="B934" t="s">
        <v>183</v>
      </c>
      <c r="C934" t="s">
        <v>19</v>
      </c>
      <c r="D934" s="3">
        <v>38930</v>
      </c>
      <c r="E934" s="3">
        <f>DATE(YEAR(D934),MONTH(D934),1)</f>
        <v>38930</v>
      </c>
      <c r="G934">
        <v>8</v>
      </c>
      <c r="H934">
        <v>2.33</v>
      </c>
      <c r="J934">
        <v>2.33</v>
      </c>
    </row>
    <row r="935" spans="1:10" x14ac:dyDescent="0.3">
      <c r="A935" t="s">
        <v>182</v>
      </c>
      <c r="B935" t="s">
        <v>183</v>
      </c>
      <c r="C935" t="s">
        <v>19</v>
      </c>
      <c r="D935" s="3">
        <v>38961</v>
      </c>
      <c r="E935" s="3">
        <f>DATE(YEAR(D935),MONTH(D935),1)</f>
        <v>38961</v>
      </c>
      <c r="G935">
        <v>9</v>
      </c>
      <c r="H935">
        <v>1.57</v>
      </c>
      <c r="J935">
        <v>1.57</v>
      </c>
    </row>
    <row r="936" spans="1:10" x14ac:dyDescent="0.3">
      <c r="A936" t="s">
        <v>182</v>
      </c>
      <c r="B936" t="s">
        <v>183</v>
      </c>
      <c r="C936" t="s">
        <v>19</v>
      </c>
      <c r="D936" s="3">
        <v>38991</v>
      </c>
      <c r="E936" s="3">
        <f>DATE(YEAR(D936),MONTH(D936),1)</f>
        <v>38991</v>
      </c>
      <c r="G936">
        <v>10</v>
      </c>
      <c r="H936">
        <v>2.19</v>
      </c>
      <c r="J936">
        <v>2.19</v>
      </c>
    </row>
    <row r="937" spans="1:10" x14ac:dyDescent="0.3">
      <c r="A937" t="s">
        <v>182</v>
      </c>
      <c r="B937" t="s">
        <v>183</v>
      </c>
      <c r="C937" t="s">
        <v>19</v>
      </c>
      <c r="D937" s="3">
        <v>39022</v>
      </c>
      <c r="E937" s="3">
        <f>DATE(YEAR(D937),MONTH(D937),1)</f>
        <v>39022</v>
      </c>
      <c r="G937">
        <v>11</v>
      </c>
      <c r="H937">
        <v>4.26</v>
      </c>
      <c r="J937">
        <v>4.26</v>
      </c>
    </row>
    <row r="938" spans="1:10" x14ac:dyDescent="0.3">
      <c r="A938" t="s">
        <v>182</v>
      </c>
      <c r="B938" t="s">
        <v>183</v>
      </c>
      <c r="C938" t="s">
        <v>19</v>
      </c>
      <c r="D938" s="3">
        <v>39052</v>
      </c>
      <c r="E938" s="3">
        <f>DATE(YEAR(D938),MONTH(D938),1)</f>
        <v>39052</v>
      </c>
      <c r="G938">
        <v>12</v>
      </c>
      <c r="H938">
        <v>44.5</v>
      </c>
      <c r="J938">
        <v>44.5</v>
      </c>
    </row>
    <row r="939" spans="1:10" x14ac:dyDescent="0.3">
      <c r="A939" t="s">
        <v>182</v>
      </c>
      <c r="B939" t="s">
        <v>183</v>
      </c>
      <c r="C939" t="s">
        <v>19</v>
      </c>
      <c r="D939" s="3">
        <v>39083</v>
      </c>
      <c r="E939" s="3">
        <f>DATE(YEAR(D939),MONTH(D939),1)</f>
        <v>39083</v>
      </c>
      <c r="G939">
        <v>1</v>
      </c>
      <c r="H939">
        <v>13.6</v>
      </c>
      <c r="J939">
        <v>13.6</v>
      </c>
    </row>
    <row r="940" spans="1:10" x14ac:dyDescent="0.3">
      <c r="A940" t="s">
        <v>182</v>
      </c>
      <c r="B940" t="s">
        <v>183</v>
      </c>
      <c r="C940" t="s">
        <v>19</v>
      </c>
      <c r="D940" s="3">
        <v>39114</v>
      </c>
      <c r="E940" s="3">
        <f>DATE(YEAR(D940),MONTH(D940),1)</f>
        <v>39114</v>
      </c>
      <c r="G940">
        <v>2</v>
      </c>
      <c r="H940">
        <v>184.5</v>
      </c>
      <c r="J940">
        <v>184.5</v>
      </c>
    </row>
    <row r="941" spans="1:10" x14ac:dyDescent="0.3">
      <c r="A941" t="s">
        <v>182</v>
      </c>
      <c r="B941" t="s">
        <v>183</v>
      </c>
      <c r="C941" t="s">
        <v>19</v>
      </c>
      <c r="D941" s="3">
        <v>39142</v>
      </c>
      <c r="E941" s="3">
        <f>DATE(YEAR(D941),MONTH(D941),1)</f>
        <v>39142</v>
      </c>
      <c r="G941">
        <v>3</v>
      </c>
      <c r="H941">
        <v>42.5</v>
      </c>
      <c r="J941">
        <v>42.5</v>
      </c>
    </row>
    <row r="942" spans="1:10" x14ac:dyDescent="0.3">
      <c r="A942" t="s">
        <v>182</v>
      </c>
      <c r="B942" t="s">
        <v>183</v>
      </c>
      <c r="C942" t="s">
        <v>19</v>
      </c>
      <c r="D942" s="3">
        <v>39173</v>
      </c>
      <c r="E942" s="3">
        <f>DATE(YEAR(D942),MONTH(D942),1)</f>
        <v>39173</v>
      </c>
      <c r="G942">
        <v>4</v>
      </c>
      <c r="H942">
        <v>12.7</v>
      </c>
      <c r="J942">
        <v>12.7</v>
      </c>
    </row>
    <row r="943" spans="1:10" x14ac:dyDescent="0.3">
      <c r="A943" t="s">
        <v>182</v>
      </c>
      <c r="B943" t="s">
        <v>183</v>
      </c>
      <c r="C943" t="s">
        <v>19</v>
      </c>
      <c r="D943" s="3">
        <v>39203</v>
      </c>
      <c r="E943" s="3">
        <f>DATE(YEAR(D943),MONTH(D943),1)</f>
        <v>39203</v>
      </c>
      <c r="G943">
        <v>5</v>
      </c>
      <c r="H943">
        <v>5.87</v>
      </c>
      <c r="J943">
        <v>5.87</v>
      </c>
    </row>
    <row r="944" spans="1:10" x14ac:dyDescent="0.3">
      <c r="A944" t="s">
        <v>182</v>
      </c>
      <c r="B944" t="s">
        <v>183</v>
      </c>
      <c r="C944" t="s">
        <v>19</v>
      </c>
      <c r="D944" s="3">
        <v>39234</v>
      </c>
      <c r="E944" s="3">
        <f>DATE(YEAR(D944),MONTH(D944),1)</f>
        <v>39234</v>
      </c>
      <c r="G944">
        <v>6</v>
      </c>
      <c r="H944">
        <v>1.96</v>
      </c>
      <c r="J944">
        <v>1.96</v>
      </c>
    </row>
    <row r="945" spans="1:10" x14ac:dyDescent="0.3">
      <c r="A945" t="s">
        <v>182</v>
      </c>
      <c r="B945" t="s">
        <v>183</v>
      </c>
      <c r="C945" t="s">
        <v>19</v>
      </c>
      <c r="D945" s="3">
        <v>39264</v>
      </c>
      <c r="E945" s="3">
        <f>DATE(YEAR(D945),MONTH(D945),1)</f>
        <v>39264</v>
      </c>
      <c r="G945">
        <v>7</v>
      </c>
      <c r="H945">
        <v>0.63300000000000001</v>
      </c>
      <c r="J945">
        <v>0.63300000000000001</v>
      </c>
    </row>
    <row r="946" spans="1:10" x14ac:dyDescent="0.3">
      <c r="A946" t="s">
        <v>182</v>
      </c>
      <c r="B946" t="s">
        <v>183</v>
      </c>
      <c r="C946" t="s">
        <v>19</v>
      </c>
      <c r="D946" s="3">
        <v>39295</v>
      </c>
      <c r="E946" s="3">
        <f>DATE(YEAR(D946),MONTH(D946),1)</f>
        <v>39295</v>
      </c>
      <c r="G946">
        <v>8</v>
      </c>
      <c r="H946">
        <v>0.255</v>
      </c>
      <c r="J946">
        <v>0.255</v>
      </c>
    </row>
    <row r="947" spans="1:10" x14ac:dyDescent="0.3">
      <c r="A947" t="s">
        <v>182</v>
      </c>
      <c r="B947" t="s">
        <v>183</v>
      </c>
      <c r="C947" t="s">
        <v>19</v>
      </c>
      <c r="D947" s="3">
        <v>39326</v>
      </c>
      <c r="E947" s="3">
        <f>DATE(YEAR(D947),MONTH(D947),1)</f>
        <v>39326</v>
      </c>
      <c r="G947">
        <v>9</v>
      </c>
      <c r="H947">
        <v>0.126</v>
      </c>
      <c r="J947">
        <v>0.126</v>
      </c>
    </row>
    <row r="948" spans="1:10" x14ac:dyDescent="0.3">
      <c r="A948" t="s">
        <v>182</v>
      </c>
      <c r="B948" t="s">
        <v>183</v>
      </c>
      <c r="C948" t="s">
        <v>19</v>
      </c>
      <c r="D948" s="3">
        <v>39356</v>
      </c>
      <c r="E948" s="3">
        <f>DATE(YEAR(D948),MONTH(D948),1)</f>
        <v>39356</v>
      </c>
      <c r="G948">
        <v>10</v>
      </c>
      <c r="H948">
        <v>0.42899999999999999</v>
      </c>
      <c r="J948">
        <v>0.42899999999999999</v>
      </c>
    </row>
    <row r="949" spans="1:10" x14ac:dyDescent="0.3">
      <c r="A949" t="s">
        <v>182</v>
      </c>
      <c r="B949" t="s">
        <v>183</v>
      </c>
      <c r="C949" t="s">
        <v>19</v>
      </c>
      <c r="D949" s="3">
        <v>39387</v>
      </c>
      <c r="E949" s="3">
        <f>DATE(YEAR(D949),MONTH(D949),1)</f>
        <v>39387</v>
      </c>
      <c r="G949">
        <v>11</v>
      </c>
      <c r="H949">
        <v>0.59199999999999997</v>
      </c>
      <c r="J949">
        <v>0.59199999999999997</v>
      </c>
    </row>
    <row r="950" spans="1:10" x14ac:dyDescent="0.3">
      <c r="A950" t="s">
        <v>182</v>
      </c>
      <c r="B950" t="s">
        <v>183</v>
      </c>
      <c r="C950" t="s">
        <v>19</v>
      </c>
      <c r="D950" s="3">
        <v>39417</v>
      </c>
      <c r="E950" s="3">
        <f>DATE(YEAR(D950),MONTH(D950),1)</f>
        <v>39417</v>
      </c>
      <c r="G950">
        <v>12</v>
      </c>
      <c r="H950">
        <v>12.1</v>
      </c>
      <c r="J950">
        <v>12.1</v>
      </c>
    </row>
    <row r="951" spans="1:10" x14ac:dyDescent="0.3">
      <c r="A951" t="s">
        <v>182</v>
      </c>
      <c r="B951" t="s">
        <v>183</v>
      </c>
      <c r="C951" t="s">
        <v>19</v>
      </c>
      <c r="D951" s="3">
        <v>39448</v>
      </c>
      <c r="E951" s="3">
        <f>DATE(YEAR(D951),MONTH(D951),1)</f>
        <v>39448</v>
      </c>
      <c r="G951">
        <v>1</v>
      </c>
      <c r="H951">
        <v>377</v>
      </c>
      <c r="J951">
        <v>377</v>
      </c>
    </row>
    <row r="952" spans="1:10" x14ac:dyDescent="0.3">
      <c r="A952" t="s">
        <v>182</v>
      </c>
      <c r="B952" t="s">
        <v>183</v>
      </c>
      <c r="C952" t="s">
        <v>19</v>
      </c>
      <c r="D952" s="3">
        <v>39479</v>
      </c>
      <c r="E952" s="3">
        <f>DATE(YEAR(D952),MONTH(D952),1)</f>
        <v>39479</v>
      </c>
      <c r="G952">
        <v>2</v>
      </c>
      <c r="H952">
        <v>208.7</v>
      </c>
      <c r="J952">
        <v>208.7</v>
      </c>
    </row>
    <row r="953" spans="1:10" x14ac:dyDescent="0.3">
      <c r="A953" t="s">
        <v>182</v>
      </c>
      <c r="B953" t="s">
        <v>183</v>
      </c>
      <c r="C953" t="s">
        <v>19</v>
      </c>
      <c r="D953" s="3">
        <v>39508</v>
      </c>
      <c r="E953" s="3">
        <f>DATE(YEAR(D953),MONTH(D953),1)</f>
        <v>39508</v>
      </c>
      <c r="G953">
        <v>3</v>
      </c>
      <c r="H953">
        <v>32.299999999999997</v>
      </c>
      <c r="J953">
        <v>32.299999999999997</v>
      </c>
    </row>
    <row r="954" spans="1:10" x14ac:dyDescent="0.3">
      <c r="A954" t="s">
        <v>182</v>
      </c>
      <c r="B954" t="s">
        <v>183</v>
      </c>
      <c r="C954" t="s">
        <v>19</v>
      </c>
      <c r="D954" s="3">
        <v>39539</v>
      </c>
      <c r="E954" s="3">
        <f>DATE(YEAR(D954),MONTH(D954),1)</f>
        <v>39539</v>
      </c>
      <c r="G954">
        <v>4</v>
      </c>
      <c r="H954">
        <v>9.19</v>
      </c>
      <c r="J954">
        <v>9.19</v>
      </c>
    </row>
    <row r="955" spans="1:10" x14ac:dyDescent="0.3">
      <c r="A955" t="s">
        <v>182</v>
      </c>
      <c r="B955" t="s">
        <v>183</v>
      </c>
      <c r="C955" t="s">
        <v>19</v>
      </c>
      <c r="D955" s="3">
        <v>39569</v>
      </c>
      <c r="E955" s="3">
        <f>DATE(YEAR(D955),MONTH(D955),1)</f>
        <v>39569</v>
      </c>
      <c r="G955">
        <v>5</v>
      </c>
      <c r="H955">
        <v>3.47</v>
      </c>
      <c r="J955">
        <v>3.47</v>
      </c>
    </row>
    <row r="956" spans="1:10" x14ac:dyDescent="0.3">
      <c r="A956" t="s">
        <v>182</v>
      </c>
      <c r="B956" t="s">
        <v>183</v>
      </c>
      <c r="C956" t="s">
        <v>19</v>
      </c>
      <c r="D956" s="3">
        <v>39600</v>
      </c>
      <c r="E956" s="3">
        <f>DATE(YEAR(D956),MONTH(D956),1)</f>
        <v>39600</v>
      </c>
      <c r="G956">
        <v>6</v>
      </c>
      <c r="H956">
        <v>1.1000000000000001</v>
      </c>
      <c r="J956">
        <v>1.1000000000000001</v>
      </c>
    </row>
    <row r="957" spans="1:10" x14ac:dyDescent="0.3">
      <c r="A957" t="s">
        <v>182</v>
      </c>
      <c r="B957" t="s">
        <v>183</v>
      </c>
      <c r="C957" t="s">
        <v>19</v>
      </c>
      <c r="D957" s="3">
        <v>39630</v>
      </c>
      <c r="E957" s="3">
        <f>DATE(YEAR(D957),MONTH(D957),1)</f>
        <v>39630</v>
      </c>
      <c r="G957">
        <v>7</v>
      </c>
      <c r="H957">
        <v>0.53900000000000003</v>
      </c>
      <c r="J957">
        <v>0.53900000000000003</v>
      </c>
    </row>
    <row r="958" spans="1:10" x14ac:dyDescent="0.3">
      <c r="A958" t="s">
        <v>182</v>
      </c>
      <c r="B958" t="s">
        <v>183</v>
      </c>
      <c r="C958" t="s">
        <v>19</v>
      </c>
      <c r="D958" s="3">
        <v>39661</v>
      </c>
      <c r="E958" s="3">
        <f>DATE(YEAR(D958),MONTH(D958),1)</f>
        <v>39661</v>
      </c>
      <c r="G958">
        <v>8</v>
      </c>
      <c r="H958">
        <v>0.187</v>
      </c>
      <c r="J958">
        <v>0.187</v>
      </c>
    </row>
    <row r="959" spans="1:10" x14ac:dyDescent="0.3">
      <c r="A959" t="s">
        <v>182</v>
      </c>
      <c r="B959" t="s">
        <v>183</v>
      </c>
      <c r="C959" t="s">
        <v>19</v>
      </c>
      <c r="D959" s="3">
        <v>39692</v>
      </c>
      <c r="E959" s="3">
        <f>DATE(YEAR(D959),MONTH(D959),1)</f>
        <v>39692</v>
      </c>
      <c r="G959">
        <v>9</v>
      </c>
      <c r="H959">
        <v>1.9E-2</v>
      </c>
      <c r="J959">
        <v>1.9E-2</v>
      </c>
    </row>
    <row r="960" spans="1:10" x14ac:dyDescent="0.3">
      <c r="A960" t="s">
        <v>182</v>
      </c>
      <c r="B960" t="s">
        <v>183</v>
      </c>
      <c r="C960" t="s">
        <v>19</v>
      </c>
      <c r="D960" s="3">
        <v>39722</v>
      </c>
      <c r="E960" s="3">
        <f>DATE(YEAR(D960),MONTH(D960),1)</f>
        <v>39722</v>
      </c>
      <c r="G960">
        <v>10</v>
      </c>
      <c r="H960">
        <v>0.03</v>
      </c>
      <c r="J960">
        <v>0.03</v>
      </c>
    </row>
    <row r="961" spans="1:10" x14ac:dyDescent="0.3">
      <c r="A961" t="s">
        <v>182</v>
      </c>
      <c r="B961" t="s">
        <v>183</v>
      </c>
      <c r="C961" t="s">
        <v>19</v>
      </c>
      <c r="D961" s="3">
        <v>39753</v>
      </c>
      <c r="E961" s="3">
        <f>DATE(YEAR(D961),MONTH(D961),1)</f>
        <v>39753</v>
      </c>
      <c r="G961">
        <v>11</v>
      </c>
      <c r="H961">
        <v>3.38</v>
      </c>
      <c r="J961">
        <v>3.38</v>
      </c>
    </row>
    <row r="962" spans="1:10" x14ac:dyDescent="0.3">
      <c r="A962" t="s">
        <v>182</v>
      </c>
      <c r="B962" t="s">
        <v>183</v>
      </c>
      <c r="C962" t="s">
        <v>19</v>
      </c>
      <c r="D962" s="3">
        <v>39783</v>
      </c>
      <c r="E962" s="3">
        <f>DATE(YEAR(D962),MONTH(D962),1)</f>
        <v>39783</v>
      </c>
      <c r="G962">
        <v>12</v>
      </c>
      <c r="H962">
        <v>5.87</v>
      </c>
      <c r="J962">
        <v>5.87</v>
      </c>
    </row>
    <row r="963" spans="1:10" x14ac:dyDescent="0.3">
      <c r="A963" t="s">
        <v>182</v>
      </c>
      <c r="B963" t="s">
        <v>183</v>
      </c>
      <c r="C963" t="s">
        <v>19</v>
      </c>
      <c r="D963" s="3">
        <v>39814</v>
      </c>
      <c r="E963" s="3">
        <f>DATE(YEAR(D963),MONTH(D963),1)</f>
        <v>39814</v>
      </c>
      <c r="G963">
        <v>1</v>
      </c>
      <c r="H963">
        <v>3.32</v>
      </c>
      <c r="J963">
        <v>3.32</v>
      </c>
    </row>
    <row r="964" spans="1:10" x14ac:dyDescent="0.3">
      <c r="A964" t="s">
        <v>182</v>
      </c>
      <c r="B964" t="s">
        <v>183</v>
      </c>
      <c r="C964" t="s">
        <v>19</v>
      </c>
      <c r="D964" s="3">
        <v>39845</v>
      </c>
      <c r="E964" s="3">
        <f>DATE(YEAR(D964),MONTH(D964),1)</f>
        <v>39845</v>
      </c>
      <c r="G964">
        <v>2</v>
      </c>
      <c r="H964">
        <v>239.3</v>
      </c>
      <c r="J964">
        <v>239.3</v>
      </c>
    </row>
    <row r="965" spans="1:10" x14ac:dyDescent="0.3">
      <c r="A965" t="s">
        <v>182</v>
      </c>
      <c r="B965" t="s">
        <v>183</v>
      </c>
      <c r="C965" t="s">
        <v>19</v>
      </c>
      <c r="D965" s="3">
        <v>39873</v>
      </c>
      <c r="E965" s="3">
        <f>DATE(YEAR(D965),MONTH(D965),1)</f>
        <v>39873</v>
      </c>
      <c r="G965">
        <v>3</v>
      </c>
      <c r="H965">
        <v>104.6</v>
      </c>
      <c r="J965">
        <v>104.6</v>
      </c>
    </row>
    <row r="966" spans="1:10" x14ac:dyDescent="0.3">
      <c r="A966" t="s">
        <v>182</v>
      </c>
      <c r="B966" t="s">
        <v>183</v>
      </c>
      <c r="C966" t="s">
        <v>19</v>
      </c>
      <c r="D966" s="3">
        <v>39904</v>
      </c>
      <c r="E966" s="3">
        <f>DATE(YEAR(D966),MONTH(D966),1)</f>
        <v>39904</v>
      </c>
      <c r="G966">
        <v>4</v>
      </c>
      <c r="H966">
        <v>9.76</v>
      </c>
      <c r="J966">
        <v>9.76</v>
      </c>
    </row>
    <row r="967" spans="1:10" x14ac:dyDescent="0.3">
      <c r="A967" t="s">
        <v>182</v>
      </c>
      <c r="B967" t="s">
        <v>183</v>
      </c>
      <c r="C967" t="s">
        <v>19</v>
      </c>
      <c r="D967" s="3">
        <v>39934</v>
      </c>
      <c r="E967" s="3">
        <f>DATE(YEAR(D967),MONTH(D967),1)</f>
        <v>39934</v>
      </c>
      <c r="G967">
        <v>5</v>
      </c>
      <c r="H967">
        <v>17.899999999999999</v>
      </c>
      <c r="J967">
        <v>17.899999999999999</v>
      </c>
    </row>
    <row r="968" spans="1:10" x14ac:dyDescent="0.3">
      <c r="A968" t="s">
        <v>182</v>
      </c>
      <c r="B968" t="s">
        <v>183</v>
      </c>
      <c r="C968" t="s">
        <v>19</v>
      </c>
      <c r="D968" s="3">
        <v>39965</v>
      </c>
      <c r="E968" s="3">
        <f>DATE(YEAR(D968),MONTH(D968),1)</f>
        <v>39965</v>
      </c>
      <c r="G968">
        <v>6</v>
      </c>
      <c r="H968">
        <v>3.3</v>
      </c>
      <c r="J968">
        <v>3.3</v>
      </c>
    </row>
    <row r="969" spans="1:10" x14ac:dyDescent="0.3">
      <c r="A969" t="s">
        <v>182</v>
      </c>
      <c r="B969" t="s">
        <v>183</v>
      </c>
      <c r="C969" t="s">
        <v>19</v>
      </c>
      <c r="D969" s="3">
        <v>39995</v>
      </c>
      <c r="E969" s="3">
        <f>DATE(YEAR(D969),MONTH(D969),1)</f>
        <v>39995</v>
      </c>
      <c r="G969">
        <v>7</v>
      </c>
      <c r="H969">
        <v>1.1399999999999999</v>
      </c>
      <c r="J969">
        <v>1.1399999999999999</v>
      </c>
    </row>
    <row r="970" spans="1:10" x14ac:dyDescent="0.3">
      <c r="A970" t="s">
        <v>182</v>
      </c>
      <c r="B970" t="s">
        <v>183</v>
      </c>
      <c r="C970" t="s">
        <v>19</v>
      </c>
      <c r="D970" s="3">
        <v>40026</v>
      </c>
      <c r="E970" s="3">
        <f>DATE(YEAR(D970),MONTH(D970),1)</f>
        <v>40026</v>
      </c>
      <c r="G970">
        <v>8</v>
      </c>
      <c r="H970">
        <v>0.27</v>
      </c>
      <c r="J970">
        <v>0.27</v>
      </c>
    </row>
    <row r="971" spans="1:10" x14ac:dyDescent="0.3">
      <c r="A971" t="s">
        <v>182</v>
      </c>
      <c r="B971" t="s">
        <v>183</v>
      </c>
      <c r="C971" t="s">
        <v>19</v>
      </c>
      <c r="D971" s="3">
        <v>40057</v>
      </c>
      <c r="E971" s="3">
        <f>DATE(YEAR(D971),MONTH(D971),1)</f>
        <v>40057</v>
      </c>
      <c r="G971">
        <v>9</v>
      </c>
      <c r="H971">
        <v>0.111</v>
      </c>
      <c r="J971">
        <v>0.111</v>
      </c>
    </row>
    <row r="972" spans="1:10" x14ac:dyDescent="0.3">
      <c r="A972" t="s">
        <v>182</v>
      </c>
      <c r="B972" t="s">
        <v>183</v>
      </c>
      <c r="C972" t="s">
        <v>19</v>
      </c>
      <c r="D972" s="3">
        <v>40087</v>
      </c>
      <c r="E972" s="3">
        <f>DATE(YEAR(D972),MONTH(D972),1)</f>
        <v>40087</v>
      </c>
      <c r="G972">
        <v>10</v>
      </c>
      <c r="H972">
        <v>3.52</v>
      </c>
      <c r="J972">
        <v>3.52</v>
      </c>
    </row>
    <row r="973" spans="1:10" x14ac:dyDescent="0.3">
      <c r="A973" t="s">
        <v>182</v>
      </c>
      <c r="B973" t="s">
        <v>183</v>
      </c>
      <c r="C973" t="s">
        <v>19</v>
      </c>
      <c r="D973" s="3">
        <v>40118</v>
      </c>
      <c r="E973" s="3">
        <f>DATE(YEAR(D973),MONTH(D973),1)</f>
        <v>40118</v>
      </c>
      <c r="G973">
        <v>11</v>
      </c>
      <c r="H973">
        <v>0.72899999999999998</v>
      </c>
      <c r="J973">
        <v>0.72899999999999998</v>
      </c>
    </row>
    <row r="974" spans="1:10" x14ac:dyDescent="0.3">
      <c r="A974" t="s">
        <v>182</v>
      </c>
      <c r="B974" t="s">
        <v>183</v>
      </c>
      <c r="C974" t="s">
        <v>19</v>
      </c>
      <c r="D974" s="3">
        <v>40148</v>
      </c>
      <c r="E974" s="3">
        <f>DATE(YEAR(D974),MONTH(D974),1)</f>
        <v>40148</v>
      </c>
      <c r="G974">
        <v>12</v>
      </c>
      <c r="H974">
        <v>5.84</v>
      </c>
      <c r="J974">
        <v>5.84</v>
      </c>
    </row>
    <row r="975" spans="1:10" x14ac:dyDescent="0.3">
      <c r="A975" t="s">
        <v>182</v>
      </c>
      <c r="B975" t="s">
        <v>183</v>
      </c>
      <c r="C975" t="s">
        <v>19</v>
      </c>
      <c r="D975" s="3">
        <v>40179</v>
      </c>
      <c r="E975" s="3">
        <f>DATE(YEAR(D975),MONTH(D975),1)</f>
        <v>40179</v>
      </c>
      <c r="G975">
        <v>1</v>
      </c>
      <c r="H975">
        <v>329.3</v>
      </c>
      <c r="J975">
        <v>329.3</v>
      </c>
    </row>
    <row r="976" spans="1:10" x14ac:dyDescent="0.3">
      <c r="A976" t="s">
        <v>182</v>
      </c>
      <c r="B976" t="s">
        <v>183</v>
      </c>
      <c r="C976" t="s">
        <v>19</v>
      </c>
      <c r="D976" s="3">
        <v>40210</v>
      </c>
      <c r="E976" s="3">
        <f>DATE(YEAR(D976),MONTH(D976),1)</f>
        <v>40210</v>
      </c>
      <c r="G976">
        <v>2</v>
      </c>
      <c r="H976">
        <v>192.3</v>
      </c>
      <c r="J976">
        <v>192.3</v>
      </c>
    </row>
    <row r="977" spans="1:10" x14ac:dyDescent="0.3">
      <c r="A977" t="s">
        <v>182</v>
      </c>
      <c r="B977" t="s">
        <v>183</v>
      </c>
      <c r="C977" t="s">
        <v>19</v>
      </c>
      <c r="D977" s="3">
        <v>40238</v>
      </c>
      <c r="E977" s="3">
        <f>DATE(YEAR(D977),MONTH(D977),1)</f>
        <v>40238</v>
      </c>
      <c r="G977">
        <v>3</v>
      </c>
      <c r="H977">
        <v>137.4</v>
      </c>
      <c r="J977">
        <v>137.4</v>
      </c>
    </row>
    <row r="978" spans="1:10" x14ac:dyDescent="0.3">
      <c r="A978" t="s">
        <v>182</v>
      </c>
      <c r="B978" t="s">
        <v>183</v>
      </c>
      <c r="C978" t="s">
        <v>19</v>
      </c>
      <c r="D978" s="3">
        <v>40269</v>
      </c>
      <c r="E978" s="3">
        <f>DATE(YEAR(D978),MONTH(D978),1)</f>
        <v>40269</v>
      </c>
      <c r="G978">
        <v>4</v>
      </c>
      <c r="H978">
        <v>159.19999999999999</v>
      </c>
      <c r="J978">
        <v>159.19999999999999</v>
      </c>
    </row>
    <row r="979" spans="1:10" x14ac:dyDescent="0.3">
      <c r="A979" t="s">
        <v>182</v>
      </c>
      <c r="B979" t="s">
        <v>183</v>
      </c>
      <c r="C979" t="s">
        <v>19</v>
      </c>
      <c r="D979" s="3">
        <v>40299</v>
      </c>
      <c r="E979" s="3">
        <f>DATE(YEAR(D979),MONTH(D979),1)</f>
        <v>40299</v>
      </c>
      <c r="G979">
        <v>5</v>
      </c>
      <c r="H979">
        <v>26.6</v>
      </c>
      <c r="J979">
        <v>26.6</v>
      </c>
    </row>
    <row r="980" spans="1:10" x14ac:dyDescent="0.3">
      <c r="A980" t="s">
        <v>182</v>
      </c>
      <c r="B980" t="s">
        <v>183</v>
      </c>
      <c r="C980" t="s">
        <v>19</v>
      </c>
      <c r="D980" s="3">
        <v>40330</v>
      </c>
      <c r="E980" s="3">
        <f>DATE(YEAR(D980),MONTH(D980),1)</f>
        <v>40330</v>
      </c>
      <c r="G980">
        <v>6</v>
      </c>
      <c r="H980">
        <v>8.61</v>
      </c>
      <c r="J980">
        <v>8.61</v>
      </c>
    </row>
    <row r="981" spans="1:10" x14ac:dyDescent="0.3">
      <c r="A981" t="s">
        <v>182</v>
      </c>
      <c r="B981" t="s">
        <v>183</v>
      </c>
      <c r="C981" t="s">
        <v>19</v>
      </c>
      <c r="D981" s="3">
        <v>40360</v>
      </c>
      <c r="E981" s="3">
        <f>DATE(YEAR(D981),MONTH(D981),1)</f>
        <v>40360</v>
      </c>
      <c r="G981">
        <v>7</v>
      </c>
      <c r="H981">
        <v>2.15</v>
      </c>
      <c r="J981">
        <v>2.15</v>
      </c>
    </row>
    <row r="982" spans="1:10" x14ac:dyDescent="0.3">
      <c r="A982" t="s">
        <v>182</v>
      </c>
      <c r="B982" t="s">
        <v>183</v>
      </c>
      <c r="C982" t="s">
        <v>19</v>
      </c>
      <c r="D982" s="3">
        <v>40391</v>
      </c>
      <c r="E982" s="3">
        <f>DATE(YEAR(D982),MONTH(D982),1)</f>
        <v>40391</v>
      </c>
      <c r="G982">
        <v>8</v>
      </c>
      <c r="H982">
        <v>1.23</v>
      </c>
      <c r="J982">
        <v>1.23</v>
      </c>
    </row>
    <row r="983" spans="1:10" x14ac:dyDescent="0.3">
      <c r="A983" t="s">
        <v>182</v>
      </c>
      <c r="B983" t="s">
        <v>183</v>
      </c>
      <c r="C983" t="s">
        <v>19</v>
      </c>
      <c r="D983" s="3">
        <v>40422</v>
      </c>
      <c r="E983" s="3">
        <f>DATE(YEAR(D983),MONTH(D983),1)</f>
        <v>40422</v>
      </c>
      <c r="G983">
        <v>9</v>
      </c>
      <c r="H983">
        <v>0.79500000000000004</v>
      </c>
      <c r="J983">
        <v>0.79500000000000004</v>
      </c>
    </row>
    <row r="984" spans="1:10" x14ac:dyDescent="0.3">
      <c r="A984" t="s">
        <v>182</v>
      </c>
      <c r="B984" t="s">
        <v>183</v>
      </c>
      <c r="C984" t="s">
        <v>19</v>
      </c>
      <c r="D984" s="3">
        <v>40452</v>
      </c>
      <c r="E984" s="3">
        <f>DATE(YEAR(D984),MONTH(D984),1)</f>
        <v>40452</v>
      </c>
      <c r="G984">
        <v>10</v>
      </c>
      <c r="H984">
        <v>12.7</v>
      </c>
      <c r="J984">
        <v>12.7</v>
      </c>
    </row>
    <row r="985" spans="1:10" x14ac:dyDescent="0.3">
      <c r="A985" t="s">
        <v>182</v>
      </c>
      <c r="B985" t="s">
        <v>183</v>
      </c>
      <c r="C985" t="s">
        <v>19</v>
      </c>
      <c r="D985" s="3">
        <v>40483</v>
      </c>
      <c r="E985" s="3">
        <f>DATE(YEAR(D985),MONTH(D985),1)</f>
        <v>40483</v>
      </c>
      <c r="G985">
        <v>11</v>
      </c>
      <c r="H985">
        <v>16.3</v>
      </c>
      <c r="J985">
        <v>16.3</v>
      </c>
    </row>
    <row r="986" spans="1:10" x14ac:dyDescent="0.3">
      <c r="A986" t="s">
        <v>182</v>
      </c>
      <c r="B986" t="s">
        <v>183</v>
      </c>
      <c r="C986" t="s">
        <v>19</v>
      </c>
      <c r="D986" s="3">
        <v>40513</v>
      </c>
      <c r="E986" s="3">
        <f>DATE(YEAR(D986),MONTH(D986),1)</f>
        <v>40513</v>
      </c>
      <c r="G986">
        <v>12</v>
      </c>
      <c r="H986">
        <v>274.89999999999998</v>
      </c>
      <c r="J986">
        <v>274.89999999999998</v>
      </c>
    </row>
    <row r="987" spans="1:10" x14ac:dyDescent="0.3">
      <c r="A987" t="s">
        <v>182</v>
      </c>
      <c r="B987" t="s">
        <v>183</v>
      </c>
      <c r="C987" t="s">
        <v>19</v>
      </c>
      <c r="D987" s="3">
        <v>40544</v>
      </c>
      <c r="E987" s="3">
        <f>DATE(YEAR(D987),MONTH(D987),1)</f>
        <v>40544</v>
      </c>
      <c r="G987">
        <v>1</v>
      </c>
      <c r="H987">
        <v>76.7</v>
      </c>
      <c r="J987">
        <v>76.7</v>
      </c>
    </row>
    <row r="988" spans="1:10" x14ac:dyDescent="0.3">
      <c r="A988" t="s">
        <v>182</v>
      </c>
      <c r="B988" t="s">
        <v>183</v>
      </c>
      <c r="C988" t="s">
        <v>19</v>
      </c>
      <c r="D988" s="3">
        <v>40575</v>
      </c>
      <c r="E988" s="3">
        <f>DATE(YEAR(D988),MONTH(D988),1)</f>
        <v>40575</v>
      </c>
      <c r="G988">
        <v>2</v>
      </c>
      <c r="H988">
        <v>205.8</v>
      </c>
      <c r="J988">
        <v>205.8</v>
      </c>
    </row>
    <row r="989" spans="1:10" x14ac:dyDescent="0.3">
      <c r="A989" t="s">
        <v>182</v>
      </c>
      <c r="B989" t="s">
        <v>183</v>
      </c>
      <c r="C989" t="s">
        <v>19</v>
      </c>
      <c r="D989" s="3">
        <v>40603</v>
      </c>
      <c r="E989" s="3">
        <f>DATE(YEAR(D989),MONTH(D989),1)</f>
        <v>40603</v>
      </c>
      <c r="G989">
        <v>3</v>
      </c>
      <c r="H989">
        <v>529.20000000000005</v>
      </c>
      <c r="J989">
        <v>529.20000000000005</v>
      </c>
    </row>
    <row r="990" spans="1:10" x14ac:dyDescent="0.3">
      <c r="A990" t="s">
        <v>182</v>
      </c>
      <c r="B990" t="s">
        <v>183</v>
      </c>
      <c r="C990" t="s">
        <v>19</v>
      </c>
      <c r="D990" s="3">
        <v>40634</v>
      </c>
      <c r="E990" s="3">
        <f>DATE(YEAR(D990),MONTH(D990),1)</f>
        <v>40634</v>
      </c>
      <c r="G990">
        <v>4</v>
      </c>
      <c r="H990">
        <v>65.2</v>
      </c>
      <c r="J990">
        <v>65.2</v>
      </c>
    </row>
    <row r="991" spans="1:10" x14ac:dyDescent="0.3">
      <c r="A991" t="s">
        <v>182</v>
      </c>
      <c r="B991" t="s">
        <v>183</v>
      </c>
      <c r="C991" t="s">
        <v>19</v>
      </c>
      <c r="D991" s="3">
        <v>40664</v>
      </c>
      <c r="E991" s="3">
        <f>DATE(YEAR(D991),MONTH(D991),1)</f>
        <v>40664</v>
      </c>
      <c r="G991">
        <v>5</v>
      </c>
      <c r="H991">
        <v>21</v>
      </c>
      <c r="J991">
        <v>21</v>
      </c>
    </row>
    <row r="992" spans="1:10" x14ac:dyDescent="0.3">
      <c r="A992" t="s">
        <v>182</v>
      </c>
      <c r="B992" t="s">
        <v>183</v>
      </c>
      <c r="C992" t="s">
        <v>19</v>
      </c>
      <c r="D992" s="3">
        <v>40695</v>
      </c>
      <c r="E992" s="3">
        <f>DATE(YEAR(D992),MONTH(D992),1)</f>
        <v>40695</v>
      </c>
      <c r="G992">
        <v>6</v>
      </c>
      <c r="H992">
        <v>19.600000000000001</v>
      </c>
      <c r="J992">
        <v>19.600000000000001</v>
      </c>
    </row>
    <row r="993" spans="1:10" x14ac:dyDescent="0.3">
      <c r="A993" t="s">
        <v>182</v>
      </c>
      <c r="B993" t="s">
        <v>183</v>
      </c>
      <c r="C993" t="s">
        <v>19</v>
      </c>
      <c r="D993" s="3">
        <v>40725</v>
      </c>
      <c r="E993" s="3">
        <f>DATE(YEAR(D993),MONTH(D993),1)</f>
        <v>40725</v>
      </c>
      <c r="G993">
        <v>7</v>
      </c>
      <c r="H993">
        <v>5.61</v>
      </c>
      <c r="J993">
        <v>5.61</v>
      </c>
    </row>
    <row r="994" spans="1:10" x14ac:dyDescent="0.3">
      <c r="A994" t="s">
        <v>182</v>
      </c>
      <c r="B994" t="s">
        <v>183</v>
      </c>
      <c r="C994" t="s">
        <v>19</v>
      </c>
      <c r="D994" s="3">
        <v>40756</v>
      </c>
      <c r="E994" s="3">
        <f>DATE(YEAR(D994),MONTH(D994),1)</f>
        <v>40756</v>
      </c>
      <c r="G994">
        <v>8</v>
      </c>
      <c r="H994">
        <v>3.45</v>
      </c>
      <c r="J994">
        <v>3.45</v>
      </c>
    </row>
    <row r="995" spans="1:10" x14ac:dyDescent="0.3">
      <c r="A995" t="s">
        <v>182</v>
      </c>
      <c r="B995" t="s">
        <v>183</v>
      </c>
      <c r="C995" t="s">
        <v>19</v>
      </c>
      <c r="D995" s="3">
        <v>40787</v>
      </c>
      <c r="E995" s="3">
        <f>DATE(YEAR(D995),MONTH(D995),1)</f>
        <v>40787</v>
      </c>
      <c r="G995">
        <v>9</v>
      </c>
      <c r="H995">
        <v>1.61</v>
      </c>
      <c r="J995">
        <v>1.61</v>
      </c>
    </row>
    <row r="996" spans="1:10" x14ac:dyDescent="0.3">
      <c r="A996" t="s">
        <v>182</v>
      </c>
      <c r="B996" t="s">
        <v>183</v>
      </c>
      <c r="C996" t="s">
        <v>19</v>
      </c>
      <c r="D996" s="3">
        <v>40817</v>
      </c>
      <c r="E996" s="3">
        <f>DATE(YEAR(D996),MONTH(D996),1)</f>
        <v>40817</v>
      </c>
      <c r="G996">
        <v>10</v>
      </c>
      <c r="H996">
        <v>2.79</v>
      </c>
      <c r="J996">
        <v>2.79</v>
      </c>
    </row>
    <row r="997" spans="1:10" x14ac:dyDescent="0.3">
      <c r="A997" t="s">
        <v>182</v>
      </c>
      <c r="B997" t="s">
        <v>183</v>
      </c>
      <c r="C997" t="s">
        <v>19</v>
      </c>
      <c r="D997" s="3">
        <v>40848</v>
      </c>
      <c r="E997" s="3">
        <f>DATE(YEAR(D997),MONTH(D997),1)</f>
        <v>40848</v>
      </c>
      <c r="G997">
        <v>11</v>
      </c>
      <c r="H997">
        <v>2.99</v>
      </c>
      <c r="J997">
        <v>2.99</v>
      </c>
    </row>
    <row r="998" spans="1:10" x14ac:dyDescent="0.3">
      <c r="A998" t="s">
        <v>182</v>
      </c>
      <c r="B998" t="s">
        <v>183</v>
      </c>
      <c r="C998" t="s">
        <v>19</v>
      </c>
      <c r="D998" s="3">
        <v>40878</v>
      </c>
      <c r="E998" s="3">
        <f>DATE(YEAR(D998),MONTH(D998),1)</f>
        <v>40878</v>
      </c>
      <c r="G998">
        <v>12</v>
      </c>
      <c r="H998">
        <v>3.3</v>
      </c>
      <c r="J998">
        <v>3.3</v>
      </c>
    </row>
    <row r="999" spans="1:10" x14ac:dyDescent="0.3">
      <c r="A999" t="s">
        <v>182</v>
      </c>
      <c r="B999" t="s">
        <v>183</v>
      </c>
      <c r="C999" t="s">
        <v>19</v>
      </c>
      <c r="D999" s="3">
        <v>40909</v>
      </c>
      <c r="E999" s="3">
        <f>DATE(YEAR(D999),MONTH(D999),1)</f>
        <v>40909</v>
      </c>
      <c r="G999">
        <v>1</v>
      </c>
      <c r="H999">
        <v>54.7</v>
      </c>
      <c r="J999">
        <v>54.7</v>
      </c>
    </row>
    <row r="1000" spans="1:10" x14ac:dyDescent="0.3">
      <c r="A1000" t="s">
        <v>182</v>
      </c>
      <c r="B1000" t="s">
        <v>183</v>
      </c>
      <c r="C1000" t="s">
        <v>19</v>
      </c>
      <c r="D1000" s="3">
        <v>40940</v>
      </c>
      <c r="E1000" s="3">
        <f>DATE(YEAR(D1000),MONTH(D1000),1)</f>
        <v>40940</v>
      </c>
      <c r="G1000">
        <v>2</v>
      </c>
      <c r="H1000">
        <v>10.9</v>
      </c>
      <c r="J1000">
        <v>10.9</v>
      </c>
    </row>
    <row r="1001" spans="1:10" x14ac:dyDescent="0.3">
      <c r="A1001" t="s">
        <v>182</v>
      </c>
      <c r="B1001" t="s">
        <v>183</v>
      </c>
      <c r="C1001" t="s">
        <v>19</v>
      </c>
      <c r="D1001" s="3">
        <v>40969</v>
      </c>
      <c r="E1001" s="3">
        <f>DATE(YEAR(D1001),MONTH(D1001),1)</f>
        <v>40969</v>
      </c>
      <c r="G1001">
        <v>3</v>
      </c>
      <c r="H1001">
        <v>268</v>
      </c>
      <c r="J1001">
        <v>268</v>
      </c>
    </row>
    <row r="1002" spans="1:10" x14ac:dyDescent="0.3">
      <c r="A1002" t="s">
        <v>182</v>
      </c>
      <c r="B1002" t="s">
        <v>183</v>
      </c>
      <c r="C1002" t="s">
        <v>19</v>
      </c>
      <c r="D1002" s="3">
        <v>41000</v>
      </c>
      <c r="E1002" s="3">
        <f>DATE(YEAR(D1002),MONTH(D1002),1)</f>
        <v>41000</v>
      </c>
      <c r="G1002">
        <v>4</v>
      </c>
      <c r="H1002">
        <v>95.1</v>
      </c>
      <c r="J1002">
        <v>95.1</v>
      </c>
    </row>
    <row r="1003" spans="1:10" x14ac:dyDescent="0.3">
      <c r="A1003" t="s">
        <v>182</v>
      </c>
      <c r="B1003" t="s">
        <v>183</v>
      </c>
      <c r="C1003" t="s">
        <v>19</v>
      </c>
      <c r="D1003" s="3">
        <v>41030</v>
      </c>
      <c r="E1003" s="3">
        <f>DATE(YEAR(D1003),MONTH(D1003),1)</f>
        <v>41030</v>
      </c>
      <c r="G1003">
        <v>5</v>
      </c>
      <c r="H1003">
        <v>14</v>
      </c>
      <c r="J1003">
        <v>14</v>
      </c>
    </row>
    <row r="1004" spans="1:10" x14ac:dyDescent="0.3">
      <c r="A1004" t="s">
        <v>182</v>
      </c>
      <c r="B1004" t="s">
        <v>183</v>
      </c>
      <c r="C1004" t="s">
        <v>19</v>
      </c>
      <c r="D1004" s="3">
        <v>41061</v>
      </c>
      <c r="E1004" s="3">
        <f>DATE(YEAR(D1004),MONTH(D1004),1)</f>
        <v>41061</v>
      </c>
      <c r="G1004">
        <v>6</v>
      </c>
      <c r="H1004">
        <v>3.86</v>
      </c>
      <c r="J1004">
        <v>3.86</v>
      </c>
    </row>
    <row r="1005" spans="1:10" x14ac:dyDescent="0.3">
      <c r="A1005" t="s">
        <v>182</v>
      </c>
      <c r="B1005" t="s">
        <v>183</v>
      </c>
      <c r="C1005" t="s">
        <v>19</v>
      </c>
      <c r="D1005" s="3">
        <v>41091</v>
      </c>
      <c r="E1005" s="3">
        <f>DATE(YEAR(D1005),MONTH(D1005),1)</f>
        <v>41091</v>
      </c>
      <c r="G1005">
        <v>7</v>
      </c>
      <c r="H1005">
        <v>1.54</v>
      </c>
      <c r="J1005">
        <v>1.54</v>
      </c>
    </row>
    <row r="1006" spans="1:10" x14ac:dyDescent="0.3">
      <c r="A1006" t="s">
        <v>182</v>
      </c>
      <c r="B1006" t="s">
        <v>183</v>
      </c>
      <c r="C1006" t="s">
        <v>19</v>
      </c>
      <c r="D1006" s="3">
        <v>41122</v>
      </c>
      <c r="E1006" s="3">
        <f>DATE(YEAR(D1006),MONTH(D1006),1)</f>
        <v>41122</v>
      </c>
      <c r="G1006">
        <v>8</v>
      </c>
      <c r="H1006">
        <v>0.61199999999999999</v>
      </c>
      <c r="J1006">
        <v>0.61199999999999999</v>
      </c>
    </row>
    <row r="1007" spans="1:10" x14ac:dyDescent="0.3">
      <c r="A1007" t="s">
        <v>182</v>
      </c>
      <c r="B1007" t="s">
        <v>183</v>
      </c>
      <c r="C1007" t="s">
        <v>19</v>
      </c>
      <c r="D1007" s="3">
        <v>41153</v>
      </c>
      <c r="E1007" s="3">
        <f>DATE(YEAR(D1007),MONTH(D1007),1)</f>
        <v>41153</v>
      </c>
      <c r="G1007">
        <v>9</v>
      </c>
      <c r="H1007">
        <v>0.33100000000000002</v>
      </c>
      <c r="J1007">
        <v>0.33100000000000002</v>
      </c>
    </row>
    <row r="1008" spans="1:10" x14ac:dyDescent="0.3">
      <c r="A1008" t="s">
        <v>182</v>
      </c>
      <c r="B1008" t="s">
        <v>183</v>
      </c>
      <c r="C1008" t="s">
        <v>19</v>
      </c>
      <c r="D1008" s="3">
        <v>41183</v>
      </c>
      <c r="E1008" s="3">
        <f>DATE(YEAR(D1008),MONTH(D1008),1)</f>
        <v>41183</v>
      </c>
      <c r="G1008">
        <v>10</v>
      </c>
      <c r="H1008">
        <v>0.75700000000000001</v>
      </c>
      <c r="J1008">
        <v>0.75700000000000001</v>
      </c>
    </row>
    <row r="1009" spans="1:10" x14ac:dyDescent="0.3">
      <c r="A1009" t="s">
        <v>182</v>
      </c>
      <c r="B1009" t="s">
        <v>183</v>
      </c>
      <c r="C1009" t="s">
        <v>19</v>
      </c>
      <c r="D1009" s="3">
        <v>41214</v>
      </c>
      <c r="E1009" s="3">
        <f>DATE(YEAR(D1009),MONTH(D1009),1)</f>
        <v>41214</v>
      </c>
      <c r="G1009">
        <v>11</v>
      </c>
      <c r="H1009">
        <v>106.5</v>
      </c>
      <c r="J1009">
        <v>106.5</v>
      </c>
    </row>
    <row r="1010" spans="1:10" x14ac:dyDescent="0.3">
      <c r="A1010" t="s">
        <v>182</v>
      </c>
      <c r="B1010" t="s">
        <v>183</v>
      </c>
      <c r="C1010" t="s">
        <v>19</v>
      </c>
      <c r="D1010" s="3">
        <v>41244</v>
      </c>
      <c r="E1010" s="3">
        <f>DATE(YEAR(D1010),MONTH(D1010),1)</f>
        <v>41244</v>
      </c>
      <c r="G1010">
        <v>12</v>
      </c>
      <c r="H1010">
        <v>413.4</v>
      </c>
      <c r="J1010">
        <v>413.4</v>
      </c>
    </row>
    <row r="1011" spans="1:10" x14ac:dyDescent="0.3">
      <c r="A1011" t="s">
        <v>182</v>
      </c>
      <c r="B1011" t="s">
        <v>183</v>
      </c>
      <c r="C1011" t="s">
        <v>19</v>
      </c>
      <c r="D1011" s="3">
        <v>41275</v>
      </c>
      <c r="E1011" s="3">
        <f>DATE(YEAR(D1011),MONTH(D1011),1)</f>
        <v>41275</v>
      </c>
      <c r="G1011">
        <v>1</v>
      </c>
      <c r="H1011">
        <v>41.3</v>
      </c>
      <c r="J1011">
        <v>41.3</v>
      </c>
    </row>
    <row r="1012" spans="1:10" x14ac:dyDescent="0.3">
      <c r="A1012" t="s">
        <v>182</v>
      </c>
      <c r="B1012" t="s">
        <v>183</v>
      </c>
      <c r="C1012" t="s">
        <v>19</v>
      </c>
      <c r="D1012" s="3">
        <v>41306</v>
      </c>
      <c r="E1012" s="3">
        <f>DATE(YEAR(D1012),MONTH(D1012),1)</f>
        <v>41306</v>
      </c>
      <c r="G1012">
        <v>2</v>
      </c>
      <c r="H1012">
        <v>13.6</v>
      </c>
      <c r="J1012">
        <v>13.6</v>
      </c>
    </row>
    <row r="1013" spans="1:10" x14ac:dyDescent="0.3">
      <c r="A1013" t="s">
        <v>182</v>
      </c>
      <c r="B1013" t="s">
        <v>183</v>
      </c>
      <c r="C1013" t="s">
        <v>19</v>
      </c>
      <c r="D1013" s="3">
        <v>41334</v>
      </c>
      <c r="E1013" s="3">
        <f>DATE(YEAR(D1013),MONTH(D1013),1)</f>
        <v>41334</v>
      </c>
      <c r="G1013">
        <v>3</v>
      </c>
      <c r="H1013">
        <v>8.64</v>
      </c>
      <c r="J1013">
        <v>8.64</v>
      </c>
    </row>
    <row r="1014" spans="1:10" x14ac:dyDescent="0.3">
      <c r="A1014" t="s">
        <v>182</v>
      </c>
      <c r="B1014" t="s">
        <v>183</v>
      </c>
      <c r="C1014" t="s">
        <v>19</v>
      </c>
      <c r="D1014" s="3">
        <v>41365</v>
      </c>
      <c r="E1014" s="3">
        <f>DATE(YEAR(D1014),MONTH(D1014),1)</f>
        <v>41365</v>
      </c>
      <c r="G1014">
        <v>4</v>
      </c>
      <c r="H1014">
        <v>7.26</v>
      </c>
      <c r="J1014">
        <v>7.26</v>
      </c>
    </row>
    <row r="1015" spans="1:10" x14ac:dyDescent="0.3">
      <c r="A1015" t="s">
        <v>182</v>
      </c>
      <c r="B1015" t="s">
        <v>183</v>
      </c>
      <c r="C1015" t="s">
        <v>19</v>
      </c>
      <c r="D1015" s="3">
        <v>41395</v>
      </c>
      <c r="E1015" s="3">
        <f>DATE(YEAR(D1015),MONTH(D1015),1)</f>
        <v>41395</v>
      </c>
      <c r="G1015">
        <v>5</v>
      </c>
      <c r="H1015">
        <v>2.74</v>
      </c>
      <c r="J1015">
        <v>2.74</v>
      </c>
    </row>
    <row r="1016" spans="1:10" x14ac:dyDescent="0.3">
      <c r="A1016" t="s">
        <v>182</v>
      </c>
      <c r="B1016" t="s">
        <v>183</v>
      </c>
      <c r="C1016" t="s">
        <v>19</v>
      </c>
      <c r="D1016" s="3">
        <v>41426</v>
      </c>
      <c r="E1016" s="3">
        <f>DATE(YEAR(D1016),MONTH(D1016),1)</f>
        <v>41426</v>
      </c>
      <c r="G1016">
        <v>6</v>
      </c>
      <c r="H1016">
        <v>1.62</v>
      </c>
      <c r="J1016">
        <v>1.62</v>
      </c>
    </row>
    <row r="1017" spans="1:10" x14ac:dyDescent="0.3">
      <c r="A1017" t="s">
        <v>182</v>
      </c>
      <c r="B1017" t="s">
        <v>183</v>
      </c>
      <c r="C1017" t="s">
        <v>19</v>
      </c>
      <c r="D1017" s="3">
        <v>41456</v>
      </c>
      <c r="E1017" s="3">
        <f>DATE(YEAR(D1017),MONTH(D1017),1)</f>
        <v>41456</v>
      </c>
      <c r="G1017">
        <v>7</v>
      </c>
      <c r="H1017">
        <v>1.06</v>
      </c>
      <c r="J1017">
        <v>1.06</v>
      </c>
    </row>
    <row r="1018" spans="1:10" x14ac:dyDescent="0.3">
      <c r="A1018" t="s">
        <v>182</v>
      </c>
      <c r="B1018" t="s">
        <v>183</v>
      </c>
      <c r="C1018" t="s">
        <v>19</v>
      </c>
      <c r="D1018" s="3">
        <v>41487</v>
      </c>
      <c r="E1018" s="3">
        <f>DATE(YEAR(D1018),MONTH(D1018),1)</f>
        <v>41487</v>
      </c>
      <c r="G1018">
        <v>8</v>
      </c>
      <c r="H1018">
        <v>0.39300000000000002</v>
      </c>
      <c r="J1018">
        <v>0.39300000000000002</v>
      </c>
    </row>
    <row r="1019" spans="1:10" x14ac:dyDescent="0.3">
      <c r="A1019" t="s">
        <v>182</v>
      </c>
      <c r="B1019" t="s">
        <v>183</v>
      </c>
      <c r="C1019" t="s">
        <v>19</v>
      </c>
      <c r="D1019" s="3">
        <v>41518</v>
      </c>
      <c r="E1019" s="3">
        <f>DATE(YEAR(D1019),MONTH(D1019),1)</f>
        <v>41518</v>
      </c>
      <c r="G1019">
        <v>9</v>
      </c>
      <c r="H1019">
        <v>0.104</v>
      </c>
      <c r="J1019">
        <v>0.104</v>
      </c>
    </row>
    <row r="1020" spans="1:10" x14ac:dyDescent="0.3">
      <c r="A1020" t="s">
        <v>182</v>
      </c>
      <c r="B1020" t="s">
        <v>183</v>
      </c>
      <c r="C1020" t="s">
        <v>19</v>
      </c>
      <c r="D1020" s="3">
        <v>41548</v>
      </c>
      <c r="E1020" s="3">
        <f>DATE(YEAR(D1020),MONTH(D1020),1)</f>
        <v>41548</v>
      </c>
      <c r="G1020">
        <v>10</v>
      </c>
      <c r="H1020">
        <v>0.14699999999999999</v>
      </c>
      <c r="J1020">
        <v>0.14699999999999999</v>
      </c>
    </row>
    <row r="1021" spans="1:10" x14ac:dyDescent="0.3">
      <c r="A1021" t="s">
        <v>182</v>
      </c>
      <c r="B1021" t="s">
        <v>183</v>
      </c>
      <c r="C1021" t="s">
        <v>19</v>
      </c>
      <c r="D1021" s="3">
        <v>41579</v>
      </c>
      <c r="E1021" s="3">
        <f>DATE(YEAR(D1021),MONTH(D1021),1)</f>
        <v>41579</v>
      </c>
      <c r="G1021">
        <v>11</v>
      </c>
      <c r="H1021">
        <v>1.45</v>
      </c>
      <c r="J1021">
        <v>1.45</v>
      </c>
    </row>
    <row r="1022" spans="1:10" x14ac:dyDescent="0.3">
      <c r="A1022" t="s">
        <v>182</v>
      </c>
      <c r="B1022" t="s">
        <v>183</v>
      </c>
      <c r="C1022" t="s">
        <v>19</v>
      </c>
      <c r="D1022" s="3">
        <v>41609</v>
      </c>
      <c r="E1022" s="3">
        <f>DATE(YEAR(D1022),MONTH(D1022),1)</f>
        <v>41609</v>
      </c>
      <c r="G1022">
        <v>12</v>
      </c>
      <c r="H1022">
        <v>1.95</v>
      </c>
      <c r="J1022">
        <v>1.95</v>
      </c>
    </row>
    <row r="1023" spans="1:10" x14ac:dyDescent="0.3">
      <c r="A1023" t="s">
        <v>182</v>
      </c>
      <c r="B1023" t="s">
        <v>183</v>
      </c>
      <c r="C1023" t="s">
        <v>19</v>
      </c>
      <c r="D1023" s="3">
        <v>41640</v>
      </c>
      <c r="E1023" s="3">
        <f>DATE(YEAR(D1023),MONTH(D1023),1)</f>
        <v>41640</v>
      </c>
      <c r="G1023">
        <v>1</v>
      </c>
      <c r="H1023">
        <v>2.0099999999999998</v>
      </c>
      <c r="J1023">
        <v>2.0099999999999998</v>
      </c>
    </row>
    <row r="1024" spans="1:10" x14ac:dyDescent="0.3">
      <c r="A1024" t="s">
        <v>182</v>
      </c>
      <c r="B1024" t="s">
        <v>183</v>
      </c>
      <c r="C1024" t="s">
        <v>19</v>
      </c>
      <c r="D1024" s="3">
        <v>41671</v>
      </c>
      <c r="E1024" s="3">
        <f>DATE(YEAR(D1024),MONTH(D1024),1)</f>
        <v>41671</v>
      </c>
      <c r="G1024">
        <v>2</v>
      </c>
      <c r="H1024">
        <v>163.6</v>
      </c>
      <c r="J1024">
        <v>163.6</v>
      </c>
    </row>
    <row r="1025" spans="1:10" x14ac:dyDescent="0.3">
      <c r="A1025" t="s">
        <v>182</v>
      </c>
      <c r="B1025" t="s">
        <v>183</v>
      </c>
      <c r="C1025" t="s">
        <v>19</v>
      </c>
      <c r="D1025" s="3">
        <v>41699</v>
      </c>
      <c r="E1025" s="3">
        <f>DATE(YEAR(D1025),MONTH(D1025),1)</f>
        <v>41699</v>
      </c>
      <c r="G1025">
        <v>3</v>
      </c>
      <c r="H1025">
        <v>63.2</v>
      </c>
      <c r="J1025">
        <v>63.2</v>
      </c>
    </row>
    <row r="1026" spans="1:10" x14ac:dyDescent="0.3">
      <c r="A1026" t="s">
        <v>182</v>
      </c>
      <c r="B1026" t="s">
        <v>183</v>
      </c>
      <c r="C1026" t="s">
        <v>19</v>
      </c>
      <c r="D1026" s="3">
        <v>41730</v>
      </c>
      <c r="E1026" s="3">
        <f>DATE(YEAR(D1026),MONTH(D1026),1)</f>
        <v>41730</v>
      </c>
      <c r="G1026">
        <v>4</v>
      </c>
      <c r="H1026">
        <v>54.1</v>
      </c>
      <c r="J1026">
        <v>54.1</v>
      </c>
    </row>
    <row r="1027" spans="1:10" x14ac:dyDescent="0.3">
      <c r="A1027" t="s">
        <v>182</v>
      </c>
      <c r="B1027" t="s">
        <v>183</v>
      </c>
      <c r="C1027" t="s">
        <v>19</v>
      </c>
      <c r="D1027" s="3">
        <v>41760</v>
      </c>
      <c r="E1027" s="3">
        <f>DATE(YEAR(D1027),MONTH(D1027),1)</f>
        <v>41760</v>
      </c>
      <c r="G1027">
        <v>5</v>
      </c>
      <c r="H1027">
        <v>5.36</v>
      </c>
      <c r="J1027">
        <v>5.36</v>
      </c>
    </row>
    <row r="1028" spans="1:10" x14ac:dyDescent="0.3">
      <c r="A1028" t="s">
        <v>182</v>
      </c>
      <c r="B1028" t="s">
        <v>183</v>
      </c>
      <c r="C1028" t="s">
        <v>19</v>
      </c>
      <c r="D1028" s="3">
        <v>41791</v>
      </c>
      <c r="E1028" s="3">
        <f>DATE(YEAR(D1028),MONTH(D1028),1)</f>
        <v>41791</v>
      </c>
      <c r="G1028">
        <v>6</v>
      </c>
      <c r="H1028">
        <v>1.39</v>
      </c>
      <c r="J1028">
        <v>1.39</v>
      </c>
    </row>
    <row r="1029" spans="1:10" x14ac:dyDescent="0.3">
      <c r="A1029" t="s">
        <v>182</v>
      </c>
      <c r="B1029" t="s">
        <v>183</v>
      </c>
      <c r="C1029" t="s">
        <v>19</v>
      </c>
      <c r="D1029" s="3">
        <v>41821</v>
      </c>
      <c r="E1029" s="3">
        <f>DATE(YEAR(D1029),MONTH(D1029),1)</f>
        <v>41821</v>
      </c>
      <c r="G1029">
        <v>7</v>
      </c>
      <c r="H1029">
        <v>0.61099999999999999</v>
      </c>
      <c r="J1029">
        <v>0.61099999999999999</v>
      </c>
    </row>
    <row r="1030" spans="1:10" x14ac:dyDescent="0.3">
      <c r="A1030" t="s">
        <v>182</v>
      </c>
      <c r="B1030" t="s">
        <v>183</v>
      </c>
      <c r="C1030" t="s">
        <v>19</v>
      </c>
      <c r="D1030" s="3">
        <v>41852</v>
      </c>
      <c r="E1030" s="3">
        <f>DATE(YEAR(D1030),MONTH(D1030),1)</f>
        <v>41852</v>
      </c>
      <c r="G1030">
        <v>8</v>
      </c>
      <c r="H1030">
        <v>0.32400000000000001</v>
      </c>
      <c r="J1030">
        <v>0.32400000000000001</v>
      </c>
    </row>
    <row r="1031" spans="1:10" x14ac:dyDescent="0.3">
      <c r="A1031" t="s">
        <v>182</v>
      </c>
      <c r="B1031" t="s">
        <v>183</v>
      </c>
      <c r="C1031" t="s">
        <v>19</v>
      </c>
      <c r="D1031" s="3">
        <v>41883</v>
      </c>
      <c r="E1031" s="3">
        <f>DATE(YEAR(D1031),MONTH(D1031),1)</f>
        <v>41883</v>
      </c>
      <c r="G1031">
        <v>9</v>
      </c>
      <c r="H1031">
        <v>1.57</v>
      </c>
      <c r="J1031">
        <v>1.57</v>
      </c>
    </row>
    <row r="1032" spans="1:10" x14ac:dyDescent="0.3">
      <c r="A1032" t="s">
        <v>182</v>
      </c>
      <c r="B1032" t="s">
        <v>183</v>
      </c>
      <c r="C1032" t="s">
        <v>19</v>
      </c>
      <c r="D1032" s="3">
        <v>41913</v>
      </c>
      <c r="E1032" s="3">
        <f>DATE(YEAR(D1032),MONTH(D1032),1)</f>
        <v>41913</v>
      </c>
      <c r="G1032">
        <v>10</v>
      </c>
      <c r="H1032">
        <v>1.33</v>
      </c>
      <c r="J1032">
        <v>1.33</v>
      </c>
    </row>
    <row r="1033" spans="1:10" x14ac:dyDescent="0.3">
      <c r="A1033" t="s">
        <v>182</v>
      </c>
      <c r="B1033" t="s">
        <v>183</v>
      </c>
      <c r="C1033" t="s">
        <v>19</v>
      </c>
      <c r="D1033" s="3">
        <v>41944</v>
      </c>
      <c r="E1033" s="3">
        <f>DATE(YEAR(D1033),MONTH(D1033),1)</f>
        <v>41944</v>
      </c>
      <c r="G1033">
        <v>11</v>
      </c>
      <c r="H1033">
        <v>3.97</v>
      </c>
      <c r="J1033">
        <v>3.97</v>
      </c>
    </row>
    <row r="1034" spans="1:10" x14ac:dyDescent="0.3">
      <c r="A1034" t="s">
        <v>182</v>
      </c>
      <c r="B1034" t="s">
        <v>183</v>
      </c>
      <c r="C1034" t="s">
        <v>19</v>
      </c>
      <c r="D1034" s="3">
        <v>41974</v>
      </c>
      <c r="E1034" s="3">
        <f>DATE(YEAR(D1034),MONTH(D1034),1)</f>
        <v>41974</v>
      </c>
      <c r="G1034">
        <v>12</v>
      </c>
      <c r="H1034">
        <v>360.3</v>
      </c>
      <c r="J1034">
        <v>360.3</v>
      </c>
    </row>
    <row r="1035" spans="1:10" x14ac:dyDescent="0.3">
      <c r="A1035" t="s">
        <v>182</v>
      </c>
      <c r="B1035" t="s">
        <v>183</v>
      </c>
      <c r="C1035" t="s">
        <v>19</v>
      </c>
      <c r="D1035" s="3">
        <v>42005</v>
      </c>
      <c r="E1035" s="3">
        <f>DATE(YEAR(D1035),MONTH(D1035),1)</f>
        <v>42005</v>
      </c>
      <c r="G1035">
        <v>1</v>
      </c>
      <c r="H1035">
        <v>21.6</v>
      </c>
      <c r="J1035">
        <v>21.6</v>
      </c>
    </row>
    <row r="1036" spans="1:10" x14ac:dyDescent="0.3">
      <c r="A1036" t="s">
        <v>182</v>
      </c>
      <c r="B1036" t="s">
        <v>183</v>
      </c>
      <c r="C1036" t="s">
        <v>19</v>
      </c>
      <c r="D1036" s="3">
        <v>42036</v>
      </c>
      <c r="E1036" s="3">
        <f>DATE(YEAR(D1036),MONTH(D1036),1)</f>
        <v>42036</v>
      </c>
      <c r="G1036">
        <v>2</v>
      </c>
      <c r="H1036">
        <v>94.7</v>
      </c>
      <c r="J1036">
        <v>94.7</v>
      </c>
    </row>
    <row r="1037" spans="1:10" x14ac:dyDescent="0.3">
      <c r="A1037" t="s">
        <v>182</v>
      </c>
      <c r="B1037" t="s">
        <v>183</v>
      </c>
      <c r="C1037" t="s">
        <v>19</v>
      </c>
      <c r="D1037" s="3">
        <v>42064</v>
      </c>
      <c r="E1037" s="3">
        <f>DATE(YEAR(D1037),MONTH(D1037),1)</f>
        <v>42064</v>
      </c>
      <c r="G1037">
        <v>3</v>
      </c>
      <c r="H1037">
        <v>13.5</v>
      </c>
      <c r="J1037">
        <v>13.5</v>
      </c>
    </row>
    <row r="1038" spans="1:10" x14ac:dyDescent="0.3">
      <c r="A1038" t="s">
        <v>182</v>
      </c>
      <c r="B1038" t="s">
        <v>183</v>
      </c>
      <c r="C1038" t="s">
        <v>19</v>
      </c>
      <c r="D1038" s="3">
        <v>42095</v>
      </c>
      <c r="E1038" s="3">
        <f>DATE(YEAR(D1038),MONTH(D1038),1)</f>
        <v>42095</v>
      </c>
      <c r="G1038">
        <v>4</v>
      </c>
      <c r="H1038">
        <v>7.46</v>
      </c>
      <c r="J1038">
        <v>7.46</v>
      </c>
    </row>
    <row r="1039" spans="1:10" x14ac:dyDescent="0.3">
      <c r="A1039" t="s">
        <v>182</v>
      </c>
      <c r="B1039" t="s">
        <v>183</v>
      </c>
      <c r="C1039" t="s">
        <v>19</v>
      </c>
      <c r="D1039" s="3">
        <v>42125</v>
      </c>
      <c r="E1039" s="3">
        <f>DATE(YEAR(D1039),MONTH(D1039),1)</f>
        <v>42125</v>
      </c>
      <c r="G1039">
        <v>5</v>
      </c>
      <c r="H1039">
        <v>4.33</v>
      </c>
      <c r="J1039">
        <v>4.33</v>
      </c>
    </row>
    <row r="1040" spans="1:10" x14ac:dyDescent="0.3">
      <c r="A1040" t="s">
        <v>182</v>
      </c>
      <c r="B1040" t="s">
        <v>183</v>
      </c>
      <c r="C1040" t="s">
        <v>19</v>
      </c>
      <c r="D1040" s="3">
        <v>42156</v>
      </c>
      <c r="E1040" s="3">
        <f>DATE(YEAR(D1040),MONTH(D1040),1)</f>
        <v>42156</v>
      </c>
      <c r="G1040">
        <v>6</v>
      </c>
      <c r="H1040">
        <v>2.4300000000000002</v>
      </c>
      <c r="J1040">
        <v>2.4300000000000002</v>
      </c>
    </row>
    <row r="1041" spans="1:19" x14ac:dyDescent="0.3">
      <c r="A1041" t="s">
        <v>182</v>
      </c>
      <c r="B1041" t="s">
        <v>183</v>
      </c>
      <c r="C1041" t="s">
        <v>19</v>
      </c>
      <c r="D1041" s="3">
        <v>42186</v>
      </c>
      <c r="E1041" s="3">
        <f>DATE(YEAR(D1041),MONTH(D1041),1)</f>
        <v>42186</v>
      </c>
      <c r="G1041">
        <v>7</v>
      </c>
      <c r="H1041">
        <v>1.01</v>
      </c>
      <c r="J1041">
        <v>1.01</v>
      </c>
    </row>
    <row r="1042" spans="1:19" x14ac:dyDescent="0.3">
      <c r="A1042" t="s">
        <v>182</v>
      </c>
      <c r="B1042" t="s">
        <v>183</v>
      </c>
      <c r="C1042" t="s">
        <v>19</v>
      </c>
      <c r="D1042" s="3">
        <v>42217</v>
      </c>
      <c r="E1042" s="3">
        <f>DATE(YEAR(D1042),MONTH(D1042),1)</f>
        <v>42217</v>
      </c>
      <c r="G1042">
        <v>8</v>
      </c>
      <c r="H1042">
        <v>0.26300000000000001</v>
      </c>
      <c r="J1042">
        <v>0.26300000000000001</v>
      </c>
    </row>
    <row r="1043" spans="1:19" x14ac:dyDescent="0.3">
      <c r="A1043" t="s">
        <v>182</v>
      </c>
      <c r="B1043" t="s">
        <v>183</v>
      </c>
      <c r="C1043" t="s">
        <v>19</v>
      </c>
      <c r="D1043" s="3">
        <v>42248</v>
      </c>
      <c r="E1043" s="3">
        <f>DATE(YEAR(D1043),MONTH(D1043),1)</f>
        <v>42248</v>
      </c>
      <c r="G1043">
        <v>9</v>
      </c>
      <c r="H1043">
        <v>1.2E-2</v>
      </c>
      <c r="J1043">
        <v>1.2E-2</v>
      </c>
    </row>
    <row r="1044" spans="1:19" x14ac:dyDescent="0.3">
      <c r="A1044" t="s">
        <v>182</v>
      </c>
      <c r="B1044" t="s">
        <v>183</v>
      </c>
      <c r="C1044" t="s">
        <v>19</v>
      </c>
      <c r="D1044" s="3">
        <v>42278</v>
      </c>
      <c r="E1044" s="3">
        <f>DATE(YEAR(D1044),MONTH(D1044),1)</f>
        <v>42278</v>
      </c>
      <c r="G1044">
        <v>10</v>
      </c>
      <c r="H1044">
        <v>1.6E-2</v>
      </c>
      <c r="J1044">
        <v>1.6E-2</v>
      </c>
    </row>
    <row r="1045" spans="1:19" x14ac:dyDescent="0.3">
      <c r="A1045" t="s">
        <v>182</v>
      </c>
      <c r="B1045" t="s">
        <v>183</v>
      </c>
      <c r="C1045" t="s">
        <v>19</v>
      </c>
      <c r="D1045" s="3">
        <v>42309</v>
      </c>
      <c r="E1045" s="3">
        <f>DATE(YEAR(D1045),MONTH(D1045),1)</f>
        <v>42309</v>
      </c>
      <c r="G1045">
        <v>11</v>
      </c>
      <c r="H1045">
        <v>1.05</v>
      </c>
      <c r="J1045">
        <v>1.05</v>
      </c>
    </row>
    <row r="1046" spans="1:19" x14ac:dyDescent="0.3">
      <c r="A1046" t="s">
        <v>182</v>
      </c>
      <c r="B1046" t="s">
        <v>183</v>
      </c>
      <c r="C1046" t="s">
        <v>19</v>
      </c>
      <c r="D1046" s="3">
        <v>42339</v>
      </c>
      <c r="E1046" s="3">
        <f>DATE(YEAR(D1046),MONTH(D1046),1)</f>
        <v>42339</v>
      </c>
      <c r="G1046">
        <v>12</v>
      </c>
      <c r="H1046">
        <v>19.7</v>
      </c>
      <c r="J1046">
        <v>19.7</v>
      </c>
    </row>
    <row r="1047" spans="1:19" x14ac:dyDescent="0.3">
      <c r="A1047" t="s">
        <v>182</v>
      </c>
      <c r="B1047" t="s">
        <v>183</v>
      </c>
      <c r="C1047" t="s">
        <v>19</v>
      </c>
      <c r="D1047" s="3">
        <v>42370</v>
      </c>
      <c r="E1047" s="3">
        <f>DATE(YEAR(D1047),MONTH(D1047),1)</f>
        <v>42370</v>
      </c>
      <c r="G1047">
        <v>1</v>
      </c>
      <c r="H1047">
        <v>219.7</v>
      </c>
      <c r="J1047">
        <v>219.7</v>
      </c>
    </row>
    <row r="1048" spans="1:19" x14ac:dyDescent="0.3">
      <c r="A1048" t="s">
        <v>182</v>
      </c>
      <c r="B1048" t="s">
        <v>183</v>
      </c>
      <c r="C1048" t="s">
        <v>19</v>
      </c>
      <c r="D1048" s="3">
        <v>42401</v>
      </c>
      <c r="E1048" s="3">
        <f>DATE(YEAR(D1048),MONTH(D1048),1)</f>
        <v>42401</v>
      </c>
      <c r="G1048">
        <v>2</v>
      </c>
      <c r="H1048">
        <v>41.2</v>
      </c>
      <c r="J1048">
        <v>41.2</v>
      </c>
    </row>
    <row r="1049" spans="1:19" x14ac:dyDescent="0.3">
      <c r="A1049" t="s">
        <v>182</v>
      </c>
      <c r="B1049" t="s">
        <v>183</v>
      </c>
      <c r="C1049" t="s">
        <v>19</v>
      </c>
      <c r="D1049" s="3">
        <v>42430</v>
      </c>
      <c r="E1049" s="3">
        <f>DATE(YEAR(D1049),MONTH(D1049),1)</f>
        <v>42430</v>
      </c>
      <c r="G1049">
        <v>3</v>
      </c>
      <c r="H1049">
        <v>405.4</v>
      </c>
      <c r="J1049">
        <v>405.4</v>
      </c>
    </row>
    <row r="1050" spans="1:19" x14ac:dyDescent="0.3">
      <c r="A1050" t="s">
        <v>182</v>
      </c>
      <c r="B1050" t="s">
        <v>183</v>
      </c>
      <c r="C1050" t="s">
        <v>19</v>
      </c>
      <c r="D1050" s="3">
        <v>42461</v>
      </c>
      <c r="E1050" s="3">
        <f>DATE(YEAR(D1050),MONTH(D1050),1)</f>
        <v>42461</v>
      </c>
      <c r="G1050">
        <v>4</v>
      </c>
      <c r="H1050">
        <v>26.1</v>
      </c>
      <c r="J1050">
        <v>26.1</v>
      </c>
    </row>
    <row r="1051" spans="1:19" x14ac:dyDescent="0.3">
      <c r="A1051" t="s">
        <v>182</v>
      </c>
      <c r="B1051" t="s">
        <v>183</v>
      </c>
      <c r="C1051" t="s">
        <v>19</v>
      </c>
      <c r="D1051" s="3">
        <v>42491</v>
      </c>
      <c r="E1051" s="3">
        <f>DATE(YEAR(D1051),MONTH(D1051),1)</f>
        <v>42491</v>
      </c>
      <c r="G1051">
        <v>5</v>
      </c>
      <c r="H1051">
        <v>9.34</v>
      </c>
      <c r="J1051">
        <v>9.34</v>
      </c>
    </row>
    <row r="1052" spans="1:19" x14ac:dyDescent="0.3">
      <c r="A1052" t="s">
        <v>182</v>
      </c>
      <c r="B1052" t="s">
        <v>183</v>
      </c>
      <c r="C1052" t="s">
        <v>19</v>
      </c>
      <c r="D1052" s="3">
        <v>42522</v>
      </c>
      <c r="E1052" s="3">
        <f>DATE(YEAR(D1052),MONTH(D1052),1)</f>
        <v>42522</v>
      </c>
      <c r="G1052">
        <v>6</v>
      </c>
      <c r="H1052">
        <v>3.19</v>
      </c>
      <c r="J1052">
        <v>3.19</v>
      </c>
    </row>
    <row r="1053" spans="1:19" x14ac:dyDescent="0.3">
      <c r="A1053" t="s">
        <v>182</v>
      </c>
      <c r="B1053" t="s">
        <v>183</v>
      </c>
      <c r="C1053" t="s">
        <v>19</v>
      </c>
      <c r="D1053" s="3">
        <v>42552</v>
      </c>
      <c r="E1053" s="3">
        <f>DATE(YEAR(D1053),MONTH(D1053),1)</f>
        <v>42552</v>
      </c>
      <c r="G1053">
        <v>7</v>
      </c>
      <c r="H1053">
        <v>1.3</v>
      </c>
      <c r="J1053">
        <v>1.3</v>
      </c>
    </row>
    <row r="1054" spans="1:19" x14ac:dyDescent="0.3">
      <c r="A1054" t="s">
        <v>182</v>
      </c>
      <c r="B1054" t="s">
        <v>183</v>
      </c>
      <c r="C1054" t="s">
        <v>19</v>
      </c>
      <c r="D1054" s="3">
        <v>42583</v>
      </c>
      <c r="E1054" s="3">
        <f>DATE(YEAR(D1054),MONTH(D1054),1)</f>
        <v>42583</v>
      </c>
      <c r="G1054">
        <v>8</v>
      </c>
      <c r="H1054">
        <v>0.57399999999999995</v>
      </c>
      <c r="J1054">
        <v>0.57399999999999995</v>
      </c>
    </row>
    <row r="1055" spans="1:19" x14ac:dyDescent="0.3">
      <c r="A1055" t="s">
        <v>182</v>
      </c>
      <c r="B1055" t="s">
        <v>183</v>
      </c>
      <c r="C1055" t="s">
        <v>19</v>
      </c>
      <c r="D1055" s="3">
        <v>42614</v>
      </c>
      <c r="E1055" s="3">
        <f>DATE(YEAR(D1055),MONTH(D1055),1)</f>
        <v>42614</v>
      </c>
      <c r="G1055">
        <v>9</v>
      </c>
      <c r="H1055">
        <v>0.33200000000000002</v>
      </c>
      <c r="J1055">
        <v>0.33200000000000002</v>
      </c>
    </row>
    <row r="1056" spans="1:19" x14ac:dyDescent="0.3">
      <c r="A1056" t="s">
        <v>182</v>
      </c>
      <c r="B1056" t="s">
        <v>183</v>
      </c>
      <c r="C1056" t="s">
        <v>19</v>
      </c>
      <c r="D1056" t="s">
        <v>71</v>
      </c>
      <c r="E1056" s="3">
        <f>DATE(YEAR(D1056),MONTH(D1056),1)</f>
        <v>42614</v>
      </c>
      <c r="F1056" t="s">
        <v>21</v>
      </c>
      <c r="G1056">
        <v>38.322499999999998</v>
      </c>
      <c r="H1056">
        <v>-122.49423299999999</v>
      </c>
      <c r="I1056" t="s">
        <v>22</v>
      </c>
      <c r="J1056">
        <v>0.28420000000000001</v>
      </c>
      <c r="K1056" t="s">
        <v>184</v>
      </c>
      <c r="L1056" t="s">
        <v>185</v>
      </c>
      <c r="M1056" t="s">
        <v>186</v>
      </c>
      <c r="N1056" t="s">
        <v>29</v>
      </c>
      <c r="O1056" t="s">
        <v>40</v>
      </c>
      <c r="P1056" t="s">
        <v>187</v>
      </c>
      <c r="Q1056" t="s">
        <v>103</v>
      </c>
      <c r="S1056">
        <v>0.3</v>
      </c>
    </row>
    <row r="1057" spans="1:19" x14ac:dyDescent="0.3">
      <c r="A1057" t="s">
        <v>182</v>
      </c>
      <c r="B1057" t="s">
        <v>183</v>
      </c>
      <c r="C1057" t="s">
        <v>19</v>
      </c>
      <c r="D1057" s="3">
        <v>42644</v>
      </c>
      <c r="E1057" s="3">
        <f>DATE(YEAR(D1057),MONTH(D1057),1)</f>
        <v>42644</v>
      </c>
      <c r="G1057">
        <v>10</v>
      </c>
      <c r="H1057">
        <v>5.27</v>
      </c>
      <c r="J1057">
        <v>5.27</v>
      </c>
    </row>
    <row r="1058" spans="1:19" x14ac:dyDescent="0.3">
      <c r="A1058" t="s">
        <v>182</v>
      </c>
      <c r="B1058" t="s">
        <v>183</v>
      </c>
      <c r="C1058" t="s">
        <v>19</v>
      </c>
      <c r="D1058" s="3">
        <v>42675</v>
      </c>
      <c r="E1058" s="3">
        <f>DATE(YEAR(D1058),MONTH(D1058),1)</f>
        <v>42675</v>
      </c>
      <c r="G1058">
        <v>11</v>
      </c>
      <c r="H1058">
        <v>18.5</v>
      </c>
      <c r="J1058">
        <v>18.5</v>
      </c>
    </row>
    <row r="1059" spans="1:19" x14ac:dyDescent="0.3">
      <c r="A1059" t="s">
        <v>182</v>
      </c>
      <c r="B1059" t="s">
        <v>183</v>
      </c>
      <c r="C1059" t="s">
        <v>19</v>
      </c>
      <c r="D1059" s="3">
        <v>42705</v>
      </c>
      <c r="E1059" s="3">
        <f>DATE(YEAR(D1059),MONTH(D1059),1)</f>
        <v>42705</v>
      </c>
      <c r="G1059">
        <v>12</v>
      </c>
      <c r="H1059">
        <v>181.5</v>
      </c>
      <c r="J1059">
        <v>181.5</v>
      </c>
    </row>
    <row r="1060" spans="1:19" x14ac:dyDescent="0.3">
      <c r="A1060" t="s">
        <v>182</v>
      </c>
      <c r="B1060" t="s">
        <v>183</v>
      </c>
      <c r="C1060" t="s">
        <v>19</v>
      </c>
      <c r="D1060" s="3">
        <v>42736</v>
      </c>
      <c r="E1060" s="3">
        <f>DATE(YEAR(D1060),MONTH(D1060),1)</f>
        <v>42736</v>
      </c>
      <c r="G1060">
        <v>1</v>
      </c>
      <c r="H1060">
        <v>818.2</v>
      </c>
      <c r="J1060">
        <v>818.2</v>
      </c>
    </row>
    <row r="1061" spans="1:19" x14ac:dyDescent="0.3">
      <c r="A1061" t="s">
        <v>182</v>
      </c>
      <c r="B1061" t="s">
        <v>183</v>
      </c>
      <c r="C1061" t="s">
        <v>19</v>
      </c>
      <c r="D1061" s="3">
        <v>42767</v>
      </c>
      <c r="E1061" s="3">
        <f>DATE(YEAR(D1061),MONTH(D1061),1)</f>
        <v>42767</v>
      </c>
      <c r="G1061">
        <v>2</v>
      </c>
      <c r="H1061">
        <v>915.4</v>
      </c>
      <c r="J1061">
        <v>915.4</v>
      </c>
    </row>
    <row r="1062" spans="1:19" x14ac:dyDescent="0.3">
      <c r="A1062" t="s">
        <v>182</v>
      </c>
      <c r="B1062" t="s">
        <v>183</v>
      </c>
      <c r="C1062" t="s">
        <v>19</v>
      </c>
      <c r="D1062" s="3">
        <v>42795</v>
      </c>
      <c r="E1062" s="3">
        <f>DATE(YEAR(D1062),MONTH(D1062),1)</f>
        <v>42795</v>
      </c>
      <c r="G1062">
        <v>3</v>
      </c>
      <c r="H1062">
        <v>118.9</v>
      </c>
      <c r="J1062">
        <v>118.9</v>
      </c>
    </row>
    <row r="1063" spans="1:19" x14ac:dyDescent="0.3">
      <c r="A1063" t="s">
        <v>182</v>
      </c>
      <c r="B1063" t="s">
        <v>183</v>
      </c>
      <c r="C1063" t="s">
        <v>19</v>
      </c>
      <c r="D1063" t="s">
        <v>310</v>
      </c>
      <c r="E1063" s="3">
        <f>DATE(YEAR(D1063),MONTH(D1063),1)</f>
        <v>42795</v>
      </c>
      <c r="F1063" t="s">
        <v>21</v>
      </c>
      <c r="G1063">
        <v>38.322499999999998</v>
      </c>
      <c r="H1063">
        <v>-122.49423299999999</v>
      </c>
      <c r="I1063" t="s">
        <v>22</v>
      </c>
      <c r="J1063">
        <v>55.271324999999997</v>
      </c>
      <c r="K1063" t="s">
        <v>333</v>
      </c>
      <c r="L1063" t="s">
        <v>334</v>
      </c>
      <c r="M1063" t="s">
        <v>335</v>
      </c>
      <c r="N1063" t="s">
        <v>48</v>
      </c>
      <c r="O1063">
        <v>250.8</v>
      </c>
      <c r="P1063">
        <v>57.74</v>
      </c>
      <c r="Q1063">
        <v>8.2799999999999994</v>
      </c>
      <c r="S1063">
        <v>55.3</v>
      </c>
    </row>
    <row r="1064" spans="1:19" x14ac:dyDescent="0.3">
      <c r="A1064" t="s">
        <v>182</v>
      </c>
      <c r="B1064" t="s">
        <v>183</v>
      </c>
      <c r="C1064" t="s">
        <v>19</v>
      </c>
      <c r="D1064" s="3">
        <v>42826</v>
      </c>
      <c r="E1064" s="3">
        <f>DATE(YEAR(D1064),MONTH(D1064),1)</f>
        <v>42826</v>
      </c>
      <c r="G1064">
        <v>4</v>
      </c>
      <c r="H1064">
        <v>97.9</v>
      </c>
      <c r="J1064">
        <v>97.9</v>
      </c>
    </row>
    <row r="1065" spans="1:19" x14ac:dyDescent="0.3">
      <c r="A1065" t="s">
        <v>182</v>
      </c>
      <c r="B1065" t="s">
        <v>183</v>
      </c>
      <c r="C1065" t="s">
        <v>19</v>
      </c>
      <c r="D1065" s="3">
        <v>42856</v>
      </c>
      <c r="E1065" s="3">
        <f>DATE(YEAR(D1065),MONTH(D1065),1)</f>
        <v>42856</v>
      </c>
      <c r="G1065">
        <v>5</v>
      </c>
      <c r="H1065">
        <v>21.7</v>
      </c>
      <c r="J1065">
        <v>21.7</v>
      </c>
    </row>
    <row r="1066" spans="1:19" x14ac:dyDescent="0.3">
      <c r="A1066" t="s">
        <v>182</v>
      </c>
      <c r="B1066" t="s">
        <v>183</v>
      </c>
      <c r="C1066" t="s">
        <v>19</v>
      </c>
      <c r="D1066" s="3">
        <v>42887</v>
      </c>
      <c r="E1066" s="3">
        <f>DATE(YEAR(D1066),MONTH(D1066),1)</f>
        <v>42887</v>
      </c>
      <c r="G1066">
        <v>6</v>
      </c>
      <c r="H1066">
        <v>8.67</v>
      </c>
      <c r="J1066">
        <v>8.67</v>
      </c>
    </row>
    <row r="1067" spans="1:19" x14ac:dyDescent="0.3">
      <c r="A1067" t="s">
        <v>182</v>
      </c>
      <c r="B1067" t="s">
        <v>183</v>
      </c>
      <c r="C1067" t="s">
        <v>19</v>
      </c>
      <c r="D1067" s="3">
        <v>42917</v>
      </c>
      <c r="E1067" s="3">
        <f>DATE(YEAR(D1067),MONTH(D1067),1)</f>
        <v>42917</v>
      </c>
      <c r="G1067">
        <v>7</v>
      </c>
      <c r="H1067">
        <v>3.3</v>
      </c>
      <c r="J1067">
        <v>3.3</v>
      </c>
    </row>
    <row r="1068" spans="1:19" x14ac:dyDescent="0.3">
      <c r="A1068" t="s">
        <v>182</v>
      </c>
      <c r="B1068" t="s">
        <v>183</v>
      </c>
      <c r="C1068" t="s">
        <v>19</v>
      </c>
      <c r="D1068" s="3">
        <v>42948</v>
      </c>
      <c r="E1068" s="3">
        <f>DATE(YEAR(D1068),MONTH(D1068),1)</f>
        <v>42948</v>
      </c>
      <c r="G1068">
        <v>8</v>
      </c>
      <c r="H1068">
        <v>1.81</v>
      </c>
      <c r="J1068">
        <v>1.81</v>
      </c>
    </row>
    <row r="1069" spans="1:19" x14ac:dyDescent="0.3">
      <c r="A1069" t="s">
        <v>182</v>
      </c>
      <c r="B1069" t="s">
        <v>183</v>
      </c>
      <c r="C1069" t="s">
        <v>19</v>
      </c>
      <c r="D1069" s="3">
        <v>42979</v>
      </c>
      <c r="E1069" s="3">
        <f>DATE(YEAR(D1069),MONTH(D1069),1)</f>
        <v>42979</v>
      </c>
      <c r="G1069">
        <v>9</v>
      </c>
      <c r="H1069">
        <v>1.3</v>
      </c>
      <c r="J1069">
        <v>1.3</v>
      </c>
    </row>
    <row r="1070" spans="1:19" x14ac:dyDescent="0.3">
      <c r="A1070" t="s">
        <v>182</v>
      </c>
      <c r="B1070" t="s">
        <v>183</v>
      </c>
      <c r="C1070" t="s">
        <v>19</v>
      </c>
      <c r="D1070" t="s">
        <v>428</v>
      </c>
      <c r="E1070" s="3">
        <f>DATE(YEAR(D1070),MONTH(D1070),1)</f>
        <v>42979</v>
      </c>
      <c r="F1070" t="s">
        <v>21</v>
      </c>
      <c r="G1070">
        <v>38.322499999999998</v>
      </c>
      <c r="H1070">
        <v>-122.49423299999999</v>
      </c>
      <c r="I1070" t="s">
        <v>22</v>
      </c>
      <c r="J1070">
        <v>1.7742579999999999</v>
      </c>
      <c r="K1070">
        <v>1.7742583332999999</v>
      </c>
      <c r="L1070">
        <v>0.17443125000000001</v>
      </c>
      <c r="M1070">
        <v>0.16870427083</v>
      </c>
      <c r="N1070" t="s">
        <v>35</v>
      </c>
      <c r="O1070" t="s">
        <v>454</v>
      </c>
      <c r="P1070" t="s">
        <v>455</v>
      </c>
      <c r="Q1070" t="s">
        <v>456</v>
      </c>
      <c r="S1070">
        <v>1.8</v>
      </c>
    </row>
    <row r="1071" spans="1:19" x14ac:dyDescent="0.3">
      <c r="A1071" t="s">
        <v>182</v>
      </c>
      <c r="B1071" t="s">
        <v>183</v>
      </c>
      <c r="C1071" t="s">
        <v>19</v>
      </c>
      <c r="D1071" s="3">
        <v>43009</v>
      </c>
      <c r="E1071" s="3">
        <f>DATE(YEAR(D1071),MONTH(D1071),1)</f>
        <v>43009</v>
      </c>
      <c r="G1071">
        <v>10</v>
      </c>
      <c r="H1071">
        <v>1.96</v>
      </c>
      <c r="J1071">
        <v>1.96</v>
      </c>
    </row>
    <row r="1072" spans="1:19" x14ac:dyDescent="0.3">
      <c r="A1072" t="s">
        <v>182</v>
      </c>
      <c r="B1072" t="s">
        <v>183</v>
      </c>
      <c r="C1072" t="s">
        <v>19</v>
      </c>
      <c r="D1072" s="3">
        <v>43040</v>
      </c>
      <c r="E1072" s="3">
        <f>DATE(YEAR(D1072),MONTH(D1072),1)</f>
        <v>43040</v>
      </c>
      <c r="G1072">
        <v>11</v>
      </c>
      <c r="H1072">
        <v>6.09</v>
      </c>
      <c r="J1072">
        <v>6.09</v>
      </c>
    </row>
    <row r="1073" spans="1:19" x14ac:dyDescent="0.3">
      <c r="A1073" t="s">
        <v>182</v>
      </c>
      <c r="B1073" t="s">
        <v>183</v>
      </c>
      <c r="C1073" t="s">
        <v>19</v>
      </c>
      <c r="D1073" s="3">
        <v>43070</v>
      </c>
      <c r="E1073" s="3">
        <f>DATE(YEAR(D1073),MONTH(D1073),1)</f>
        <v>43070</v>
      </c>
      <c r="G1073">
        <v>12</v>
      </c>
      <c r="H1073">
        <v>3.47</v>
      </c>
      <c r="J1073">
        <v>3.47</v>
      </c>
    </row>
    <row r="1074" spans="1:19" x14ac:dyDescent="0.3">
      <c r="A1074" t="s">
        <v>182</v>
      </c>
      <c r="B1074" t="s">
        <v>183</v>
      </c>
      <c r="C1074" t="s">
        <v>19</v>
      </c>
      <c r="D1074" s="3">
        <v>43101</v>
      </c>
      <c r="E1074" s="3">
        <f>DATE(YEAR(D1074),MONTH(D1074),1)</f>
        <v>43101</v>
      </c>
      <c r="G1074">
        <v>1</v>
      </c>
      <c r="H1074">
        <v>39.299999999999997</v>
      </c>
      <c r="J1074">
        <v>39.299999999999997</v>
      </c>
    </row>
    <row r="1075" spans="1:19" x14ac:dyDescent="0.3">
      <c r="A1075" t="s">
        <v>182</v>
      </c>
      <c r="B1075" t="s">
        <v>183</v>
      </c>
      <c r="C1075" t="s">
        <v>19</v>
      </c>
      <c r="D1075" s="3">
        <v>43132</v>
      </c>
      <c r="E1075" s="3">
        <f>DATE(YEAR(D1075),MONTH(D1075),1)</f>
        <v>43132</v>
      </c>
      <c r="G1075">
        <v>2</v>
      </c>
      <c r="H1075">
        <v>10.199999999999999</v>
      </c>
      <c r="J1075">
        <v>10.199999999999999</v>
      </c>
    </row>
    <row r="1076" spans="1:19" x14ac:dyDescent="0.3">
      <c r="A1076" t="s">
        <v>182</v>
      </c>
      <c r="B1076" t="s">
        <v>183</v>
      </c>
      <c r="C1076" t="s">
        <v>19</v>
      </c>
      <c r="D1076" s="3">
        <v>43160</v>
      </c>
      <c r="E1076" s="3">
        <f>DATE(YEAR(D1076),MONTH(D1076),1)</f>
        <v>43160</v>
      </c>
      <c r="G1076">
        <v>3</v>
      </c>
      <c r="H1076">
        <v>140.19999999999999</v>
      </c>
      <c r="J1076">
        <v>140.19999999999999</v>
      </c>
    </row>
    <row r="1077" spans="1:19" x14ac:dyDescent="0.3">
      <c r="A1077" t="s">
        <v>182</v>
      </c>
      <c r="B1077" t="s">
        <v>183</v>
      </c>
      <c r="C1077" t="s">
        <v>19</v>
      </c>
      <c r="D1077" s="3">
        <v>43191</v>
      </c>
      <c r="E1077" s="3">
        <f>DATE(YEAR(D1077),MONTH(D1077),1)</f>
        <v>43191</v>
      </c>
      <c r="G1077">
        <v>4</v>
      </c>
      <c r="H1077">
        <v>107.4</v>
      </c>
      <c r="J1077">
        <v>107.4</v>
      </c>
    </row>
    <row r="1078" spans="1:19" x14ac:dyDescent="0.3">
      <c r="A1078" t="s">
        <v>182</v>
      </c>
      <c r="B1078" t="s">
        <v>183</v>
      </c>
      <c r="C1078" t="s">
        <v>19</v>
      </c>
      <c r="D1078" s="3">
        <v>43221</v>
      </c>
      <c r="E1078" s="3">
        <f>DATE(YEAR(D1078),MONTH(D1078),1)</f>
        <v>43221</v>
      </c>
      <c r="G1078">
        <v>5</v>
      </c>
      <c r="H1078">
        <v>13.5</v>
      </c>
      <c r="J1078">
        <v>13.5</v>
      </c>
    </row>
    <row r="1079" spans="1:19" x14ac:dyDescent="0.3">
      <c r="A1079" t="s">
        <v>182</v>
      </c>
      <c r="B1079" t="s">
        <v>183</v>
      </c>
      <c r="C1079" t="s">
        <v>19</v>
      </c>
      <c r="D1079" s="3">
        <v>43252</v>
      </c>
      <c r="E1079" s="3">
        <f>DATE(YEAR(D1079),MONTH(D1079),1)</f>
        <v>43252</v>
      </c>
      <c r="G1079">
        <v>6</v>
      </c>
      <c r="H1079">
        <v>4.54</v>
      </c>
      <c r="J1079">
        <v>4.54</v>
      </c>
    </row>
    <row r="1080" spans="1:19" x14ac:dyDescent="0.3">
      <c r="A1080" t="s">
        <v>182</v>
      </c>
      <c r="B1080" t="s">
        <v>183</v>
      </c>
      <c r="C1080" t="s">
        <v>19</v>
      </c>
      <c r="D1080" s="3">
        <v>43282</v>
      </c>
      <c r="E1080" s="3">
        <f>DATE(YEAR(D1080),MONTH(D1080),1)</f>
        <v>43282</v>
      </c>
      <c r="G1080">
        <v>7</v>
      </c>
      <c r="H1080">
        <v>1.7</v>
      </c>
      <c r="J1080">
        <v>1.7</v>
      </c>
    </row>
    <row r="1081" spans="1:19" x14ac:dyDescent="0.3">
      <c r="A1081" t="s">
        <v>182</v>
      </c>
      <c r="B1081" t="s">
        <v>183</v>
      </c>
      <c r="C1081" t="s">
        <v>19</v>
      </c>
      <c r="D1081" s="3">
        <v>43313</v>
      </c>
      <c r="E1081" s="3">
        <f>DATE(YEAR(D1081),MONTH(D1081),1)</f>
        <v>43313</v>
      </c>
      <c r="G1081">
        <v>8</v>
      </c>
      <c r="H1081">
        <v>0.81299999999999994</v>
      </c>
      <c r="J1081">
        <v>0.81299999999999994</v>
      </c>
    </row>
    <row r="1082" spans="1:19" x14ac:dyDescent="0.3">
      <c r="A1082" t="s">
        <v>182</v>
      </c>
      <c r="B1082" t="s">
        <v>183</v>
      </c>
      <c r="C1082" t="s">
        <v>19</v>
      </c>
      <c r="D1082" s="3">
        <v>43344</v>
      </c>
      <c r="E1082" s="3">
        <f>DATE(YEAR(D1082),MONTH(D1082),1)</f>
        <v>43344</v>
      </c>
      <c r="G1082">
        <v>9</v>
      </c>
      <c r="H1082">
        <v>0.66300000000000003</v>
      </c>
      <c r="J1082">
        <v>0.66300000000000003</v>
      </c>
    </row>
    <row r="1083" spans="1:19" x14ac:dyDescent="0.3">
      <c r="A1083" t="s">
        <v>182</v>
      </c>
      <c r="B1083" t="s">
        <v>183</v>
      </c>
      <c r="C1083" t="s">
        <v>19</v>
      </c>
      <c r="D1083" s="3">
        <v>43374</v>
      </c>
      <c r="E1083" s="3">
        <f>DATE(YEAR(D1083),MONTH(D1083),1)</f>
        <v>43374</v>
      </c>
      <c r="G1083">
        <v>10</v>
      </c>
      <c r="H1083">
        <v>0.98899999999999999</v>
      </c>
      <c r="J1083">
        <v>0.98899999999999999</v>
      </c>
    </row>
    <row r="1084" spans="1:19" x14ac:dyDescent="0.3">
      <c r="A1084" t="s">
        <v>182</v>
      </c>
      <c r="B1084" t="s">
        <v>183</v>
      </c>
      <c r="C1084" t="s">
        <v>19</v>
      </c>
      <c r="D1084" t="s">
        <v>536</v>
      </c>
      <c r="E1084" s="3">
        <f>DATE(YEAR(D1084),MONTH(D1084),1)</f>
        <v>43374</v>
      </c>
      <c r="F1084" t="s">
        <v>21</v>
      </c>
      <c r="G1084">
        <v>38.322499999999998</v>
      </c>
      <c r="H1084">
        <v>-122.49423299999999</v>
      </c>
      <c r="I1084" t="s">
        <v>22</v>
      </c>
      <c r="J1084">
        <v>0.59827750000000002</v>
      </c>
      <c r="K1084">
        <v>0.59799999999999998</v>
      </c>
      <c r="L1084">
        <v>0.17699999999999999</v>
      </c>
      <c r="M1084">
        <v>5.0999999999999997E-2</v>
      </c>
      <c r="N1084" t="s">
        <v>35</v>
      </c>
      <c r="O1084">
        <v>471.6</v>
      </c>
      <c r="P1084">
        <v>62</v>
      </c>
      <c r="Q1084">
        <v>7.67</v>
      </c>
      <c r="S1084">
        <v>0.6</v>
      </c>
    </row>
    <row r="1085" spans="1:19" x14ac:dyDescent="0.3">
      <c r="A1085" t="s">
        <v>182</v>
      </c>
      <c r="B1085" t="s">
        <v>183</v>
      </c>
      <c r="C1085" t="s">
        <v>19</v>
      </c>
      <c r="D1085" s="3">
        <v>43405</v>
      </c>
      <c r="E1085" s="3">
        <f>DATE(YEAR(D1085),MONTH(D1085),1)</f>
        <v>43405</v>
      </c>
      <c r="G1085">
        <v>11</v>
      </c>
      <c r="H1085">
        <v>9.6199999999999992</v>
      </c>
      <c r="J1085">
        <v>9.6199999999999992</v>
      </c>
    </row>
    <row r="1086" spans="1:19" x14ac:dyDescent="0.3">
      <c r="A1086" t="s">
        <v>182</v>
      </c>
      <c r="B1086" t="s">
        <v>183</v>
      </c>
      <c r="C1086" t="s">
        <v>19</v>
      </c>
      <c r="D1086" s="3">
        <v>43435</v>
      </c>
      <c r="E1086" s="3">
        <f>DATE(YEAR(D1086),MONTH(D1086),1)</f>
        <v>43435</v>
      </c>
      <c r="G1086">
        <v>12</v>
      </c>
      <c r="H1086">
        <v>29.2</v>
      </c>
      <c r="J1086">
        <v>29.2</v>
      </c>
    </row>
    <row r="1087" spans="1:19" x14ac:dyDescent="0.3">
      <c r="A1087" t="s">
        <v>182</v>
      </c>
      <c r="B1087" t="s">
        <v>183</v>
      </c>
      <c r="C1087" t="s">
        <v>19</v>
      </c>
      <c r="D1087" s="3">
        <v>43466</v>
      </c>
      <c r="E1087" s="3">
        <f>DATE(YEAR(D1087),MONTH(D1087),1)</f>
        <v>43466</v>
      </c>
      <c r="G1087">
        <v>1</v>
      </c>
      <c r="H1087">
        <v>289.10000000000002</v>
      </c>
      <c r="J1087">
        <v>289.10000000000002</v>
      </c>
    </row>
    <row r="1088" spans="1:19" x14ac:dyDescent="0.3">
      <c r="A1088" t="s">
        <v>182</v>
      </c>
      <c r="B1088" t="s">
        <v>183</v>
      </c>
      <c r="C1088" t="s">
        <v>19</v>
      </c>
      <c r="D1088" s="3">
        <v>43497</v>
      </c>
      <c r="E1088" s="3">
        <f>DATE(YEAR(D1088),MONTH(D1088),1)</f>
        <v>43497</v>
      </c>
      <c r="G1088">
        <v>2</v>
      </c>
      <c r="H1088">
        <v>825.1</v>
      </c>
      <c r="J1088">
        <v>825.1</v>
      </c>
    </row>
    <row r="1089" spans="1:10" x14ac:dyDescent="0.3">
      <c r="A1089" t="s">
        <v>182</v>
      </c>
      <c r="B1089" t="s">
        <v>183</v>
      </c>
      <c r="C1089" t="s">
        <v>19</v>
      </c>
      <c r="D1089" s="3">
        <v>43525</v>
      </c>
      <c r="E1089" s="3">
        <f>DATE(YEAR(D1089),MONTH(D1089),1)</f>
        <v>43525</v>
      </c>
      <c r="G1089">
        <v>3</v>
      </c>
      <c r="H1089">
        <v>292.10000000000002</v>
      </c>
      <c r="J1089">
        <v>292.10000000000002</v>
      </c>
    </row>
    <row r="1090" spans="1:10" x14ac:dyDescent="0.3">
      <c r="A1090" t="s">
        <v>182</v>
      </c>
      <c r="B1090" t="s">
        <v>183</v>
      </c>
      <c r="C1090" t="s">
        <v>19</v>
      </c>
      <c r="D1090" s="3">
        <v>43556</v>
      </c>
      <c r="E1090" s="3">
        <f>DATE(YEAR(D1090),MONTH(D1090),1)</f>
        <v>43556</v>
      </c>
      <c r="G1090">
        <v>4</v>
      </c>
      <c r="H1090">
        <v>77.400000000000006</v>
      </c>
      <c r="J1090">
        <v>77.400000000000006</v>
      </c>
    </row>
    <row r="1091" spans="1:10" x14ac:dyDescent="0.3">
      <c r="A1091" t="s">
        <v>182</v>
      </c>
      <c r="B1091" t="s">
        <v>183</v>
      </c>
      <c r="C1091" t="s">
        <v>19</v>
      </c>
      <c r="D1091" s="3">
        <v>43586</v>
      </c>
      <c r="E1091" s="3">
        <f>DATE(YEAR(D1091),MONTH(D1091),1)</f>
        <v>43586</v>
      </c>
      <c r="G1091">
        <v>5</v>
      </c>
      <c r="H1091">
        <v>45.5</v>
      </c>
      <c r="J1091">
        <v>45.5</v>
      </c>
    </row>
    <row r="1092" spans="1:10" x14ac:dyDescent="0.3">
      <c r="A1092" t="s">
        <v>182</v>
      </c>
      <c r="B1092" t="s">
        <v>183</v>
      </c>
      <c r="C1092" t="s">
        <v>19</v>
      </c>
      <c r="D1092" s="3">
        <v>43617</v>
      </c>
      <c r="E1092" s="3">
        <f>DATE(YEAR(D1092),MONTH(D1092),1)</f>
        <v>43617</v>
      </c>
      <c r="G1092">
        <v>6</v>
      </c>
      <c r="H1092">
        <v>15</v>
      </c>
      <c r="J1092">
        <v>15</v>
      </c>
    </row>
    <row r="1093" spans="1:10" x14ac:dyDescent="0.3">
      <c r="A1093" t="s">
        <v>182</v>
      </c>
      <c r="B1093" t="s">
        <v>183</v>
      </c>
      <c r="C1093" t="s">
        <v>19</v>
      </c>
      <c r="D1093" s="3">
        <v>43647</v>
      </c>
      <c r="E1093" s="3">
        <f>DATE(YEAR(D1093),MONTH(D1093),1)</f>
        <v>43647</v>
      </c>
      <c r="G1093">
        <v>7</v>
      </c>
      <c r="H1093">
        <v>5.63</v>
      </c>
      <c r="J1093">
        <v>5.63</v>
      </c>
    </row>
    <row r="1094" spans="1:10" x14ac:dyDescent="0.3">
      <c r="A1094" t="s">
        <v>182</v>
      </c>
      <c r="B1094" t="s">
        <v>183</v>
      </c>
      <c r="C1094" t="s">
        <v>19</v>
      </c>
      <c r="D1094" s="3">
        <v>43678</v>
      </c>
      <c r="E1094" s="3">
        <f>DATE(YEAR(D1094),MONTH(D1094),1)</f>
        <v>43678</v>
      </c>
      <c r="G1094">
        <v>8</v>
      </c>
      <c r="H1094">
        <v>3.05</v>
      </c>
      <c r="J1094">
        <v>3.05</v>
      </c>
    </row>
    <row r="1095" spans="1:10" x14ac:dyDescent="0.3">
      <c r="A1095" t="s">
        <v>182</v>
      </c>
      <c r="B1095" t="s">
        <v>183</v>
      </c>
      <c r="C1095" t="s">
        <v>19</v>
      </c>
      <c r="D1095" s="3">
        <v>43709</v>
      </c>
      <c r="E1095" s="3">
        <f>DATE(YEAR(D1095),MONTH(D1095),1)</f>
        <v>43709</v>
      </c>
      <c r="G1095">
        <v>9</v>
      </c>
      <c r="H1095">
        <v>1.77</v>
      </c>
      <c r="J1095">
        <v>1.77</v>
      </c>
    </row>
    <row r="1096" spans="1:10" x14ac:dyDescent="0.3">
      <c r="A1096" t="s">
        <v>182</v>
      </c>
      <c r="B1096" t="s">
        <v>183</v>
      </c>
      <c r="C1096" t="s">
        <v>19</v>
      </c>
      <c r="D1096" s="3">
        <v>43739</v>
      </c>
      <c r="E1096" s="3">
        <f>DATE(YEAR(D1096),MONTH(D1096),1)</f>
        <v>43739</v>
      </c>
      <c r="G1096">
        <v>10</v>
      </c>
      <c r="H1096">
        <v>1.54</v>
      </c>
      <c r="J1096">
        <v>1.54</v>
      </c>
    </row>
    <row r="1097" spans="1:10" x14ac:dyDescent="0.3">
      <c r="A1097" t="s">
        <v>182</v>
      </c>
      <c r="B1097" t="s">
        <v>183</v>
      </c>
      <c r="C1097" t="s">
        <v>19</v>
      </c>
      <c r="D1097" s="3">
        <v>43770</v>
      </c>
      <c r="E1097" s="3">
        <f>DATE(YEAR(D1097),MONTH(D1097),1)</f>
        <v>43770</v>
      </c>
      <c r="G1097">
        <v>11</v>
      </c>
      <c r="H1097">
        <v>2.19</v>
      </c>
      <c r="J1097">
        <v>2.19</v>
      </c>
    </row>
    <row r="1098" spans="1:10" x14ac:dyDescent="0.3">
      <c r="A1098" t="s">
        <v>182</v>
      </c>
      <c r="B1098" t="s">
        <v>183</v>
      </c>
      <c r="C1098" t="s">
        <v>19</v>
      </c>
      <c r="D1098" s="3">
        <v>43800</v>
      </c>
      <c r="E1098" s="3">
        <f>DATE(YEAR(D1098),MONTH(D1098),1)</f>
        <v>43800</v>
      </c>
      <c r="G1098">
        <v>12</v>
      </c>
      <c r="H1098">
        <v>46.3</v>
      </c>
      <c r="J1098">
        <v>46.3</v>
      </c>
    </row>
    <row r="1099" spans="1:10" x14ac:dyDescent="0.3">
      <c r="A1099" t="s">
        <v>182</v>
      </c>
      <c r="B1099" t="s">
        <v>183</v>
      </c>
      <c r="C1099" t="s">
        <v>19</v>
      </c>
      <c r="D1099" s="3">
        <v>43831</v>
      </c>
      <c r="E1099" s="3">
        <f>DATE(YEAR(D1099),MONTH(D1099),1)</f>
        <v>43831</v>
      </c>
      <c r="G1099">
        <v>1</v>
      </c>
      <c r="H1099">
        <v>42.5</v>
      </c>
      <c r="J1099">
        <v>42.5</v>
      </c>
    </row>
    <row r="1100" spans="1:10" x14ac:dyDescent="0.3">
      <c r="A1100" t="s">
        <v>182</v>
      </c>
      <c r="B1100" t="s">
        <v>183</v>
      </c>
      <c r="C1100" t="s">
        <v>19</v>
      </c>
      <c r="D1100" s="3">
        <v>43862</v>
      </c>
      <c r="E1100" s="3">
        <f>DATE(YEAR(D1100),MONTH(D1100),1)</f>
        <v>43862</v>
      </c>
      <c r="G1100">
        <v>2</v>
      </c>
      <c r="H1100">
        <v>15.3</v>
      </c>
      <c r="J1100">
        <v>15.3</v>
      </c>
    </row>
    <row r="1101" spans="1:10" x14ac:dyDescent="0.3">
      <c r="A1101" t="s">
        <v>182</v>
      </c>
      <c r="B1101" t="s">
        <v>183</v>
      </c>
      <c r="C1101" t="s">
        <v>19</v>
      </c>
      <c r="D1101" s="3">
        <v>43891</v>
      </c>
      <c r="E1101" s="3">
        <f>DATE(YEAR(D1101),MONTH(D1101),1)</f>
        <v>43891</v>
      </c>
      <c r="G1101">
        <v>3</v>
      </c>
      <c r="H1101">
        <v>8.85</v>
      </c>
      <c r="J1101">
        <v>8.85</v>
      </c>
    </row>
    <row r="1102" spans="1:10" x14ac:dyDescent="0.3">
      <c r="A1102" t="s">
        <v>182</v>
      </c>
      <c r="B1102" t="s">
        <v>183</v>
      </c>
      <c r="C1102" t="s">
        <v>19</v>
      </c>
      <c r="D1102" s="3">
        <v>43922</v>
      </c>
      <c r="E1102" s="3">
        <f>DATE(YEAR(D1102),MONTH(D1102),1)</f>
        <v>43922</v>
      </c>
      <c r="G1102">
        <v>4</v>
      </c>
      <c r="H1102">
        <v>9.36</v>
      </c>
      <c r="J1102">
        <v>9.36</v>
      </c>
    </row>
    <row r="1103" spans="1:10" x14ac:dyDescent="0.3">
      <c r="A1103" t="s">
        <v>182</v>
      </c>
      <c r="B1103" t="s">
        <v>183</v>
      </c>
      <c r="C1103" t="s">
        <v>19</v>
      </c>
      <c r="D1103" s="3">
        <v>43952</v>
      </c>
      <c r="E1103" s="3">
        <f>DATE(YEAR(D1103),MONTH(D1103),1)</f>
        <v>43952</v>
      </c>
      <c r="G1103">
        <v>5</v>
      </c>
      <c r="H1103">
        <v>5.12</v>
      </c>
      <c r="J1103">
        <v>5.12</v>
      </c>
    </row>
    <row r="1104" spans="1:10" x14ac:dyDescent="0.3">
      <c r="A1104" t="s">
        <v>182</v>
      </c>
      <c r="B1104" t="s">
        <v>183</v>
      </c>
      <c r="C1104" t="s">
        <v>19</v>
      </c>
      <c r="D1104" s="3">
        <v>43983</v>
      </c>
      <c r="E1104" s="3">
        <f>DATE(YEAR(D1104),MONTH(D1104),1)</f>
        <v>43983</v>
      </c>
      <c r="G1104">
        <v>6</v>
      </c>
      <c r="H1104">
        <v>1.9</v>
      </c>
      <c r="J1104">
        <v>1.9</v>
      </c>
    </row>
    <row r="1105" spans="1:10" x14ac:dyDescent="0.3">
      <c r="A1105" t="s">
        <v>182</v>
      </c>
      <c r="B1105" t="s">
        <v>183</v>
      </c>
      <c r="C1105" t="s">
        <v>19</v>
      </c>
      <c r="D1105" s="3">
        <v>44013</v>
      </c>
      <c r="E1105" s="3">
        <f>DATE(YEAR(D1105),MONTH(D1105),1)</f>
        <v>44013</v>
      </c>
      <c r="G1105">
        <v>7</v>
      </c>
      <c r="H1105">
        <v>0.66900000000000004</v>
      </c>
      <c r="J1105">
        <v>0.66900000000000004</v>
      </c>
    </row>
    <row r="1106" spans="1:10" x14ac:dyDescent="0.3">
      <c r="A1106" t="s">
        <v>182</v>
      </c>
      <c r="B1106" t="s">
        <v>183</v>
      </c>
      <c r="C1106" t="s">
        <v>19</v>
      </c>
      <c r="D1106" s="3">
        <v>44044</v>
      </c>
      <c r="E1106" s="3">
        <f>DATE(YEAR(D1106),MONTH(D1106),1)</f>
        <v>44044</v>
      </c>
      <c r="G1106">
        <v>8</v>
      </c>
      <c r="H1106">
        <v>0.20300000000000001</v>
      </c>
      <c r="J1106">
        <v>0.20300000000000001</v>
      </c>
    </row>
    <row r="1107" spans="1:10" x14ac:dyDescent="0.3">
      <c r="A1107" t="s">
        <v>182</v>
      </c>
      <c r="B1107" t="s">
        <v>183</v>
      </c>
      <c r="C1107" t="s">
        <v>19</v>
      </c>
      <c r="D1107" s="3">
        <v>44075</v>
      </c>
      <c r="E1107" s="3">
        <f>DATE(YEAR(D1107),MONTH(D1107),1)</f>
        <v>44075</v>
      </c>
      <c r="G1107">
        <v>9</v>
      </c>
      <c r="H1107">
        <v>8.7999999999999995E-2</v>
      </c>
      <c r="J1107">
        <v>8.7999999999999995E-2</v>
      </c>
    </row>
    <row r="1108" spans="1:10" x14ac:dyDescent="0.3">
      <c r="A1108" t="s">
        <v>182</v>
      </c>
      <c r="B1108" t="s">
        <v>183</v>
      </c>
      <c r="C1108" t="s">
        <v>19</v>
      </c>
      <c r="D1108" s="3">
        <v>44105</v>
      </c>
      <c r="E1108" s="3">
        <f>DATE(YEAR(D1108),MONTH(D1108),1)</f>
        <v>44105</v>
      </c>
      <c r="G1108">
        <v>10</v>
      </c>
      <c r="H1108">
        <v>2.4E-2</v>
      </c>
      <c r="J1108">
        <v>2.4E-2</v>
      </c>
    </row>
    <row r="1109" spans="1:10" x14ac:dyDescent="0.3">
      <c r="A1109" t="s">
        <v>182</v>
      </c>
      <c r="B1109" t="s">
        <v>183</v>
      </c>
      <c r="C1109" t="s">
        <v>19</v>
      </c>
      <c r="D1109" s="3">
        <v>44136</v>
      </c>
      <c r="E1109" s="3">
        <f>DATE(YEAR(D1109),MONTH(D1109),1)</f>
        <v>44136</v>
      </c>
      <c r="G1109">
        <v>11</v>
      </c>
      <c r="H1109">
        <v>0.98499999999999999</v>
      </c>
      <c r="J1109">
        <v>0.98499999999999999</v>
      </c>
    </row>
    <row r="1110" spans="1:10" x14ac:dyDescent="0.3">
      <c r="A1110" t="s">
        <v>182</v>
      </c>
      <c r="B1110" t="s">
        <v>183</v>
      </c>
      <c r="C1110" t="s">
        <v>19</v>
      </c>
      <c r="D1110" s="3">
        <v>44166</v>
      </c>
      <c r="E1110" s="3">
        <f>DATE(YEAR(D1110),MONTH(D1110),1)</f>
        <v>44166</v>
      </c>
      <c r="G1110">
        <v>12</v>
      </c>
      <c r="H1110">
        <v>2.41</v>
      </c>
      <c r="J1110">
        <v>2.41</v>
      </c>
    </row>
    <row r="1111" spans="1:10" x14ac:dyDescent="0.3">
      <c r="A1111" t="s">
        <v>182</v>
      </c>
      <c r="B1111" t="s">
        <v>183</v>
      </c>
      <c r="C1111" t="s">
        <v>19</v>
      </c>
      <c r="D1111" s="3">
        <v>44197</v>
      </c>
      <c r="E1111" s="3">
        <f>DATE(YEAR(D1111),MONTH(D1111),1)</f>
        <v>44197</v>
      </c>
      <c r="G1111">
        <v>1</v>
      </c>
      <c r="H1111">
        <v>7.48</v>
      </c>
      <c r="J1111">
        <v>7.48</v>
      </c>
    </row>
    <row r="1112" spans="1:10" x14ac:dyDescent="0.3">
      <c r="A1112" t="s">
        <v>182</v>
      </c>
      <c r="B1112" t="s">
        <v>183</v>
      </c>
      <c r="C1112" t="s">
        <v>19</v>
      </c>
      <c r="D1112" s="3">
        <v>44228</v>
      </c>
      <c r="E1112" s="3">
        <f>DATE(YEAR(D1112),MONTH(D1112),1)</f>
        <v>44228</v>
      </c>
      <c r="G1112">
        <v>2</v>
      </c>
      <c r="H1112">
        <v>10</v>
      </c>
      <c r="J1112">
        <v>10</v>
      </c>
    </row>
    <row r="1113" spans="1:10" x14ac:dyDescent="0.3">
      <c r="A1113" t="s">
        <v>182</v>
      </c>
      <c r="B1113" t="s">
        <v>183</v>
      </c>
      <c r="C1113" t="s">
        <v>19</v>
      </c>
      <c r="D1113" s="3">
        <v>44256</v>
      </c>
      <c r="E1113" s="3">
        <f>DATE(YEAR(D1113),MONTH(D1113),1)</f>
        <v>44256</v>
      </c>
      <c r="G1113">
        <v>3</v>
      </c>
      <c r="H1113">
        <v>9.36</v>
      </c>
      <c r="J1113">
        <v>9.36</v>
      </c>
    </row>
    <row r="1114" spans="1:10" x14ac:dyDescent="0.3">
      <c r="A1114" t="s">
        <v>182</v>
      </c>
      <c r="B1114" t="s">
        <v>183</v>
      </c>
      <c r="C1114" t="s">
        <v>19</v>
      </c>
      <c r="D1114" s="3">
        <v>44287</v>
      </c>
      <c r="E1114" s="3">
        <f>DATE(YEAR(D1114),MONTH(D1114),1)</f>
        <v>44287</v>
      </c>
      <c r="G1114">
        <v>4</v>
      </c>
      <c r="H1114">
        <v>3.73</v>
      </c>
      <c r="J1114">
        <v>3.73</v>
      </c>
    </row>
    <row r="1115" spans="1:10" x14ac:dyDescent="0.3">
      <c r="A1115" t="s">
        <v>182</v>
      </c>
      <c r="B1115" t="s">
        <v>183</v>
      </c>
      <c r="C1115" t="s">
        <v>19</v>
      </c>
      <c r="D1115" s="3">
        <v>44317</v>
      </c>
      <c r="E1115" s="3">
        <f>DATE(YEAR(D1115),MONTH(D1115),1)</f>
        <v>44317</v>
      </c>
      <c r="G1115">
        <v>5</v>
      </c>
      <c r="H1115">
        <v>1.67</v>
      </c>
      <c r="J1115">
        <v>1.67</v>
      </c>
    </row>
    <row r="1116" spans="1:10" x14ac:dyDescent="0.3">
      <c r="A1116" t="s">
        <v>182</v>
      </c>
      <c r="B1116" t="s">
        <v>183</v>
      </c>
      <c r="C1116" t="s">
        <v>19</v>
      </c>
      <c r="D1116" s="3">
        <v>44348</v>
      </c>
      <c r="E1116" s="3">
        <f>DATE(YEAR(D1116),MONTH(D1116),1)</f>
        <v>44348</v>
      </c>
      <c r="G1116">
        <v>6</v>
      </c>
      <c r="H1116">
        <v>0.62</v>
      </c>
      <c r="J1116">
        <v>0.62</v>
      </c>
    </row>
    <row r="1117" spans="1:10" x14ac:dyDescent="0.3">
      <c r="A1117" t="s">
        <v>182</v>
      </c>
      <c r="B1117" t="s">
        <v>183</v>
      </c>
      <c r="C1117" t="s">
        <v>19</v>
      </c>
      <c r="D1117" s="3">
        <v>44378</v>
      </c>
      <c r="E1117" s="3">
        <f>DATE(YEAR(D1117),MONTH(D1117),1)</f>
        <v>44378</v>
      </c>
      <c r="G1117">
        <v>7</v>
      </c>
      <c r="H1117">
        <v>0.04</v>
      </c>
      <c r="J1117">
        <v>0.04</v>
      </c>
    </row>
    <row r="1118" spans="1:10" x14ac:dyDescent="0.3">
      <c r="A1118" t="s">
        <v>182</v>
      </c>
      <c r="B1118" t="s">
        <v>183</v>
      </c>
      <c r="C1118" t="s">
        <v>19</v>
      </c>
      <c r="D1118" s="3">
        <v>44409</v>
      </c>
      <c r="E1118" s="3">
        <f>DATE(YEAR(D1118),MONTH(D1118),1)</f>
        <v>44409</v>
      </c>
      <c r="G1118">
        <v>8</v>
      </c>
      <c r="H1118">
        <v>2E-3</v>
      </c>
      <c r="J1118">
        <v>2E-3</v>
      </c>
    </row>
    <row r="1119" spans="1:10" x14ac:dyDescent="0.3">
      <c r="A1119" t="s">
        <v>182</v>
      </c>
      <c r="B1119" t="s">
        <v>183</v>
      </c>
      <c r="C1119" t="s">
        <v>19</v>
      </c>
      <c r="D1119" s="3">
        <v>44440</v>
      </c>
      <c r="E1119" s="3">
        <f>DATE(YEAR(D1119),MONTH(D1119),1)</f>
        <v>44440</v>
      </c>
      <c r="G1119">
        <v>9</v>
      </c>
      <c r="H1119">
        <v>0</v>
      </c>
      <c r="J1119">
        <v>0</v>
      </c>
    </row>
    <row r="1120" spans="1:10" x14ac:dyDescent="0.3">
      <c r="A1120" t="s">
        <v>182</v>
      </c>
      <c r="B1120" t="s">
        <v>183</v>
      </c>
      <c r="C1120" t="s">
        <v>19</v>
      </c>
      <c r="D1120" s="3">
        <v>44470</v>
      </c>
      <c r="E1120" s="3">
        <f>DATE(YEAR(D1120),MONTH(D1120),1)</f>
        <v>44470</v>
      </c>
      <c r="G1120">
        <v>10</v>
      </c>
      <c r="H1120">
        <v>139.19999999999999</v>
      </c>
      <c r="J1120">
        <v>139.19999999999999</v>
      </c>
    </row>
    <row r="1121" spans="1:10" x14ac:dyDescent="0.3">
      <c r="A1121" t="s">
        <v>182</v>
      </c>
      <c r="B1121" t="s">
        <v>183</v>
      </c>
      <c r="C1121" t="s">
        <v>19</v>
      </c>
      <c r="D1121" s="3">
        <v>44501</v>
      </c>
      <c r="E1121" s="3">
        <f>DATE(YEAR(D1121),MONTH(D1121),1)</f>
        <v>44501</v>
      </c>
      <c r="G1121">
        <v>11</v>
      </c>
      <c r="H1121">
        <v>28.5</v>
      </c>
      <c r="J1121">
        <v>28.5</v>
      </c>
    </row>
    <row r="1122" spans="1:10" x14ac:dyDescent="0.3">
      <c r="A1122" t="s">
        <v>182</v>
      </c>
      <c r="B1122" t="s">
        <v>183</v>
      </c>
      <c r="C1122" t="s">
        <v>19</v>
      </c>
      <c r="D1122" s="3">
        <v>44531</v>
      </c>
      <c r="E1122" s="3">
        <f>DATE(YEAR(D1122),MONTH(D1122),1)</f>
        <v>44531</v>
      </c>
      <c r="G1122">
        <v>12</v>
      </c>
      <c r="H1122">
        <v>241.2</v>
      </c>
      <c r="J1122">
        <v>241.2</v>
      </c>
    </row>
    <row r="1123" spans="1:10" x14ac:dyDescent="0.3">
      <c r="A1123" t="s">
        <v>182</v>
      </c>
      <c r="B1123" t="s">
        <v>183</v>
      </c>
      <c r="C1123" t="s">
        <v>19</v>
      </c>
      <c r="D1123" s="3">
        <v>44562</v>
      </c>
      <c r="E1123" s="3">
        <f>DATE(YEAR(D1123),MONTH(D1123),1)</f>
        <v>44562</v>
      </c>
      <c r="G1123">
        <v>1</v>
      </c>
      <c r="H1123">
        <v>61.5</v>
      </c>
      <c r="J1123">
        <v>61.5</v>
      </c>
    </row>
    <row r="1124" spans="1:10" x14ac:dyDescent="0.3">
      <c r="A1124" t="s">
        <v>182</v>
      </c>
      <c r="B1124" t="s">
        <v>183</v>
      </c>
      <c r="C1124" t="s">
        <v>19</v>
      </c>
      <c r="D1124" s="3">
        <v>44593</v>
      </c>
      <c r="E1124" s="3">
        <f>DATE(YEAR(D1124),MONTH(D1124),1)</f>
        <v>44593</v>
      </c>
      <c r="G1124">
        <v>2</v>
      </c>
      <c r="H1124">
        <v>14</v>
      </c>
      <c r="J1124">
        <v>14</v>
      </c>
    </row>
    <row r="1125" spans="1:10" x14ac:dyDescent="0.3">
      <c r="A1125" t="s">
        <v>182</v>
      </c>
      <c r="B1125" t="s">
        <v>183</v>
      </c>
      <c r="C1125" t="s">
        <v>19</v>
      </c>
      <c r="D1125" s="3">
        <v>44621</v>
      </c>
      <c r="E1125" s="3">
        <f>DATE(YEAR(D1125),MONTH(D1125),1)</f>
        <v>44621</v>
      </c>
      <c r="G1125">
        <v>3</v>
      </c>
      <c r="H1125">
        <v>8.48</v>
      </c>
      <c r="J1125">
        <v>8.48</v>
      </c>
    </row>
    <row r="1126" spans="1:10" x14ac:dyDescent="0.3">
      <c r="A1126" t="s">
        <v>182</v>
      </c>
      <c r="B1126" t="s">
        <v>183</v>
      </c>
      <c r="C1126" t="s">
        <v>19</v>
      </c>
      <c r="D1126" s="3">
        <v>44652</v>
      </c>
      <c r="E1126" s="3">
        <f>DATE(YEAR(D1126),MONTH(D1126),1)</f>
        <v>44652</v>
      </c>
      <c r="G1126">
        <v>4</v>
      </c>
      <c r="H1126">
        <v>10.8</v>
      </c>
      <c r="J1126">
        <v>10.8</v>
      </c>
    </row>
    <row r="1127" spans="1:10" x14ac:dyDescent="0.3">
      <c r="A1127" t="s">
        <v>182</v>
      </c>
      <c r="B1127" t="s">
        <v>183</v>
      </c>
      <c r="C1127" t="s">
        <v>19</v>
      </c>
      <c r="D1127" s="3">
        <v>44682</v>
      </c>
      <c r="E1127" s="3">
        <f>DATE(YEAR(D1127),MONTH(D1127),1)</f>
        <v>44682</v>
      </c>
      <c r="G1127">
        <v>5</v>
      </c>
      <c r="H1127">
        <v>5.18</v>
      </c>
      <c r="J1127">
        <v>5.18</v>
      </c>
    </row>
    <row r="1128" spans="1:10" x14ac:dyDescent="0.3">
      <c r="A1128" t="s">
        <v>182</v>
      </c>
      <c r="B1128" t="s">
        <v>183</v>
      </c>
      <c r="C1128" t="s">
        <v>19</v>
      </c>
      <c r="D1128" s="3">
        <v>44713</v>
      </c>
      <c r="E1128" s="3">
        <f>DATE(YEAR(D1128),MONTH(D1128),1)</f>
        <v>44713</v>
      </c>
      <c r="G1128">
        <v>6</v>
      </c>
      <c r="H1128">
        <v>1.84</v>
      </c>
      <c r="J1128">
        <v>1.84</v>
      </c>
    </row>
    <row r="1129" spans="1:10" x14ac:dyDescent="0.3">
      <c r="A1129" t="s">
        <v>182</v>
      </c>
      <c r="B1129" t="s">
        <v>183</v>
      </c>
      <c r="C1129" t="s">
        <v>19</v>
      </c>
      <c r="D1129" s="3">
        <v>44743</v>
      </c>
      <c r="E1129" s="3">
        <f>DATE(YEAR(D1129),MONTH(D1129),1)</f>
        <v>44743</v>
      </c>
      <c r="G1129">
        <v>7</v>
      </c>
      <c r="H1129">
        <v>0.61</v>
      </c>
      <c r="J1129">
        <v>0.61</v>
      </c>
    </row>
    <row r="1130" spans="1:10" x14ac:dyDescent="0.3">
      <c r="A1130" t="s">
        <v>182</v>
      </c>
      <c r="B1130" t="s">
        <v>183</v>
      </c>
      <c r="C1130" t="s">
        <v>19</v>
      </c>
      <c r="D1130" s="3">
        <v>44774</v>
      </c>
      <c r="E1130" s="3">
        <f>DATE(YEAR(D1130),MONTH(D1130),1)</f>
        <v>44774</v>
      </c>
      <c r="G1130">
        <v>8</v>
      </c>
      <c r="H1130">
        <v>0.17599999999999999</v>
      </c>
      <c r="J1130">
        <v>0.17599999999999999</v>
      </c>
    </row>
    <row r="1131" spans="1:10" x14ac:dyDescent="0.3">
      <c r="A1131" t="s">
        <v>182</v>
      </c>
      <c r="B1131" t="s">
        <v>183</v>
      </c>
      <c r="C1131" t="s">
        <v>19</v>
      </c>
      <c r="D1131" s="3">
        <v>44805</v>
      </c>
      <c r="E1131" s="3">
        <f>DATE(YEAR(D1131),MONTH(D1131),1)</f>
        <v>44805</v>
      </c>
      <c r="G1131">
        <v>9</v>
      </c>
      <c r="H1131">
        <v>7.8E-2</v>
      </c>
      <c r="J1131">
        <v>7.8E-2</v>
      </c>
    </row>
    <row r="1132" spans="1:10" x14ac:dyDescent="0.3">
      <c r="A1132" t="s">
        <v>182</v>
      </c>
      <c r="B1132" t="s">
        <v>183</v>
      </c>
      <c r="C1132" t="s">
        <v>19</v>
      </c>
      <c r="D1132" s="3">
        <v>44835</v>
      </c>
      <c r="E1132" s="3">
        <f>DATE(YEAR(D1132),MONTH(D1132),1)</f>
        <v>44835</v>
      </c>
      <c r="G1132">
        <v>10</v>
      </c>
      <c r="H1132">
        <v>0.122</v>
      </c>
      <c r="J1132">
        <v>0.122</v>
      </c>
    </row>
    <row r="1133" spans="1:10" x14ac:dyDescent="0.3">
      <c r="A1133" t="s">
        <v>182</v>
      </c>
      <c r="B1133" t="s">
        <v>183</v>
      </c>
      <c r="C1133" t="s">
        <v>19</v>
      </c>
      <c r="D1133" s="3">
        <v>44866</v>
      </c>
      <c r="E1133" s="3">
        <f>DATE(YEAR(D1133),MONTH(D1133),1)</f>
        <v>44866</v>
      </c>
      <c r="G1133">
        <v>11</v>
      </c>
      <c r="H1133">
        <v>0.88300000000000001</v>
      </c>
      <c r="J1133">
        <v>0.88300000000000001</v>
      </c>
    </row>
    <row r="1134" spans="1:10" x14ac:dyDescent="0.3">
      <c r="A1134" t="s">
        <v>182</v>
      </c>
      <c r="B1134" t="s">
        <v>183</v>
      </c>
      <c r="C1134" t="s">
        <v>19</v>
      </c>
      <c r="D1134" s="3">
        <v>44896</v>
      </c>
      <c r="E1134" s="3">
        <f>DATE(YEAR(D1134),MONTH(D1134),1)</f>
        <v>44896</v>
      </c>
      <c r="G1134">
        <v>12</v>
      </c>
      <c r="H1134">
        <v>99.1</v>
      </c>
      <c r="J1134">
        <v>99.1</v>
      </c>
    </row>
    <row r="1135" spans="1:10" x14ac:dyDescent="0.3">
      <c r="A1135" t="s">
        <v>182</v>
      </c>
      <c r="B1135" t="s">
        <v>183</v>
      </c>
      <c r="C1135" t="s">
        <v>19</v>
      </c>
      <c r="D1135" s="3">
        <v>44927</v>
      </c>
      <c r="E1135" s="3">
        <f>DATE(YEAR(D1135),MONTH(D1135),1)</f>
        <v>44927</v>
      </c>
      <c r="G1135">
        <v>1</v>
      </c>
      <c r="H1135">
        <v>543.20000000000005</v>
      </c>
      <c r="J1135">
        <v>543.20000000000005</v>
      </c>
    </row>
    <row r="1136" spans="1:10" x14ac:dyDescent="0.3">
      <c r="A1136" t="s">
        <v>182</v>
      </c>
      <c r="B1136" t="s">
        <v>183</v>
      </c>
      <c r="C1136" t="s">
        <v>19</v>
      </c>
      <c r="D1136" s="3">
        <v>44958</v>
      </c>
      <c r="E1136" s="3">
        <f>DATE(YEAR(D1136),MONTH(D1136),1)</f>
        <v>44958</v>
      </c>
      <c r="G1136">
        <v>2</v>
      </c>
      <c r="H1136">
        <v>74.8</v>
      </c>
      <c r="J1136">
        <v>74.8</v>
      </c>
    </row>
    <row r="1137" spans="1:19" x14ac:dyDescent="0.3">
      <c r="A1137" t="s">
        <v>182</v>
      </c>
      <c r="B1137" t="s">
        <v>183</v>
      </c>
      <c r="C1137" t="s">
        <v>19</v>
      </c>
      <c r="D1137" s="3">
        <v>44986</v>
      </c>
      <c r="E1137" s="3">
        <f>DATE(YEAR(D1137),MONTH(D1137),1)</f>
        <v>44986</v>
      </c>
      <c r="G1137">
        <v>3</v>
      </c>
      <c r="H1137">
        <v>530.5</v>
      </c>
      <c r="J1137">
        <v>530.5</v>
      </c>
    </row>
    <row r="1138" spans="1:19" x14ac:dyDescent="0.3">
      <c r="A1138" t="s">
        <v>182</v>
      </c>
      <c r="B1138" t="s">
        <v>183</v>
      </c>
      <c r="C1138" t="s">
        <v>19</v>
      </c>
      <c r="D1138" s="3">
        <v>45017</v>
      </c>
      <c r="E1138" s="3">
        <f>DATE(YEAR(D1138),MONTH(D1138),1)</f>
        <v>45017</v>
      </c>
      <c r="G1138">
        <v>4</v>
      </c>
      <c r="H1138">
        <v>80.599999999999994</v>
      </c>
      <c r="J1138">
        <v>80.599999999999994</v>
      </c>
    </row>
    <row r="1139" spans="1:19" x14ac:dyDescent="0.3">
      <c r="A1139" t="s">
        <v>182</v>
      </c>
      <c r="B1139" t="s">
        <v>183</v>
      </c>
      <c r="C1139" t="s">
        <v>19</v>
      </c>
      <c r="D1139" s="3">
        <v>45047</v>
      </c>
      <c r="E1139" s="3">
        <f>DATE(YEAR(D1139),MONTH(D1139),1)</f>
        <v>45047</v>
      </c>
      <c r="G1139">
        <v>5</v>
      </c>
      <c r="H1139">
        <v>20</v>
      </c>
      <c r="J1139">
        <v>20</v>
      </c>
    </row>
    <row r="1140" spans="1:19" x14ac:dyDescent="0.3">
      <c r="A1140" t="s">
        <v>182</v>
      </c>
      <c r="B1140" t="s">
        <v>183</v>
      </c>
      <c r="C1140" t="s">
        <v>19</v>
      </c>
      <c r="D1140" s="3">
        <v>45078</v>
      </c>
      <c r="E1140" s="3">
        <f>DATE(YEAR(D1140),MONTH(D1140),1)</f>
        <v>45078</v>
      </c>
      <c r="G1140">
        <v>6</v>
      </c>
      <c r="H1140">
        <v>8.08</v>
      </c>
      <c r="J1140">
        <v>8.08</v>
      </c>
    </row>
    <row r="1141" spans="1:19" x14ac:dyDescent="0.3">
      <c r="A1141" t="s">
        <v>182</v>
      </c>
      <c r="B1141" t="s">
        <v>183</v>
      </c>
      <c r="C1141" t="s">
        <v>19</v>
      </c>
      <c r="D1141" s="3">
        <v>45108</v>
      </c>
      <c r="E1141" s="3">
        <f>DATE(YEAR(D1141),MONTH(D1141),1)</f>
        <v>45108</v>
      </c>
      <c r="G1141">
        <v>7</v>
      </c>
      <c r="H1141">
        <v>3.43</v>
      </c>
      <c r="J1141">
        <v>3.43</v>
      </c>
    </row>
    <row r="1142" spans="1:19" x14ac:dyDescent="0.3">
      <c r="A1142" t="s">
        <v>182</v>
      </c>
      <c r="B1142" t="s">
        <v>183</v>
      </c>
      <c r="C1142" t="s">
        <v>19</v>
      </c>
      <c r="D1142" s="3">
        <v>45139</v>
      </c>
      <c r="E1142" s="3">
        <f>DATE(YEAR(D1142),MONTH(D1142),1)</f>
        <v>45139</v>
      </c>
      <c r="G1142">
        <v>8</v>
      </c>
      <c r="H1142">
        <v>1.77</v>
      </c>
      <c r="J1142">
        <v>1.77</v>
      </c>
    </row>
    <row r="1143" spans="1:19" x14ac:dyDescent="0.3">
      <c r="A1143" t="s">
        <v>182</v>
      </c>
      <c r="B1143" t="s">
        <v>183</v>
      </c>
      <c r="C1143" t="s">
        <v>19</v>
      </c>
      <c r="D1143" s="3">
        <v>45170</v>
      </c>
      <c r="E1143" s="3">
        <f>DATE(YEAR(D1143),MONTH(D1143),1)</f>
        <v>45170</v>
      </c>
      <c r="G1143">
        <v>9</v>
      </c>
      <c r="H1143">
        <v>1.07</v>
      </c>
      <c r="J1143">
        <v>1.07</v>
      </c>
    </row>
    <row r="1144" spans="1:19" x14ac:dyDescent="0.3">
      <c r="A1144" t="s">
        <v>182</v>
      </c>
      <c r="B1144" t="s">
        <v>183</v>
      </c>
      <c r="C1144" t="s">
        <v>19</v>
      </c>
      <c r="D1144" s="3">
        <v>45200</v>
      </c>
      <c r="E1144" s="3">
        <f>DATE(YEAR(D1144),MONTH(D1144),1)</f>
        <v>45200</v>
      </c>
      <c r="G1144">
        <v>10</v>
      </c>
      <c r="H1144">
        <v>0.98199999999999998</v>
      </c>
      <c r="J1144">
        <v>0.98199999999999998</v>
      </c>
    </row>
    <row r="1145" spans="1:19" x14ac:dyDescent="0.3">
      <c r="A1145" t="s">
        <v>182</v>
      </c>
      <c r="B1145" t="s">
        <v>183</v>
      </c>
      <c r="C1145" t="s">
        <v>19</v>
      </c>
      <c r="D1145" s="3">
        <v>45231</v>
      </c>
      <c r="E1145" s="3">
        <f>DATE(YEAR(D1145),MONTH(D1145),1)</f>
        <v>45231</v>
      </c>
      <c r="G1145">
        <v>11</v>
      </c>
      <c r="H1145">
        <v>2.57</v>
      </c>
      <c r="J1145">
        <v>2.57</v>
      </c>
    </row>
    <row r="1146" spans="1:19" x14ac:dyDescent="0.3">
      <c r="A1146" t="s">
        <v>182</v>
      </c>
      <c r="B1146" t="s">
        <v>183</v>
      </c>
      <c r="C1146" t="s">
        <v>19</v>
      </c>
      <c r="D1146" s="3">
        <v>45261</v>
      </c>
      <c r="E1146" s="3">
        <f>DATE(YEAR(D1146),MONTH(D1146),1)</f>
        <v>45261</v>
      </c>
      <c r="G1146">
        <v>12</v>
      </c>
      <c r="H1146">
        <v>20.6</v>
      </c>
      <c r="J1146">
        <v>20.6</v>
      </c>
    </row>
    <row r="1147" spans="1:19" x14ac:dyDescent="0.3">
      <c r="A1147" t="s">
        <v>182</v>
      </c>
      <c r="B1147" t="s">
        <v>183</v>
      </c>
      <c r="C1147" t="s">
        <v>19</v>
      </c>
      <c r="D1147" s="3">
        <v>45292</v>
      </c>
      <c r="E1147" s="3">
        <f>DATE(YEAR(D1147),MONTH(D1147),1)</f>
        <v>45292</v>
      </c>
      <c r="G1147">
        <v>1</v>
      </c>
      <c r="H1147">
        <v>154.30000000000001</v>
      </c>
      <c r="J1147">
        <v>154.30000000000001</v>
      </c>
    </row>
    <row r="1148" spans="1:19" x14ac:dyDescent="0.3">
      <c r="A1148" t="s">
        <v>182</v>
      </c>
      <c r="B1148" t="s">
        <v>183</v>
      </c>
      <c r="C1148" t="s">
        <v>19</v>
      </c>
      <c r="D1148" s="3">
        <v>45323</v>
      </c>
      <c r="E1148" s="3">
        <f>DATE(YEAR(D1148),MONTH(D1148),1)</f>
        <v>45323</v>
      </c>
      <c r="G1148">
        <v>2</v>
      </c>
      <c r="H1148">
        <v>411.3</v>
      </c>
      <c r="J1148">
        <v>411.3</v>
      </c>
    </row>
    <row r="1149" spans="1:19" x14ac:dyDescent="0.3">
      <c r="A1149" t="s">
        <v>182</v>
      </c>
      <c r="B1149" t="s">
        <v>183</v>
      </c>
      <c r="C1149" t="s">
        <v>19</v>
      </c>
      <c r="D1149" s="3">
        <v>45352</v>
      </c>
      <c r="E1149" s="3">
        <f>DATE(YEAR(D1149),MONTH(D1149),1)</f>
        <v>45352</v>
      </c>
      <c r="G1149">
        <v>3</v>
      </c>
      <c r="H1149">
        <v>156</v>
      </c>
      <c r="J1149">
        <v>156</v>
      </c>
    </row>
    <row r="1150" spans="1:19" x14ac:dyDescent="0.3">
      <c r="A1150" t="s">
        <v>182</v>
      </c>
      <c r="B1150" t="s">
        <v>183</v>
      </c>
      <c r="C1150" t="s">
        <v>19</v>
      </c>
      <c r="D1150" s="3">
        <v>45383</v>
      </c>
      <c r="E1150" s="3">
        <f>DATE(YEAR(D1150),MONTH(D1150),1)</f>
        <v>45383</v>
      </c>
      <c r="G1150">
        <v>4</v>
      </c>
      <c r="H1150">
        <v>50.2</v>
      </c>
      <c r="J1150">
        <v>50.2</v>
      </c>
    </row>
    <row r="1151" spans="1:19" x14ac:dyDescent="0.3">
      <c r="A1151" t="s">
        <v>91</v>
      </c>
      <c r="B1151" t="s">
        <v>27</v>
      </c>
      <c r="C1151" t="s">
        <v>19</v>
      </c>
      <c r="D1151" t="s">
        <v>92</v>
      </c>
      <c r="E1151" s="3">
        <f>DATE(YEAR(D1151),MONTH(D1151),1)</f>
        <v>42614</v>
      </c>
      <c r="F1151" t="s">
        <v>21</v>
      </c>
      <c r="G1151">
        <v>38.427759999999999</v>
      </c>
      <c r="H1151">
        <v>-122.55954</v>
      </c>
      <c r="I1151" t="s">
        <v>28</v>
      </c>
      <c r="J1151">
        <v>0</v>
      </c>
      <c r="K1151" t="s">
        <v>93</v>
      </c>
      <c r="L1151" t="s">
        <v>94</v>
      </c>
      <c r="M1151" t="s">
        <v>95</v>
      </c>
      <c r="N1151" t="s">
        <v>29</v>
      </c>
      <c r="O1151" t="s">
        <v>30</v>
      </c>
      <c r="P1151" t="s">
        <v>30</v>
      </c>
      <c r="Q1151" t="s">
        <v>30</v>
      </c>
      <c r="S1151">
        <v>0</v>
      </c>
    </row>
    <row r="1152" spans="1:19" x14ac:dyDescent="0.3">
      <c r="A1152" t="s">
        <v>91</v>
      </c>
      <c r="B1152" t="s">
        <v>27</v>
      </c>
      <c r="C1152" t="s">
        <v>19</v>
      </c>
      <c r="D1152" t="s">
        <v>288</v>
      </c>
      <c r="E1152" s="3">
        <f>DATE(YEAR(D1152),MONTH(D1152),1)</f>
        <v>42795</v>
      </c>
      <c r="F1152" t="s">
        <v>21</v>
      </c>
      <c r="G1152">
        <v>38.427759999999999</v>
      </c>
      <c r="H1152">
        <v>-122.55954</v>
      </c>
      <c r="I1152" t="s">
        <v>22</v>
      </c>
      <c r="J1152">
        <v>12.997679166699999</v>
      </c>
      <c r="K1152" t="s">
        <v>295</v>
      </c>
      <c r="L1152" t="s">
        <v>296</v>
      </c>
      <c r="M1152" t="s">
        <v>297</v>
      </c>
      <c r="N1152" t="s">
        <v>29</v>
      </c>
      <c r="O1152">
        <v>324.89999999999998</v>
      </c>
      <c r="P1152">
        <v>53.6</v>
      </c>
      <c r="Q1152">
        <v>8.25</v>
      </c>
      <c r="S1152">
        <v>13</v>
      </c>
    </row>
    <row r="1153" spans="1:19" x14ac:dyDescent="0.3">
      <c r="A1153" t="s">
        <v>91</v>
      </c>
      <c r="B1153" t="s">
        <v>27</v>
      </c>
      <c r="C1153" t="s">
        <v>19</v>
      </c>
      <c r="D1153" t="s">
        <v>400</v>
      </c>
      <c r="E1153" s="3">
        <f>DATE(YEAR(D1153),MONTH(D1153),1)</f>
        <v>42979</v>
      </c>
      <c r="F1153" t="s">
        <v>21</v>
      </c>
      <c r="G1153">
        <v>38.427759999999999</v>
      </c>
      <c r="H1153">
        <v>-122.55954</v>
      </c>
      <c r="I1153" t="s">
        <v>28</v>
      </c>
      <c r="J1153">
        <v>0</v>
      </c>
      <c r="K1153">
        <v>0</v>
      </c>
      <c r="L1153">
        <v>-0.47051041666999999</v>
      </c>
      <c r="M1153">
        <v>2.3525520833E-2</v>
      </c>
      <c r="N1153" t="s">
        <v>29</v>
      </c>
      <c r="O1153" t="s">
        <v>30</v>
      </c>
      <c r="P1153" t="s">
        <v>30</v>
      </c>
      <c r="Q1153" t="s">
        <v>30</v>
      </c>
      <c r="S1153">
        <v>0</v>
      </c>
    </row>
    <row r="1154" spans="1:19" x14ac:dyDescent="0.3">
      <c r="A1154" t="s">
        <v>91</v>
      </c>
      <c r="B1154" t="s">
        <v>27</v>
      </c>
      <c r="C1154" t="s">
        <v>19</v>
      </c>
      <c r="D1154" t="s">
        <v>533</v>
      </c>
      <c r="E1154" s="3">
        <f>DATE(YEAR(D1154),MONTH(D1154),1)</f>
        <v>43374</v>
      </c>
      <c r="F1154" t="s">
        <v>21</v>
      </c>
      <c r="G1154">
        <v>38.427759999999999</v>
      </c>
      <c r="H1154">
        <v>-122.55954</v>
      </c>
      <c r="I1154" t="s">
        <v>534</v>
      </c>
      <c r="J1154">
        <v>0</v>
      </c>
      <c r="K1154">
        <v>0</v>
      </c>
      <c r="L1154">
        <v>-8.1000000000000003E-2</v>
      </c>
      <c r="M1154">
        <v>4.0000000000000001E-3</v>
      </c>
      <c r="N1154" t="s">
        <v>29</v>
      </c>
      <c r="O1154">
        <v>0</v>
      </c>
      <c r="Q1154">
        <v>0</v>
      </c>
      <c r="S1154">
        <v>0</v>
      </c>
    </row>
    <row r="1155" spans="1:19" x14ac:dyDescent="0.3">
      <c r="A1155" t="s">
        <v>97</v>
      </c>
      <c r="B1155" t="s">
        <v>34</v>
      </c>
      <c r="C1155" t="s">
        <v>19</v>
      </c>
      <c r="D1155" t="s">
        <v>92</v>
      </c>
      <c r="E1155" s="3">
        <f>DATE(YEAR(D1155),MONTH(D1155),1)</f>
        <v>42614</v>
      </c>
      <c r="F1155" t="s">
        <v>21</v>
      </c>
      <c r="G1155">
        <v>38.419229999999999</v>
      </c>
      <c r="H1155">
        <v>-122.56310000000001</v>
      </c>
      <c r="I1155" t="s">
        <v>28</v>
      </c>
      <c r="J1155">
        <v>0</v>
      </c>
      <c r="K1155" t="s">
        <v>93</v>
      </c>
      <c r="L1155" t="s">
        <v>93</v>
      </c>
      <c r="M1155" t="s">
        <v>93</v>
      </c>
      <c r="N1155" t="s">
        <v>48</v>
      </c>
      <c r="O1155" t="s">
        <v>30</v>
      </c>
      <c r="P1155" t="s">
        <v>30</v>
      </c>
      <c r="Q1155" t="s">
        <v>30</v>
      </c>
      <c r="S1155">
        <v>0</v>
      </c>
    </row>
    <row r="1156" spans="1:19" x14ac:dyDescent="0.3">
      <c r="A1156" t="s">
        <v>97</v>
      </c>
      <c r="B1156" t="s">
        <v>34</v>
      </c>
      <c r="C1156" t="s">
        <v>19</v>
      </c>
      <c r="D1156" t="s">
        <v>288</v>
      </c>
      <c r="E1156" s="3">
        <f>DATE(YEAR(D1156),MONTH(D1156),1)</f>
        <v>42795</v>
      </c>
      <c r="F1156" t="s">
        <v>21</v>
      </c>
      <c r="G1156">
        <v>38.419229999999999</v>
      </c>
      <c r="H1156">
        <v>-122.56310000000001</v>
      </c>
      <c r="I1156" t="s">
        <v>22</v>
      </c>
      <c r="J1156">
        <v>13.1817291667</v>
      </c>
      <c r="K1156" t="s">
        <v>298</v>
      </c>
      <c r="L1156" t="s">
        <v>299</v>
      </c>
      <c r="M1156" t="s">
        <v>300</v>
      </c>
      <c r="N1156" t="s">
        <v>29</v>
      </c>
      <c r="O1156">
        <v>160</v>
      </c>
      <c r="P1156">
        <v>54.68</v>
      </c>
      <c r="Q1156">
        <v>7.97</v>
      </c>
      <c r="S1156">
        <v>13.2</v>
      </c>
    </row>
    <row r="1157" spans="1:19" x14ac:dyDescent="0.3">
      <c r="A1157" t="s">
        <v>97</v>
      </c>
      <c r="B1157" t="s">
        <v>34</v>
      </c>
      <c r="C1157" t="s">
        <v>19</v>
      </c>
      <c r="D1157" t="s">
        <v>400</v>
      </c>
      <c r="E1157" s="3">
        <f>DATE(YEAR(D1157),MONTH(D1157),1)</f>
        <v>42979</v>
      </c>
      <c r="F1157" t="s">
        <v>21</v>
      </c>
      <c r="G1157">
        <v>38.419229999999999</v>
      </c>
      <c r="H1157">
        <v>-122.56310000000001</v>
      </c>
      <c r="I1157" t="s">
        <v>22</v>
      </c>
      <c r="J1157">
        <v>0.19750000000000001</v>
      </c>
      <c r="K1157">
        <v>4.8550000000000003E-2</v>
      </c>
      <c r="L1157">
        <v>4.8550000000000003E-2</v>
      </c>
      <c r="M1157">
        <v>2.4275E-3</v>
      </c>
      <c r="N1157" t="s">
        <v>35</v>
      </c>
      <c r="O1157" t="s">
        <v>415</v>
      </c>
      <c r="P1157" t="s">
        <v>416</v>
      </c>
      <c r="Q1157" t="s">
        <v>417</v>
      </c>
      <c r="S1157">
        <v>0.2</v>
      </c>
    </row>
    <row r="1158" spans="1:19" x14ac:dyDescent="0.3">
      <c r="A1158" t="s">
        <v>97</v>
      </c>
      <c r="B1158" t="s">
        <v>34</v>
      </c>
      <c r="C1158" t="s">
        <v>19</v>
      </c>
      <c r="D1158" t="s">
        <v>533</v>
      </c>
      <c r="E1158" s="3">
        <f>DATE(YEAR(D1158),MONTH(D1158),1)</f>
        <v>43374</v>
      </c>
      <c r="F1158" t="s">
        <v>21</v>
      </c>
      <c r="G1158">
        <v>38.419229999999999</v>
      </c>
      <c r="H1158">
        <v>-122.56310000000001</v>
      </c>
      <c r="I1158" t="s">
        <v>22</v>
      </c>
      <c r="J1158">
        <v>1.7099999999999999E-3</v>
      </c>
      <c r="K1158">
        <v>-2.4E-2</v>
      </c>
      <c r="L1158">
        <v>-2.4E-2</v>
      </c>
      <c r="M1158">
        <v>-1E-3</v>
      </c>
      <c r="N1158" t="s">
        <v>29</v>
      </c>
      <c r="O1158">
        <v>237.9</v>
      </c>
      <c r="P1158">
        <v>63</v>
      </c>
      <c r="Q1158">
        <v>7.66</v>
      </c>
      <c r="S1158">
        <v>0</v>
      </c>
    </row>
    <row r="1159" spans="1:19" x14ac:dyDescent="0.3">
      <c r="A1159" t="s">
        <v>200</v>
      </c>
      <c r="B1159" t="s">
        <v>39</v>
      </c>
      <c r="C1159" t="s">
        <v>19</v>
      </c>
      <c r="D1159" t="s">
        <v>194</v>
      </c>
      <c r="E1159" s="3">
        <f>DATE(YEAR(D1159),MONTH(D1159),1)</f>
        <v>42614</v>
      </c>
      <c r="F1159" t="s">
        <v>21</v>
      </c>
      <c r="G1159">
        <v>38.277369999999998</v>
      </c>
      <c r="H1159">
        <v>-122.47193</v>
      </c>
      <c r="I1159" t="s">
        <v>22</v>
      </c>
      <c r="J1159">
        <v>5.7329166666700002E-2</v>
      </c>
      <c r="K1159" t="s">
        <v>201</v>
      </c>
      <c r="L1159" t="s">
        <v>202</v>
      </c>
      <c r="M1159" t="s">
        <v>203</v>
      </c>
      <c r="N1159" t="s">
        <v>29</v>
      </c>
      <c r="O1159" t="s">
        <v>204</v>
      </c>
      <c r="P1159" t="s">
        <v>120</v>
      </c>
      <c r="Q1159" t="s">
        <v>38</v>
      </c>
      <c r="S1159">
        <v>0.1</v>
      </c>
    </row>
    <row r="1160" spans="1:19" x14ac:dyDescent="0.3">
      <c r="A1160" t="s">
        <v>200</v>
      </c>
      <c r="B1160" t="s">
        <v>39</v>
      </c>
      <c r="C1160" t="s">
        <v>19</v>
      </c>
      <c r="D1160" t="s">
        <v>332</v>
      </c>
      <c r="E1160" s="3">
        <f>DATE(YEAR(D1160),MONTH(D1160),1)</f>
        <v>42795</v>
      </c>
      <c r="F1160" t="s">
        <v>21</v>
      </c>
      <c r="G1160">
        <v>38.277369999999998</v>
      </c>
      <c r="H1160">
        <v>-122.47193</v>
      </c>
      <c r="I1160" t="s">
        <v>22</v>
      </c>
      <c r="J1160">
        <v>53.833556250000001</v>
      </c>
      <c r="K1160" t="s">
        <v>339</v>
      </c>
      <c r="L1160" t="s">
        <v>340</v>
      </c>
      <c r="M1160" t="s">
        <v>341</v>
      </c>
      <c r="N1160" t="s">
        <v>29</v>
      </c>
      <c r="O1160">
        <v>265.3</v>
      </c>
      <c r="P1160">
        <v>57.2</v>
      </c>
      <c r="Q1160">
        <v>7.8</v>
      </c>
      <c r="S1160">
        <v>53.8</v>
      </c>
    </row>
    <row r="1161" spans="1:19" x14ac:dyDescent="0.3">
      <c r="A1161" t="s">
        <v>200</v>
      </c>
      <c r="B1161" t="s">
        <v>39</v>
      </c>
      <c r="C1161" t="s">
        <v>19</v>
      </c>
      <c r="D1161" t="s">
        <v>460</v>
      </c>
      <c r="E1161" s="3">
        <f>DATE(YEAR(D1161),MONTH(D1161),1)</f>
        <v>42979</v>
      </c>
      <c r="F1161" t="s">
        <v>21</v>
      </c>
      <c r="G1161">
        <v>38.277369999999998</v>
      </c>
      <c r="H1161">
        <v>-122.47193</v>
      </c>
      <c r="I1161" t="s">
        <v>22</v>
      </c>
      <c r="J1161">
        <v>1.172946</v>
      </c>
      <c r="K1161">
        <v>1.1729458333</v>
      </c>
      <c r="L1161">
        <v>-0.12690000000000001</v>
      </c>
      <c r="M1161">
        <v>0.12363958333</v>
      </c>
      <c r="N1161" t="s">
        <v>29</v>
      </c>
      <c r="O1161" t="s">
        <v>461</v>
      </c>
      <c r="P1161" t="s">
        <v>462</v>
      </c>
      <c r="Q1161" t="s">
        <v>90</v>
      </c>
      <c r="S1161">
        <v>1.2</v>
      </c>
    </row>
    <row r="1162" spans="1:19" x14ac:dyDescent="0.3">
      <c r="A1162" t="s">
        <v>200</v>
      </c>
      <c r="B1162" t="s">
        <v>39</v>
      </c>
      <c r="C1162" t="s">
        <v>19</v>
      </c>
      <c r="D1162" t="s">
        <v>536</v>
      </c>
      <c r="E1162" s="3">
        <f>DATE(YEAR(D1162),MONTH(D1162),1)</f>
        <v>43374</v>
      </c>
      <c r="F1162" t="s">
        <v>21</v>
      </c>
      <c r="G1162">
        <v>38.277369999999998</v>
      </c>
      <c r="H1162">
        <v>-122.47193</v>
      </c>
      <c r="I1162" t="s">
        <v>22</v>
      </c>
      <c r="J1162">
        <v>0.49369249999999998</v>
      </c>
      <c r="K1162">
        <v>0.49399999999999999</v>
      </c>
      <c r="L1162">
        <v>3.4000000000000002E-2</v>
      </c>
      <c r="M1162">
        <v>4.8000000000000001E-2</v>
      </c>
      <c r="N1162" t="s">
        <v>48</v>
      </c>
      <c r="O1162">
        <v>440.4</v>
      </c>
      <c r="P1162">
        <v>65</v>
      </c>
      <c r="Q1162">
        <v>7.47</v>
      </c>
      <c r="S1162">
        <v>0.5</v>
      </c>
    </row>
    <row r="1163" spans="1:19" x14ac:dyDescent="0.3">
      <c r="A1163" t="s">
        <v>167</v>
      </c>
      <c r="B1163" t="s">
        <v>168</v>
      </c>
      <c r="C1163" t="s">
        <v>19</v>
      </c>
      <c r="D1163" t="s">
        <v>71</v>
      </c>
      <c r="E1163" s="3">
        <f>DATE(YEAR(D1163),MONTH(D1163),1)</f>
        <v>42614</v>
      </c>
      <c r="F1163" t="s">
        <v>21</v>
      </c>
      <c r="G1163">
        <v>38.339619999999996</v>
      </c>
      <c r="H1163">
        <v>-122.507617</v>
      </c>
      <c r="I1163" t="s">
        <v>22</v>
      </c>
      <c r="J1163">
        <v>0.45800000000000002</v>
      </c>
      <c r="K1163" t="s">
        <v>169</v>
      </c>
      <c r="L1163" t="s">
        <v>170</v>
      </c>
      <c r="M1163" t="s">
        <v>171</v>
      </c>
      <c r="N1163" t="s">
        <v>35</v>
      </c>
      <c r="O1163" t="s">
        <v>72</v>
      </c>
      <c r="P1163" t="s">
        <v>57</v>
      </c>
      <c r="Q1163" t="s">
        <v>103</v>
      </c>
      <c r="S1163">
        <v>0.5</v>
      </c>
    </row>
    <row r="1164" spans="1:19" x14ac:dyDescent="0.3">
      <c r="A1164" t="s">
        <v>167</v>
      </c>
      <c r="B1164" t="s">
        <v>168</v>
      </c>
      <c r="C1164" t="s">
        <v>19</v>
      </c>
      <c r="D1164" t="s">
        <v>310</v>
      </c>
      <c r="E1164" s="3">
        <f>DATE(YEAR(D1164),MONTH(D1164),1)</f>
        <v>42795</v>
      </c>
      <c r="F1164" t="s">
        <v>21</v>
      </c>
      <c r="G1164">
        <v>38.339619999999996</v>
      </c>
      <c r="H1164">
        <v>-122.507617</v>
      </c>
      <c r="I1164" t="s">
        <v>22</v>
      </c>
      <c r="J1164">
        <v>53.380510416699998</v>
      </c>
      <c r="K1164" t="s">
        <v>326</v>
      </c>
      <c r="L1164" t="s">
        <v>327</v>
      </c>
      <c r="M1164" t="s">
        <v>328</v>
      </c>
      <c r="N1164" t="s">
        <v>35</v>
      </c>
      <c r="O1164">
        <v>254.9</v>
      </c>
      <c r="P1164">
        <v>56.48</v>
      </c>
      <c r="Q1164">
        <v>8.26</v>
      </c>
      <c r="S1164">
        <v>53.4</v>
      </c>
    </row>
    <row r="1165" spans="1:19" x14ac:dyDescent="0.3">
      <c r="A1165" t="s">
        <v>167</v>
      </c>
      <c r="B1165" t="s">
        <v>168</v>
      </c>
      <c r="C1165" t="s">
        <v>19</v>
      </c>
      <c r="D1165" t="s">
        <v>428</v>
      </c>
      <c r="E1165" s="3">
        <f>DATE(YEAR(D1165),MONTH(D1165),1)</f>
        <v>42979</v>
      </c>
      <c r="F1165" t="s">
        <v>21</v>
      </c>
      <c r="G1165">
        <v>38.339619999999996</v>
      </c>
      <c r="H1165">
        <v>-122.507617</v>
      </c>
      <c r="I1165" t="s">
        <v>22</v>
      </c>
      <c r="J1165">
        <v>1.5998270000000001</v>
      </c>
      <c r="K1165">
        <v>1.4422187500000001</v>
      </c>
      <c r="L1165">
        <v>0.26141041666999998</v>
      </c>
      <c r="M1165">
        <v>0.13115135417000001</v>
      </c>
      <c r="N1165" t="s">
        <v>35</v>
      </c>
      <c r="O1165" t="s">
        <v>452</v>
      </c>
      <c r="P1165" t="s">
        <v>425</v>
      </c>
      <c r="Q1165" t="s">
        <v>453</v>
      </c>
      <c r="S1165">
        <v>1.6</v>
      </c>
    </row>
    <row r="1166" spans="1:19" x14ac:dyDescent="0.3">
      <c r="A1166" t="s">
        <v>167</v>
      </c>
      <c r="B1166" t="s">
        <v>168</v>
      </c>
      <c r="C1166" t="s">
        <v>19</v>
      </c>
      <c r="D1166" t="s">
        <v>536</v>
      </c>
      <c r="E1166" s="3">
        <f>DATE(YEAR(D1166),MONTH(D1166),1)</f>
        <v>43374</v>
      </c>
      <c r="F1166" t="s">
        <v>21</v>
      </c>
      <c r="G1166">
        <v>38.339619999999996</v>
      </c>
      <c r="H1166">
        <v>-122.507617</v>
      </c>
      <c r="I1166" t="s">
        <v>22</v>
      </c>
      <c r="J1166">
        <v>0.42096250000000002</v>
      </c>
      <c r="K1166">
        <v>0.32700000000000001</v>
      </c>
      <c r="L1166">
        <v>-0.106</v>
      </c>
      <c r="M1166">
        <v>3.7999999999999999E-2</v>
      </c>
      <c r="N1166" t="s">
        <v>29</v>
      </c>
      <c r="O1166">
        <v>451.5</v>
      </c>
      <c r="P1166">
        <v>62</v>
      </c>
      <c r="Q1166">
        <v>7.67</v>
      </c>
      <c r="S1166">
        <v>0.4</v>
      </c>
    </row>
    <row r="1167" spans="1:19" x14ac:dyDescent="0.3">
      <c r="A1167" t="s">
        <v>98</v>
      </c>
      <c r="B1167" t="s">
        <v>99</v>
      </c>
      <c r="C1167" t="s">
        <v>19</v>
      </c>
      <c r="D1167" t="s">
        <v>71</v>
      </c>
      <c r="E1167" s="3">
        <f>DATE(YEAR(D1167),MONTH(D1167),1)</f>
        <v>42614</v>
      </c>
      <c r="F1167" t="s">
        <v>21</v>
      </c>
      <c r="G1167">
        <v>38.41433</v>
      </c>
      <c r="H1167">
        <v>-122.5551</v>
      </c>
      <c r="I1167" t="s">
        <v>22</v>
      </c>
      <c r="J1167">
        <v>0.189633333333</v>
      </c>
      <c r="K1167" t="s">
        <v>100</v>
      </c>
      <c r="L1167" t="s">
        <v>100</v>
      </c>
      <c r="M1167" t="s">
        <v>101</v>
      </c>
      <c r="N1167" t="s">
        <v>35</v>
      </c>
      <c r="O1167" t="s">
        <v>102</v>
      </c>
      <c r="P1167" t="s">
        <v>51</v>
      </c>
      <c r="Q1167" t="s">
        <v>103</v>
      </c>
      <c r="S1167">
        <v>0.2</v>
      </c>
    </row>
    <row r="1168" spans="1:19" x14ac:dyDescent="0.3">
      <c r="A1168" t="s">
        <v>98</v>
      </c>
      <c r="B1168" t="s">
        <v>99</v>
      </c>
      <c r="C1168" t="s">
        <v>19</v>
      </c>
      <c r="D1168" t="s">
        <v>288</v>
      </c>
      <c r="E1168" s="3">
        <f>DATE(YEAR(D1168),MONTH(D1168),1)</f>
        <v>42795</v>
      </c>
      <c r="F1168" t="s">
        <v>21</v>
      </c>
      <c r="G1168">
        <v>38.41433</v>
      </c>
      <c r="H1168">
        <v>-122.5551</v>
      </c>
      <c r="I1168" t="s">
        <v>22</v>
      </c>
      <c r="J1168">
        <v>18.200412499999999</v>
      </c>
      <c r="K1168" t="s">
        <v>301</v>
      </c>
      <c r="L1168" t="s">
        <v>302</v>
      </c>
      <c r="M1168" t="s">
        <v>303</v>
      </c>
      <c r="N1168" t="s">
        <v>35</v>
      </c>
      <c r="O1168">
        <v>316.7</v>
      </c>
      <c r="P1168">
        <v>55.94</v>
      </c>
      <c r="Q1168">
        <v>7.88</v>
      </c>
      <c r="S1168">
        <v>18.2</v>
      </c>
    </row>
    <row r="1169" spans="1:19" x14ac:dyDescent="0.3">
      <c r="A1169" t="s">
        <v>98</v>
      </c>
      <c r="B1169" t="s">
        <v>99</v>
      </c>
      <c r="C1169" t="s">
        <v>19</v>
      </c>
      <c r="D1169" t="s">
        <v>400</v>
      </c>
      <c r="E1169" s="3">
        <f>DATE(YEAR(D1169),MONTH(D1169),1)</f>
        <v>42979</v>
      </c>
      <c r="F1169" t="s">
        <v>21</v>
      </c>
      <c r="G1169">
        <v>38.41433</v>
      </c>
      <c r="H1169">
        <v>-122.5551</v>
      </c>
      <c r="I1169" t="s">
        <v>22</v>
      </c>
      <c r="J1169">
        <v>0.29969200000000001</v>
      </c>
      <c r="K1169">
        <v>0.29969166667000002</v>
      </c>
      <c r="L1169">
        <v>0.10219166667</v>
      </c>
      <c r="M1169">
        <v>2.4859583333E-2</v>
      </c>
      <c r="N1169" t="s">
        <v>35</v>
      </c>
      <c r="O1169" t="s">
        <v>418</v>
      </c>
      <c r="P1169" t="s">
        <v>419</v>
      </c>
      <c r="Q1169" t="s">
        <v>420</v>
      </c>
      <c r="S1169">
        <v>0.3</v>
      </c>
    </row>
    <row r="1170" spans="1:19" x14ac:dyDescent="0.3">
      <c r="A1170" t="s">
        <v>98</v>
      </c>
      <c r="B1170" t="s">
        <v>99</v>
      </c>
      <c r="C1170" t="s">
        <v>19</v>
      </c>
      <c r="D1170" t="s">
        <v>533</v>
      </c>
      <c r="E1170" s="3">
        <f>DATE(YEAR(D1170),MONTH(D1170),1)</f>
        <v>43374</v>
      </c>
      <c r="F1170" t="s">
        <v>21</v>
      </c>
      <c r="G1170">
        <v>38.41433</v>
      </c>
      <c r="H1170">
        <v>-122.5551</v>
      </c>
      <c r="I1170" t="s">
        <v>22</v>
      </c>
      <c r="J1170">
        <v>0.29322500000000001</v>
      </c>
      <c r="K1170">
        <v>0.29299999999999998</v>
      </c>
      <c r="L1170">
        <v>0.29199999999999998</v>
      </c>
      <c r="M1170">
        <v>1.4999999999999999E-2</v>
      </c>
      <c r="N1170" t="s">
        <v>35</v>
      </c>
      <c r="O1170">
        <v>480.1</v>
      </c>
      <c r="P1170">
        <v>61</v>
      </c>
      <c r="Q1170">
        <v>7.33</v>
      </c>
      <c r="S1170">
        <v>0.3</v>
      </c>
    </row>
    <row r="1171" spans="1:19" x14ac:dyDescent="0.3">
      <c r="A1171" t="s">
        <v>69</v>
      </c>
      <c r="B1171" t="s">
        <v>70</v>
      </c>
      <c r="C1171" t="s">
        <v>19</v>
      </c>
      <c r="D1171" t="s">
        <v>71</v>
      </c>
      <c r="E1171" s="3">
        <f>DATE(YEAR(D1171),MONTH(D1171),1)</f>
        <v>42614</v>
      </c>
      <c r="F1171" t="s">
        <v>21</v>
      </c>
      <c r="G1171">
        <v>38.435667000000002</v>
      </c>
      <c r="H1171">
        <v>-122.509333</v>
      </c>
      <c r="I1171" t="s">
        <v>22</v>
      </c>
      <c r="J1171">
        <v>3.7499999999999999E-3</v>
      </c>
      <c r="N1171" t="s">
        <v>23</v>
      </c>
      <c r="O1171" t="s">
        <v>72</v>
      </c>
      <c r="P1171" t="s">
        <v>51</v>
      </c>
      <c r="Q1171" t="s">
        <v>26</v>
      </c>
      <c r="S1171">
        <v>0</v>
      </c>
    </row>
    <row r="1172" spans="1:19" x14ac:dyDescent="0.3">
      <c r="A1172" t="s">
        <v>69</v>
      </c>
      <c r="B1172" t="s">
        <v>70</v>
      </c>
      <c r="C1172" t="s">
        <v>19</v>
      </c>
      <c r="D1172" t="s">
        <v>288</v>
      </c>
      <c r="E1172" s="3">
        <f>DATE(YEAR(D1172),MONTH(D1172),1)</f>
        <v>42795</v>
      </c>
      <c r="F1172" t="s">
        <v>21</v>
      </c>
      <c r="G1172">
        <v>38.435667000000002</v>
      </c>
      <c r="H1172">
        <v>-122.509333</v>
      </c>
      <c r="I1172" t="s">
        <v>22</v>
      </c>
      <c r="J1172">
        <v>4.5109374999999998</v>
      </c>
      <c r="N1172" t="s">
        <v>23</v>
      </c>
      <c r="O1172">
        <v>271.8</v>
      </c>
      <c r="P1172">
        <v>51.98</v>
      </c>
      <c r="Q1172">
        <v>8.08</v>
      </c>
      <c r="S1172">
        <v>4.5</v>
      </c>
    </row>
    <row r="1173" spans="1:19" x14ac:dyDescent="0.3">
      <c r="A1173" t="s">
        <v>69</v>
      </c>
      <c r="B1173" t="s">
        <v>70</v>
      </c>
      <c r="C1173" t="s">
        <v>19</v>
      </c>
      <c r="D1173" t="s">
        <v>400</v>
      </c>
      <c r="E1173" s="3">
        <f>DATE(YEAR(D1173),MONTH(D1173),1)</f>
        <v>42979</v>
      </c>
      <c r="F1173" t="s">
        <v>21</v>
      </c>
      <c r="G1173">
        <v>38.435667000000002</v>
      </c>
      <c r="H1173">
        <v>-122.509333</v>
      </c>
      <c r="I1173" t="s">
        <v>22</v>
      </c>
      <c r="J1173">
        <v>1.5225000000000001E-2</v>
      </c>
      <c r="N1173" t="s">
        <v>23</v>
      </c>
      <c r="O1173" t="s">
        <v>401</v>
      </c>
      <c r="P1173" t="s">
        <v>402</v>
      </c>
      <c r="Q1173" t="s">
        <v>403</v>
      </c>
      <c r="S1173">
        <v>0</v>
      </c>
    </row>
    <row r="1174" spans="1:19" x14ac:dyDescent="0.3">
      <c r="A1174" t="s">
        <v>69</v>
      </c>
      <c r="B1174" t="s">
        <v>70</v>
      </c>
      <c r="C1174" t="s">
        <v>19</v>
      </c>
      <c r="D1174" t="s">
        <v>533</v>
      </c>
      <c r="E1174" s="3">
        <f>DATE(YEAR(D1174),MONTH(D1174),1)</f>
        <v>43374</v>
      </c>
      <c r="F1174" t="s">
        <v>21</v>
      </c>
      <c r="G1174">
        <v>38.435667000000002</v>
      </c>
      <c r="H1174">
        <v>-122.509333</v>
      </c>
      <c r="I1174" t="s">
        <v>22</v>
      </c>
      <c r="J1174">
        <v>4.462E-2</v>
      </c>
      <c r="N1174" t="s">
        <v>23</v>
      </c>
      <c r="O1174">
        <v>396.5</v>
      </c>
      <c r="P1174">
        <v>58</v>
      </c>
      <c r="Q1174">
        <v>7.68</v>
      </c>
      <c r="S1174">
        <v>0</v>
      </c>
    </row>
    <row r="1175" spans="1:19" x14ac:dyDescent="0.3">
      <c r="A1175" t="s">
        <v>192</v>
      </c>
      <c r="B1175" t="s">
        <v>193</v>
      </c>
      <c r="C1175" t="s">
        <v>19</v>
      </c>
      <c r="D1175" t="s">
        <v>194</v>
      </c>
      <c r="E1175" s="3">
        <f>DATE(YEAR(D1175),MONTH(D1175),1)</f>
        <v>42614</v>
      </c>
      <c r="F1175" t="s">
        <v>21</v>
      </c>
      <c r="G1175">
        <v>38.303249999999998</v>
      </c>
      <c r="H1175">
        <v>-122.48305000000001</v>
      </c>
      <c r="I1175" t="s">
        <v>22</v>
      </c>
      <c r="J1175">
        <v>0.15872083333299999</v>
      </c>
      <c r="K1175" t="s">
        <v>195</v>
      </c>
      <c r="L1175" t="s">
        <v>196</v>
      </c>
      <c r="M1175" t="s">
        <v>197</v>
      </c>
      <c r="N1175" t="s">
        <v>29</v>
      </c>
      <c r="O1175" t="s">
        <v>40</v>
      </c>
      <c r="P1175" t="s">
        <v>144</v>
      </c>
      <c r="Q1175" t="s">
        <v>103</v>
      </c>
      <c r="S1175">
        <v>0.2</v>
      </c>
    </row>
    <row r="1176" spans="1:19" x14ac:dyDescent="0.3">
      <c r="A1176" t="s">
        <v>192</v>
      </c>
      <c r="B1176" t="s">
        <v>193</v>
      </c>
      <c r="C1176" t="s">
        <v>19</v>
      </c>
      <c r="D1176" t="s">
        <v>310</v>
      </c>
      <c r="E1176" s="3">
        <f>DATE(YEAR(D1176),MONTH(D1176),1)</f>
        <v>42795</v>
      </c>
      <c r="F1176" t="s">
        <v>21</v>
      </c>
      <c r="G1176">
        <v>38.303249999999998</v>
      </c>
      <c r="H1176">
        <v>-122.48305000000001</v>
      </c>
      <c r="I1176" t="s">
        <v>22</v>
      </c>
      <c r="J1176">
        <v>61.562520833299999</v>
      </c>
      <c r="K1176" t="s">
        <v>336</v>
      </c>
      <c r="L1176" t="s">
        <v>337</v>
      </c>
      <c r="M1176" t="s">
        <v>338</v>
      </c>
      <c r="N1176" t="s">
        <v>48</v>
      </c>
      <c r="O1176">
        <v>248.6</v>
      </c>
      <c r="P1176">
        <v>58.28</v>
      </c>
      <c r="Q1176">
        <v>8.14</v>
      </c>
      <c r="S1176">
        <v>61.6</v>
      </c>
    </row>
    <row r="1177" spans="1:19" x14ac:dyDescent="0.3">
      <c r="A1177" t="s">
        <v>192</v>
      </c>
      <c r="B1177" t="s">
        <v>193</v>
      </c>
      <c r="C1177" t="s">
        <v>19</v>
      </c>
      <c r="D1177" t="s">
        <v>428</v>
      </c>
      <c r="E1177" s="3">
        <f>DATE(YEAR(D1177),MONTH(D1177),1)</f>
        <v>42979</v>
      </c>
      <c r="F1177" t="s">
        <v>21</v>
      </c>
      <c r="G1177">
        <v>38.303249999999998</v>
      </c>
      <c r="H1177">
        <v>-122.48305000000001</v>
      </c>
      <c r="I1177" t="s">
        <v>22</v>
      </c>
      <c r="J1177">
        <v>1.2998460000000001</v>
      </c>
      <c r="K1177">
        <v>1.2998458333</v>
      </c>
      <c r="L1177">
        <v>-0.47441250000000001</v>
      </c>
      <c r="M1177">
        <v>0.15370520833000001</v>
      </c>
      <c r="N1177" t="s">
        <v>29</v>
      </c>
      <c r="O1177" t="s">
        <v>457</v>
      </c>
      <c r="P1177" t="s">
        <v>458</v>
      </c>
      <c r="Q1177" t="s">
        <v>459</v>
      </c>
      <c r="S1177">
        <v>1.3</v>
      </c>
    </row>
    <row r="1178" spans="1:19" x14ac:dyDescent="0.3">
      <c r="A1178" t="s">
        <v>192</v>
      </c>
      <c r="B1178" t="s">
        <v>193</v>
      </c>
      <c r="C1178" t="s">
        <v>19</v>
      </c>
      <c r="D1178" t="s">
        <v>536</v>
      </c>
      <c r="E1178" s="3">
        <f>DATE(YEAR(D1178),MONTH(D1178),1)</f>
        <v>43374</v>
      </c>
      <c r="F1178" t="s">
        <v>21</v>
      </c>
      <c r="G1178">
        <v>38.303249999999998</v>
      </c>
      <c r="H1178">
        <v>-122.48305000000001</v>
      </c>
      <c r="I1178" t="s">
        <v>22</v>
      </c>
      <c r="J1178">
        <v>0.46006750000000002</v>
      </c>
      <c r="K1178">
        <v>0.46</v>
      </c>
      <c r="L1178">
        <v>-0.13800000000000001</v>
      </c>
      <c r="M1178">
        <v>5.2999999999999999E-2</v>
      </c>
      <c r="N1178" t="s">
        <v>29</v>
      </c>
      <c r="O1178">
        <v>484.5</v>
      </c>
      <c r="P1178">
        <v>62</v>
      </c>
      <c r="Q1178">
        <v>7.65</v>
      </c>
      <c r="S1178">
        <v>0.5</v>
      </c>
    </row>
    <row r="1179" spans="1:19" x14ac:dyDescent="0.3">
      <c r="A1179" t="s">
        <v>123</v>
      </c>
      <c r="B1179" t="s">
        <v>124</v>
      </c>
      <c r="C1179" t="s">
        <v>19</v>
      </c>
      <c r="D1179" t="s">
        <v>71</v>
      </c>
      <c r="E1179" s="3">
        <f>DATE(YEAR(D1179),MONTH(D1179),1)</f>
        <v>42614</v>
      </c>
      <c r="F1179" t="s">
        <v>21</v>
      </c>
      <c r="G1179">
        <v>38.369979999999998</v>
      </c>
      <c r="H1179">
        <v>-122.5384</v>
      </c>
      <c r="I1179" t="s">
        <v>125</v>
      </c>
      <c r="J1179">
        <v>0</v>
      </c>
      <c r="K1179" t="s">
        <v>30</v>
      </c>
      <c r="L1179" t="s">
        <v>30</v>
      </c>
      <c r="M1179" t="s">
        <v>30</v>
      </c>
      <c r="N1179" t="s">
        <v>30</v>
      </c>
      <c r="O1179" t="s">
        <v>30</v>
      </c>
      <c r="P1179" t="s">
        <v>30</v>
      </c>
      <c r="Q1179" t="s">
        <v>30</v>
      </c>
      <c r="R1179" t="s">
        <v>126</v>
      </c>
      <c r="S1179">
        <v>0</v>
      </c>
    </row>
    <row r="1180" spans="1:19" x14ac:dyDescent="0.3">
      <c r="A1180" t="s">
        <v>123</v>
      </c>
      <c r="B1180" t="s">
        <v>124</v>
      </c>
      <c r="C1180" t="s">
        <v>19</v>
      </c>
      <c r="D1180" t="s">
        <v>288</v>
      </c>
      <c r="E1180" s="3">
        <f>DATE(YEAR(D1180),MONTH(D1180),1)</f>
        <v>42795</v>
      </c>
      <c r="F1180" t="s">
        <v>21</v>
      </c>
      <c r="G1180">
        <v>38.369979999999998</v>
      </c>
      <c r="H1180">
        <v>-122.5384</v>
      </c>
      <c r="I1180" t="s">
        <v>125</v>
      </c>
      <c r="J1180">
        <v>0</v>
      </c>
      <c r="K1180" t="s">
        <v>30</v>
      </c>
      <c r="L1180" t="s">
        <v>30</v>
      </c>
      <c r="M1180" t="s">
        <v>30</v>
      </c>
      <c r="N1180" t="s">
        <v>30</v>
      </c>
      <c r="O1180">
        <v>0</v>
      </c>
      <c r="P1180">
        <v>0</v>
      </c>
      <c r="Q1180">
        <v>0</v>
      </c>
      <c r="R1180" t="s">
        <v>126</v>
      </c>
      <c r="S1180">
        <v>0</v>
      </c>
    </row>
    <row r="1181" spans="1:19" x14ac:dyDescent="0.3">
      <c r="A1181" t="s">
        <v>123</v>
      </c>
      <c r="B1181" t="s">
        <v>427</v>
      </c>
      <c r="C1181" t="s">
        <v>19</v>
      </c>
      <c r="D1181" t="s">
        <v>428</v>
      </c>
      <c r="E1181" s="3">
        <f>DATE(YEAR(D1181),MONTH(D1181),1)</f>
        <v>42979</v>
      </c>
      <c r="F1181" t="s">
        <v>21</v>
      </c>
      <c r="G1181">
        <v>38.370713000000002</v>
      </c>
      <c r="H1181">
        <v>-122.537105</v>
      </c>
      <c r="I1181" t="s">
        <v>22</v>
      </c>
      <c r="J1181">
        <v>1.250704</v>
      </c>
      <c r="K1181">
        <v>1.2507041667000001</v>
      </c>
      <c r="L1181">
        <v>0.71100416666999999</v>
      </c>
      <c r="M1181">
        <v>8.9520208333000006E-2</v>
      </c>
      <c r="N1181" t="s">
        <v>35</v>
      </c>
      <c r="O1181" t="s">
        <v>429</v>
      </c>
      <c r="P1181" t="s">
        <v>430</v>
      </c>
      <c r="Q1181" t="s">
        <v>431</v>
      </c>
      <c r="R1181" t="s">
        <v>432</v>
      </c>
      <c r="S1181">
        <v>1.3</v>
      </c>
    </row>
    <row r="1182" spans="1:19" x14ac:dyDescent="0.3">
      <c r="A1182" t="s">
        <v>123</v>
      </c>
      <c r="B1182" t="s">
        <v>427</v>
      </c>
      <c r="C1182" t="s">
        <v>19</v>
      </c>
      <c r="D1182" t="s">
        <v>533</v>
      </c>
      <c r="E1182" s="3">
        <f>DATE(YEAR(D1182),MONTH(D1182),1)</f>
        <v>43374</v>
      </c>
      <c r="F1182" t="s">
        <v>21</v>
      </c>
      <c r="G1182">
        <v>38.369979999999998</v>
      </c>
      <c r="H1182">
        <v>-122.5384</v>
      </c>
      <c r="I1182" t="s">
        <v>22</v>
      </c>
      <c r="J1182">
        <v>0.66740999999999995</v>
      </c>
      <c r="K1182">
        <v>0.66700000000000004</v>
      </c>
      <c r="L1182">
        <v>0.123</v>
      </c>
      <c r="M1182">
        <v>6.0999999999999999E-2</v>
      </c>
      <c r="N1182" t="s">
        <v>35</v>
      </c>
      <c r="O1182">
        <v>408.2</v>
      </c>
      <c r="P1182">
        <v>62</v>
      </c>
      <c r="Q1182">
        <v>7.96</v>
      </c>
      <c r="S1182">
        <v>0</v>
      </c>
    </row>
    <row r="1183" spans="1:19" x14ac:dyDescent="0.3">
      <c r="A1183" t="s">
        <v>108</v>
      </c>
      <c r="B1183" t="s">
        <v>109</v>
      </c>
      <c r="C1183" t="s">
        <v>19</v>
      </c>
      <c r="D1183" t="s">
        <v>71</v>
      </c>
      <c r="E1183" s="3">
        <f>DATE(YEAR(D1183),MONTH(D1183),1)</f>
        <v>42614</v>
      </c>
      <c r="F1183" t="s">
        <v>21</v>
      </c>
      <c r="G1183">
        <v>38.400849999999998</v>
      </c>
      <c r="H1183">
        <v>-122.55323</v>
      </c>
      <c r="I1183" t="s">
        <v>22</v>
      </c>
      <c r="J1183">
        <v>0.19124583333299999</v>
      </c>
      <c r="K1183" t="s">
        <v>110</v>
      </c>
      <c r="L1183" t="s">
        <v>111</v>
      </c>
      <c r="M1183" t="s">
        <v>76</v>
      </c>
      <c r="N1183" t="s">
        <v>48</v>
      </c>
      <c r="O1183" t="s">
        <v>112</v>
      </c>
      <c r="P1183" t="s">
        <v>51</v>
      </c>
      <c r="Q1183" t="s">
        <v>113</v>
      </c>
      <c r="S1183">
        <v>0.2</v>
      </c>
    </row>
    <row r="1184" spans="1:19" x14ac:dyDescent="0.3">
      <c r="A1184" t="s">
        <v>108</v>
      </c>
      <c r="B1184" t="s">
        <v>109</v>
      </c>
      <c r="C1184" t="s">
        <v>19</v>
      </c>
      <c r="D1184" t="s">
        <v>288</v>
      </c>
      <c r="E1184" s="3">
        <f>DATE(YEAR(D1184),MONTH(D1184),1)</f>
        <v>42795</v>
      </c>
      <c r="F1184" t="s">
        <v>21</v>
      </c>
      <c r="G1184">
        <v>38.400849999999998</v>
      </c>
      <c r="H1184">
        <v>-122.55323</v>
      </c>
      <c r="I1184" t="s">
        <v>22</v>
      </c>
      <c r="J1184">
        <v>30.9952333333</v>
      </c>
      <c r="K1184" t="s">
        <v>304</v>
      </c>
      <c r="L1184" t="s">
        <v>305</v>
      </c>
      <c r="M1184" t="s">
        <v>306</v>
      </c>
      <c r="N1184" t="s">
        <v>35</v>
      </c>
      <c r="O1184">
        <v>312.3</v>
      </c>
      <c r="P1184">
        <v>58.28</v>
      </c>
      <c r="Q1184">
        <v>8.07</v>
      </c>
      <c r="S1184">
        <v>31</v>
      </c>
    </row>
    <row r="1185" spans="1:19" x14ac:dyDescent="0.3">
      <c r="A1185" t="s">
        <v>108</v>
      </c>
      <c r="B1185" t="s">
        <v>109</v>
      </c>
      <c r="C1185" t="s">
        <v>19</v>
      </c>
      <c r="D1185" t="s">
        <v>400</v>
      </c>
      <c r="E1185" s="3">
        <f>DATE(YEAR(D1185),MONTH(D1185),1)</f>
        <v>42979</v>
      </c>
      <c r="F1185" t="s">
        <v>21</v>
      </c>
      <c r="G1185">
        <v>38.400849999999998</v>
      </c>
      <c r="H1185">
        <v>-122.55323</v>
      </c>
      <c r="I1185" t="s">
        <v>22</v>
      </c>
      <c r="J1185">
        <v>0.48960999999999999</v>
      </c>
      <c r="K1185">
        <v>0.48961041666999999</v>
      </c>
      <c r="L1185">
        <v>0.18991875</v>
      </c>
      <c r="M1185">
        <v>3.9465104166999998E-2</v>
      </c>
      <c r="N1185" t="s">
        <v>35</v>
      </c>
      <c r="O1185" t="s">
        <v>421</v>
      </c>
      <c r="P1185" t="s">
        <v>422</v>
      </c>
      <c r="Q1185" t="s">
        <v>423</v>
      </c>
      <c r="S1185">
        <v>0.5</v>
      </c>
    </row>
    <row r="1186" spans="1:19" x14ac:dyDescent="0.3">
      <c r="A1186" t="s">
        <v>108</v>
      </c>
      <c r="B1186" t="s">
        <v>109</v>
      </c>
      <c r="C1186" t="s">
        <v>19</v>
      </c>
      <c r="D1186" t="s">
        <v>533</v>
      </c>
      <c r="E1186" s="3">
        <f>DATE(YEAR(D1186),MONTH(D1186),1)</f>
        <v>43374</v>
      </c>
      <c r="F1186" t="s">
        <v>21</v>
      </c>
      <c r="G1186">
        <v>38.400849999999998</v>
      </c>
      <c r="H1186">
        <v>-122.55323</v>
      </c>
      <c r="I1186" t="s">
        <v>22</v>
      </c>
      <c r="J1186">
        <v>0.41856749999999998</v>
      </c>
      <c r="K1186">
        <v>0.41899999999999998</v>
      </c>
      <c r="L1186">
        <v>0.125</v>
      </c>
      <c r="M1186">
        <v>3.5999999999999997E-2</v>
      </c>
      <c r="N1186" t="s">
        <v>35</v>
      </c>
      <c r="O1186">
        <v>469.7</v>
      </c>
      <c r="P1186">
        <v>61</v>
      </c>
      <c r="Q1186">
        <v>7.87</v>
      </c>
      <c r="S1186">
        <v>0.4</v>
      </c>
    </row>
    <row r="1187" spans="1:19" x14ac:dyDescent="0.3">
      <c r="A1187" t="s">
        <v>212</v>
      </c>
      <c r="B1187" t="s">
        <v>56</v>
      </c>
      <c r="C1187" t="s">
        <v>19</v>
      </c>
      <c r="D1187" t="s">
        <v>194</v>
      </c>
      <c r="E1187" s="3">
        <f>DATE(YEAR(D1187),MONTH(D1187),1)</f>
        <v>42614</v>
      </c>
      <c r="F1187" t="s">
        <v>21</v>
      </c>
      <c r="G1187">
        <v>38.265650000000001</v>
      </c>
      <c r="H1187">
        <v>-122.46726</v>
      </c>
      <c r="I1187" t="s">
        <v>22</v>
      </c>
      <c r="J1187">
        <v>0.31129791666700002</v>
      </c>
      <c r="K1187" t="s">
        <v>213</v>
      </c>
      <c r="L1187" t="s">
        <v>214</v>
      </c>
      <c r="M1187" t="s">
        <v>215</v>
      </c>
      <c r="N1187" t="s">
        <v>35</v>
      </c>
      <c r="O1187" t="s">
        <v>216</v>
      </c>
      <c r="P1187" t="s">
        <v>120</v>
      </c>
      <c r="Q1187" t="s">
        <v>58</v>
      </c>
      <c r="S1187">
        <v>0.3</v>
      </c>
    </row>
    <row r="1188" spans="1:19" x14ac:dyDescent="0.3">
      <c r="A1188" t="s">
        <v>212</v>
      </c>
      <c r="B1188" t="s">
        <v>56</v>
      </c>
      <c r="C1188" t="s">
        <v>19</v>
      </c>
      <c r="D1188" t="s">
        <v>332</v>
      </c>
      <c r="E1188" s="3">
        <f>DATE(YEAR(D1188),MONTH(D1188),1)</f>
        <v>42795</v>
      </c>
      <c r="F1188" t="s">
        <v>21</v>
      </c>
      <c r="G1188">
        <v>38.265650000000001</v>
      </c>
      <c r="H1188">
        <v>-122.46726</v>
      </c>
      <c r="I1188" t="s">
        <v>22</v>
      </c>
      <c r="J1188">
        <v>53.871524999999998</v>
      </c>
      <c r="K1188" t="s">
        <v>352</v>
      </c>
      <c r="L1188" t="s">
        <v>353</v>
      </c>
      <c r="M1188" t="s">
        <v>354</v>
      </c>
      <c r="N1188" t="s">
        <v>48</v>
      </c>
      <c r="O1188">
        <v>275.8</v>
      </c>
      <c r="P1188">
        <v>57.74</v>
      </c>
      <c r="Q1188">
        <v>7.75</v>
      </c>
      <c r="S1188">
        <v>53.9</v>
      </c>
    </row>
    <row r="1189" spans="1:19" x14ac:dyDescent="0.3">
      <c r="A1189" t="s">
        <v>212</v>
      </c>
      <c r="B1189" t="s">
        <v>56</v>
      </c>
      <c r="C1189" t="s">
        <v>19</v>
      </c>
      <c r="D1189" t="s">
        <v>460</v>
      </c>
      <c r="E1189" s="3">
        <f>DATE(YEAR(D1189),MONTH(D1189),1)</f>
        <v>42979</v>
      </c>
      <c r="F1189" t="s">
        <v>21</v>
      </c>
      <c r="G1189">
        <v>38.265650000000001</v>
      </c>
      <c r="H1189">
        <v>-122.46726</v>
      </c>
      <c r="I1189" t="s">
        <v>22</v>
      </c>
      <c r="J1189">
        <v>0.229875</v>
      </c>
      <c r="K1189">
        <v>0.229875</v>
      </c>
      <c r="L1189">
        <v>-0.94307083332999997</v>
      </c>
      <c r="M1189">
        <v>7.0141041666999998E-2</v>
      </c>
      <c r="N1189" t="s">
        <v>29</v>
      </c>
      <c r="O1189" t="s">
        <v>468</v>
      </c>
      <c r="P1189" t="s">
        <v>469</v>
      </c>
      <c r="Q1189" t="s">
        <v>470</v>
      </c>
      <c r="S1189">
        <v>0.2</v>
      </c>
    </row>
    <row r="1190" spans="1:19" x14ac:dyDescent="0.3">
      <c r="A1190" t="s">
        <v>212</v>
      </c>
      <c r="B1190" t="s">
        <v>56</v>
      </c>
      <c r="C1190" t="s">
        <v>19</v>
      </c>
      <c r="D1190" t="s">
        <v>536</v>
      </c>
      <c r="E1190" s="3">
        <f>DATE(YEAR(D1190),MONTH(D1190),1)</f>
        <v>43374</v>
      </c>
      <c r="F1190" t="s">
        <v>21</v>
      </c>
      <c r="G1190">
        <v>38.265650000000001</v>
      </c>
      <c r="H1190">
        <v>-122.46726</v>
      </c>
      <c r="I1190" t="s">
        <v>22</v>
      </c>
      <c r="J1190">
        <v>0.23846000000000001</v>
      </c>
      <c r="K1190">
        <v>0.23799999999999999</v>
      </c>
      <c r="L1190">
        <v>-0.255</v>
      </c>
      <c r="M1190">
        <v>3.6999999999999998E-2</v>
      </c>
      <c r="N1190" t="s">
        <v>29</v>
      </c>
      <c r="O1190">
        <v>430.5</v>
      </c>
      <c r="P1190">
        <v>64</v>
      </c>
      <c r="Q1190">
        <v>7.72</v>
      </c>
      <c r="S1190">
        <v>0.2</v>
      </c>
    </row>
    <row r="1191" spans="1:19" x14ac:dyDescent="0.3">
      <c r="A1191" t="s">
        <v>127</v>
      </c>
      <c r="B1191" t="s">
        <v>128</v>
      </c>
      <c r="C1191" t="s">
        <v>32</v>
      </c>
      <c r="D1191" t="s">
        <v>92</v>
      </c>
      <c r="E1191" s="3">
        <f>DATE(YEAR(D1191),MONTH(D1191),1)</f>
        <v>42614</v>
      </c>
      <c r="F1191" t="s">
        <v>21</v>
      </c>
      <c r="G1191">
        <v>38.368549999999999</v>
      </c>
      <c r="H1191">
        <v>-122.521483</v>
      </c>
      <c r="I1191" t="s">
        <v>28</v>
      </c>
      <c r="J1191">
        <v>0</v>
      </c>
      <c r="N1191" t="s">
        <v>23</v>
      </c>
      <c r="O1191" t="s">
        <v>30</v>
      </c>
      <c r="P1191" t="s">
        <v>30</v>
      </c>
      <c r="Q1191" t="s">
        <v>30</v>
      </c>
      <c r="S1191">
        <v>0</v>
      </c>
    </row>
    <row r="1192" spans="1:19" x14ac:dyDescent="0.3">
      <c r="A1192" t="s">
        <v>127</v>
      </c>
      <c r="B1192" t="s">
        <v>128</v>
      </c>
      <c r="C1192" t="s">
        <v>32</v>
      </c>
      <c r="D1192" t="s">
        <v>310</v>
      </c>
      <c r="E1192" s="3">
        <f>DATE(YEAR(D1192),MONTH(D1192),1)</f>
        <v>42795</v>
      </c>
      <c r="F1192" t="s">
        <v>21</v>
      </c>
      <c r="G1192">
        <v>38.368549999999999</v>
      </c>
      <c r="H1192">
        <v>-122.521483</v>
      </c>
      <c r="I1192" t="s">
        <v>22</v>
      </c>
      <c r="J1192">
        <v>1.88763541667</v>
      </c>
      <c r="N1192" t="s">
        <v>23</v>
      </c>
      <c r="O1192">
        <v>192.4</v>
      </c>
      <c r="P1192">
        <v>55.4</v>
      </c>
      <c r="Q1192">
        <v>7.61</v>
      </c>
      <c r="S1192">
        <v>1.9</v>
      </c>
    </row>
    <row r="1193" spans="1:19" x14ac:dyDescent="0.3">
      <c r="A1193" t="s">
        <v>127</v>
      </c>
      <c r="B1193" t="s">
        <v>128</v>
      </c>
      <c r="C1193" t="s">
        <v>32</v>
      </c>
      <c r="D1193" t="s">
        <v>400</v>
      </c>
      <c r="E1193" s="3">
        <f>DATE(YEAR(D1193),MONTH(D1193),1)</f>
        <v>42979</v>
      </c>
      <c r="F1193" t="s">
        <v>21</v>
      </c>
      <c r="G1193">
        <v>38.368549999999999</v>
      </c>
      <c r="H1193">
        <v>-122.521483</v>
      </c>
      <c r="I1193" t="s">
        <v>28</v>
      </c>
      <c r="J1193">
        <v>0</v>
      </c>
      <c r="N1193" t="s">
        <v>23</v>
      </c>
      <c r="O1193" t="s">
        <v>30</v>
      </c>
      <c r="P1193" t="s">
        <v>30</v>
      </c>
      <c r="Q1193" t="s">
        <v>30</v>
      </c>
      <c r="S1193">
        <v>0</v>
      </c>
    </row>
    <row r="1194" spans="1:19" x14ac:dyDescent="0.3">
      <c r="A1194" t="s">
        <v>127</v>
      </c>
      <c r="B1194" t="s">
        <v>128</v>
      </c>
      <c r="C1194" t="s">
        <v>32</v>
      </c>
      <c r="D1194" t="s">
        <v>533</v>
      </c>
      <c r="E1194" s="3">
        <f>DATE(YEAR(D1194),MONTH(D1194),1)</f>
        <v>43374</v>
      </c>
      <c r="F1194" t="s">
        <v>21</v>
      </c>
      <c r="G1194">
        <v>38.368549999999999</v>
      </c>
      <c r="H1194">
        <v>-122.521483</v>
      </c>
      <c r="I1194" t="s">
        <v>22</v>
      </c>
      <c r="J1194">
        <v>5.0200000000000002E-2</v>
      </c>
      <c r="N1194" t="s">
        <v>23</v>
      </c>
      <c r="O1194">
        <v>418.2</v>
      </c>
      <c r="P1194">
        <v>64</v>
      </c>
      <c r="Q1194">
        <v>6.98</v>
      </c>
      <c r="S1194">
        <v>0.1</v>
      </c>
    </row>
    <row r="1195" spans="1:19" x14ac:dyDescent="0.3">
      <c r="A1195" t="s">
        <v>106</v>
      </c>
      <c r="B1195" t="s">
        <v>107</v>
      </c>
      <c r="C1195" t="s">
        <v>32</v>
      </c>
      <c r="D1195" t="s">
        <v>92</v>
      </c>
      <c r="E1195" s="3">
        <f>DATE(YEAR(D1195),MONTH(D1195),1)</f>
        <v>42614</v>
      </c>
      <c r="F1195" t="s">
        <v>21</v>
      </c>
      <c r="G1195">
        <v>38.404890000000002</v>
      </c>
      <c r="H1195">
        <v>-122.55110999999999</v>
      </c>
      <c r="I1195" t="s">
        <v>28</v>
      </c>
      <c r="J1195">
        <v>0</v>
      </c>
      <c r="N1195" t="s">
        <v>23</v>
      </c>
      <c r="O1195" t="s">
        <v>30</v>
      </c>
      <c r="P1195" t="s">
        <v>30</v>
      </c>
      <c r="Q1195" t="s">
        <v>30</v>
      </c>
      <c r="S1195">
        <v>0</v>
      </c>
    </row>
    <row r="1196" spans="1:19" x14ac:dyDescent="0.3">
      <c r="A1196" t="s">
        <v>106</v>
      </c>
      <c r="B1196" t="s">
        <v>107</v>
      </c>
      <c r="C1196" t="s">
        <v>32</v>
      </c>
      <c r="D1196" t="s">
        <v>288</v>
      </c>
      <c r="E1196" s="3">
        <f>DATE(YEAR(D1196),MONTH(D1196),1)</f>
        <v>42795</v>
      </c>
      <c r="F1196" t="s">
        <v>21</v>
      </c>
      <c r="G1196">
        <v>38.404890000000002</v>
      </c>
      <c r="H1196">
        <v>-122.55110999999999</v>
      </c>
      <c r="I1196" t="s">
        <v>22</v>
      </c>
      <c r="J1196">
        <v>3.54730416667</v>
      </c>
      <c r="N1196" t="s">
        <v>23</v>
      </c>
      <c r="O1196">
        <v>209.1</v>
      </c>
      <c r="P1196">
        <v>59.54</v>
      </c>
      <c r="Q1196">
        <v>7.84</v>
      </c>
      <c r="S1196">
        <v>3.5</v>
      </c>
    </row>
    <row r="1197" spans="1:19" x14ac:dyDescent="0.3">
      <c r="A1197" t="s">
        <v>106</v>
      </c>
      <c r="B1197" t="s">
        <v>107</v>
      </c>
      <c r="C1197" t="s">
        <v>32</v>
      </c>
      <c r="D1197" t="s">
        <v>400</v>
      </c>
      <c r="E1197" s="3">
        <f>DATE(YEAR(D1197),MONTH(D1197),1)</f>
        <v>42979</v>
      </c>
      <c r="F1197" t="s">
        <v>21</v>
      </c>
      <c r="G1197">
        <v>38.404890000000002</v>
      </c>
      <c r="H1197">
        <v>-122.55110999999999</v>
      </c>
      <c r="I1197" t="s">
        <v>28</v>
      </c>
      <c r="J1197">
        <v>0</v>
      </c>
      <c r="N1197" t="s">
        <v>23</v>
      </c>
      <c r="O1197" t="s">
        <v>30</v>
      </c>
      <c r="P1197" t="s">
        <v>30</v>
      </c>
      <c r="Q1197" t="s">
        <v>30</v>
      </c>
      <c r="S1197">
        <v>0</v>
      </c>
    </row>
    <row r="1198" spans="1:19" x14ac:dyDescent="0.3">
      <c r="A1198" t="s">
        <v>106</v>
      </c>
      <c r="B1198" t="s">
        <v>107</v>
      </c>
      <c r="C1198" t="s">
        <v>32</v>
      </c>
      <c r="D1198" t="s">
        <v>533</v>
      </c>
      <c r="E1198" s="3">
        <f>DATE(YEAR(D1198),MONTH(D1198),1)</f>
        <v>43374</v>
      </c>
      <c r="F1198" t="s">
        <v>21</v>
      </c>
      <c r="G1198">
        <v>38.404890000000002</v>
      </c>
      <c r="H1198">
        <v>-122.55110999999999</v>
      </c>
      <c r="I1198" t="s">
        <v>534</v>
      </c>
      <c r="J1198">
        <v>0</v>
      </c>
      <c r="N1198" t="s">
        <v>23</v>
      </c>
      <c r="O1198">
        <v>0</v>
      </c>
      <c r="Q1198">
        <v>0</v>
      </c>
      <c r="S1198">
        <v>0</v>
      </c>
    </row>
    <row r="1199" spans="1:19" x14ac:dyDescent="0.3">
      <c r="A1199" t="s">
        <v>104</v>
      </c>
      <c r="B1199" t="s">
        <v>105</v>
      </c>
      <c r="C1199" t="s">
        <v>32</v>
      </c>
      <c r="D1199" t="s">
        <v>92</v>
      </c>
      <c r="E1199" s="3">
        <f>DATE(YEAR(D1199),MONTH(D1199),1)</f>
        <v>42614</v>
      </c>
      <c r="F1199" t="s">
        <v>21</v>
      </c>
      <c r="G1199">
        <v>38.412570000000002</v>
      </c>
      <c r="H1199">
        <v>-122.54769</v>
      </c>
      <c r="I1199" t="s">
        <v>28</v>
      </c>
      <c r="J1199">
        <v>0</v>
      </c>
      <c r="N1199" t="s">
        <v>23</v>
      </c>
      <c r="O1199" t="s">
        <v>30</v>
      </c>
      <c r="P1199" t="s">
        <v>30</v>
      </c>
      <c r="Q1199" t="s">
        <v>30</v>
      </c>
      <c r="S1199">
        <v>0</v>
      </c>
    </row>
    <row r="1200" spans="1:19" x14ac:dyDescent="0.3">
      <c r="A1200" t="s">
        <v>104</v>
      </c>
      <c r="B1200" t="s">
        <v>105</v>
      </c>
      <c r="C1200" t="s">
        <v>32</v>
      </c>
      <c r="D1200" t="s">
        <v>288</v>
      </c>
      <c r="E1200" s="3">
        <f>DATE(YEAR(D1200),MONTH(D1200),1)</f>
        <v>42795</v>
      </c>
      <c r="F1200" t="s">
        <v>21</v>
      </c>
      <c r="G1200">
        <v>38.412570000000002</v>
      </c>
      <c r="H1200">
        <v>-122.54769</v>
      </c>
      <c r="I1200" t="s">
        <v>22</v>
      </c>
      <c r="J1200">
        <v>0.1736625</v>
      </c>
      <c r="N1200" t="s">
        <v>23</v>
      </c>
      <c r="O1200">
        <v>161.9</v>
      </c>
      <c r="P1200">
        <v>58.1</v>
      </c>
      <c r="Q1200">
        <v>6.87</v>
      </c>
      <c r="S1200">
        <v>0.2</v>
      </c>
    </row>
    <row r="1201" spans="1:19" x14ac:dyDescent="0.3">
      <c r="A1201" t="s">
        <v>104</v>
      </c>
      <c r="B1201" t="s">
        <v>105</v>
      </c>
      <c r="C1201" t="s">
        <v>32</v>
      </c>
      <c r="D1201" t="s">
        <v>400</v>
      </c>
      <c r="E1201" s="3">
        <f>DATE(YEAR(D1201),MONTH(D1201),1)</f>
        <v>42979</v>
      </c>
      <c r="F1201" t="s">
        <v>21</v>
      </c>
      <c r="G1201">
        <v>38.412570000000002</v>
      </c>
      <c r="H1201">
        <v>-122.54769</v>
      </c>
      <c r="I1201" t="s">
        <v>28</v>
      </c>
      <c r="J1201">
        <v>0</v>
      </c>
      <c r="N1201" t="s">
        <v>23</v>
      </c>
      <c r="O1201" t="s">
        <v>30</v>
      </c>
      <c r="P1201" t="s">
        <v>30</v>
      </c>
      <c r="Q1201" t="s">
        <v>30</v>
      </c>
      <c r="S1201">
        <v>0</v>
      </c>
    </row>
    <row r="1202" spans="1:19" x14ac:dyDescent="0.3">
      <c r="A1202" t="s">
        <v>104</v>
      </c>
      <c r="B1202" t="s">
        <v>105</v>
      </c>
      <c r="C1202" t="s">
        <v>32</v>
      </c>
      <c r="D1202" t="s">
        <v>533</v>
      </c>
      <c r="E1202" s="3">
        <f>DATE(YEAR(D1202),MONTH(D1202),1)</f>
        <v>43374</v>
      </c>
      <c r="F1202" t="s">
        <v>21</v>
      </c>
      <c r="G1202">
        <v>38.412570000000002</v>
      </c>
      <c r="H1202">
        <v>-122.54769</v>
      </c>
      <c r="I1202" t="s">
        <v>534</v>
      </c>
      <c r="J1202">
        <v>0</v>
      </c>
      <c r="N1202" t="s">
        <v>23</v>
      </c>
      <c r="O1202">
        <v>0</v>
      </c>
      <c r="Q1202">
        <v>0</v>
      </c>
      <c r="S1202">
        <v>0</v>
      </c>
    </row>
    <row r="1203" spans="1:19" x14ac:dyDescent="0.3">
      <c r="A1203" t="s">
        <v>188</v>
      </c>
      <c r="B1203" t="s">
        <v>189</v>
      </c>
      <c r="C1203" t="s">
        <v>32</v>
      </c>
      <c r="D1203" t="s">
        <v>92</v>
      </c>
      <c r="E1203" s="3">
        <f>DATE(YEAR(D1203),MONTH(D1203),1)</f>
        <v>42614</v>
      </c>
      <c r="F1203" t="s">
        <v>21</v>
      </c>
      <c r="G1203">
        <v>38.320982999999998</v>
      </c>
      <c r="H1203">
        <v>-122.500467</v>
      </c>
      <c r="I1203" t="s">
        <v>28</v>
      </c>
      <c r="J1203">
        <v>0</v>
      </c>
      <c r="N1203" t="s">
        <v>23</v>
      </c>
      <c r="O1203" t="s">
        <v>30</v>
      </c>
      <c r="P1203" t="s">
        <v>30</v>
      </c>
      <c r="Q1203" t="s">
        <v>30</v>
      </c>
      <c r="S1203">
        <v>0</v>
      </c>
    </row>
    <row r="1204" spans="1:19" x14ac:dyDescent="0.3">
      <c r="A1204" t="s">
        <v>188</v>
      </c>
      <c r="B1204" t="s">
        <v>189</v>
      </c>
      <c r="C1204" t="s">
        <v>32</v>
      </c>
      <c r="D1204" t="s">
        <v>310</v>
      </c>
      <c r="E1204" s="3">
        <f>DATE(YEAR(D1204),MONTH(D1204),1)</f>
        <v>42795</v>
      </c>
      <c r="F1204" t="s">
        <v>21</v>
      </c>
      <c r="G1204">
        <v>38.320982999999998</v>
      </c>
      <c r="H1204">
        <v>-122.500467</v>
      </c>
      <c r="I1204" t="s">
        <v>22</v>
      </c>
      <c r="J1204">
        <v>1.7256250000000001E-2</v>
      </c>
      <c r="N1204" t="s">
        <v>23</v>
      </c>
      <c r="O1204">
        <v>195.1</v>
      </c>
      <c r="P1204">
        <v>56.66</v>
      </c>
      <c r="Q1204">
        <v>7.81</v>
      </c>
      <c r="S1204">
        <v>0</v>
      </c>
    </row>
    <row r="1205" spans="1:19" x14ac:dyDescent="0.3">
      <c r="A1205" t="s">
        <v>188</v>
      </c>
      <c r="B1205" t="s">
        <v>189</v>
      </c>
      <c r="C1205" t="s">
        <v>32</v>
      </c>
      <c r="D1205" t="s">
        <v>428</v>
      </c>
      <c r="E1205" s="3">
        <f>DATE(YEAR(D1205),MONTH(D1205),1)</f>
        <v>42979</v>
      </c>
      <c r="F1205" t="s">
        <v>21</v>
      </c>
      <c r="G1205">
        <v>38.320982999999998</v>
      </c>
      <c r="H1205">
        <v>-122.500467</v>
      </c>
      <c r="I1205" t="s">
        <v>28</v>
      </c>
      <c r="J1205">
        <v>0</v>
      </c>
      <c r="N1205" t="s">
        <v>23</v>
      </c>
      <c r="O1205" t="s">
        <v>30</v>
      </c>
      <c r="P1205" t="s">
        <v>30</v>
      </c>
      <c r="Q1205" t="s">
        <v>30</v>
      </c>
      <c r="S1205">
        <v>0</v>
      </c>
    </row>
    <row r="1206" spans="1:19" x14ac:dyDescent="0.3">
      <c r="A1206" t="s">
        <v>188</v>
      </c>
      <c r="B1206" t="s">
        <v>189</v>
      </c>
      <c r="C1206" t="s">
        <v>32</v>
      </c>
      <c r="D1206" t="s">
        <v>536</v>
      </c>
      <c r="E1206" s="3">
        <f>DATE(YEAR(D1206),MONTH(D1206),1)</f>
        <v>43374</v>
      </c>
      <c r="F1206" t="s">
        <v>21</v>
      </c>
      <c r="G1206">
        <v>38.320982999999998</v>
      </c>
      <c r="H1206">
        <v>-122.500467</v>
      </c>
      <c r="I1206" t="s">
        <v>534</v>
      </c>
      <c r="J1206">
        <v>0</v>
      </c>
      <c r="N1206" t="s">
        <v>23</v>
      </c>
      <c r="O1206">
        <v>0</v>
      </c>
      <c r="Q1206">
        <v>0</v>
      </c>
      <c r="S1206">
        <v>0</v>
      </c>
    </row>
    <row r="1207" spans="1:19" x14ac:dyDescent="0.3">
      <c r="A1207" t="s">
        <v>151</v>
      </c>
      <c r="B1207" t="s">
        <v>152</v>
      </c>
      <c r="C1207" t="s">
        <v>32</v>
      </c>
      <c r="D1207" t="s">
        <v>92</v>
      </c>
      <c r="E1207" s="3">
        <f>DATE(YEAR(D1207),MONTH(D1207),1)</f>
        <v>42614</v>
      </c>
      <c r="F1207" t="s">
        <v>21</v>
      </c>
      <c r="G1207">
        <v>38.385730000000002</v>
      </c>
      <c r="H1207">
        <v>-122.522633</v>
      </c>
      <c r="I1207" t="s">
        <v>28</v>
      </c>
      <c r="J1207">
        <v>0</v>
      </c>
      <c r="N1207" t="s">
        <v>23</v>
      </c>
      <c r="O1207" t="s">
        <v>30</v>
      </c>
      <c r="P1207" t="s">
        <v>30</v>
      </c>
      <c r="Q1207" t="s">
        <v>30</v>
      </c>
      <c r="S1207">
        <v>0</v>
      </c>
    </row>
    <row r="1208" spans="1:19" x14ac:dyDescent="0.3">
      <c r="A1208" t="s">
        <v>151</v>
      </c>
      <c r="B1208" t="s">
        <v>152</v>
      </c>
      <c r="C1208" t="s">
        <v>32</v>
      </c>
      <c r="D1208" t="s">
        <v>310</v>
      </c>
      <c r="E1208" s="3">
        <f>DATE(YEAR(D1208),MONTH(D1208),1)</f>
        <v>42795</v>
      </c>
      <c r="F1208" t="s">
        <v>21</v>
      </c>
      <c r="G1208">
        <v>38.385730000000002</v>
      </c>
      <c r="H1208">
        <v>-122.522633</v>
      </c>
      <c r="I1208" t="s">
        <v>22</v>
      </c>
      <c r="J1208">
        <v>1.2651208333299999</v>
      </c>
      <c r="N1208" t="s">
        <v>23</v>
      </c>
      <c r="O1208">
        <v>163.30000000000001</v>
      </c>
      <c r="P1208">
        <v>56.66</v>
      </c>
      <c r="Q1208">
        <v>7.66</v>
      </c>
      <c r="S1208">
        <v>1.3</v>
      </c>
    </row>
    <row r="1209" spans="1:19" x14ac:dyDescent="0.3">
      <c r="A1209" t="s">
        <v>151</v>
      </c>
      <c r="B1209" t="s">
        <v>152</v>
      </c>
      <c r="C1209" t="s">
        <v>32</v>
      </c>
      <c r="D1209" t="s">
        <v>400</v>
      </c>
      <c r="E1209" s="3">
        <f>DATE(YEAR(D1209),MONTH(D1209),1)</f>
        <v>42979</v>
      </c>
      <c r="F1209" t="s">
        <v>21</v>
      </c>
      <c r="G1209">
        <v>38.385730000000002</v>
      </c>
      <c r="H1209">
        <v>-122.522633</v>
      </c>
      <c r="I1209" t="s">
        <v>28</v>
      </c>
      <c r="J1209">
        <v>0</v>
      </c>
      <c r="N1209" t="s">
        <v>23</v>
      </c>
      <c r="O1209" t="s">
        <v>30</v>
      </c>
      <c r="P1209" t="s">
        <v>30</v>
      </c>
      <c r="Q1209" t="s">
        <v>30</v>
      </c>
      <c r="S1209">
        <v>0</v>
      </c>
    </row>
    <row r="1210" spans="1:19" x14ac:dyDescent="0.3">
      <c r="A1210" t="s">
        <v>151</v>
      </c>
      <c r="B1210" t="s">
        <v>152</v>
      </c>
      <c r="C1210" t="s">
        <v>32</v>
      </c>
      <c r="D1210" t="s">
        <v>533</v>
      </c>
      <c r="E1210" s="3">
        <f>DATE(YEAR(D1210),MONTH(D1210),1)</f>
        <v>43374</v>
      </c>
      <c r="F1210" t="s">
        <v>21</v>
      </c>
      <c r="G1210">
        <v>38.385730000000002</v>
      </c>
      <c r="H1210">
        <v>-122.522633</v>
      </c>
      <c r="I1210" t="s">
        <v>534</v>
      </c>
      <c r="J1210">
        <v>0</v>
      </c>
      <c r="N1210" t="s">
        <v>23</v>
      </c>
      <c r="O1210">
        <v>0</v>
      </c>
      <c r="Q1210">
        <v>0</v>
      </c>
      <c r="S1210">
        <v>0</v>
      </c>
    </row>
    <row r="1211" spans="1:19" x14ac:dyDescent="0.3">
      <c r="A1211" t="s">
        <v>548</v>
      </c>
      <c r="B1211" t="s">
        <v>31</v>
      </c>
      <c r="C1211" t="s">
        <v>32</v>
      </c>
      <c r="D1211" t="s">
        <v>20</v>
      </c>
      <c r="E1211" s="3">
        <f>DATE(YEAR(D1211),MONTH(D1211),1)</f>
        <v>42552</v>
      </c>
      <c r="F1211" t="s">
        <v>21</v>
      </c>
      <c r="G1211">
        <v>38.419849999999997</v>
      </c>
      <c r="H1211">
        <v>-122.56467000000001</v>
      </c>
      <c r="I1211" t="s">
        <v>28</v>
      </c>
      <c r="J1211">
        <v>0</v>
      </c>
      <c r="N1211" t="s">
        <v>23</v>
      </c>
      <c r="O1211" t="s">
        <v>30</v>
      </c>
      <c r="P1211" t="s">
        <v>30</v>
      </c>
      <c r="Q1211" t="s">
        <v>30</v>
      </c>
      <c r="S1211">
        <v>0</v>
      </c>
    </row>
    <row r="1212" spans="1:19" x14ac:dyDescent="0.3">
      <c r="A1212" t="s">
        <v>548</v>
      </c>
      <c r="B1212" t="s">
        <v>31</v>
      </c>
      <c r="C1212" t="s">
        <v>32</v>
      </c>
      <c r="D1212" t="s">
        <v>233</v>
      </c>
      <c r="E1212" s="3">
        <f>DATE(YEAR(D1212),MONTH(D1212),1)</f>
        <v>42675</v>
      </c>
      <c r="F1212" t="s">
        <v>21</v>
      </c>
      <c r="G1212">
        <v>38.419849999999997</v>
      </c>
      <c r="H1212">
        <v>-122.56467000000001</v>
      </c>
      <c r="I1212" t="s">
        <v>22</v>
      </c>
      <c r="J1212">
        <v>0.567789583333</v>
      </c>
      <c r="N1212" t="s">
        <v>23</v>
      </c>
      <c r="O1212">
        <v>200</v>
      </c>
      <c r="P1212">
        <v>54</v>
      </c>
      <c r="Q1212">
        <v>6.7</v>
      </c>
      <c r="S1212">
        <v>0.6</v>
      </c>
    </row>
    <row r="1213" spans="1:19" x14ac:dyDescent="0.3">
      <c r="A1213" t="s">
        <v>548</v>
      </c>
      <c r="B1213" t="s">
        <v>31</v>
      </c>
      <c r="C1213" t="s">
        <v>32</v>
      </c>
      <c r="D1213" t="s">
        <v>260</v>
      </c>
      <c r="E1213" s="3">
        <f>DATE(YEAR(D1213),MONTH(D1213),1)</f>
        <v>42736</v>
      </c>
      <c r="F1213" t="s">
        <v>21</v>
      </c>
      <c r="G1213">
        <v>38.419849999999997</v>
      </c>
      <c r="H1213">
        <v>-122.56467000000001</v>
      </c>
      <c r="I1213" t="s">
        <v>22</v>
      </c>
      <c r="J1213">
        <v>15.68005625</v>
      </c>
      <c r="N1213" t="s">
        <v>23</v>
      </c>
      <c r="O1213">
        <v>160</v>
      </c>
      <c r="P1213">
        <v>52</v>
      </c>
      <c r="Q1213">
        <v>7.5</v>
      </c>
      <c r="S1213">
        <v>15.7</v>
      </c>
    </row>
    <row r="1214" spans="1:19" x14ac:dyDescent="0.3">
      <c r="A1214" t="s">
        <v>548</v>
      </c>
      <c r="B1214" t="s">
        <v>31</v>
      </c>
      <c r="C1214" t="s">
        <v>32</v>
      </c>
      <c r="D1214" t="s">
        <v>375</v>
      </c>
      <c r="E1214" s="3">
        <f>DATE(YEAR(D1214),MONTH(D1214),1)</f>
        <v>42856</v>
      </c>
      <c r="F1214" t="s">
        <v>21</v>
      </c>
      <c r="G1214">
        <v>38.419849999999997</v>
      </c>
      <c r="H1214">
        <v>-122.56467000000001</v>
      </c>
      <c r="I1214" t="s">
        <v>22</v>
      </c>
      <c r="J1214">
        <v>1.8129062499999999</v>
      </c>
      <c r="N1214" t="s">
        <v>23</v>
      </c>
      <c r="O1214">
        <v>190.8</v>
      </c>
      <c r="P1214">
        <v>66.2</v>
      </c>
      <c r="Q1214">
        <v>7.8</v>
      </c>
      <c r="S1214">
        <v>1.8</v>
      </c>
    </row>
    <row r="1215" spans="1:19" x14ac:dyDescent="0.3">
      <c r="A1215" t="s">
        <v>548</v>
      </c>
      <c r="B1215" t="s">
        <v>31</v>
      </c>
      <c r="C1215" t="s">
        <v>32</v>
      </c>
      <c r="D1215" t="s">
        <v>398</v>
      </c>
      <c r="E1215" s="3">
        <f>DATE(YEAR(D1215),MONTH(D1215),1)</f>
        <v>42917</v>
      </c>
      <c r="F1215" t="s">
        <v>21</v>
      </c>
      <c r="G1215">
        <v>38.419849999999997</v>
      </c>
      <c r="H1215">
        <v>-122.56467000000001</v>
      </c>
      <c r="I1215" t="s">
        <v>22</v>
      </c>
      <c r="J1215">
        <v>-5.7416666666699999E-2</v>
      </c>
      <c r="N1215" t="s">
        <v>23</v>
      </c>
      <c r="O1215">
        <v>411.4</v>
      </c>
      <c r="P1215">
        <v>69</v>
      </c>
      <c r="Q1215">
        <v>7.7</v>
      </c>
      <c r="S1215">
        <v>-0.1</v>
      </c>
    </row>
    <row r="1216" spans="1:19" x14ac:dyDescent="0.3">
      <c r="A1216" t="s">
        <v>548</v>
      </c>
      <c r="B1216" t="s">
        <v>31</v>
      </c>
      <c r="C1216" t="s">
        <v>32</v>
      </c>
      <c r="D1216" t="s">
        <v>477</v>
      </c>
      <c r="E1216" s="3">
        <f>DATE(YEAR(D1216),MONTH(D1216),1)</f>
        <v>43040</v>
      </c>
      <c r="F1216" t="s">
        <v>21</v>
      </c>
      <c r="G1216">
        <v>38.419849999999997</v>
      </c>
      <c r="H1216">
        <v>-122.56467000000001</v>
      </c>
      <c r="I1216" t="s">
        <v>22</v>
      </c>
      <c r="J1216">
        <v>1.0746500000000001</v>
      </c>
      <c r="N1216" t="s">
        <v>23</v>
      </c>
      <c r="O1216">
        <v>171.2</v>
      </c>
      <c r="P1216">
        <v>56</v>
      </c>
      <c r="Q1216">
        <v>7.66</v>
      </c>
      <c r="S1216">
        <v>1.1000000000000001</v>
      </c>
    </row>
    <row r="1217" spans="1:19" x14ac:dyDescent="0.3">
      <c r="A1217" t="s">
        <v>548</v>
      </c>
      <c r="B1217" t="s">
        <v>31</v>
      </c>
      <c r="C1217" t="s">
        <v>32</v>
      </c>
      <c r="D1217" t="s">
        <v>480</v>
      </c>
      <c r="E1217" s="3">
        <f>DATE(YEAR(D1217),MONTH(D1217),1)</f>
        <v>43101</v>
      </c>
      <c r="F1217" t="s">
        <v>21</v>
      </c>
      <c r="G1217">
        <v>38.419849999999997</v>
      </c>
      <c r="H1217">
        <v>-122.56467000000001</v>
      </c>
      <c r="I1217" t="s">
        <v>22</v>
      </c>
      <c r="J1217">
        <v>14.306162499999999</v>
      </c>
      <c r="N1217" t="s">
        <v>23</v>
      </c>
      <c r="O1217">
        <v>136.6</v>
      </c>
      <c r="P1217">
        <v>51.8</v>
      </c>
      <c r="Q1217">
        <v>7.32</v>
      </c>
      <c r="S1217">
        <v>14.3</v>
      </c>
    </row>
    <row r="1218" spans="1:19" x14ac:dyDescent="0.3">
      <c r="A1218" t="s">
        <v>548</v>
      </c>
      <c r="B1218" t="s">
        <v>31</v>
      </c>
      <c r="C1218" t="s">
        <v>32</v>
      </c>
      <c r="D1218" t="s">
        <v>508</v>
      </c>
      <c r="E1218" s="3">
        <f>DATE(YEAR(D1218),MONTH(D1218),1)</f>
        <v>43221</v>
      </c>
      <c r="F1218" t="s">
        <v>21</v>
      </c>
      <c r="G1218">
        <v>38.419849999999997</v>
      </c>
      <c r="H1218">
        <v>-122.56467000000001</v>
      </c>
      <c r="I1218" t="s">
        <v>22</v>
      </c>
      <c r="J1218">
        <v>1.0003</v>
      </c>
      <c r="N1218" t="s">
        <v>23</v>
      </c>
      <c r="O1218">
        <v>208.5</v>
      </c>
      <c r="P1218">
        <v>71</v>
      </c>
      <c r="Q1218">
        <v>7.78</v>
      </c>
      <c r="S1218">
        <v>1</v>
      </c>
    </row>
    <row r="1219" spans="1:19" x14ac:dyDescent="0.3">
      <c r="A1219" t="s">
        <v>548</v>
      </c>
      <c r="B1219" t="s">
        <v>31</v>
      </c>
      <c r="C1219" t="s">
        <v>32</v>
      </c>
      <c r="D1219" t="s">
        <v>511</v>
      </c>
      <c r="E1219" s="3">
        <f>DATE(YEAR(D1219),MONTH(D1219),1)</f>
        <v>43282</v>
      </c>
      <c r="F1219" t="s">
        <v>21</v>
      </c>
      <c r="G1219">
        <v>38.419849999999997</v>
      </c>
      <c r="H1219">
        <v>-122.56467000000001</v>
      </c>
      <c r="I1219" t="s">
        <v>22</v>
      </c>
      <c r="J1219">
        <v>2.5575000000000001E-2</v>
      </c>
      <c r="N1219" t="s">
        <v>23</v>
      </c>
      <c r="O1219" t="s">
        <v>515</v>
      </c>
      <c r="P1219" t="s">
        <v>187</v>
      </c>
      <c r="Q1219" t="s">
        <v>26</v>
      </c>
      <c r="S1219">
        <v>0</v>
      </c>
    </row>
    <row r="1220" spans="1:19" x14ac:dyDescent="0.3">
      <c r="A1220" t="s">
        <v>548</v>
      </c>
      <c r="B1220" t="s">
        <v>31</v>
      </c>
      <c r="C1220" t="s">
        <v>32</v>
      </c>
      <c r="D1220" t="s">
        <v>539</v>
      </c>
      <c r="E1220" s="3">
        <f>DATE(YEAR(D1220),MONTH(D1220),1)</f>
        <v>43466</v>
      </c>
      <c r="F1220" t="s">
        <v>21</v>
      </c>
      <c r="G1220">
        <v>38.419849999999997</v>
      </c>
      <c r="H1220">
        <v>-122.56467000000001</v>
      </c>
      <c r="I1220" t="s">
        <v>22</v>
      </c>
      <c r="J1220">
        <v>8.2113499999999995</v>
      </c>
      <c r="N1220" t="s">
        <v>23</v>
      </c>
      <c r="O1220">
        <v>181.9</v>
      </c>
      <c r="P1220">
        <v>12.5</v>
      </c>
      <c r="Q1220">
        <v>7.54</v>
      </c>
      <c r="S1220">
        <v>8.1999999999999993</v>
      </c>
    </row>
    <row r="1221" spans="1:19" x14ac:dyDescent="0.3">
      <c r="A1221" t="s">
        <v>96</v>
      </c>
      <c r="B1221" t="s">
        <v>31</v>
      </c>
      <c r="C1221" t="s">
        <v>32</v>
      </c>
      <c r="D1221" t="s">
        <v>92</v>
      </c>
      <c r="E1221" s="3">
        <f>DATE(YEAR(D1221),MONTH(D1221),1)</f>
        <v>42614</v>
      </c>
      <c r="F1221" t="s">
        <v>21</v>
      </c>
      <c r="G1221">
        <v>38.419849999999997</v>
      </c>
      <c r="H1221">
        <v>-122.56467000000001</v>
      </c>
      <c r="I1221" t="s">
        <v>28</v>
      </c>
      <c r="J1221">
        <v>0</v>
      </c>
      <c r="N1221" t="s">
        <v>23</v>
      </c>
      <c r="O1221" t="s">
        <v>30</v>
      </c>
      <c r="P1221" t="s">
        <v>30</v>
      </c>
      <c r="Q1221" t="s">
        <v>30</v>
      </c>
      <c r="S1221">
        <v>0</v>
      </c>
    </row>
    <row r="1222" spans="1:19" x14ac:dyDescent="0.3">
      <c r="A1222" t="s">
        <v>96</v>
      </c>
      <c r="B1222" t="s">
        <v>31</v>
      </c>
      <c r="C1222" t="s">
        <v>32</v>
      </c>
      <c r="D1222" t="s">
        <v>288</v>
      </c>
      <c r="E1222" s="3">
        <f>DATE(YEAR(D1222),MONTH(D1222),1)</f>
        <v>42795</v>
      </c>
      <c r="F1222" t="s">
        <v>21</v>
      </c>
      <c r="G1222">
        <v>38.419849999999997</v>
      </c>
      <c r="H1222">
        <v>-122.56467000000001</v>
      </c>
      <c r="I1222" t="s">
        <v>22</v>
      </c>
      <c r="J1222">
        <v>4.49432916667</v>
      </c>
      <c r="N1222" t="s">
        <v>23</v>
      </c>
      <c r="O1222">
        <v>160</v>
      </c>
      <c r="P1222">
        <v>56.84</v>
      </c>
      <c r="Q1222">
        <v>7.77</v>
      </c>
      <c r="S1222">
        <v>4.5</v>
      </c>
    </row>
    <row r="1223" spans="1:19" x14ac:dyDescent="0.3">
      <c r="A1223" t="s">
        <v>96</v>
      </c>
      <c r="B1223" t="s">
        <v>31</v>
      </c>
      <c r="C1223" t="s">
        <v>32</v>
      </c>
      <c r="D1223" t="s">
        <v>400</v>
      </c>
      <c r="E1223" s="3">
        <f>DATE(YEAR(D1223),MONTH(D1223),1)</f>
        <v>42979</v>
      </c>
      <c r="F1223" t="s">
        <v>21</v>
      </c>
      <c r="G1223">
        <v>38.419849999999997</v>
      </c>
      <c r="H1223">
        <v>-122.56467000000001</v>
      </c>
      <c r="I1223" t="s">
        <v>22</v>
      </c>
      <c r="J1223">
        <v>0.14895</v>
      </c>
      <c r="N1223" t="s">
        <v>23</v>
      </c>
      <c r="O1223" t="s">
        <v>412</v>
      </c>
      <c r="P1223" t="s">
        <v>413</v>
      </c>
      <c r="Q1223" t="s">
        <v>414</v>
      </c>
      <c r="S1223">
        <v>0.1</v>
      </c>
    </row>
    <row r="1224" spans="1:19" x14ac:dyDescent="0.3">
      <c r="A1224" t="s">
        <v>96</v>
      </c>
      <c r="B1224" t="s">
        <v>31</v>
      </c>
      <c r="C1224" t="s">
        <v>32</v>
      </c>
      <c r="D1224" t="s">
        <v>533</v>
      </c>
      <c r="E1224" s="3">
        <f>DATE(YEAR(D1224),MONTH(D1224),1)</f>
        <v>43374</v>
      </c>
      <c r="F1224" t="s">
        <v>21</v>
      </c>
      <c r="G1224">
        <v>38.419849999999997</v>
      </c>
      <c r="H1224">
        <v>-122.56467000000001</v>
      </c>
      <c r="I1224" t="s">
        <v>22</v>
      </c>
      <c r="J1224">
        <v>2.5409999999999999E-2</v>
      </c>
      <c r="N1224" t="s">
        <v>23</v>
      </c>
      <c r="O1224">
        <v>229</v>
      </c>
      <c r="P1224">
        <v>58</v>
      </c>
      <c r="Q1224">
        <v>7.38</v>
      </c>
      <c r="S1224">
        <v>0</v>
      </c>
    </row>
    <row r="1225" spans="1:19" x14ac:dyDescent="0.3">
      <c r="A1225" t="s">
        <v>172</v>
      </c>
      <c r="B1225" t="s">
        <v>173</v>
      </c>
      <c r="C1225" t="s">
        <v>32</v>
      </c>
      <c r="D1225" t="s">
        <v>92</v>
      </c>
      <c r="E1225" s="3">
        <f>DATE(YEAR(D1225),MONTH(D1225),1)</f>
        <v>42614</v>
      </c>
      <c r="F1225" t="s">
        <v>21</v>
      </c>
      <c r="G1225">
        <v>38.342917</v>
      </c>
      <c r="H1225">
        <v>-122.497017</v>
      </c>
      <c r="I1225" t="s">
        <v>28</v>
      </c>
      <c r="J1225">
        <v>0</v>
      </c>
      <c r="N1225" t="s">
        <v>23</v>
      </c>
      <c r="O1225" t="s">
        <v>30</v>
      </c>
      <c r="P1225" t="s">
        <v>30</v>
      </c>
      <c r="Q1225" t="s">
        <v>30</v>
      </c>
      <c r="S1225">
        <v>0</v>
      </c>
    </row>
    <row r="1226" spans="1:19" x14ac:dyDescent="0.3">
      <c r="A1226" t="s">
        <v>172</v>
      </c>
      <c r="B1226" t="s">
        <v>173</v>
      </c>
      <c r="C1226" t="s">
        <v>32</v>
      </c>
      <c r="D1226" t="s">
        <v>310</v>
      </c>
      <c r="E1226" s="3">
        <f>DATE(YEAR(D1226),MONTH(D1226),1)</f>
        <v>42795</v>
      </c>
      <c r="F1226" t="s">
        <v>21</v>
      </c>
      <c r="G1226">
        <v>38.342917</v>
      </c>
      <c r="H1226">
        <v>-122.497017</v>
      </c>
      <c r="I1226" t="s">
        <v>22</v>
      </c>
      <c r="J1226">
        <v>-0.18687500000000001</v>
      </c>
      <c r="N1226" t="s">
        <v>23</v>
      </c>
      <c r="O1226">
        <v>66.5</v>
      </c>
      <c r="P1226">
        <v>55.4</v>
      </c>
      <c r="Q1226">
        <v>7.65</v>
      </c>
      <c r="S1226">
        <v>-0.2</v>
      </c>
    </row>
    <row r="1227" spans="1:19" x14ac:dyDescent="0.3">
      <c r="A1227" t="s">
        <v>172</v>
      </c>
      <c r="B1227" t="s">
        <v>173</v>
      </c>
      <c r="C1227" t="s">
        <v>32</v>
      </c>
      <c r="D1227" t="s">
        <v>428</v>
      </c>
      <c r="E1227" s="3">
        <f>DATE(YEAR(D1227),MONTH(D1227),1)</f>
        <v>42979</v>
      </c>
      <c r="F1227" t="s">
        <v>21</v>
      </c>
      <c r="G1227">
        <v>38.342917</v>
      </c>
      <c r="H1227">
        <v>-122.497017</v>
      </c>
      <c r="I1227" t="s">
        <v>28</v>
      </c>
      <c r="J1227">
        <v>0</v>
      </c>
      <c r="N1227" t="s">
        <v>23</v>
      </c>
      <c r="O1227" t="s">
        <v>30</v>
      </c>
      <c r="P1227" t="s">
        <v>30</v>
      </c>
      <c r="Q1227" t="s">
        <v>30</v>
      </c>
      <c r="S1227">
        <v>0</v>
      </c>
    </row>
    <row r="1228" spans="1:19" x14ac:dyDescent="0.3">
      <c r="A1228" t="s">
        <v>172</v>
      </c>
      <c r="B1228" t="s">
        <v>173</v>
      </c>
      <c r="C1228" t="s">
        <v>32</v>
      </c>
      <c r="D1228" t="s">
        <v>536</v>
      </c>
      <c r="E1228" s="3">
        <f>DATE(YEAR(D1228),MONTH(D1228),1)</f>
        <v>43374</v>
      </c>
      <c r="F1228" t="s">
        <v>21</v>
      </c>
      <c r="G1228">
        <v>38.342917</v>
      </c>
      <c r="H1228">
        <v>-122.497017</v>
      </c>
      <c r="I1228" t="s">
        <v>534</v>
      </c>
      <c r="J1228">
        <v>0</v>
      </c>
      <c r="N1228" t="s">
        <v>23</v>
      </c>
      <c r="O1228">
        <v>0</v>
      </c>
      <c r="Q1228">
        <v>0</v>
      </c>
      <c r="S1228">
        <v>0</v>
      </c>
    </row>
    <row r="1229" spans="1:19" x14ac:dyDescent="0.3">
      <c r="A1229" t="s">
        <v>174</v>
      </c>
      <c r="B1229" t="s">
        <v>175</v>
      </c>
      <c r="C1229" t="s">
        <v>32</v>
      </c>
      <c r="D1229" t="s">
        <v>92</v>
      </c>
      <c r="E1229" s="3">
        <f>DATE(YEAR(D1229),MONTH(D1229),1)</f>
        <v>42614</v>
      </c>
      <c r="F1229" t="s">
        <v>21</v>
      </c>
      <c r="G1229">
        <v>38.341749999999998</v>
      </c>
      <c r="H1229">
        <v>-122.50265</v>
      </c>
      <c r="I1229" t="s">
        <v>28</v>
      </c>
      <c r="J1229">
        <v>0</v>
      </c>
      <c r="K1229" t="s">
        <v>93</v>
      </c>
      <c r="L1229" t="s">
        <v>93</v>
      </c>
      <c r="M1229" t="s">
        <v>93</v>
      </c>
      <c r="N1229" t="s">
        <v>48</v>
      </c>
      <c r="O1229" t="s">
        <v>30</v>
      </c>
      <c r="P1229" t="s">
        <v>30</v>
      </c>
      <c r="Q1229" t="s">
        <v>30</v>
      </c>
      <c r="S1229">
        <v>0</v>
      </c>
    </row>
    <row r="1230" spans="1:19" x14ac:dyDescent="0.3">
      <c r="A1230" t="s">
        <v>174</v>
      </c>
      <c r="B1230" t="s">
        <v>175</v>
      </c>
      <c r="C1230" t="s">
        <v>32</v>
      </c>
      <c r="D1230" t="s">
        <v>310</v>
      </c>
      <c r="E1230" s="3">
        <f>DATE(YEAR(D1230),MONTH(D1230),1)</f>
        <v>42795</v>
      </c>
      <c r="F1230" t="s">
        <v>21</v>
      </c>
      <c r="G1230">
        <v>38.341749999999998</v>
      </c>
      <c r="H1230">
        <v>-122.50265</v>
      </c>
      <c r="I1230" t="s">
        <v>22</v>
      </c>
      <c r="J1230">
        <v>9.3075000000000005E-2</v>
      </c>
      <c r="K1230" t="s">
        <v>329</v>
      </c>
      <c r="L1230" t="s">
        <v>330</v>
      </c>
      <c r="M1230" t="s">
        <v>331</v>
      </c>
      <c r="N1230" t="s">
        <v>35</v>
      </c>
      <c r="O1230">
        <v>78.5</v>
      </c>
      <c r="P1230">
        <v>56.66</v>
      </c>
      <c r="Q1230">
        <v>7.86</v>
      </c>
      <c r="S1230">
        <v>0.1</v>
      </c>
    </row>
    <row r="1231" spans="1:19" x14ac:dyDescent="0.3">
      <c r="A1231" t="s">
        <v>174</v>
      </c>
      <c r="B1231" t="s">
        <v>175</v>
      </c>
      <c r="C1231" t="s">
        <v>32</v>
      </c>
      <c r="D1231" t="s">
        <v>428</v>
      </c>
      <c r="E1231" s="3">
        <f>DATE(YEAR(D1231),MONTH(D1231),1)</f>
        <v>42979</v>
      </c>
      <c r="F1231" t="s">
        <v>21</v>
      </c>
      <c r="G1231">
        <v>38.341749999999998</v>
      </c>
      <c r="H1231">
        <v>-122.50265</v>
      </c>
      <c r="I1231" t="s">
        <v>28</v>
      </c>
      <c r="J1231">
        <v>0</v>
      </c>
      <c r="K1231">
        <v>0</v>
      </c>
      <c r="L1231">
        <v>0</v>
      </c>
      <c r="M1231">
        <v>0</v>
      </c>
      <c r="N1231" t="s">
        <v>48</v>
      </c>
      <c r="O1231" t="s">
        <v>30</v>
      </c>
      <c r="P1231" t="s">
        <v>30</v>
      </c>
      <c r="Q1231" t="s">
        <v>30</v>
      </c>
      <c r="S1231">
        <v>0</v>
      </c>
    </row>
    <row r="1232" spans="1:19" x14ac:dyDescent="0.3">
      <c r="A1232" t="s">
        <v>174</v>
      </c>
      <c r="B1232" t="s">
        <v>175</v>
      </c>
      <c r="C1232" t="s">
        <v>32</v>
      </c>
      <c r="D1232" t="s">
        <v>536</v>
      </c>
      <c r="E1232" s="3">
        <f>DATE(YEAR(D1232),MONTH(D1232),1)</f>
        <v>43374</v>
      </c>
      <c r="F1232" t="s">
        <v>21</v>
      </c>
      <c r="G1232">
        <v>38.341749999999998</v>
      </c>
      <c r="H1232">
        <v>-122.50265</v>
      </c>
      <c r="I1232" t="s">
        <v>534</v>
      </c>
      <c r="J1232">
        <v>0</v>
      </c>
      <c r="K1232">
        <v>0</v>
      </c>
      <c r="L1232">
        <v>0</v>
      </c>
      <c r="M1232">
        <v>0</v>
      </c>
      <c r="N1232" t="s">
        <v>48</v>
      </c>
      <c r="O1232">
        <v>0</v>
      </c>
      <c r="Q1232">
        <v>0</v>
      </c>
      <c r="S1232">
        <v>0</v>
      </c>
    </row>
    <row r="1233" spans="1:19" x14ac:dyDescent="0.3">
      <c r="A1233" t="s">
        <v>176</v>
      </c>
      <c r="B1233" t="s">
        <v>177</v>
      </c>
      <c r="C1233" t="s">
        <v>32</v>
      </c>
      <c r="D1233" t="s">
        <v>92</v>
      </c>
      <c r="E1233" s="3">
        <f>DATE(YEAR(D1233),MONTH(D1233),1)</f>
        <v>42614</v>
      </c>
      <c r="F1233" t="s">
        <v>21</v>
      </c>
      <c r="G1233">
        <v>38.340850000000003</v>
      </c>
      <c r="H1233">
        <v>-122.504317</v>
      </c>
      <c r="I1233" t="s">
        <v>28</v>
      </c>
      <c r="J1233">
        <v>0</v>
      </c>
      <c r="N1233" t="s">
        <v>23</v>
      </c>
      <c r="O1233" t="s">
        <v>30</v>
      </c>
      <c r="P1233" t="s">
        <v>30</v>
      </c>
      <c r="Q1233" t="s">
        <v>30</v>
      </c>
      <c r="S1233">
        <v>0</v>
      </c>
    </row>
    <row r="1234" spans="1:19" x14ac:dyDescent="0.3">
      <c r="A1234" t="s">
        <v>176</v>
      </c>
      <c r="B1234" t="s">
        <v>177</v>
      </c>
      <c r="C1234" t="s">
        <v>32</v>
      </c>
      <c r="D1234" t="s">
        <v>310</v>
      </c>
      <c r="E1234" s="3">
        <f>DATE(YEAR(D1234),MONTH(D1234),1)</f>
        <v>42795</v>
      </c>
      <c r="F1234" t="s">
        <v>21</v>
      </c>
      <c r="G1234">
        <v>38.340850000000003</v>
      </c>
      <c r="H1234">
        <v>-122.504317</v>
      </c>
      <c r="I1234" t="s">
        <v>22</v>
      </c>
      <c r="J1234">
        <v>0.90437708333300004</v>
      </c>
      <c r="N1234" t="s">
        <v>23</v>
      </c>
      <c r="O1234">
        <v>176.8</v>
      </c>
      <c r="P1234">
        <v>57.2</v>
      </c>
      <c r="Q1234">
        <v>7.84</v>
      </c>
      <c r="S1234">
        <v>0.9</v>
      </c>
    </row>
    <row r="1235" spans="1:19" x14ac:dyDescent="0.3">
      <c r="A1235" t="s">
        <v>176</v>
      </c>
      <c r="B1235" t="s">
        <v>177</v>
      </c>
      <c r="C1235" t="s">
        <v>32</v>
      </c>
      <c r="D1235" t="s">
        <v>428</v>
      </c>
      <c r="E1235" s="3">
        <f>DATE(YEAR(D1235),MONTH(D1235),1)</f>
        <v>42979</v>
      </c>
      <c r="F1235" t="s">
        <v>21</v>
      </c>
      <c r="G1235">
        <v>38.340850000000003</v>
      </c>
      <c r="H1235">
        <v>-122.504317</v>
      </c>
      <c r="I1235" t="s">
        <v>28</v>
      </c>
      <c r="J1235">
        <v>0</v>
      </c>
      <c r="N1235" t="s">
        <v>23</v>
      </c>
      <c r="O1235" t="s">
        <v>30</v>
      </c>
      <c r="P1235" t="s">
        <v>30</v>
      </c>
      <c r="Q1235" t="s">
        <v>30</v>
      </c>
      <c r="S1235">
        <v>0</v>
      </c>
    </row>
    <row r="1236" spans="1:19" x14ac:dyDescent="0.3">
      <c r="A1236" t="s">
        <v>176</v>
      </c>
      <c r="B1236" t="s">
        <v>177</v>
      </c>
      <c r="C1236" t="s">
        <v>32</v>
      </c>
      <c r="D1236" t="s">
        <v>536</v>
      </c>
      <c r="E1236" s="3">
        <f>DATE(YEAR(D1236),MONTH(D1236),1)</f>
        <v>43374</v>
      </c>
      <c r="F1236" t="s">
        <v>21</v>
      </c>
      <c r="G1236">
        <v>38.340850000000003</v>
      </c>
      <c r="H1236">
        <v>-122.504317</v>
      </c>
      <c r="I1236" t="s">
        <v>534</v>
      </c>
      <c r="J1236">
        <v>0</v>
      </c>
      <c r="N1236" t="s">
        <v>23</v>
      </c>
      <c r="O1236">
        <v>0</v>
      </c>
      <c r="Q1236">
        <v>0</v>
      </c>
      <c r="S1236">
        <v>0</v>
      </c>
    </row>
    <row r="1237" spans="1:19" x14ac:dyDescent="0.3">
      <c r="A1237" t="s">
        <v>121</v>
      </c>
      <c r="B1237" t="s">
        <v>122</v>
      </c>
      <c r="C1237" t="s">
        <v>32</v>
      </c>
      <c r="D1237" t="s">
        <v>92</v>
      </c>
      <c r="E1237" s="3">
        <f>DATE(YEAR(D1237),MONTH(D1237),1)</f>
        <v>42614</v>
      </c>
      <c r="F1237" t="s">
        <v>21</v>
      </c>
      <c r="G1237">
        <v>38.379269999999998</v>
      </c>
      <c r="H1237">
        <v>-122.55273</v>
      </c>
      <c r="I1237" t="s">
        <v>28</v>
      </c>
      <c r="J1237">
        <v>0</v>
      </c>
      <c r="N1237" t="s">
        <v>23</v>
      </c>
      <c r="O1237" t="s">
        <v>30</v>
      </c>
      <c r="P1237" t="s">
        <v>30</v>
      </c>
      <c r="Q1237" t="s">
        <v>30</v>
      </c>
      <c r="S1237">
        <v>0</v>
      </c>
    </row>
    <row r="1238" spans="1:19" x14ac:dyDescent="0.3">
      <c r="A1238" t="s">
        <v>121</v>
      </c>
      <c r="B1238" t="s">
        <v>122</v>
      </c>
      <c r="C1238" t="s">
        <v>32</v>
      </c>
      <c r="D1238" t="s">
        <v>288</v>
      </c>
      <c r="E1238" s="3">
        <f>DATE(YEAR(D1238),MONTH(D1238),1)</f>
        <v>42795</v>
      </c>
      <c r="F1238" t="s">
        <v>21</v>
      </c>
      <c r="G1238">
        <v>38.379269999999998</v>
      </c>
      <c r="H1238">
        <v>-122.55273</v>
      </c>
      <c r="I1238" t="s">
        <v>22</v>
      </c>
      <c r="J1238">
        <v>3.2577666666699998</v>
      </c>
      <c r="N1238" t="s">
        <v>23</v>
      </c>
      <c r="O1238">
        <v>148.30000000000001</v>
      </c>
      <c r="P1238">
        <v>56.66</v>
      </c>
      <c r="Q1238">
        <v>8.19</v>
      </c>
      <c r="S1238">
        <v>3.3</v>
      </c>
    </row>
    <row r="1239" spans="1:19" x14ac:dyDescent="0.3">
      <c r="A1239" t="s">
        <v>121</v>
      </c>
      <c r="B1239" t="s">
        <v>122</v>
      </c>
      <c r="C1239" t="s">
        <v>32</v>
      </c>
      <c r="D1239" t="s">
        <v>400</v>
      </c>
      <c r="E1239" s="3">
        <f>DATE(YEAR(D1239),MONTH(D1239),1)</f>
        <v>42979</v>
      </c>
      <c r="F1239" t="s">
        <v>21</v>
      </c>
      <c r="G1239">
        <v>38.379269999999998</v>
      </c>
      <c r="H1239">
        <v>-122.55273</v>
      </c>
      <c r="I1239" t="s">
        <v>28</v>
      </c>
      <c r="J1239">
        <v>0</v>
      </c>
      <c r="N1239" t="s">
        <v>23</v>
      </c>
      <c r="O1239" t="s">
        <v>30</v>
      </c>
      <c r="P1239" t="s">
        <v>30</v>
      </c>
      <c r="Q1239" t="s">
        <v>30</v>
      </c>
      <c r="S1239">
        <v>0</v>
      </c>
    </row>
    <row r="1240" spans="1:19" x14ac:dyDescent="0.3">
      <c r="A1240" t="s">
        <v>121</v>
      </c>
      <c r="B1240" t="s">
        <v>122</v>
      </c>
      <c r="C1240" t="s">
        <v>32</v>
      </c>
      <c r="D1240" t="s">
        <v>533</v>
      </c>
      <c r="E1240" s="3">
        <f>DATE(YEAR(D1240),MONTH(D1240),1)</f>
        <v>43374</v>
      </c>
      <c r="F1240" t="s">
        <v>21</v>
      </c>
      <c r="G1240">
        <v>38.379269999999998</v>
      </c>
      <c r="H1240">
        <v>-122.55273</v>
      </c>
      <c r="I1240" t="s">
        <v>534</v>
      </c>
      <c r="J1240">
        <v>0</v>
      </c>
      <c r="N1240" t="s">
        <v>23</v>
      </c>
      <c r="O1240">
        <v>0</v>
      </c>
      <c r="Q1240">
        <v>0</v>
      </c>
      <c r="S1240">
        <v>0</v>
      </c>
    </row>
  </sheetData>
  <sortState xmlns:xlrd2="http://schemas.microsoft.com/office/spreadsheetml/2017/richdata2" ref="A2:S1240">
    <sortCondition ref="A2:A1240"/>
    <sortCondition ref="D2:D124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91C3-08A9-4AD2-9214-D6A03A25BAA2}">
  <dimension ref="A1:A65"/>
  <sheetViews>
    <sheetView topLeftCell="A37" workbookViewId="0">
      <selection activeCell="A38" sqref="A38"/>
    </sheetView>
  </sheetViews>
  <sheetFormatPr defaultRowHeight="14.4" x14ac:dyDescent="0.3"/>
  <cols>
    <col min="1" max="1" width="58.5546875" bestFit="1" customWidth="1"/>
  </cols>
  <sheetData>
    <row r="1" spans="1:1" x14ac:dyDescent="0.3">
      <c r="A1" s="1" t="s">
        <v>0</v>
      </c>
    </row>
    <row r="2" spans="1:1" x14ac:dyDescent="0.3">
      <c r="A2" t="s">
        <v>190</v>
      </c>
    </row>
    <row r="3" spans="1:1" x14ac:dyDescent="0.3">
      <c r="A3" t="s">
        <v>221</v>
      </c>
    </row>
    <row r="4" spans="1:1" x14ac:dyDescent="0.3">
      <c r="A4" t="s">
        <v>217</v>
      </c>
    </row>
    <row r="5" spans="1:1" x14ac:dyDescent="0.3">
      <c r="A5" t="s">
        <v>218</v>
      </c>
    </row>
    <row r="6" spans="1:1" x14ac:dyDescent="0.3">
      <c r="A6" t="s">
        <v>219</v>
      </c>
    </row>
    <row r="7" spans="1:1" x14ac:dyDescent="0.3">
      <c r="A7" t="s">
        <v>161</v>
      </c>
    </row>
    <row r="8" spans="1:1" x14ac:dyDescent="0.3">
      <c r="A8" t="s">
        <v>80</v>
      </c>
    </row>
    <row r="9" spans="1:1" x14ac:dyDescent="0.3">
      <c r="A9" t="s">
        <v>157</v>
      </c>
    </row>
    <row r="10" spans="1:1" x14ac:dyDescent="0.3">
      <c r="A10" t="s">
        <v>146</v>
      </c>
    </row>
    <row r="11" spans="1:1" x14ac:dyDescent="0.3">
      <c r="A11" t="s">
        <v>139</v>
      </c>
    </row>
    <row r="12" spans="1:1" x14ac:dyDescent="0.3">
      <c r="A12" t="s">
        <v>136</v>
      </c>
    </row>
    <row r="13" spans="1:1" x14ac:dyDescent="0.3">
      <c r="A13" t="s">
        <v>153</v>
      </c>
    </row>
    <row r="14" spans="1:1" x14ac:dyDescent="0.3">
      <c r="A14" t="s">
        <v>207</v>
      </c>
    </row>
    <row r="15" spans="1:1" x14ac:dyDescent="0.3">
      <c r="A15" t="s">
        <v>542</v>
      </c>
    </row>
    <row r="16" spans="1:1" x14ac:dyDescent="0.3">
      <c r="A16" t="s">
        <v>209</v>
      </c>
    </row>
    <row r="17" spans="1:1" x14ac:dyDescent="0.3">
      <c r="A17" t="s">
        <v>343</v>
      </c>
    </row>
    <row r="18" spans="1:1" x14ac:dyDescent="0.3">
      <c r="A18" t="s">
        <v>342</v>
      </c>
    </row>
    <row r="19" spans="1:1" x14ac:dyDescent="0.3">
      <c r="A19" t="s">
        <v>205</v>
      </c>
    </row>
    <row r="20" spans="1:1" x14ac:dyDescent="0.3">
      <c r="A20" t="s">
        <v>198</v>
      </c>
    </row>
    <row r="21" spans="1:1" x14ac:dyDescent="0.3">
      <c r="A21" t="s">
        <v>210</v>
      </c>
    </row>
    <row r="22" spans="1:1" x14ac:dyDescent="0.3">
      <c r="A22" t="s">
        <v>543</v>
      </c>
    </row>
    <row r="23" spans="1:1" x14ac:dyDescent="0.3">
      <c r="A23" t="s">
        <v>211</v>
      </c>
    </row>
    <row r="24" spans="1:1" x14ac:dyDescent="0.3">
      <c r="A24" t="s">
        <v>129</v>
      </c>
    </row>
    <row r="25" spans="1:1" x14ac:dyDescent="0.3">
      <c r="A25" t="s">
        <v>178</v>
      </c>
    </row>
    <row r="26" spans="1:1" x14ac:dyDescent="0.3">
      <c r="A26" t="s">
        <v>159</v>
      </c>
    </row>
    <row r="27" spans="1:1" x14ac:dyDescent="0.3">
      <c r="A27" t="s">
        <v>180</v>
      </c>
    </row>
    <row r="28" spans="1:1" x14ac:dyDescent="0.3">
      <c r="A28" t="s">
        <v>163</v>
      </c>
    </row>
    <row r="29" spans="1:1" x14ac:dyDescent="0.3">
      <c r="A29" t="s">
        <v>544</v>
      </c>
    </row>
    <row r="30" spans="1:1" x14ac:dyDescent="0.3">
      <c r="A30" t="s">
        <v>224</v>
      </c>
    </row>
    <row r="31" spans="1:1" x14ac:dyDescent="0.3">
      <c r="A31" t="s">
        <v>545</v>
      </c>
    </row>
    <row r="32" spans="1:1" x14ac:dyDescent="0.3">
      <c r="A32" t="s">
        <v>225</v>
      </c>
    </row>
    <row r="33" spans="1:1" x14ac:dyDescent="0.3">
      <c r="A33" t="s">
        <v>223</v>
      </c>
    </row>
    <row r="34" spans="1:1" x14ac:dyDescent="0.3">
      <c r="A34" t="s">
        <v>228</v>
      </c>
    </row>
    <row r="35" spans="1:1" x14ac:dyDescent="0.3">
      <c r="A35" t="s">
        <v>229</v>
      </c>
    </row>
    <row r="36" spans="1:1" x14ac:dyDescent="0.3">
      <c r="A36" t="s">
        <v>231</v>
      </c>
    </row>
    <row r="37" spans="1:1" x14ac:dyDescent="0.3">
      <c r="A37" t="s">
        <v>227</v>
      </c>
    </row>
    <row r="38" spans="1:1" x14ac:dyDescent="0.3">
      <c r="A38" t="s">
        <v>546</v>
      </c>
    </row>
    <row r="39" spans="1:1" x14ac:dyDescent="0.3">
      <c r="A39" t="s">
        <v>547</v>
      </c>
    </row>
    <row r="40" spans="1:1" x14ac:dyDescent="0.3">
      <c r="A40" t="s">
        <v>97</v>
      </c>
    </row>
    <row r="41" spans="1:1" x14ac:dyDescent="0.3">
      <c r="A41" t="s">
        <v>200</v>
      </c>
    </row>
    <row r="42" spans="1:1" x14ac:dyDescent="0.3">
      <c r="A42" t="s">
        <v>212</v>
      </c>
    </row>
    <row r="43" spans="1:1" x14ac:dyDescent="0.3">
      <c r="A43" t="s">
        <v>73</v>
      </c>
    </row>
    <row r="44" spans="1:1" x14ac:dyDescent="0.3">
      <c r="A44" t="s">
        <v>131</v>
      </c>
    </row>
    <row r="45" spans="1:1" x14ac:dyDescent="0.3">
      <c r="A45" t="s">
        <v>114</v>
      </c>
    </row>
    <row r="46" spans="1:1" x14ac:dyDescent="0.3">
      <c r="A46" t="s">
        <v>84</v>
      </c>
    </row>
    <row r="47" spans="1:1" x14ac:dyDescent="0.3">
      <c r="A47" t="s">
        <v>182</v>
      </c>
    </row>
    <row r="48" spans="1:1" x14ac:dyDescent="0.3">
      <c r="A48" t="s">
        <v>91</v>
      </c>
    </row>
    <row r="49" spans="1:1" x14ac:dyDescent="0.3">
      <c r="A49" t="s">
        <v>167</v>
      </c>
    </row>
    <row r="50" spans="1:1" x14ac:dyDescent="0.3">
      <c r="A50" t="s">
        <v>98</v>
      </c>
    </row>
    <row r="51" spans="1:1" x14ac:dyDescent="0.3">
      <c r="A51" t="s">
        <v>69</v>
      </c>
    </row>
    <row r="52" spans="1:1" x14ac:dyDescent="0.3">
      <c r="A52" t="s">
        <v>192</v>
      </c>
    </row>
    <row r="53" spans="1:1" x14ac:dyDescent="0.3">
      <c r="A53" t="s">
        <v>123</v>
      </c>
    </row>
    <row r="54" spans="1:1" x14ac:dyDescent="0.3">
      <c r="A54" t="s">
        <v>108</v>
      </c>
    </row>
    <row r="55" spans="1:1" x14ac:dyDescent="0.3">
      <c r="A55" t="s">
        <v>127</v>
      </c>
    </row>
    <row r="56" spans="1:1" x14ac:dyDescent="0.3">
      <c r="A56" t="s">
        <v>106</v>
      </c>
    </row>
    <row r="57" spans="1:1" x14ac:dyDescent="0.3">
      <c r="A57" t="s">
        <v>104</v>
      </c>
    </row>
    <row r="58" spans="1:1" x14ac:dyDescent="0.3">
      <c r="A58" t="s">
        <v>188</v>
      </c>
    </row>
    <row r="59" spans="1:1" x14ac:dyDescent="0.3">
      <c r="A59" t="s">
        <v>151</v>
      </c>
    </row>
    <row r="60" spans="1:1" x14ac:dyDescent="0.3">
      <c r="A60" t="s">
        <v>548</v>
      </c>
    </row>
    <row r="61" spans="1:1" x14ac:dyDescent="0.3">
      <c r="A61" t="s">
        <v>96</v>
      </c>
    </row>
    <row r="62" spans="1:1" x14ac:dyDescent="0.3">
      <c r="A62" t="s">
        <v>172</v>
      </c>
    </row>
    <row r="63" spans="1:1" x14ac:dyDescent="0.3">
      <c r="A63" t="s">
        <v>174</v>
      </c>
    </row>
    <row r="64" spans="1:1" x14ac:dyDescent="0.3">
      <c r="A64" t="s">
        <v>176</v>
      </c>
    </row>
    <row r="65" spans="1:1" x14ac:dyDescent="0.3">
      <c r="A65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9D1D-7FA8-4610-B16C-ED2C4DE3E9B0}">
  <dimension ref="A1:AD841"/>
  <sheetViews>
    <sheetView workbookViewId="0">
      <selection activeCell="XEI815" sqref="XEI815"/>
    </sheetView>
  </sheetViews>
  <sheetFormatPr defaultRowHeight="14.4" x14ac:dyDescent="0.3"/>
  <cols>
    <col min="1" max="1" width="29.5546875" bestFit="1" customWidth="1"/>
    <col min="15" max="15" width="9.5546875" bestFit="1" customWidth="1"/>
  </cols>
  <sheetData>
    <row r="1" spans="1:30" x14ac:dyDescent="0.3">
      <c r="A1" t="s">
        <v>33</v>
      </c>
      <c r="B1" t="s">
        <v>541</v>
      </c>
      <c r="C1">
        <v>11458433</v>
      </c>
      <c r="D1">
        <v>60</v>
      </c>
      <c r="E1">
        <v>11288</v>
      </c>
      <c r="F1">
        <v>2008</v>
      </c>
      <c r="G1">
        <v>10</v>
      </c>
      <c r="H1">
        <v>0.09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540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</row>
    <row r="2" spans="1:30" x14ac:dyDescent="0.3">
      <c r="A2" t="s">
        <v>33</v>
      </c>
      <c r="B2" t="s">
        <v>541</v>
      </c>
      <c r="C2">
        <v>11458433</v>
      </c>
      <c r="D2">
        <v>60</v>
      </c>
      <c r="E2">
        <v>11288</v>
      </c>
      <c r="F2">
        <v>2008</v>
      </c>
      <c r="G2">
        <v>11</v>
      </c>
      <c r="H2">
        <v>0.49199999999999999</v>
      </c>
      <c r="J2" s="4"/>
      <c r="L2" t="str">
        <f>A1</f>
        <v>Sonoma Ck at Kenwood Gauge</v>
      </c>
      <c r="M2" t="e">
        <f>_xlfn.XLOOKUP(L2,Sheet1!A:A,Sheet1!B:B)</f>
        <v>#N/A</v>
      </c>
      <c r="N2" t="e">
        <f>_xlfn.XLOOKUP(L2,Sheet1!$A:$A,Sheet1!C:C)</f>
        <v>#N/A</v>
      </c>
      <c r="O2" s="3">
        <f>DATE(F1,G1,1)</f>
        <v>39722</v>
      </c>
      <c r="P2">
        <f>MONTH(O2)</f>
        <v>10</v>
      </c>
      <c r="R2">
        <f>G1</f>
        <v>10</v>
      </c>
      <c r="S2">
        <f>H1</f>
        <v>0.09</v>
      </c>
      <c r="U2">
        <f>H1</f>
        <v>0.09</v>
      </c>
    </row>
    <row r="3" spans="1:30" x14ac:dyDescent="0.3">
      <c r="A3" t="s">
        <v>33</v>
      </c>
      <c r="B3" t="s">
        <v>541</v>
      </c>
      <c r="C3">
        <v>11458433</v>
      </c>
      <c r="D3">
        <v>60</v>
      </c>
      <c r="E3">
        <v>11288</v>
      </c>
      <c r="F3">
        <v>2008</v>
      </c>
      <c r="G3">
        <v>12</v>
      </c>
      <c r="H3">
        <v>0.83899999999999997</v>
      </c>
      <c r="L3" t="str">
        <f t="shared" ref="L3:L66" si="0">A2</f>
        <v>Sonoma Ck at Kenwood Gauge</v>
      </c>
      <c r="M3" t="e">
        <f>_xlfn.XLOOKUP(L3,Sheet1!A:A,Sheet1!B:B)</f>
        <v>#N/A</v>
      </c>
      <c r="N3" t="e">
        <f>_xlfn.XLOOKUP(L3,Sheet1!$A:$A,Sheet1!C:C)</f>
        <v>#N/A</v>
      </c>
      <c r="O3" s="3">
        <f t="shared" ref="O3:O66" si="1">DATE(F2,G2,1)</f>
        <v>39753</v>
      </c>
      <c r="P3">
        <f t="shared" ref="P3:P66" si="2">MONTH(O3)</f>
        <v>11</v>
      </c>
      <c r="R3">
        <f t="shared" ref="R3:R66" si="3">G2</f>
        <v>11</v>
      </c>
      <c r="S3">
        <f t="shared" ref="S3:S66" si="4">H2</f>
        <v>0.49199999999999999</v>
      </c>
      <c r="U3">
        <f t="shared" ref="U3:U66" si="5">H2</f>
        <v>0.49199999999999999</v>
      </c>
    </row>
    <row r="4" spans="1:30" x14ac:dyDescent="0.3">
      <c r="A4" t="s">
        <v>33</v>
      </c>
      <c r="B4" t="s">
        <v>541</v>
      </c>
      <c r="C4">
        <v>11458433</v>
      </c>
      <c r="D4">
        <v>60</v>
      </c>
      <c r="E4">
        <v>11288</v>
      </c>
      <c r="F4">
        <v>2009</v>
      </c>
      <c r="G4">
        <v>1</v>
      </c>
      <c r="H4">
        <v>0.60699999999999998</v>
      </c>
      <c r="L4" t="str">
        <f t="shared" si="0"/>
        <v>Sonoma Ck at Kenwood Gauge</v>
      </c>
      <c r="M4" t="e">
        <f>_xlfn.XLOOKUP(L4,Sheet1!A:A,Sheet1!B:B)</f>
        <v>#N/A</v>
      </c>
      <c r="N4" t="e">
        <f>_xlfn.XLOOKUP(L4,Sheet1!$A:$A,Sheet1!C:C)</f>
        <v>#N/A</v>
      </c>
      <c r="O4" s="3">
        <f t="shared" si="1"/>
        <v>39783</v>
      </c>
      <c r="P4">
        <f t="shared" si="2"/>
        <v>12</v>
      </c>
      <c r="R4">
        <f t="shared" si="3"/>
        <v>12</v>
      </c>
      <c r="S4">
        <f t="shared" si="4"/>
        <v>0.83899999999999997</v>
      </c>
      <c r="U4">
        <f t="shared" si="5"/>
        <v>0.83899999999999997</v>
      </c>
    </row>
    <row r="5" spans="1:30" x14ac:dyDescent="0.3">
      <c r="A5" t="s">
        <v>33</v>
      </c>
      <c r="B5" t="s">
        <v>541</v>
      </c>
      <c r="C5">
        <v>11458433</v>
      </c>
      <c r="D5">
        <v>60</v>
      </c>
      <c r="E5">
        <v>11288</v>
      </c>
      <c r="F5">
        <v>2009</v>
      </c>
      <c r="G5">
        <v>2</v>
      </c>
      <c r="H5">
        <v>35.5</v>
      </c>
      <c r="L5" t="str">
        <f t="shared" si="0"/>
        <v>Sonoma Ck at Kenwood Gauge</v>
      </c>
      <c r="M5" t="e">
        <f>_xlfn.XLOOKUP(L5,Sheet1!A:A,Sheet1!B:B)</f>
        <v>#N/A</v>
      </c>
      <c r="N5" t="e">
        <f>_xlfn.XLOOKUP(L5,Sheet1!$A:$A,Sheet1!C:C)</f>
        <v>#N/A</v>
      </c>
      <c r="O5" s="3">
        <f t="shared" si="1"/>
        <v>39814</v>
      </c>
      <c r="P5">
        <f t="shared" si="2"/>
        <v>1</v>
      </c>
      <c r="R5">
        <f t="shared" si="3"/>
        <v>1</v>
      </c>
      <c r="S5">
        <f t="shared" si="4"/>
        <v>0.60699999999999998</v>
      </c>
      <c r="U5">
        <f t="shared" si="5"/>
        <v>0.60699999999999998</v>
      </c>
    </row>
    <row r="6" spans="1:30" x14ac:dyDescent="0.3">
      <c r="A6" t="s">
        <v>33</v>
      </c>
      <c r="B6" t="s">
        <v>541</v>
      </c>
      <c r="C6">
        <v>11458433</v>
      </c>
      <c r="D6">
        <v>60</v>
      </c>
      <c r="E6">
        <v>11288</v>
      </c>
      <c r="F6">
        <v>2009</v>
      </c>
      <c r="G6">
        <v>3</v>
      </c>
      <c r="H6">
        <v>24</v>
      </c>
      <c r="L6" t="str">
        <f t="shared" si="0"/>
        <v>Sonoma Ck at Kenwood Gauge</v>
      </c>
      <c r="M6" t="e">
        <f>_xlfn.XLOOKUP(L6,Sheet1!A:A,Sheet1!B:B)</f>
        <v>#N/A</v>
      </c>
      <c r="N6" t="e">
        <f>_xlfn.XLOOKUP(L6,Sheet1!$A:$A,Sheet1!C:C)</f>
        <v>#N/A</v>
      </c>
      <c r="O6" s="3">
        <f t="shared" si="1"/>
        <v>39845</v>
      </c>
      <c r="P6">
        <f t="shared" si="2"/>
        <v>2</v>
      </c>
      <c r="R6">
        <f t="shared" si="3"/>
        <v>2</v>
      </c>
      <c r="S6">
        <f t="shared" si="4"/>
        <v>35.5</v>
      </c>
      <c r="U6">
        <f t="shared" si="5"/>
        <v>35.5</v>
      </c>
    </row>
    <row r="7" spans="1:30" x14ac:dyDescent="0.3">
      <c r="A7" t="s">
        <v>33</v>
      </c>
      <c r="B7" t="s">
        <v>541</v>
      </c>
      <c r="C7">
        <v>11458433</v>
      </c>
      <c r="D7">
        <v>60</v>
      </c>
      <c r="E7">
        <v>11288</v>
      </c>
      <c r="F7">
        <v>2009</v>
      </c>
      <c r="G7">
        <v>4</v>
      </c>
      <c r="H7">
        <v>3.19</v>
      </c>
      <c r="L7" t="str">
        <f t="shared" si="0"/>
        <v>Sonoma Ck at Kenwood Gauge</v>
      </c>
      <c r="M7" t="e">
        <f>_xlfn.XLOOKUP(L7,Sheet1!A:A,Sheet1!B:B)</f>
        <v>#N/A</v>
      </c>
      <c r="N7" t="e">
        <f>_xlfn.XLOOKUP(L7,Sheet1!$A:$A,Sheet1!C:C)</f>
        <v>#N/A</v>
      </c>
      <c r="O7" s="3">
        <f t="shared" si="1"/>
        <v>39873</v>
      </c>
      <c r="P7">
        <f t="shared" si="2"/>
        <v>3</v>
      </c>
      <c r="R7">
        <f t="shared" si="3"/>
        <v>3</v>
      </c>
      <c r="S7">
        <f t="shared" si="4"/>
        <v>24</v>
      </c>
      <c r="U7">
        <f t="shared" si="5"/>
        <v>24</v>
      </c>
    </row>
    <row r="8" spans="1:30" x14ac:dyDescent="0.3">
      <c r="A8" t="s">
        <v>33</v>
      </c>
      <c r="B8" t="s">
        <v>541</v>
      </c>
      <c r="C8">
        <v>11458433</v>
      </c>
      <c r="D8">
        <v>60</v>
      </c>
      <c r="E8">
        <v>11288</v>
      </c>
      <c r="F8">
        <v>2009</v>
      </c>
      <c r="G8">
        <v>5</v>
      </c>
      <c r="H8">
        <v>7.64</v>
      </c>
      <c r="L8" t="str">
        <f t="shared" si="0"/>
        <v>Sonoma Ck at Kenwood Gauge</v>
      </c>
      <c r="M8" t="e">
        <f>_xlfn.XLOOKUP(L8,Sheet1!A:A,Sheet1!B:B)</f>
        <v>#N/A</v>
      </c>
      <c r="N8" t="e">
        <f>_xlfn.XLOOKUP(L8,Sheet1!$A:$A,Sheet1!C:C)</f>
        <v>#N/A</v>
      </c>
      <c r="O8" s="3">
        <f t="shared" si="1"/>
        <v>39904</v>
      </c>
      <c r="P8">
        <f t="shared" si="2"/>
        <v>4</v>
      </c>
      <c r="R8">
        <f t="shared" si="3"/>
        <v>4</v>
      </c>
      <c r="S8">
        <f t="shared" si="4"/>
        <v>3.19</v>
      </c>
      <c r="U8">
        <f t="shared" si="5"/>
        <v>3.19</v>
      </c>
    </row>
    <row r="9" spans="1:30" x14ac:dyDescent="0.3">
      <c r="A9" t="s">
        <v>33</v>
      </c>
      <c r="B9" t="s">
        <v>541</v>
      </c>
      <c r="C9">
        <v>11458433</v>
      </c>
      <c r="D9">
        <v>60</v>
      </c>
      <c r="E9">
        <v>11288</v>
      </c>
      <c r="F9">
        <v>2009</v>
      </c>
      <c r="G9">
        <v>6</v>
      </c>
      <c r="H9">
        <v>0.78500000000000003</v>
      </c>
      <c r="L9" t="str">
        <f t="shared" si="0"/>
        <v>Sonoma Ck at Kenwood Gauge</v>
      </c>
      <c r="M9" t="e">
        <f>_xlfn.XLOOKUP(L9,Sheet1!A:A,Sheet1!B:B)</f>
        <v>#N/A</v>
      </c>
      <c r="N9" t="e">
        <f>_xlfn.XLOOKUP(L9,Sheet1!$A:$A,Sheet1!C:C)</f>
        <v>#N/A</v>
      </c>
      <c r="O9" s="3">
        <f t="shared" si="1"/>
        <v>39934</v>
      </c>
      <c r="P9">
        <f t="shared" si="2"/>
        <v>5</v>
      </c>
      <c r="R9">
        <f t="shared" si="3"/>
        <v>5</v>
      </c>
      <c r="S9">
        <f t="shared" si="4"/>
        <v>7.64</v>
      </c>
      <c r="U9">
        <f t="shared" si="5"/>
        <v>7.64</v>
      </c>
    </row>
    <row r="10" spans="1:30" x14ac:dyDescent="0.3">
      <c r="A10" t="s">
        <v>33</v>
      </c>
      <c r="B10" t="s">
        <v>541</v>
      </c>
      <c r="C10">
        <v>11458433</v>
      </c>
      <c r="D10">
        <v>60</v>
      </c>
      <c r="E10">
        <v>11288</v>
      </c>
      <c r="F10">
        <v>2009</v>
      </c>
      <c r="G10">
        <v>7</v>
      </c>
      <c r="H10">
        <v>0.18</v>
      </c>
      <c r="L10" t="str">
        <f t="shared" si="0"/>
        <v>Sonoma Ck at Kenwood Gauge</v>
      </c>
      <c r="M10" t="e">
        <f>_xlfn.XLOOKUP(L10,Sheet1!A:A,Sheet1!B:B)</f>
        <v>#N/A</v>
      </c>
      <c r="N10" t="e">
        <f>_xlfn.XLOOKUP(L10,Sheet1!$A:$A,Sheet1!C:C)</f>
        <v>#N/A</v>
      </c>
      <c r="O10" s="3">
        <f t="shared" si="1"/>
        <v>39965</v>
      </c>
      <c r="P10">
        <f t="shared" si="2"/>
        <v>6</v>
      </c>
      <c r="R10">
        <f t="shared" si="3"/>
        <v>6</v>
      </c>
      <c r="S10">
        <f t="shared" si="4"/>
        <v>0.78500000000000003</v>
      </c>
      <c r="U10">
        <f t="shared" si="5"/>
        <v>0.78500000000000003</v>
      </c>
    </row>
    <row r="11" spans="1:30" x14ac:dyDescent="0.3">
      <c r="A11" t="s">
        <v>33</v>
      </c>
      <c r="B11" t="s">
        <v>541</v>
      </c>
      <c r="C11">
        <v>11458433</v>
      </c>
      <c r="D11">
        <v>60</v>
      </c>
      <c r="E11">
        <v>11288</v>
      </c>
      <c r="F11">
        <v>2009</v>
      </c>
      <c r="G11">
        <v>8</v>
      </c>
      <c r="H11">
        <v>0.02</v>
      </c>
      <c r="L11" t="str">
        <f t="shared" si="0"/>
        <v>Sonoma Ck at Kenwood Gauge</v>
      </c>
      <c r="M11" t="e">
        <f>_xlfn.XLOOKUP(L11,Sheet1!A:A,Sheet1!B:B)</f>
        <v>#N/A</v>
      </c>
      <c r="N11" t="e">
        <f>_xlfn.XLOOKUP(L11,Sheet1!$A:$A,Sheet1!C:C)</f>
        <v>#N/A</v>
      </c>
      <c r="O11" s="3">
        <f t="shared" si="1"/>
        <v>39995</v>
      </c>
      <c r="P11">
        <f t="shared" si="2"/>
        <v>7</v>
      </c>
      <c r="R11">
        <f t="shared" si="3"/>
        <v>7</v>
      </c>
      <c r="S11">
        <f t="shared" si="4"/>
        <v>0.18</v>
      </c>
      <c r="U11">
        <f t="shared" si="5"/>
        <v>0.18</v>
      </c>
    </row>
    <row r="12" spans="1:30" x14ac:dyDescent="0.3">
      <c r="A12" t="s">
        <v>33</v>
      </c>
      <c r="B12" t="s">
        <v>541</v>
      </c>
      <c r="C12">
        <v>11458433</v>
      </c>
      <c r="D12">
        <v>60</v>
      </c>
      <c r="E12">
        <v>11288</v>
      </c>
      <c r="F12">
        <v>2009</v>
      </c>
      <c r="G12">
        <v>9</v>
      </c>
      <c r="H12">
        <v>0</v>
      </c>
      <c r="L12" t="str">
        <f t="shared" si="0"/>
        <v>Sonoma Ck at Kenwood Gauge</v>
      </c>
      <c r="M12" t="e">
        <f>_xlfn.XLOOKUP(L12,Sheet1!A:A,Sheet1!B:B)</f>
        <v>#N/A</v>
      </c>
      <c r="N12" t="e">
        <f>_xlfn.XLOOKUP(L12,Sheet1!$A:$A,Sheet1!C:C)</f>
        <v>#N/A</v>
      </c>
      <c r="O12" s="3">
        <f t="shared" si="1"/>
        <v>40026</v>
      </c>
      <c r="P12">
        <f t="shared" si="2"/>
        <v>8</v>
      </c>
      <c r="R12">
        <f t="shared" si="3"/>
        <v>8</v>
      </c>
      <c r="S12">
        <f t="shared" si="4"/>
        <v>0.02</v>
      </c>
      <c r="U12">
        <f t="shared" si="5"/>
        <v>0.02</v>
      </c>
    </row>
    <row r="13" spans="1:30" x14ac:dyDescent="0.3">
      <c r="A13" t="s">
        <v>33</v>
      </c>
      <c r="B13" t="s">
        <v>541</v>
      </c>
      <c r="C13">
        <v>11458433</v>
      </c>
      <c r="D13">
        <v>60</v>
      </c>
      <c r="E13">
        <v>11288</v>
      </c>
      <c r="F13">
        <v>2009</v>
      </c>
      <c r="G13">
        <v>10</v>
      </c>
      <c r="H13">
        <v>0.39400000000000002</v>
      </c>
      <c r="L13" t="str">
        <f t="shared" si="0"/>
        <v>Sonoma Ck at Kenwood Gauge</v>
      </c>
      <c r="M13" t="e">
        <f>_xlfn.XLOOKUP(L13,Sheet1!A:A,Sheet1!B:B)</f>
        <v>#N/A</v>
      </c>
      <c r="N13" t="e">
        <f>_xlfn.XLOOKUP(L13,Sheet1!$A:$A,Sheet1!C:C)</f>
        <v>#N/A</v>
      </c>
      <c r="O13" s="3">
        <f t="shared" si="1"/>
        <v>40057</v>
      </c>
      <c r="P13">
        <f t="shared" si="2"/>
        <v>9</v>
      </c>
      <c r="R13">
        <f t="shared" si="3"/>
        <v>9</v>
      </c>
      <c r="S13">
        <f t="shared" si="4"/>
        <v>0</v>
      </c>
      <c r="U13">
        <f t="shared" si="5"/>
        <v>0</v>
      </c>
    </row>
    <row r="14" spans="1:30" x14ac:dyDescent="0.3">
      <c r="A14" t="s">
        <v>33</v>
      </c>
      <c r="B14" t="s">
        <v>541</v>
      </c>
      <c r="C14">
        <v>11458433</v>
      </c>
      <c r="D14">
        <v>60</v>
      </c>
      <c r="E14">
        <v>11288</v>
      </c>
      <c r="F14">
        <v>2009</v>
      </c>
      <c r="G14">
        <v>11</v>
      </c>
      <c r="H14">
        <v>7.0999999999999994E-2</v>
      </c>
      <c r="L14" t="str">
        <f t="shared" si="0"/>
        <v>Sonoma Ck at Kenwood Gauge</v>
      </c>
      <c r="M14" t="e">
        <f>_xlfn.XLOOKUP(L14,Sheet1!A:A,Sheet1!B:B)</f>
        <v>#N/A</v>
      </c>
      <c r="N14" t="e">
        <f>_xlfn.XLOOKUP(L14,Sheet1!$A:$A,Sheet1!C:C)</f>
        <v>#N/A</v>
      </c>
      <c r="O14" s="3">
        <f t="shared" si="1"/>
        <v>40087</v>
      </c>
      <c r="P14">
        <f t="shared" si="2"/>
        <v>10</v>
      </c>
      <c r="R14">
        <f t="shared" si="3"/>
        <v>10</v>
      </c>
      <c r="S14">
        <f t="shared" si="4"/>
        <v>0.39400000000000002</v>
      </c>
      <c r="U14">
        <f t="shared" si="5"/>
        <v>0.39400000000000002</v>
      </c>
    </row>
    <row r="15" spans="1:30" x14ac:dyDescent="0.3">
      <c r="A15" t="s">
        <v>33</v>
      </c>
      <c r="B15" t="s">
        <v>541</v>
      </c>
      <c r="C15">
        <v>11458433</v>
      </c>
      <c r="D15">
        <v>60</v>
      </c>
      <c r="E15">
        <v>11288</v>
      </c>
      <c r="F15">
        <v>2009</v>
      </c>
      <c r="G15">
        <v>12</v>
      </c>
      <c r="H15">
        <v>1.1299999999999999</v>
      </c>
      <c r="L15" t="str">
        <f t="shared" si="0"/>
        <v>Sonoma Ck at Kenwood Gauge</v>
      </c>
      <c r="M15" t="e">
        <f>_xlfn.XLOOKUP(L15,Sheet1!A:A,Sheet1!B:B)</f>
        <v>#N/A</v>
      </c>
      <c r="N15" t="e">
        <f>_xlfn.XLOOKUP(L15,Sheet1!$A:$A,Sheet1!C:C)</f>
        <v>#N/A</v>
      </c>
      <c r="O15" s="3">
        <f t="shared" si="1"/>
        <v>40118</v>
      </c>
      <c r="P15">
        <f t="shared" si="2"/>
        <v>11</v>
      </c>
      <c r="R15">
        <f t="shared" si="3"/>
        <v>11</v>
      </c>
      <c r="S15">
        <f t="shared" si="4"/>
        <v>7.0999999999999994E-2</v>
      </c>
      <c r="U15">
        <f t="shared" si="5"/>
        <v>7.0999999999999994E-2</v>
      </c>
    </row>
    <row r="16" spans="1:30" x14ac:dyDescent="0.3">
      <c r="A16" t="s">
        <v>33</v>
      </c>
      <c r="B16" t="s">
        <v>541</v>
      </c>
      <c r="C16">
        <v>11458433</v>
      </c>
      <c r="D16">
        <v>60</v>
      </c>
      <c r="E16">
        <v>11288</v>
      </c>
      <c r="F16">
        <v>2010</v>
      </c>
      <c r="G16">
        <v>1</v>
      </c>
      <c r="H16">
        <v>73.900000000000006</v>
      </c>
      <c r="L16" t="str">
        <f t="shared" si="0"/>
        <v>Sonoma Ck at Kenwood Gauge</v>
      </c>
      <c r="M16" t="e">
        <f>_xlfn.XLOOKUP(L16,Sheet1!A:A,Sheet1!B:B)</f>
        <v>#N/A</v>
      </c>
      <c r="N16" t="e">
        <f>_xlfn.XLOOKUP(L16,Sheet1!$A:$A,Sheet1!C:C)</f>
        <v>#N/A</v>
      </c>
      <c r="O16" s="3">
        <f t="shared" si="1"/>
        <v>40148</v>
      </c>
      <c r="P16">
        <f t="shared" si="2"/>
        <v>12</v>
      </c>
      <c r="R16">
        <f t="shared" si="3"/>
        <v>12</v>
      </c>
      <c r="S16">
        <f t="shared" si="4"/>
        <v>1.1299999999999999</v>
      </c>
      <c r="U16">
        <f t="shared" si="5"/>
        <v>1.1299999999999999</v>
      </c>
    </row>
    <row r="17" spans="1:21" x14ac:dyDescent="0.3">
      <c r="A17" t="s">
        <v>33</v>
      </c>
      <c r="B17" t="s">
        <v>541</v>
      </c>
      <c r="C17">
        <v>11458433</v>
      </c>
      <c r="D17">
        <v>60</v>
      </c>
      <c r="E17">
        <v>11288</v>
      </c>
      <c r="F17">
        <v>2010</v>
      </c>
      <c r="G17">
        <v>2</v>
      </c>
      <c r="H17">
        <v>40.5</v>
      </c>
      <c r="L17" t="str">
        <f t="shared" si="0"/>
        <v>Sonoma Ck at Kenwood Gauge</v>
      </c>
      <c r="M17" t="e">
        <f>_xlfn.XLOOKUP(L17,Sheet1!A:A,Sheet1!B:B)</f>
        <v>#N/A</v>
      </c>
      <c r="N17" t="e">
        <f>_xlfn.XLOOKUP(L17,Sheet1!$A:$A,Sheet1!C:C)</f>
        <v>#N/A</v>
      </c>
      <c r="O17" s="3">
        <f t="shared" si="1"/>
        <v>40179</v>
      </c>
      <c r="P17">
        <f t="shared" si="2"/>
        <v>1</v>
      </c>
      <c r="R17">
        <f t="shared" si="3"/>
        <v>1</v>
      </c>
      <c r="S17">
        <f t="shared" si="4"/>
        <v>73.900000000000006</v>
      </c>
      <c r="U17">
        <f t="shared" si="5"/>
        <v>73.900000000000006</v>
      </c>
    </row>
    <row r="18" spans="1:21" x14ac:dyDescent="0.3">
      <c r="A18" t="s">
        <v>33</v>
      </c>
      <c r="B18" t="s">
        <v>541</v>
      </c>
      <c r="C18">
        <v>11458433</v>
      </c>
      <c r="D18">
        <v>60</v>
      </c>
      <c r="E18">
        <v>11288</v>
      </c>
      <c r="F18">
        <v>2010</v>
      </c>
      <c r="G18">
        <v>3</v>
      </c>
      <c r="H18">
        <v>31.3</v>
      </c>
      <c r="L18" t="str">
        <f t="shared" si="0"/>
        <v>Sonoma Ck at Kenwood Gauge</v>
      </c>
      <c r="M18" t="e">
        <f>_xlfn.XLOOKUP(L18,Sheet1!A:A,Sheet1!B:B)</f>
        <v>#N/A</v>
      </c>
      <c r="N18" t="e">
        <f>_xlfn.XLOOKUP(L18,Sheet1!$A:$A,Sheet1!C:C)</f>
        <v>#N/A</v>
      </c>
      <c r="O18" s="3">
        <f t="shared" si="1"/>
        <v>40210</v>
      </c>
      <c r="P18">
        <f t="shared" si="2"/>
        <v>2</v>
      </c>
      <c r="R18">
        <f t="shared" si="3"/>
        <v>2</v>
      </c>
      <c r="S18">
        <f t="shared" si="4"/>
        <v>40.5</v>
      </c>
      <c r="U18">
        <f t="shared" si="5"/>
        <v>40.5</v>
      </c>
    </row>
    <row r="19" spans="1:21" x14ac:dyDescent="0.3">
      <c r="A19" t="s">
        <v>33</v>
      </c>
      <c r="B19" t="s">
        <v>541</v>
      </c>
      <c r="C19">
        <v>11458433</v>
      </c>
      <c r="D19">
        <v>60</v>
      </c>
      <c r="E19">
        <v>11288</v>
      </c>
      <c r="F19">
        <v>2010</v>
      </c>
      <c r="G19">
        <v>4</v>
      </c>
      <c r="H19">
        <v>33.700000000000003</v>
      </c>
      <c r="L19" t="str">
        <f t="shared" si="0"/>
        <v>Sonoma Ck at Kenwood Gauge</v>
      </c>
      <c r="M19" t="e">
        <f>_xlfn.XLOOKUP(L19,Sheet1!A:A,Sheet1!B:B)</f>
        <v>#N/A</v>
      </c>
      <c r="N19" t="e">
        <f>_xlfn.XLOOKUP(L19,Sheet1!$A:$A,Sheet1!C:C)</f>
        <v>#N/A</v>
      </c>
      <c r="O19" s="3">
        <f t="shared" si="1"/>
        <v>40238</v>
      </c>
      <c r="P19">
        <f t="shared" si="2"/>
        <v>3</v>
      </c>
      <c r="R19">
        <f t="shared" si="3"/>
        <v>3</v>
      </c>
      <c r="S19">
        <f t="shared" si="4"/>
        <v>31.3</v>
      </c>
      <c r="U19">
        <f t="shared" si="5"/>
        <v>31.3</v>
      </c>
    </row>
    <row r="20" spans="1:21" x14ac:dyDescent="0.3">
      <c r="A20" t="s">
        <v>33</v>
      </c>
      <c r="B20" t="s">
        <v>541</v>
      </c>
      <c r="C20">
        <v>11458433</v>
      </c>
      <c r="D20">
        <v>60</v>
      </c>
      <c r="E20">
        <v>11288</v>
      </c>
      <c r="F20">
        <v>2010</v>
      </c>
      <c r="G20">
        <v>5</v>
      </c>
      <c r="H20">
        <v>9.9499999999999993</v>
      </c>
      <c r="L20" t="str">
        <f t="shared" si="0"/>
        <v>Sonoma Ck at Kenwood Gauge</v>
      </c>
      <c r="M20" t="e">
        <f>_xlfn.XLOOKUP(L20,Sheet1!A:A,Sheet1!B:B)</f>
        <v>#N/A</v>
      </c>
      <c r="N20" t="e">
        <f>_xlfn.XLOOKUP(L20,Sheet1!$A:$A,Sheet1!C:C)</f>
        <v>#N/A</v>
      </c>
      <c r="O20" s="3">
        <f t="shared" si="1"/>
        <v>40269</v>
      </c>
      <c r="P20">
        <f t="shared" si="2"/>
        <v>4</v>
      </c>
      <c r="R20">
        <f t="shared" si="3"/>
        <v>4</v>
      </c>
      <c r="S20">
        <f t="shared" si="4"/>
        <v>33.700000000000003</v>
      </c>
      <c r="U20">
        <f t="shared" si="5"/>
        <v>33.700000000000003</v>
      </c>
    </row>
    <row r="21" spans="1:21" x14ac:dyDescent="0.3">
      <c r="A21" t="s">
        <v>33</v>
      </c>
      <c r="B21" t="s">
        <v>541</v>
      </c>
      <c r="C21">
        <v>11458433</v>
      </c>
      <c r="D21">
        <v>60</v>
      </c>
      <c r="E21">
        <v>11288</v>
      </c>
      <c r="F21">
        <v>2010</v>
      </c>
      <c r="G21">
        <v>6</v>
      </c>
      <c r="H21">
        <v>2.62</v>
      </c>
      <c r="L21" t="str">
        <f t="shared" si="0"/>
        <v>Sonoma Ck at Kenwood Gauge</v>
      </c>
      <c r="M21" t="e">
        <f>_xlfn.XLOOKUP(L21,Sheet1!A:A,Sheet1!B:B)</f>
        <v>#N/A</v>
      </c>
      <c r="N21" t="e">
        <f>_xlfn.XLOOKUP(L21,Sheet1!$A:$A,Sheet1!C:C)</f>
        <v>#N/A</v>
      </c>
      <c r="O21" s="3">
        <f t="shared" si="1"/>
        <v>40299</v>
      </c>
      <c r="P21">
        <f t="shared" si="2"/>
        <v>5</v>
      </c>
      <c r="R21">
        <f t="shared" si="3"/>
        <v>5</v>
      </c>
      <c r="S21">
        <f t="shared" si="4"/>
        <v>9.9499999999999993</v>
      </c>
      <c r="U21">
        <f t="shared" si="5"/>
        <v>9.9499999999999993</v>
      </c>
    </row>
    <row r="22" spans="1:21" x14ac:dyDescent="0.3">
      <c r="A22" t="s">
        <v>33</v>
      </c>
      <c r="B22" t="s">
        <v>541</v>
      </c>
      <c r="C22">
        <v>11458433</v>
      </c>
      <c r="D22">
        <v>60</v>
      </c>
      <c r="E22">
        <v>11288</v>
      </c>
      <c r="F22">
        <v>2010</v>
      </c>
      <c r="G22">
        <v>7</v>
      </c>
      <c r="H22">
        <v>0.377</v>
      </c>
      <c r="L22" t="str">
        <f t="shared" si="0"/>
        <v>Sonoma Ck at Kenwood Gauge</v>
      </c>
      <c r="M22" t="e">
        <f>_xlfn.XLOOKUP(L22,Sheet1!A:A,Sheet1!B:B)</f>
        <v>#N/A</v>
      </c>
      <c r="N22" t="e">
        <f>_xlfn.XLOOKUP(L22,Sheet1!$A:$A,Sheet1!C:C)</f>
        <v>#N/A</v>
      </c>
      <c r="O22" s="3">
        <f t="shared" si="1"/>
        <v>40330</v>
      </c>
      <c r="P22">
        <f t="shared" si="2"/>
        <v>6</v>
      </c>
      <c r="R22">
        <f t="shared" si="3"/>
        <v>6</v>
      </c>
      <c r="S22">
        <f t="shared" si="4"/>
        <v>2.62</v>
      </c>
      <c r="U22">
        <f t="shared" si="5"/>
        <v>2.62</v>
      </c>
    </row>
    <row r="23" spans="1:21" x14ac:dyDescent="0.3">
      <c r="A23" t="s">
        <v>33</v>
      </c>
      <c r="B23" t="s">
        <v>541</v>
      </c>
      <c r="C23">
        <v>11458433</v>
      </c>
      <c r="D23">
        <v>60</v>
      </c>
      <c r="E23">
        <v>11288</v>
      </c>
      <c r="F23">
        <v>2010</v>
      </c>
      <c r="G23">
        <v>8</v>
      </c>
      <c r="H23">
        <v>4.9000000000000002E-2</v>
      </c>
      <c r="L23" t="str">
        <f t="shared" si="0"/>
        <v>Sonoma Ck at Kenwood Gauge</v>
      </c>
      <c r="M23" t="e">
        <f>_xlfn.XLOOKUP(L23,Sheet1!A:A,Sheet1!B:B)</f>
        <v>#N/A</v>
      </c>
      <c r="N23" t="e">
        <f>_xlfn.XLOOKUP(L23,Sheet1!$A:$A,Sheet1!C:C)</f>
        <v>#N/A</v>
      </c>
      <c r="O23" s="3">
        <f t="shared" si="1"/>
        <v>40360</v>
      </c>
      <c r="P23">
        <f t="shared" si="2"/>
        <v>7</v>
      </c>
      <c r="R23">
        <f t="shared" si="3"/>
        <v>7</v>
      </c>
      <c r="S23">
        <f t="shared" si="4"/>
        <v>0.377</v>
      </c>
      <c r="U23">
        <f t="shared" si="5"/>
        <v>0.377</v>
      </c>
    </row>
    <row r="24" spans="1:21" x14ac:dyDescent="0.3">
      <c r="A24" t="s">
        <v>33</v>
      </c>
      <c r="B24" t="s">
        <v>541</v>
      </c>
      <c r="C24">
        <v>11458433</v>
      </c>
      <c r="D24">
        <v>60</v>
      </c>
      <c r="E24">
        <v>11288</v>
      </c>
      <c r="F24">
        <v>2010</v>
      </c>
      <c r="G24">
        <v>9</v>
      </c>
      <c r="H24">
        <v>1.0999999999999999E-2</v>
      </c>
      <c r="L24" t="str">
        <f t="shared" si="0"/>
        <v>Sonoma Ck at Kenwood Gauge</v>
      </c>
      <c r="M24" t="e">
        <f>_xlfn.XLOOKUP(L24,Sheet1!A:A,Sheet1!B:B)</f>
        <v>#N/A</v>
      </c>
      <c r="N24" t="e">
        <f>_xlfn.XLOOKUP(L24,Sheet1!$A:$A,Sheet1!C:C)</f>
        <v>#N/A</v>
      </c>
      <c r="O24" s="3">
        <f t="shared" si="1"/>
        <v>40391</v>
      </c>
      <c r="P24">
        <f t="shared" si="2"/>
        <v>8</v>
      </c>
      <c r="R24">
        <f t="shared" si="3"/>
        <v>8</v>
      </c>
      <c r="S24">
        <f t="shared" si="4"/>
        <v>4.9000000000000002E-2</v>
      </c>
      <c r="U24">
        <f t="shared" si="5"/>
        <v>4.9000000000000002E-2</v>
      </c>
    </row>
    <row r="25" spans="1:21" x14ac:dyDescent="0.3">
      <c r="A25" t="s">
        <v>33</v>
      </c>
      <c r="B25" t="s">
        <v>541</v>
      </c>
      <c r="C25">
        <v>11458433</v>
      </c>
      <c r="D25">
        <v>60</v>
      </c>
      <c r="E25">
        <v>11288</v>
      </c>
      <c r="F25">
        <v>2010</v>
      </c>
      <c r="G25">
        <v>10</v>
      </c>
      <c r="H25">
        <v>5.0199999999999996</v>
      </c>
      <c r="L25" t="str">
        <f t="shared" si="0"/>
        <v>Sonoma Ck at Kenwood Gauge</v>
      </c>
      <c r="M25" t="e">
        <f>_xlfn.XLOOKUP(L25,Sheet1!A:A,Sheet1!B:B)</f>
        <v>#N/A</v>
      </c>
      <c r="N25" t="e">
        <f>_xlfn.XLOOKUP(L25,Sheet1!$A:$A,Sheet1!C:C)</f>
        <v>#N/A</v>
      </c>
      <c r="O25" s="3">
        <f t="shared" si="1"/>
        <v>40422</v>
      </c>
      <c r="P25">
        <f t="shared" si="2"/>
        <v>9</v>
      </c>
      <c r="R25">
        <f t="shared" si="3"/>
        <v>9</v>
      </c>
      <c r="S25">
        <f t="shared" si="4"/>
        <v>1.0999999999999999E-2</v>
      </c>
      <c r="U25">
        <f t="shared" si="5"/>
        <v>1.0999999999999999E-2</v>
      </c>
    </row>
    <row r="26" spans="1:21" x14ac:dyDescent="0.3">
      <c r="A26" t="s">
        <v>33</v>
      </c>
      <c r="B26" t="s">
        <v>541</v>
      </c>
      <c r="C26">
        <v>11458433</v>
      </c>
      <c r="D26">
        <v>60</v>
      </c>
      <c r="E26">
        <v>11288</v>
      </c>
      <c r="F26">
        <v>2010</v>
      </c>
      <c r="G26">
        <v>11</v>
      </c>
      <c r="H26">
        <v>5.72</v>
      </c>
      <c r="L26" t="str">
        <f t="shared" si="0"/>
        <v>Sonoma Ck at Kenwood Gauge</v>
      </c>
      <c r="M26" t="e">
        <f>_xlfn.XLOOKUP(L26,Sheet1!A:A,Sheet1!B:B)</f>
        <v>#N/A</v>
      </c>
      <c r="N26" t="e">
        <f>_xlfn.XLOOKUP(L26,Sheet1!$A:$A,Sheet1!C:C)</f>
        <v>#N/A</v>
      </c>
      <c r="O26" s="3">
        <f t="shared" si="1"/>
        <v>40452</v>
      </c>
      <c r="P26">
        <f t="shared" si="2"/>
        <v>10</v>
      </c>
      <c r="R26">
        <f t="shared" si="3"/>
        <v>10</v>
      </c>
      <c r="S26">
        <f t="shared" si="4"/>
        <v>5.0199999999999996</v>
      </c>
      <c r="U26">
        <f t="shared" si="5"/>
        <v>5.0199999999999996</v>
      </c>
    </row>
    <row r="27" spans="1:21" x14ac:dyDescent="0.3">
      <c r="A27" t="s">
        <v>33</v>
      </c>
      <c r="B27" t="s">
        <v>541</v>
      </c>
      <c r="C27">
        <v>11458433</v>
      </c>
      <c r="D27">
        <v>60</v>
      </c>
      <c r="E27">
        <v>11288</v>
      </c>
      <c r="F27">
        <v>2010</v>
      </c>
      <c r="G27">
        <v>12</v>
      </c>
      <c r="H27">
        <v>74.099999999999994</v>
      </c>
      <c r="L27" t="str">
        <f t="shared" si="0"/>
        <v>Sonoma Ck at Kenwood Gauge</v>
      </c>
      <c r="M27" t="e">
        <f>_xlfn.XLOOKUP(L27,Sheet1!A:A,Sheet1!B:B)</f>
        <v>#N/A</v>
      </c>
      <c r="N27" t="e">
        <f>_xlfn.XLOOKUP(L27,Sheet1!$A:$A,Sheet1!C:C)</f>
        <v>#N/A</v>
      </c>
      <c r="O27" s="3">
        <f t="shared" si="1"/>
        <v>40483</v>
      </c>
      <c r="P27">
        <f t="shared" si="2"/>
        <v>11</v>
      </c>
      <c r="R27">
        <f t="shared" si="3"/>
        <v>11</v>
      </c>
      <c r="S27">
        <f t="shared" si="4"/>
        <v>5.72</v>
      </c>
      <c r="U27">
        <f t="shared" si="5"/>
        <v>5.72</v>
      </c>
    </row>
    <row r="28" spans="1:21" x14ac:dyDescent="0.3">
      <c r="A28" t="s">
        <v>33</v>
      </c>
      <c r="B28" t="s">
        <v>541</v>
      </c>
      <c r="C28">
        <v>11458433</v>
      </c>
      <c r="D28">
        <v>60</v>
      </c>
      <c r="E28">
        <v>11288</v>
      </c>
      <c r="F28">
        <v>2011</v>
      </c>
      <c r="G28">
        <v>1</v>
      </c>
      <c r="H28">
        <v>24.5</v>
      </c>
      <c r="L28" t="str">
        <f t="shared" si="0"/>
        <v>Sonoma Ck at Kenwood Gauge</v>
      </c>
      <c r="M28" t="e">
        <f>_xlfn.XLOOKUP(L28,Sheet1!A:A,Sheet1!B:B)</f>
        <v>#N/A</v>
      </c>
      <c r="N28" t="e">
        <f>_xlfn.XLOOKUP(L28,Sheet1!$A:$A,Sheet1!C:C)</f>
        <v>#N/A</v>
      </c>
      <c r="O28" s="3">
        <f t="shared" si="1"/>
        <v>40513</v>
      </c>
      <c r="P28">
        <f t="shared" si="2"/>
        <v>12</v>
      </c>
      <c r="R28">
        <f t="shared" si="3"/>
        <v>12</v>
      </c>
      <c r="S28">
        <f t="shared" si="4"/>
        <v>74.099999999999994</v>
      </c>
      <c r="U28">
        <f t="shared" si="5"/>
        <v>74.099999999999994</v>
      </c>
    </row>
    <row r="29" spans="1:21" x14ac:dyDescent="0.3">
      <c r="A29" t="s">
        <v>33</v>
      </c>
      <c r="B29" t="s">
        <v>541</v>
      </c>
      <c r="C29">
        <v>11458433</v>
      </c>
      <c r="D29">
        <v>60</v>
      </c>
      <c r="E29">
        <v>11288</v>
      </c>
      <c r="F29">
        <v>2011</v>
      </c>
      <c r="G29">
        <v>2</v>
      </c>
      <c r="H29">
        <v>46.9</v>
      </c>
      <c r="L29" t="str">
        <f t="shared" si="0"/>
        <v>Sonoma Ck at Kenwood Gauge</v>
      </c>
      <c r="M29" t="e">
        <f>_xlfn.XLOOKUP(L29,Sheet1!A:A,Sheet1!B:B)</f>
        <v>#N/A</v>
      </c>
      <c r="N29" t="e">
        <f>_xlfn.XLOOKUP(L29,Sheet1!$A:$A,Sheet1!C:C)</f>
        <v>#N/A</v>
      </c>
      <c r="O29" s="3">
        <f t="shared" si="1"/>
        <v>40544</v>
      </c>
      <c r="P29">
        <f t="shared" si="2"/>
        <v>1</v>
      </c>
      <c r="R29">
        <f t="shared" si="3"/>
        <v>1</v>
      </c>
      <c r="S29">
        <f t="shared" si="4"/>
        <v>24.5</v>
      </c>
      <c r="U29">
        <f t="shared" si="5"/>
        <v>24.5</v>
      </c>
    </row>
    <row r="30" spans="1:21" x14ac:dyDescent="0.3">
      <c r="A30" t="s">
        <v>33</v>
      </c>
      <c r="B30" t="s">
        <v>541</v>
      </c>
      <c r="C30">
        <v>11458433</v>
      </c>
      <c r="D30">
        <v>60</v>
      </c>
      <c r="E30">
        <v>11288</v>
      </c>
      <c r="F30">
        <v>2011</v>
      </c>
      <c r="G30">
        <v>3</v>
      </c>
      <c r="H30">
        <v>134</v>
      </c>
      <c r="L30" t="str">
        <f t="shared" si="0"/>
        <v>Sonoma Ck at Kenwood Gauge</v>
      </c>
      <c r="M30" t="e">
        <f>_xlfn.XLOOKUP(L30,Sheet1!A:A,Sheet1!B:B)</f>
        <v>#N/A</v>
      </c>
      <c r="N30" t="e">
        <f>_xlfn.XLOOKUP(L30,Sheet1!$A:$A,Sheet1!C:C)</f>
        <v>#N/A</v>
      </c>
      <c r="O30" s="3">
        <f t="shared" si="1"/>
        <v>40575</v>
      </c>
      <c r="P30">
        <f t="shared" si="2"/>
        <v>2</v>
      </c>
      <c r="R30">
        <f t="shared" si="3"/>
        <v>2</v>
      </c>
      <c r="S30">
        <f t="shared" si="4"/>
        <v>46.9</v>
      </c>
      <c r="U30">
        <f t="shared" si="5"/>
        <v>46.9</v>
      </c>
    </row>
    <row r="31" spans="1:21" x14ac:dyDescent="0.3">
      <c r="A31" t="s">
        <v>33</v>
      </c>
      <c r="B31" t="s">
        <v>541</v>
      </c>
      <c r="C31">
        <v>11458433</v>
      </c>
      <c r="D31">
        <v>60</v>
      </c>
      <c r="E31">
        <v>11288</v>
      </c>
      <c r="F31">
        <v>2011</v>
      </c>
      <c r="G31">
        <v>4</v>
      </c>
      <c r="H31">
        <v>19.600000000000001</v>
      </c>
      <c r="L31" t="str">
        <f t="shared" si="0"/>
        <v>Sonoma Ck at Kenwood Gauge</v>
      </c>
      <c r="M31" t="e">
        <f>_xlfn.XLOOKUP(L31,Sheet1!A:A,Sheet1!B:B)</f>
        <v>#N/A</v>
      </c>
      <c r="N31" t="e">
        <f>_xlfn.XLOOKUP(L31,Sheet1!$A:$A,Sheet1!C:C)</f>
        <v>#N/A</v>
      </c>
      <c r="O31" s="3">
        <f t="shared" si="1"/>
        <v>40603</v>
      </c>
      <c r="P31">
        <f t="shared" si="2"/>
        <v>3</v>
      </c>
      <c r="R31">
        <f t="shared" si="3"/>
        <v>3</v>
      </c>
      <c r="S31">
        <f t="shared" si="4"/>
        <v>134</v>
      </c>
      <c r="U31">
        <f t="shared" si="5"/>
        <v>134</v>
      </c>
    </row>
    <row r="32" spans="1:21" x14ac:dyDescent="0.3">
      <c r="A32" t="s">
        <v>33</v>
      </c>
      <c r="B32" t="s">
        <v>541</v>
      </c>
      <c r="C32">
        <v>11458433</v>
      </c>
      <c r="D32">
        <v>60</v>
      </c>
      <c r="E32">
        <v>11288</v>
      </c>
      <c r="F32">
        <v>2011</v>
      </c>
      <c r="G32">
        <v>5</v>
      </c>
      <c r="H32">
        <v>7.16</v>
      </c>
      <c r="L32" t="str">
        <f t="shared" si="0"/>
        <v>Sonoma Ck at Kenwood Gauge</v>
      </c>
      <c r="M32" t="e">
        <f>_xlfn.XLOOKUP(L32,Sheet1!A:A,Sheet1!B:B)</f>
        <v>#N/A</v>
      </c>
      <c r="N32" t="e">
        <f>_xlfn.XLOOKUP(L32,Sheet1!$A:$A,Sheet1!C:C)</f>
        <v>#N/A</v>
      </c>
      <c r="O32" s="3">
        <f t="shared" si="1"/>
        <v>40634</v>
      </c>
      <c r="P32">
        <f t="shared" si="2"/>
        <v>4</v>
      </c>
      <c r="R32">
        <f t="shared" si="3"/>
        <v>4</v>
      </c>
      <c r="S32">
        <f t="shared" si="4"/>
        <v>19.600000000000001</v>
      </c>
      <c r="U32">
        <f t="shared" si="5"/>
        <v>19.600000000000001</v>
      </c>
    </row>
    <row r="33" spans="1:21" x14ac:dyDescent="0.3">
      <c r="A33" t="s">
        <v>33</v>
      </c>
      <c r="B33" t="s">
        <v>541</v>
      </c>
      <c r="C33">
        <v>11458433</v>
      </c>
      <c r="D33">
        <v>60</v>
      </c>
      <c r="E33">
        <v>11288</v>
      </c>
      <c r="F33">
        <v>2011</v>
      </c>
      <c r="G33">
        <v>6</v>
      </c>
      <c r="H33">
        <v>4.9400000000000004</v>
      </c>
      <c r="L33" t="str">
        <f t="shared" si="0"/>
        <v>Sonoma Ck at Kenwood Gauge</v>
      </c>
      <c r="M33" t="e">
        <f>_xlfn.XLOOKUP(L33,Sheet1!A:A,Sheet1!B:B)</f>
        <v>#N/A</v>
      </c>
      <c r="N33" t="e">
        <f>_xlfn.XLOOKUP(L33,Sheet1!$A:$A,Sheet1!C:C)</f>
        <v>#N/A</v>
      </c>
      <c r="O33" s="3">
        <f t="shared" si="1"/>
        <v>40664</v>
      </c>
      <c r="P33">
        <f t="shared" si="2"/>
        <v>5</v>
      </c>
      <c r="R33">
        <f t="shared" si="3"/>
        <v>5</v>
      </c>
      <c r="S33">
        <f t="shared" si="4"/>
        <v>7.16</v>
      </c>
      <c r="U33">
        <f t="shared" si="5"/>
        <v>7.16</v>
      </c>
    </row>
    <row r="34" spans="1:21" x14ac:dyDescent="0.3">
      <c r="A34" t="s">
        <v>33</v>
      </c>
      <c r="B34" t="s">
        <v>541</v>
      </c>
      <c r="C34">
        <v>11458433</v>
      </c>
      <c r="D34">
        <v>60</v>
      </c>
      <c r="E34">
        <v>11288</v>
      </c>
      <c r="F34">
        <v>2011</v>
      </c>
      <c r="G34">
        <v>7</v>
      </c>
      <c r="H34">
        <v>0.60099999999999998</v>
      </c>
      <c r="L34" t="str">
        <f t="shared" si="0"/>
        <v>Sonoma Ck at Kenwood Gauge</v>
      </c>
      <c r="M34" t="e">
        <f>_xlfn.XLOOKUP(L34,Sheet1!A:A,Sheet1!B:B)</f>
        <v>#N/A</v>
      </c>
      <c r="N34" t="e">
        <f>_xlfn.XLOOKUP(L34,Sheet1!$A:$A,Sheet1!C:C)</f>
        <v>#N/A</v>
      </c>
      <c r="O34" s="3">
        <f t="shared" si="1"/>
        <v>40695</v>
      </c>
      <c r="P34">
        <f t="shared" si="2"/>
        <v>6</v>
      </c>
      <c r="R34">
        <f t="shared" si="3"/>
        <v>6</v>
      </c>
      <c r="S34">
        <f t="shared" si="4"/>
        <v>4.9400000000000004</v>
      </c>
      <c r="U34">
        <f t="shared" si="5"/>
        <v>4.9400000000000004</v>
      </c>
    </row>
    <row r="35" spans="1:21" x14ac:dyDescent="0.3">
      <c r="A35" t="s">
        <v>33</v>
      </c>
      <c r="B35" t="s">
        <v>541</v>
      </c>
      <c r="C35">
        <v>11458433</v>
      </c>
      <c r="D35">
        <v>60</v>
      </c>
      <c r="E35">
        <v>11288</v>
      </c>
      <c r="F35">
        <v>2011</v>
      </c>
      <c r="G35">
        <v>8</v>
      </c>
      <c r="H35">
        <v>0.106</v>
      </c>
      <c r="L35" t="str">
        <f t="shared" si="0"/>
        <v>Sonoma Ck at Kenwood Gauge</v>
      </c>
      <c r="M35" t="e">
        <f>_xlfn.XLOOKUP(L35,Sheet1!A:A,Sheet1!B:B)</f>
        <v>#N/A</v>
      </c>
      <c r="N35" t="e">
        <f>_xlfn.XLOOKUP(L35,Sheet1!$A:$A,Sheet1!C:C)</f>
        <v>#N/A</v>
      </c>
      <c r="O35" s="3">
        <f t="shared" si="1"/>
        <v>40725</v>
      </c>
      <c r="P35">
        <f t="shared" si="2"/>
        <v>7</v>
      </c>
      <c r="R35">
        <f t="shared" si="3"/>
        <v>7</v>
      </c>
      <c r="S35">
        <f t="shared" si="4"/>
        <v>0.60099999999999998</v>
      </c>
      <c r="U35">
        <f t="shared" si="5"/>
        <v>0.60099999999999998</v>
      </c>
    </row>
    <row r="36" spans="1:21" x14ac:dyDescent="0.3">
      <c r="A36" t="s">
        <v>33</v>
      </c>
      <c r="B36" t="s">
        <v>541</v>
      </c>
      <c r="C36">
        <v>11458433</v>
      </c>
      <c r="D36">
        <v>60</v>
      </c>
      <c r="E36">
        <v>11288</v>
      </c>
      <c r="F36">
        <v>2011</v>
      </c>
      <c r="G36">
        <v>9</v>
      </c>
      <c r="H36">
        <v>5.6000000000000001E-2</v>
      </c>
      <c r="L36" t="str">
        <f t="shared" si="0"/>
        <v>Sonoma Ck at Kenwood Gauge</v>
      </c>
      <c r="M36" t="e">
        <f>_xlfn.XLOOKUP(L36,Sheet1!A:A,Sheet1!B:B)</f>
        <v>#N/A</v>
      </c>
      <c r="N36" t="e">
        <f>_xlfn.XLOOKUP(L36,Sheet1!$A:$A,Sheet1!C:C)</f>
        <v>#N/A</v>
      </c>
      <c r="O36" s="3">
        <f t="shared" si="1"/>
        <v>40756</v>
      </c>
      <c r="P36">
        <f t="shared" si="2"/>
        <v>8</v>
      </c>
      <c r="R36">
        <f t="shared" si="3"/>
        <v>8</v>
      </c>
      <c r="S36">
        <f t="shared" si="4"/>
        <v>0.106</v>
      </c>
      <c r="U36">
        <f t="shared" si="5"/>
        <v>0.106</v>
      </c>
    </row>
    <row r="37" spans="1:21" x14ac:dyDescent="0.3">
      <c r="A37" t="s">
        <v>33</v>
      </c>
      <c r="B37" t="s">
        <v>541</v>
      </c>
      <c r="C37">
        <v>11458433</v>
      </c>
      <c r="D37">
        <v>60</v>
      </c>
      <c r="E37">
        <v>11288</v>
      </c>
      <c r="F37">
        <v>2011</v>
      </c>
      <c r="G37">
        <v>10</v>
      </c>
      <c r="H37">
        <v>0.36</v>
      </c>
      <c r="L37" t="str">
        <f t="shared" si="0"/>
        <v>Sonoma Ck at Kenwood Gauge</v>
      </c>
      <c r="M37" t="e">
        <f>_xlfn.XLOOKUP(L37,Sheet1!A:A,Sheet1!B:B)</f>
        <v>#N/A</v>
      </c>
      <c r="N37" t="e">
        <f>_xlfn.XLOOKUP(L37,Sheet1!$A:$A,Sheet1!C:C)</f>
        <v>#N/A</v>
      </c>
      <c r="O37" s="3">
        <f t="shared" si="1"/>
        <v>40787</v>
      </c>
      <c r="P37">
        <f t="shared" si="2"/>
        <v>9</v>
      </c>
      <c r="R37">
        <f t="shared" si="3"/>
        <v>9</v>
      </c>
      <c r="S37">
        <f t="shared" si="4"/>
        <v>5.6000000000000001E-2</v>
      </c>
      <c r="U37">
        <f t="shared" si="5"/>
        <v>5.6000000000000001E-2</v>
      </c>
    </row>
    <row r="38" spans="1:21" x14ac:dyDescent="0.3">
      <c r="A38" t="s">
        <v>33</v>
      </c>
      <c r="B38" t="s">
        <v>541</v>
      </c>
      <c r="C38">
        <v>11458433</v>
      </c>
      <c r="D38">
        <v>60</v>
      </c>
      <c r="E38">
        <v>11288</v>
      </c>
      <c r="F38">
        <v>2011</v>
      </c>
      <c r="G38">
        <v>11</v>
      </c>
      <c r="H38">
        <v>0.41299999999999998</v>
      </c>
      <c r="L38" t="str">
        <f t="shared" si="0"/>
        <v>Sonoma Ck at Kenwood Gauge</v>
      </c>
      <c r="M38" t="e">
        <f>_xlfn.XLOOKUP(L38,Sheet1!A:A,Sheet1!B:B)</f>
        <v>#N/A</v>
      </c>
      <c r="N38" t="e">
        <f>_xlfn.XLOOKUP(L38,Sheet1!$A:$A,Sheet1!C:C)</f>
        <v>#N/A</v>
      </c>
      <c r="O38" s="3">
        <f t="shared" si="1"/>
        <v>40817</v>
      </c>
      <c r="P38">
        <f t="shared" si="2"/>
        <v>10</v>
      </c>
      <c r="R38">
        <f t="shared" si="3"/>
        <v>10</v>
      </c>
      <c r="S38">
        <f t="shared" si="4"/>
        <v>0.36</v>
      </c>
      <c r="U38">
        <f t="shared" si="5"/>
        <v>0.36</v>
      </c>
    </row>
    <row r="39" spans="1:21" x14ac:dyDescent="0.3">
      <c r="A39" t="s">
        <v>33</v>
      </c>
      <c r="B39" t="s">
        <v>541</v>
      </c>
      <c r="C39">
        <v>11458433</v>
      </c>
      <c r="D39">
        <v>60</v>
      </c>
      <c r="E39">
        <v>11288</v>
      </c>
      <c r="F39">
        <v>2011</v>
      </c>
      <c r="G39">
        <v>12</v>
      </c>
      <c r="H39">
        <v>0.19900000000000001</v>
      </c>
      <c r="L39" t="str">
        <f t="shared" si="0"/>
        <v>Sonoma Ck at Kenwood Gauge</v>
      </c>
      <c r="M39" t="e">
        <f>_xlfn.XLOOKUP(L39,Sheet1!A:A,Sheet1!B:B)</f>
        <v>#N/A</v>
      </c>
      <c r="N39" t="e">
        <f>_xlfn.XLOOKUP(L39,Sheet1!$A:$A,Sheet1!C:C)</f>
        <v>#N/A</v>
      </c>
      <c r="O39" s="3">
        <f t="shared" si="1"/>
        <v>40848</v>
      </c>
      <c r="P39">
        <f t="shared" si="2"/>
        <v>11</v>
      </c>
      <c r="R39">
        <f t="shared" si="3"/>
        <v>11</v>
      </c>
      <c r="S39">
        <f t="shared" si="4"/>
        <v>0.41299999999999998</v>
      </c>
      <c r="U39">
        <f t="shared" si="5"/>
        <v>0.41299999999999998</v>
      </c>
    </row>
    <row r="40" spans="1:21" x14ac:dyDescent="0.3">
      <c r="A40" t="s">
        <v>33</v>
      </c>
      <c r="B40" t="s">
        <v>541</v>
      </c>
      <c r="C40">
        <v>11458433</v>
      </c>
      <c r="D40">
        <v>60</v>
      </c>
      <c r="E40">
        <v>11288</v>
      </c>
      <c r="F40">
        <v>2012</v>
      </c>
      <c r="G40">
        <v>1</v>
      </c>
      <c r="H40">
        <v>13.2</v>
      </c>
      <c r="L40" t="str">
        <f t="shared" si="0"/>
        <v>Sonoma Ck at Kenwood Gauge</v>
      </c>
      <c r="M40" t="e">
        <f>_xlfn.XLOOKUP(L40,Sheet1!A:A,Sheet1!B:B)</f>
        <v>#N/A</v>
      </c>
      <c r="N40" t="e">
        <f>_xlfn.XLOOKUP(L40,Sheet1!$A:$A,Sheet1!C:C)</f>
        <v>#N/A</v>
      </c>
      <c r="O40" s="3">
        <f t="shared" si="1"/>
        <v>40878</v>
      </c>
      <c r="P40">
        <f t="shared" si="2"/>
        <v>12</v>
      </c>
      <c r="R40">
        <f t="shared" si="3"/>
        <v>12</v>
      </c>
      <c r="S40">
        <f t="shared" si="4"/>
        <v>0.19900000000000001</v>
      </c>
      <c r="U40">
        <f t="shared" si="5"/>
        <v>0.19900000000000001</v>
      </c>
    </row>
    <row r="41" spans="1:21" x14ac:dyDescent="0.3">
      <c r="A41" t="s">
        <v>33</v>
      </c>
      <c r="B41" t="s">
        <v>541</v>
      </c>
      <c r="C41">
        <v>11458433</v>
      </c>
      <c r="D41">
        <v>60</v>
      </c>
      <c r="E41">
        <v>11288</v>
      </c>
      <c r="F41">
        <v>2012</v>
      </c>
      <c r="G41">
        <v>2</v>
      </c>
      <c r="H41">
        <v>2.5299999999999998</v>
      </c>
      <c r="L41" t="str">
        <f t="shared" si="0"/>
        <v>Sonoma Ck at Kenwood Gauge</v>
      </c>
      <c r="M41" t="e">
        <f>_xlfn.XLOOKUP(L41,Sheet1!A:A,Sheet1!B:B)</f>
        <v>#N/A</v>
      </c>
      <c r="N41" t="e">
        <f>_xlfn.XLOOKUP(L41,Sheet1!$A:$A,Sheet1!C:C)</f>
        <v>#N/A</v>
      </c>
      <c r="O41" s="3">
        <f t="shared" si="1"/>
        <v>40909</v>
      </c>
      <c r="P41">
        <f t="shared" si="2"/>
        <v>1</v>
      </c>
      <c r="R41">
        <f t="shared" si="3"/>
        <v>1</v>
      </c>
      <c r="S41">
        <f t="shared" si="4"/>
        <v>13.2</v>
      </c>
      <c r="U41">
        <f t="shared" si="5"/>
        <v>13.2</v>
      </c>
    </row>
    <row r="42" spans="1:21" x14ac:dyDescent="0.3">
      <c r="A42" t="s">
        <v>33</v>
      </c>
      <c r="B42" t="s">
        <v>541</v>
      </c>
      <c r="C42">
        <v>11458433</v>
      </c>
      <c r="D42">
        <v>60</v>
      </c>
      <c r="E42">
        <v>11288</v>
      </c>
      <c r="F42">
        <v>2012</v>
      </c>
      <c r="G42">
        <v>3</v>
      </c>
      <c r="H42">
        <v>68.7</v>
      </c>
      <c r="L42" t="str">
        <f t="shared" si="0"/>
        <v>Sonoma Ck at Kenwood Gauge</v>
      </c>
      <c r="M42" t="e">
        <f>_xlfn.XLOOKUP(L42,Sheet1!A:A,Sheet1!B:B)</f>
        <v>#N/A</v>
      </c>
      <c r="N42" t="e">
        <f>_xlfn.XLOOKUP(L42,Sheet1!$A:$A,Sheet1!C:C)</f>
        <v>#N/A</v>
      </c>
      <c r="O42" s="3">
        <f t="shared" si="1"/>
        <v>40940</v>
      </c>
      <c r="P42">
        <f t="shared" si="2"/>
        <v>2</v>
      </c>
      <c r="R42">
        <f t="shared" si="3"/>
        <v>2</v>
      </c>
      <c r="S42">
        <f t="shared" si="4"/>
        <v>2.5299999999999998</v>
      </c>
      <c r="U42">
        <f t="shared" si="5"/>
        <v>2.5299999999999998</v>
      </c>
    </row>
    <row r="43" spans="1:21" x14ac:dyDescent="0.3">
      <c r="A43" t="s">
        <v>33</v>
      </c>
      <c r="B43" t="s">
        <v>541</v>
      </c>
      <c r="C43">
        <v>11458433</v>
      </c>
      <c r="D43">
        <v>60</v>
      </c>
      <c r="E43">
        <v>11288</v>
      </c>
      <c r="F43">
        <v>2012</v>
      </c>
      <c r="G43">
        <v>4</v>
      </c>
      <c r="H43">
        <v>27</v>
      </c>
      <c r="L43" t="str">
        <f t="shared" si="0"/>
        <v>Sonoma Ck at Kenwood Gauge</v>
      </c>
      <c r="M43" t="e">
        <f>_xlfn.XLOOKUP(L43,Sheet1!A:A,Sheet1!B:B)</f>
        <v>#N/A</v>
      </c>
      <c r="N43" t="e">
        <f>_xlfn.XLOOKUP(L43,Sheet1!$A:$A,Sheet1!C:C)</f>
        <v>#N/A</v>
      </c>
      <c r="O43" s="3">
        <f t="shared" si="1"/>
        <v>40969</v>
      </c>
      <c r="P43">
        <f t="shared" si="2"/>
        <v>3</v>
      </c>
      <c r="R43">
        <f t="shared" si="3"/>
        <v>3</v>
      </c>
      <c r="S43">
        <f t="shared" si="4"/>
        <v>68.7</v>
      </c>
      <c r="U43">
        <f t="shared" si="5"/>
        <v>68.7</v>
      </c>
    </row>
    <row r="44" spans="1:21" x14ac:dyDescent="0.3">
      <c r="A44" t="s">
        <v>33</v>
      </c>
      <c r="B44" t="s">
        <v>541</v>
      </c>
      <c r="C44">
        <v>11458433</v>
      </c>
      <c r="D44">
        <v>60</v>
      </c>
      <c r="E44">
        <v>11288</v>
      </c>
      <c r="F44">
        <v>2012</v>
      </c>
      <c r="G44">
        <v>5</v>
      </c>
      <c r="H44">
        <v>4.55</v>
      </c>
      <c r="L44" t="str">
        <f t="shared" si="0"/>
        <v>Sonoma Ck at Kenwood Gauge</v>
      </c>
      <c r="M44" t="e">
        <f>_xlfn.XLOOKUP(L44,Sheet1!A:A,Sheet1!B:B)</f>
        <v>#N/A</v>
      </c>
      <c r="N44" t="e">
        <f>_xlfn.XLOOKUP(L44,Sheet1!$A:$A,Sheet1!C:C)</f>
        <v>#N/A</v>
      </c>
      <c r="O44" s="3">
        <f t="shared" si="1"/>
        <v>41000</v>
      </c>
      <c r="P44">
        <f t="shared" si="2"/>
        <v>4</v>
      </c>
      <c r="R44">
        <f t="shared" si="3"/>
        <v>4</v>
      </c>
      <c r="S44">
        <f t="shared" si="4"/>
        <v>27</v>
      </c>
      <c r="U44">
        <f t="shared" si="5"/>
        <v>27</v>
      </c>
    </row>
    <row r="45" spans="1:21" x14ac:dyDescent="0.3">
      <c r="A45" t="s">
        <v>33</v>
      </c>
      <c r="B45" t="s">
        <v>541</v>
      </c>
      <c r="C45">
        <v>11458433</v>
      </c>
      <c r="D45">
        <v>60</v>
      </c>
      <c r="E45">
        <v>11288</v>
      </c>
      <c r="F45">
        <v>2012</v>
      </c>
      <c r="G45">
        <v>6</v>
      </c>
      <c r="H45">
        <v>1.02</v>
      </c>
      <c r="L45" t="str">
        <f t="shared" si="0"/>
        <v>Sonoma Ck at Kenwood Gauge</v>
      </c>
      <c r="M45" t="e">
        <f>_xlfn.XLOOKUP(L45,Sheet1!A:A,Sheet1!B:B)</f>
        <v>#N/A</v>
      </c>
      <c r="N45" t="e">
        <f>_xlfn.XLOOKUP(L45,Sheet1!$A:$A,Sheet1!C:C)</f>
        <v>#N/A</v>
      </c>
      <c r="O45" s="3">
        <f t="shared" si="1"/>
        <v>41030</v>
      </c>
      <c r="P45">
        <f t="shared" si="2"/>
        <v>5</v>
      </c>
      <c r="R45">
        <f t="shared" si="3"/>
        <v>5</v>
      </c>
      <c r="S45">
        <f t="shared" si="4"/>
        <v>4.55</v>
      </c>
      <c r="U45">
        <f t="shared" si="5"/>
        <v>4.55</v>
      </c>
    </row>
    <row r="46" spans="1:21" x14ac:dyDescent="0.3">
      <c r="A46" t="s">
        <v>33</v>
      </c>
      <c r="B46" t="s">
        <v>541</v>
      </c>
      <c r="C46">
        <v>11458433</v>
      </c>
      <c r="D46">
        <v>60</v>
      </c>
      <c r="E46">
        <v>11288</v>
      </c>
      <c r="F46">
        <v>2012</v>
      </c>
      <c r="G46">
        <v>7</v>
      </c>
      <c r="H46">
        <v>0.25700000000000001</v>
      </c>
      <c r="L46" t="str">
        <f t="shared" si="0"/>
        <v>Sonoma Ck at Kenwood Gauge</v>
      </c>
      <c r="M46" t="e">
        <f>_xlfn.XLOOKUP(L46,Sheet1!A:A,Sheet1!B:B)</f>
        <v>#N/A</v>
      </c>
      <c r="N46" t="e">
        <f>_xlfn.XLOOKUP(L46,Sheet1!$A:$A,Sheet1!C:C)</f>
        <v>#N/A</v>
      </c>
      <c r="O46" s="3">
        <f t="shared" si="1"/>
        <v>41061</v>
      </c>
      <c r="P46">
        <f t="shared" si="2"/>
        <v>6</v>
      </c>
      <c r="R46">
        <f t="shared" si="3"/>
        <v>6</v>
      </c>
      <c r="S46">
        <f t="shared" si="4"/>
        <v>1.02</v>
      </c>
      <c r="U46">
        <f t="shared" si="5"/>
        <v>1.02</v>
      </c>
    </row>
    <row r="47" spans="1:21" x14ac:dyDescent="0.3">
      <c r="A47" t="s">
        <v>33</v>
      </c>
      <c r="B47" t="s">
        <v>541</v>
      </c>
      <c r="C47">
        <v>11458433</v>
      </c>
      <c r="D47">
        <v>60</v>
      </c>
      <c r="E47">
        <v>11288</v>
      </c>
      <c r="F47">
        <v>2012</v>
      </c>
      <c r="G47">
        <v>8</v>
      </c>
      <c r="H47">
        <v>4.7E-2</v>
      </c>
      <c r="L47" t="str">
        <f t="shared" si="0"/>
        <v>Sonoma Ck at Kenwood Gauge</v>
      </c>
      <c r="M47" t="e">
        <f>_xlfn.XLOOKUP(L47,Sheet1!A:A,Sheet1!B:B)</f>
        <v>#N/A</v>
      </c>
      <c r="N47" t="e">
        <f>_xlfn.XLOOKUP(L47,Sheet1!$A:$A,Sheet1!C:C)</f>
        <v>#N/A</v>
      </c>
      <c r="O47" s="3">
        <f t="shared" si="1"/>
        <v>41091</v>
      </c>
      <c r="P47">
        <f t="shared" si="2"/>
        <v>7</v>
      </c>
      <c r="R47">
        <f t="shared" si="3"/>
        <v>7</v>
      </c>
      <c r="S47">
        <f t="shared" si="4"/>
        <v>0.25700000000000001</v>
      </c>
      <c r="U47">
        <f t="shared" si="5"/>
        <v>0.25700000000000001</v>
      </c>
    </row>
    <row r="48" spans="1:21" x14ac:dyDescent="0.3">
      <c r="A48" t="s">
        <v>33</v>
      </c>
      <c r="B48" t="s">
        <v>541</v>
      </c>
      <c r="C48">
        <v>11458433</v>
      </c>
      <c r="D48">
        <v>60</v>
      </c>
      <c r="E48">
        <v>11288</v>
      </c>
      <c r="F48">
        <v>2012</v>
      </c>
      <c r="G48">
        <v>9</v>
      </c>
      <c r="H48">
        <v>0.04</v>
      </c>
      <c r="L48" t="str">
        <f t="shared" si="0"/>
        <v>Sonoma Ck at Kenwood Gauge</v>
      </c>
      <c r="M48" t="e">
        <f>_xlfn.XLOOKUP(L48,Sheet1!A:A,Sheet1!B:B)</f>
        <v>#N/A</v>
      </c>
      <c r="N48" t="e">
        <f>_xlfn.XLOOKUP(L48,Sheet1!$A:$A,Sheet1!C:C)</f>
        <v>#N/A</v>
      </c>
      <c r="O48" s="3">
        <f t="shared" si="1"/>
        <v>41122</v>
      </c>
      <c r="P48">
        <f t="shared" si="2"/>
        <v>8</v>
      </c>
      <c r="R48">
        <f t="shared" si="3"/>
        <v>8</v>
      </c>
      <c r="S48">
        <f t="shared" si="4"/>
        <v>4.7E-2</v>
      </c>
      <c r="U48">
        <f t="shared" si="5"/>
        <v>4.7E-2</v>
      </c>
    </row>
    <row r="49" spans="1:21" x14ac:dyDescent="0.3">
      <c r="A49" t="s">
        <v>33</v>
      </c>
      <c r="B49" t="s">
        <v>541</v>
      </c>
      <c r="C49">
        <v>11458433</v>
      </c>
      <c r="D49">
        <v>60</v>
      </c>
      <c r="E49">
        <v>11288</v>
      </c>
      <c r="F49">
        <v>2012</v>
      </c>
      <c r="G49">
        <v>10</v>
      </c>
      <c r="H49">
        <v>0.249</v>
      </c>
      <c r="L49" t="str">
        <f t="shared" si="0"/>
        <v>Sonoma Ck at Kenwood Gauge</v>
      </c>
      <c r="M49" t="e">
        <f>_xlfn.XLOOKUP(L49,Sheet1!A:A,Sheet1!B:B)</f>
        <v>#N/A</v>
      </c>
      <c r="N49" t="e">
        <f>_xlfn.XLOOKUP(L49,Sheet1!$A:$A,Sheet1!C:C)</f>
        <v>#N/A</v>
      </c>
      <c r="O49" s="3">
        <f t="shared" si="1"/>
        <v>41153</v>
      </c>
      <c r="P49">
        <f t="shared" si="2"/>
        <v>9</v>
      </c>
      <c r="R49">
        <f t="shared" si="3"/>
        <v>9</v>
      </c>
      <c r="S49">
        <f t="shared" si="4"/>
        <v>0.04</v>
      </c>
      <c r="U49">
        <f t="shared" si="5"/>
        <v>0.04</v>
      </c>
    </row>
    <row r="50" spans="1:21" x14ac:dyDescent="0.3">
      <c r="A50" t="s">
        <v>33</v>
      </c>
      <c r="B50" t="s">
        <v>541</v>
      </c>
      <c r="C50">
        <v>11458433</v>
      </c>
      <c r="D50">
        <v>60</v>
      </c>
      <c r="E50">
        <v>11288</v>
      </c>
      <c r="F50">
        <v>2012</v>
      </c>
      <c r="G50">
        <v>11</v>
      </c>
      <c r="H50">
        <v>22.3</v>
      </c>
      <c r="L50" t="str">
        <f t="shared" si="0"/>
        <v>Sonoma Ck at Kenwood Gauge</v>
      </c>
      <c r="M50" t="e">
        <f>_xlfn.XLOOKUP(L50,Sheet1!A:A,Sheet1!B:B)</f>
        <v>#N/A</v>
      </c>
      <c r="N50" t="e">
        <f>_xlfn.XLOOKUP(L50,Sheet1!$A:$A,Sheet1!C:C)</f>
        <v>#N/A</v>
      </c>
      <c r="O50" s="3">
        <f t="shared" si="1"/>
        <v>41183</v>
      </c>
      <c r="P50">
        <f t="shared" si="2"/>
        <v>10</v>
      </c>
      <c r="R50">
        <f t="shared" si="3"/>
        <v>10</v>
      </c>
      <c r="S50">
        <f t="shared" si="4"/>
        <v>0.249</v>
      </c>
      <c r="U50">
        <f t="shared" si="5"/>
        <v>0.249</v>
      </c>
    </row>
    <row r="51" spans="1:21" x14ac:dyDescent="0.3">
      <c r="A51" t="s">
        <v>33</v>
      </c>
      <c r="B51" t="s">
        <v>541</v>
      </c>
      <c r="C51">
        <v>11458433</v>
      </c>
      <c r="D51">
        <v>60</v>
      </c>
      <c r="E51">
        <v>11288</v>
      </c>
      <c r="F51">
        <v>2012</v>
      </c>
      <c r="G51">
        <v>12</v>
      </c>
      <c r="H51">
        <v>94.7</v>
      </c>
      <c r="L51" t="str">
        <f t="shared" si="0"/>
        <v>Sonoma Ck at Kenwood Gauge</v>
      </c>
      <c r="M51" t="e">
        <f>_xlfn.XLOOKUP(L51,Sheet1!A:A,Sheet1!B:B)</f>
        <v>#N/A</v>
      </c>
      <c r="N51" t="e">
        <f>_xlfn.XLOOKUP(L51,Sheet1!$A:$A,Sheet1!C:C)</f>
        <v>#N/A</v>
      </c>
      <c r="O51" s="3">
        <f t="shared" si="1"/>
        <v>41214</v>
      </c>
      <c r="P51">
        <f t="shared" si="2"/>
        <v>11</v>
      </c>
      <c r="R51">
        <f t="shared" si="3"/>
        <v>11</v>
      </c>
      <c r="S51">
        <f t="shared" si="4"/>
        <v>22.3</v>
      </c>
      <c r="U51">
        <f t="shared" si="5"/>
        <v>22.3</v>
      </c>
    </row>
    <row r="52" spans="1:21" x14ac:dyDescent="0.3">
      <c r="A52" t="s">
        <v>33</v>
      </c>
      <c r="B52" t="s">
        <v>541</v>
      </c>
      <c r="C52">
        <v>11458433</v>
      </c>
      <c r="D52">
        <v>60</v>
      </c>
      <c r="E52">
        <v>11288</v>
      </c>
      <c r="F52">
        <v>2013</v>
      </c>
      <c r="G52">
        <v>1</v>
      </c>
      <c r="H52">
        <v>12.6</v>
      </c>
      <c r="L52" t="str">
        <f t="shared" si="0"/>
        <v>Sonoma Ck at Kenwood Gauge</v>
      </c>
      <c r="M52" t="e">
        <f>_xlfn.XLOOKUP(L52,Sheet1!A:A,Sheet1!B:B)</f>
        <v>#N/A</v>
      </c>
      <c r="N52" t="e">
        <f>_xlfn.XLOOKUP(L52,Sheet1!$A:$A,Sheet1!C:C)</f>
        <v>#N/A</v>
      </c>
      <c r="O52" s="3">
        <f t="shared" si="1"/>
        <v>41244</v>
      </c>
      <c r="P52">
        <f t="shared" si="2"/>
        <v>12</v>
      </c>
      <c r="R52">
        <f t="shared" si="3"/>
        <v>12</v>
      </c>
      <c r="S52">
        <f t="shared" si="4"/>
        <v>94.7</v>
      </c>
      <c r="U52">
        <f t="shared" si="5"/>
        <v>94.7</v>
      </c>
    </row>
    <row r="53" spans="1:21" x14ac:dyDescent="0.3">
      <c r="A53" t="s">
        <v>33</v>
      </c>
      <c r="B53" t="s">
        <v>541</v>
      </c>
      <c r="C53">
        <v>11458433</v>
      </c>
      <c r="D53">
        <v>60</v>
      </c>
      <c r="E53">
        <v>11288</v>
      </c>
      <c r="F53">
        <v>2013</v>
      </c>
      <c r="G53">
        <v>2</v>
      </c>
      <c r="H53">
        <v>4.37</v>
      </c>
      <c r="L53" t="str">
        <f t="shared" si="0"/>
        <v>Sonoma Ck at Kenwood Gauge</v>
      </c>
      <c r="M53" t="e">
        <f>_xlfn.XLOOKUP(L53,Sheet1!A:A,Sheet1!B:B)</f>
        <v>#N/A</v>
      </c>
      <c r="N53" t="e">
        <f>_xlfn.XLOOKUP(L53,Sheet1!$A:$A,Sheet1!C:C)</f>
        <v>#N/A</v>
      </c>
      <c r="O53" s="3">
        <f t="shared" si="1"/>
        <v>41275</v>
      </c>
      <c r="P53">
        <f t="shared" si="2"/>
        <v>1</v>
      </c>
      <c r="R53">
        <f t="shared" si="3"/>
        <v>1</v>
      </c>
      <c r="S53">
        <f t="shared" si="4"/>
        <v>12.6</v>
      </c>
      <c r="U53">
        <f t="shared" si="5"/>
        <v>12.6</v>
      </c>
    </row>
    <row r="54" spans="1:21" x14ac:dyDescent="0.3">
      <c r="A54" t="s">
        <v>33</v>
      </c>
      <c r="B54" t="s">
        <v>541</v>
      </c>
      <c r="C54">
        <v>11458433</v>
      </c>
      <c r="D54">
        <v>60</v>
      </c>
      <c r="E54">
        <v>11288</v>
      </c>
      <c r="F54">
        <v>2013</v>
      </c>
      <c r="G54">
        <v>3</v>
      </c>
      <c r="H54">
        <v>2.63</v>
      </c>
      <c r="L54" t="str">
        <f t="shared" si="0"/>
        <v>Sonoma Ck at Kenwood Gauge</v>
      </c>
      <c r="M54" t="e">
        <f>_xlfn.XLOOKUP(L54,Sheet1!A:A,Sheet1!B:B)</f>
        <v>#N/A</v>
      </c>
      <c r="N54" t="e">
        <f>_xlfn.XLOOKUP(L54,Sheet1!$A:$A,Sheet1!C:C)</f>
        <v>#N/A</v>
      </c>
      <c r="O54" s="3">
        <f t="shared" si="1"/>
        <v>41306</v>
      </c>
      <c r="P54">
        <f t="shared" si="2"/>
        <v>2</v>
      </c>
      <c r="R54">
        <f t="shared" si="3"/>
        <v>2</v>
      </c>
      <c r="S54">
        <f t="shared" si="4"/>
        <v>4.37</v>
      </c>
      <c r="U54">
        <f t="shared" si="5"/>
        <v>4.37</v>
      </c>
    </row>
    <row r="55" spans="1:21" x14ac:dyDescent="0.3">
      <c r="A55" t="s">
        <v>33</v>
      </c>
      <c r="B55" t="s">
        <v>541</v>
      </c>
      <c r="C55">
        <v>11458433</v>
      </c>
      <c r="D55">
        <v>60</v>
      </c>
      <c r="E55">
        <v>11288</v>
      </c>
      <c r="F55">
        <v>2013</v>
      </c>
      <c r="G55">
        <v>4</v>
      </c>
      <c r="H55">
        <v>2.0699999999999998</v>
      </c>
      <c r="L55" t="str">
        <f t="shared" si="0"/>
        <v>Sonoma Ck at Kenwood Gauge</v>
      </c>
      <c r="M55" t="e">
        <f>_xlfn.XLOOKUP(L55,Sheet1!A:A,Sheet1!B:B)</f>
        <v>#N/A</v>
      </c>
      <c r="N55" t="e">
        <f>_xlfn.XLOOKUP(L55,Sheet1!$A:$A,Sheet1!C:C)</f>
        <v>#N/A</v>
      </c>
      <c r="O55" s="3">
        <f t="shared" si="1"/>
        <v>41334</v>
      </c>
      <c r="P55">
        <f t="shared" si="2"/>
        <v>3</v>
      </c>
      <c r="R55">
        <f t="shared" si="3"/>
        <v>3</v>
      </c>
      <c r="S55">
        <f t="shared" si="4"/>
        <v>2.63</v>
      </c>
      <c r="U55">
        <f t="shared" si="5"/>
        <v>2.63</v>
      </c>
    </row>
    <row r="56" spans="1:21" x14ac:dyDescent="0.3">
      <c r="A56" t="s">
        <v>33</v>
      </c>
      <c r="B56" t="s">
        <v>541</v>
      </c>
      <c r="C56">
        <v>11458433</v>
      </c>
      <c r="D56">
        <v>60</v>
      </c>
      <c r="E56">
        <v>11288</v>
      </c>
      <c r="F56">
        <v>2013</v>
      </c>
      <c r="G56">
        <v>5</v>
      </c>
      <c r="H56">
        <v>0.39900000000000002</v>
      </c>
      <c r="L56" t="str">
        <f t="shared" si="0"/>
        <v>Sonoma Ck at Kenwood Gauge</v>
      </c>
      <c r="M56" t="e">
        <f>_xlfn.XLOOKUP(L56,Sheet1!A:A,Sheet1!B:B)</f>
        <v>#N/A</v>
      </c>
      <c r="N56" t="e">
        <f>_xlfn.XLOOKUP(L56,Sheet1!$A:$A,Sheet1!C:C)</f>
        <v>#N/A</v>
      </c>
      <c r="O56" s="3">
        <f t="shared" si="1"/>
        <v>41365</v>
      </c>
      <c r="P56">
        <f t="shared" si="2"/>
        <v>4</v>
      </c>
      <c r="R56">
        <f t="shared" si="3"/>
        <v>4</v>
      </c>
      <c r="S56">
        <f t="shared" si="4"/>
        <v>2.0699999999999998</v>
      </c>
      <c r="U56">
        <f t="shared" si="5"/>
        <v>2.0699999999999998</v>
      </c>
    </row>
    <row r="57" spans="1:21" x14ac:dyDescent="0.3">
      <c r="A57" t="s">
        <v>33</v>
      </c>
      <c r="B57" t="s">
        <v>541</v>
      </c>
      <c r="C57">
        <v>11458433</v>
      </c>
      <c r="D57">
        <v>60</v>
      </c>
      <c r="E57">
        <v>11288</v>
      </c>
      <c r="F57">
        <v>2013</v>
      </c>
      <c r="G57">
        <v>6</v>
      </c>
      <c r="H57">
        <v>0.34200000000000003</v>
      </c>
      <c r="L57" t="str">
        <f t="shared" si="0"/>
        <v>Sonoma Ck at Kenwood Gauge</v>
      </c>
      <c r="M57" t="e">
        <f>_xlfn.XLOOKUP(L57,Sheet1!A:A,Sheet1!B:B)</f>
        <v>#N/A</v>
      </c>
      <c r="N57" t="e">
        <f>_xlfn.XLOOKUP(L57,Sheet1!$A:$A,Sheet1!C:C)</f>
        <v>#N/A</v>
      </c>
      <c r="O57" s="3">
        <f t="shared" si="1"/>
        <v>41395</v>
      </c>
      <c r="P57">
        <f t="shared" si="2"/>
        <v>5</v>
      </c>
      <c r="R57">
        <f t="shared" si="3"/>
        <v>5</v>
      </c>
      <c r="S57">
        <f t="shared" si="4"/>
        <v>0.39900000000000002</v>
      </c>
      <c r="U57">
        <f t="shared" si="5"/>
        <v>0.39900000000000002</v>
      </c>
    </row>
    <row r="58" spans="1:21" x14ac:dyDescent="0.3">
      <c r="A58" t="s">
        <v>33</v>
      </c>
      <c r="B58" t="s">
        <v>541</v>
      </c>
      <c r="C58">
        <v>11458433</v>
      </c>
      <c r="D58">
        <v>60</v>
      </c>
      <c r="E58">
        <v>11288</v>
      </c>
      <c r="F58">
        <v>2013</v>
      </c>
      <c r="G58">
        <v>7</v>
      </c>
      <c r="H58">
        <v>0.23100000000000001</v>
      </c>
      <c r="L58" t="str">
        <f t="shared" si="0"/>
        <v>Sonoma Ck at Kenwood Gauge</v>
      </c>
      <c r="M58" t="e">
        <f>_xlfn.XLOOKUP(L58,Sheet1!A:A,Sheet1!B:B)</f>
        <v>#N/A</v>
      </c>
      <c r="N58" t="e">
        <f>_xlfn.XLOOKUP(L58,Sheet1!$A:$A,Sheet1!C:C)</f>
        <v>#N/A</v>
      </c>
      <c r="O58" s="3">
        <f t="shared" si="1"/>
        <v>41426</v>
      </c>
      <c r="P58">
        <f t="shared" si="2"/>
        <v>6</v>
      </c>
      <c r="R58">
        <f t="shared" si="3"/>
        <v>6</v>
      </c>
      <c r="S58">
        <f t="shared" si="4"/>
        <v>0.34200000000000003</v>
      </c>
      <c r="U58">
        <f t="shared" si="5"/>
        <v>0.34200000000000003</v>
      </c>
    </row>
    <row r="59" spans="1:21" x14ac:dyDescent="0.3">
      <c r="A59" t="s">
        <v>33</v>
      </c>
      <c r="B59" t="s">
        <v>541</v>
      </c>
      <c r="C59">
        <v>11458433</v>
      </c>
      <c r="D59">
        <v>60</v>
      </c>
      <c r="E59">
        <v>11288</v>
      </c>
      <c r="F59">
        <v>2013</v>
      </c>
      <c r="G59">
        <v>8</v>
      </c>
      <c r="H59">
        <v>0.122</v>
      </c>
      <c r="L59" t="str">
        <f t="shared" si="0"/>
        <v>Sonoma Ck at Kenwood Gauge</v>
      </c>
      <c r="M59" t="e">
        <f>_xlfn.XLOOKUP(L59,Sheet1!A:A,Sheet1!B:B)</f>
        <v>#N/A</v>
      </c>
      <c r="N59" t="e">
        <f>_xlfn.XLOOKUP(L59,Sheet1!$A:$A,Sheet1!C:C)</f>
        <v>#N/A</v>
      </c>
      <c r="O59" s="3">
        <f t="shared" si="1"/>
        <v>41456</v>
      </c>
      <c r="P59">
        <f t="shared" si="2"/>
        <v>7</v>
      </c>
      <c r="R59">
        <f t="shared" si="3"/>
        <v>7</v>
      </c>
      <c r="S59">
        <f t="shared" si="4"/>
        <v>0.23100000000000001</v>
      </c>
      <c r="U59">
        <f t="shared" si="5"/>
        <v>0.23100000000000001</v>
      </c>
    </row>
    <row r="60" spans="1:21" x14ac:dyDescent="0.3">
      <c r="A60" t="s">
        <v>33</v>
      </c>
      <c r="B60" t="s">
        <v>541</v>
      </c>
      <c r="C60">
        <v>11458433</v>
      </c>
      <c r="D60">
        <v>60</v>
      </c>
      <c r="E60">
        <v>11288</v>
      </c>
      <c r="F60">
        <v>2013</v>
      </c>
      <c r="G60">
        <v>9</v>
      </c>
      <c r="H60">
        <v>7.0000000000000007E-2</v>
      </c>
      <c r="L60" t="str">
        <f t="shared" si="0"/>
        <v>Sonoma Ck at Kenwood Gauge</v>
      </c>
      <c r="M60" t="e">
        <f>_xlfn.XLOOKUP(L60,Sheet1!A:A,Sheet1!B:B)</f>
        <v>#N/A</v>
      </c>
      <c r="N60" t="e">
        <f>_xlfn.XLOOKUP(L60,Sheet1!$A:$A,Sheet1!C:C)</f>
        <v>#N/A</v>
      </c>
      <c r="O60" s="3">
        <f t="shared" si="1"/>
        <v>41487</v>
      </c>
      <c r="P60">
        <f t="shared" si="2"/>
        <v>8</v>
      </c>
      <c r="R60">
        <f t="shared" si="3"/>
        <v>8</v>
      </c>
      <c r="S60">
        <f t="shared" si="4"/>
        <v>0.122</v>
      </c>
      <c r="U60">
        <f t="shared" si="5"/>
        <v>0.122</v>
      </c>
    </row>
    <row r="61" spans="1:21" x14ac:dyDescent="0.3">
      <c r="A61" t="s">
        <v>33</v>
      </c>
      <c r="B61" t="s">
        <v>541</v>
      </c>
      <c r="C61">
        <v>11458433</v>
      </c>
      <c r="D61">
        <v>60</v>
      </c>
      <c r="E61">
        <v>11288</v>
      </c>
      <c r="F61">
        <v>2013</v>
      </c>
      <c r="G61">
        <v>10</v>
      </c>
      <c r="H61">
        <v>1.2999999999999999E-2</v>
      </c>
      <c r="L61" t="str">
        <f t="shared" si="0"/>
        <v>Sonoma Ck at Kenwood Gauge</v>
      </c>
      <c r="M61" t="e">
        <f>_xlfn.XLOOKUP(L61,Sheet1!A:A,Sheet1!B:B)</f>
        <v>#N/A</v>
      </c>
      <c r="N61" t="e">
        <f>_xlfn.XLOOKUP(L61,Sheet1!$A:$A,Sheet1!C:C)</f>
        <v>#N/A</v>
      </c>
      <c r="O61" s="3">
        <f t="shared" si="1"/>
        <v>41518</v>
      </c>
      <c r="P61">
        <f t="shared" si="2"/>
        <v>9</v>
      </c>
      <c r="R61">
        <f t="shared" si="3"/>
        <v>9</v>
      </c>
      <c r="S61">
        <f t="shared" si="4"/>
        <v>7.0000000000000007E-2</v>
      </c>
      <c r="U61">
        <f t="shared" si="5"/>
        <v>7.0000000000000007E-2</v>
      </c>
    </row>
    <row r="62" spans="1:21" x14ac:dyDescent="0.3">
      <c r="A62" t="s">
        <v>33</v>
      </c>
      <c r="B62" t="s">
        <v>541</v>
      </c>
      <c r="C62">
        <v>11458433</v>
      </c>
      <c r="D62">
        <v>60</v>
      </c>
      <c r="E62">
        <v>11288</v>
      </c>
      <c r="F62">
        <v>2013</v>
      </c>
      <c r="G62">
        <v>11</v>
      </c>
      <c r="H62">
        <v>0.14599999999999999</v>
      </c>
      <c r="L62" t="str">
        <f t="shared" si="0"/>
        <v>Sonoma Ck at Kenwood Gauge</v>
      </c>
      <c r="M62" t="e">
        <f>_xlfn.XLOOKUP(L62,Sheet1!A:A,Sheet1!B:B)</f>
        <v>#N/A</v>
      </c>
      <c r="N62" t="e">
        <f>_xlfn.XLOOKUP(L62,Sheet1!$A:$A,Sheet1!C:C)</f>
        <v>#N/A</v>
      </c>
      <c r="O62" s="3">
        <f t="shared" si="1"/>
        <v>41548</v>
      </c>
      <c r="P62">
        <f t="shared" si="2"/>
        <v>10</v>
      </c>
      <c r="R62">
        <f t="shared" si="3"/>
        <v>10</v>
      </c>
      <c r="S62">
        <f t="shared" si="4"/>
        <v>1.2999999999999999E-2</v>
      </c>
      <c r="U62">
        <f t="shared" si="5"/>
        <v>1.2999999999999999E-2</v>
      </c>
    </row>
    <row r="63" spans="1:21" x14ac:dyDescent="0.3">
      <c r="A63" t="s">
        <v>33</v>
      </c>
      <c r="B63" t="s">
        <v>541</v>
      </c>
      <c r="C63">
        <v>11458433</v>
      </c>
      <c r="D63">
        <v>60</v>
      </c>
      <c r="E63">
        <v>11288</v>
      </c>
      <c r="F63">
        <v>2013</v>
      </c>
      <c r="G63">
        <v>12</v>
      </c>
      <c r="H63">
        <v>0.14099999999999999</v>
      </c>
      <c r="L63" t="str">
        <f t="shared" si="0"/>
        <v>Sonoma Ck at Kenwood Gauge</v>
      </c>
      <c r="M63" t="e">
        <f>_xlfn.XLOOKUP(L63,Sheet1!A:A,Sheet1!B:B)</f>
        <v>#N/A</v>
      </c>
      <c r="N63" t="e">
        <f>_xlfn.XLOOKUP(L63,Sheet1!$A:$A,Sheet1!C:C)</f>
        <v>#N/A</v>
      </c>
      <c r="O63" s="3">
        <f t="shared" si="1"/>
        <v>41579</v>
      </c>
      <c r="P63">
        <f t="shared" si="2"/>
        <v>11</v>
      </c>
      <c r="R63">
        <f t="shared" si="3"/>
        <v>11</v>
      </c>
      <c r="S63">
        <f t="shared" si="4"/>
        <v>0.14599999999999999</v>
      </c>
      <c r="U63">
        <f t="shared" si="5"/>
        <v>0.14599999999999999</v>
      </c>
    </row>
    <row r="64" spans="1:21" x14ac:dyDescent="0.3">
      <c r="A64" t="s">
        <v>33</v>
      </c>
      <c r="B64" t="s">
        <v>541</v>
      </c>
      <c r="C64">
        <v>11458433</v>
      </c>
      <c r="D64">
        <v>60</v>
      </c>
      <c r="E64">
        <v>11288</v>
      </c>
      <c r="F64">
        <v>2014</v>
      </c>
      <c r="G64">
        <v>1</v>
      </c>
      <c r="H64">
        <v>8.2000000000000003E-2</v>
      </c>
      <c r="L64" t="str">
        <f t="shared" si="0"/>
        <v>Sonoma Ck at Kenwood Gauge</v>
      </c>
      <c r="M64" t="e">
        <f>_xlfn.XLOOKUP(L64,Sheet1!A:A,Sheet1!B:B)</f>
        <v>#N/A</v>
      </c>
      <c r="N64" t="e">
        <f>_xlfn.XLOOKUP(L64,Sheet1!$A:$A,Sheet1!C:C)</f>
        <v>#N/A</v>
      </c>
      <c r="O64" s="3">
        <f t="shared" si="1"/>
        <v>41609</v>
      </c>
      <c r="P64">
        <f t="shared" si="2"/>
        <v>12</v>
      </c>
      <c r="R64">
        <f t="shared" si="3"/>
        <v>12</v>
      </c>
      <c r="S64">
        <f t="shared" si="4"/>
        <v>0.14099999999999999</v>
      </c>
      <c r="U64">
        <f t="shared" si="5"/>
        <v>0.14099999999999999</v>
      </c>
    </row>
    <row r="65" spans="1:21" x14ac:dyDescent="0.3">
      <c r="A65" t="s">
        <v>33</v>
      </c>
      <c r="B65" t="s">
        <v>541</v>
      </c>
      <c r="C65">
        <v>11458433</v>
      </c>
      <c r="D65">
        <v>60</v>
      </c>
      <c r="E65">
        <v>11288</v>
      </c>
      <c r="F65">
        <v>2014</v>
      </c>
      <c r="G65">
        <v>2</v>
      </c>
      <c r="H65">
        <v>55.7</v>
      </c>
      <c r="L65" t="str">
        <f t="shared" si="0"/>
        <v>Sonoma Ck at Kenwood Gauge</v>
      </c>
      <c r="M65" t="e">
        <f>_xlfn.XLOOKUP(L65,Sheet1!A:A,Sheet1!B:B)</f>
        <v>#N/A</v>
      </c>
      <c r="N65" t="e">
        <f>_xlfn.XLOOKUP(L65,Sheet1!$A:$A,Sheet1!C:C)</f>
        <v>#N/A</v>
      </c>
      <c r="O65" s="3">
        <f t="shared" si="1"/>
        <v>41640</v>
      </c>
      <c r="P65">
        <f t="shared" si="2"/>
        <v>1</v>
      </c>
      <c r="R65">
        <f t="shared" si="3"/>
        <v>1</v>
      </c>
      <c r="S65">
        <f t="shared" si="4"/>
        <v>8.2000000000000003E-2</v>
      </c>
      <c r="U65">
        <f t="shared" si="5"/>
        <v>8.2000000000000003E-2</v>
      </c>
    </row>
    <row r="66" spans="1:21" x14ac:dyDescent="0.3">
      <c r="A66" t="s">
        <v>33</v>
      </c>
      <c r="B66" t="s">
        <v>541</v>
      </c>
      <c r="C66">
        <v>11458433</v>
      </c>
      <c r="D66">
        <v>60</v>
      </c>
      <c r="E66">
        <v>11288</v>
      </c>
      <c r="F66">
        <v>2014</v>
      </c>
      <c r="G66">
        <v>3</v>
      </c>
      <c r="H66">
        <v>20.399999999999999</v>
      </c>
      <c r="L66" t="str">
        <f t="shared" si="0"/>
        <v>Sonoma Ck at Kenwood Gauge</v>
      </c>
      <c r="M66" t="e">
        <f>_xlfn.XLOOKUP(L66,Sheet1!A:A,Sheet1!B:B)</f>
        <v>#N/A</v>
      </c>
      <c r="N66" t="e">
        <f>_xlfn.XLOOKUP(L66,Sheet1!$A:$A,Sheet1!C:C)</f>
        <v>#N/A</v>
      </c>
      <c r="O66" s="3">
        <f t="shared" si="1"/>
        <v>41671</v>
      </c>
      <c r="P66">
        <f t="shared" si="2"/>
        <v>2</v>
      </c>
      <c r="R66">
        <f t="shared" si="3"/>
        <v>2</v>
      </c>
      <c r="S66">
        <f t="shared" si="4"/>
        <v>55.7</v>
      </c>
      <c r="U66">
        <f t="shared" si="5"/>
        <v>55.7</v>
      </c>
    </row>
    <row r="67" spans="1:21" x14ac:dyDescent="0.3">
      <c r="A67" t="s">
        <v>33</v>
      </c>
      <c r="B67" t="s">
        <v>541</v>
      </c>
      <c r="C67">
        <v>11458433</v>
      </c>
      <c r="D67">
        <v>60</v>
      </c>
      <c r="E67">
        <v>11288</v>
      </c>
      <c r="F67">
        <v>2014</v>
      </c>
      <c r="G67">
        <v>4</v>
      </c>
      <c r="H67">
        <v>17</v>
      </c>
      <c r="L67" t="str">
        <f t="shared" ref="L67:L130" si="6">A66</f>
        <v>Sonoma Ck at Kenwood Gauge</v>
      </c>
      <c r="M67" t="e">
        <f>_xlfn.XLOOKUP(L67,Sheet1!A:A,Sheet1!B:B)</f>
        <v>#N/A</v>
      </c>
      <c r="N67" t="e">
        <f>_xlfn.XLOOKUP(L67,Sheet1!$A:$A,Sheet1!C:C)</f>
        <v>#N/A</v>
      </c>
      <c r="O67" s="3">
        <f t="shared" ref="O67:O130" si="7">DATE(F66,G66,1)</f>
        <v>41699</v>
      </c>
      <c r="P67">
        <f t="shared" ref="P67:P130" si="8">MONTH(O67)</f>
        <v>3</v>
      </c>
      <c r="R67">
        <f t="shared" ref="R67:R130" si="9">G66</f>
        <v>3</v>
      </c>
      <c r="S67">
        <f t="shared" ref="S67:S130" si="10">H66</f>
        <v>20.399999999999999</v>
      </c>
      <c r="U67">
        <f t="shared" ref="U67:U130" si="11">H66</f>
        <v>20.399999999999999</v>
      </c>
    </row>
    <row r="68" spans="1:21" x14ac:dyDescent="0.3">
      <c r="A68" t="s">
        <v>33</v>
      </c>
      <c r="B68" t="s">
        <v>541</v>
      </c>
      <c r="C68">
        <v>11458433</v>
      </c>
      <c r="D68">
        <v>60</v>
      </c>
      <c r="E68">
        <v>11288</v>
      </c>
      <c r="F68">
        <v>2014</v>
      </c>
      <c r="G68">
        <v>5</v>
      </c>
      <c r="H68">
        <v>1.6</v>
      </c>
      <c r="L68" t="str">
        <f t="shared" si="6"/>
        <v>Sonoma Ck at Kenwood Gauge</v>
      </c>
      <c r="M68" t="e">
        <f>_xlfn.XLOOKUP(L68,Sheet1!A:A,Sheet1!B:B)</f>
        <v>#N/A</v>
      </c>
      <c r="N68" t="e">
        <f>_xlfn.XLOOKUP(L68,Sheet1!$A:$A,Sheet1!C:C)</f>
        <v>#N/A</v>
      </c>
      <c r="O68" s="3">
        <f t="shared" si="7"/>
        <v>41730</v>
      </c>
      <c r="P68">
        <f t="shared" si="8"/>
        <v>4</v>
      </c>
      <c r="R68">
        <f t="shared" si="9"/>
        <v>4</v>
      </c>
      <c r="S68">
        <f t="shared" si="10"/>
        <v>17</v>
      </c>
      <c r="U68">
        <f t="shared" si="11"/>
        <v>17</v>
      </c>
    </row>
    <row r="69" spans="1:21" x14ac:dyDescent="0.3">
      <c r="A69" t="s">
        <v>33</v>
      </c>
      <c r="B69" t="s">
        <v>541</v>
      </c>
      <c r="C69">
        <v>11458433</v>
      </c>
      <c r="D69">
        <v>60</v>
      </c>
      <c r="E69">
        <v>11288</v>
      </c>
      <c r="F69">
        <v>2014</v>
      </c>
      <c r="G69">
        <v>6</v>
      </c>
      <c r="H69">
        <v>0.23899999999999999</v>
      </c>
      <c r="L69" t="str">
        <f t="shared" si="6"/>
        <v>Sonoma Ck at Kenwood Gauge</v>
      </c>
      <c r="M69" t="e">
        <f>_xlfn.XLOOKUP(L69,Sheet1!A:A,Sheet1!B:B)</f>
        <v>#N/A</v>
      </c>
      <c r="N69" t="e">
        <f>_xlfn.XLOOKUP(L69,Sheet1!$A:$A,Sheet1!C:C)</f>
        <v>#N/A</v>
      </c>
      <c r="O69" s="3">
        <f t="shared" si="7"/>
        <v>41760</v>
      </c>
      <c r="P69">
        <f t="shared" si="8"/>
        <v>5</v>
      </c>
      <c r="R69">
        <f t="shared" si="9"/>
        <v>5</v>
      </c>
      <c r="S69">
        <f t="shared" si="10"/>
        <v>1.6</v>
      </c>
      <c r="U69">
        <f t="shared" si="11"/>
        <v>1.6</v>
      </c>
    </row>
    <row r="70" spans="1:21" x14ac:dyDescent="0.3">
      <c r="A70" t="s">
        <v>33</v>
      </c>
      <c r="B70" t="s">
        <v>541</v>
      </c>
      <c r="C70">
        <v>11458433</v>
      </c>
      <c r="D70">
        <v>60</v>
      </c>
      <c r="E70">
        <v>11288</v>
      </c>
      <c r="F70">
        <v>2014</v>
      </c>
      <c r="G70">
        <v>7</v>
      </c>
      <c r="H70">
        <v>4.0000000000000001E-3</v>
      </c>
      <c r="L70" t="str">
        <f t="shared" si="6"/>
        <v>Sonoma Ck at Kenwood Gauge</v>
      </c>
      <c r="M70" t="e">
        <f>_xlfn.XLOOKUP(L70,Sheet1!A:A,Sheet1!B:B)</f>
        <v>#N/A</v>
      </c>
      <c r="N70" t="e">
        <f>_xlfn.XLOOKUP(L70,Sheet1!$A:$A,Sheet1!C:C)</f>
        <v>#N/A</v>
      </c>
      <c r="O70" s="3">
        <f t="shared" si="7"/>
        <v>41791</v>
      </c>
      <c r="P70">
        <f t="shared" si="8"/>
        <v>6</v>
      </c>
      <c r="R70">
        <f t="shared" si="9"/>
        <v>6</v>
      </c>
      <c r="S70">
        <f t="shared" si="10"/>
        <v>0.23899999999999999</v>
      </c>
      <c r="U70">
        <f t="shared" si="11"/>
        <v>0.23899999999999999</v>
      </c>
    </row>
    <row r="71" spans="1:21" x14ac:dyDescent="0.3">
      <c r="A71" t="s">
        <v>33</v>
      </c>
      <c r="B71" t="s">
        <v>541</v>
      </c>
      <c r="C71">
        <v>11458433</v>
      </c>
      <c r="D71">
        <v>60</v>
      </c>
      <c r="E71">
        <v>11288</v>
      </c>
      <c r="F71">
        <v>2014</v>
      </c>
      <c r="G71">
        <v>8</v>
      </c>
      <c r="H71">
        <v>0</v>
      </c>
      <c r="L71" t="str">
        <f t="shared" si="6"/>
        <v>Sonoma Ck at Kenwood Gauge</v>
      </c>
      <c r="M71" t="e">
        <f>_xlfn.XLOOKUP(L71,Sheet1!A:A,Sheet1!B:B)</f>
        <v>#N/A</v>
      </c>
      <c r="N71" t="e">
        <f>_xlfn.XLOOKUP(L71,Sheet1!$A:$A,Sheet1!C:C)</f>
        <v>#N/A</v>
      </c>
      <c r="O71" s="3">
        <f t="shared" si="7"/>
        <v>41821</v>
      </c>
      <c r="P71">
        <f t="shared" si="8"/>
        <v>7</v>
      </c>
      <c r="R71">
        <f t="shared" si="9"/>
        <v>7</v>
      </c>
      <c r="S71">
        <f t="shared" si="10"/>
        <v>4.0000000000000001E-3</v>
      </c>
      <c r="U71">
        <f t="shared" si="11"/>
        <v>4.0000000000000001E-3</v>
      </c>
    </row>
    <row r="72" spans="1:21" x14ac:dyDescent="0.3">
      <c r="A72" t="s">
        <v>33</v>
      </c>
      <c r="B72" t="s">
        <v>541</v>
      </c>
      <c r="C72">
        <v>11458433</v>
      </c>
      <c r="D72">
        <v>60</v>
      </c>
      <c r="E72">
        <v>11288</v>
      </c>
      <c r="F72">
        <v>2014</v>
      </c>
      <c r="G72">
        <v>9</v>
      </c>
      <c r="H72">
        <v>0.01</v>
      </c>
      <c r="L72" t="str">
        <f t="shared" si="6"/>
        <v>Sonoma Ck at Kenwood Gauge</v>
      </c>
      <c r="M72" t="e">
        <f>_xlfn.XLOOKUP(L72,Sheet1!A:A,Sheet1!B:B)</f>
        <v>#N/A</v>
      </c>
      <c r="N72" t="e">
        <f>_xlfn.XLOOKUP(L72,Sheet1!$A:$A,Sheet1!C:C)</f>
        <v>#N/A</v>
      </c>
      <c r="O72" s="3">
        <f t="shared" si="7"/>
        <v>41852</v>
      </c>
      <c r="P72">
        <f t="shared" si="8"/>
        <v>8</v>
      </c>
      <c r="R72">
        <f t="shared" si="9"/>
        <v>8</v>
      </c>
      <c r="S72">
        <f t="shared" si="10"/>
        <v>0</v>
      </c>
      <c r="U72">
        <f t="shared" si="11"/>
        <v>0</v>
      </c>
    </row>
    <row r="73" spans="1:21" x14ac:dyDescent="0.3">
      <c r="A73" t="s">
        <v>33</v>
      </c>
      <c r="B73" t="s">
        <v>541</v>
      </c>
      <c r="C73">
        <v>11458433</v>
      </c>
      <c r="D73">
        <v>60</v>
      </c>
      <c r="E73">
        <v>11288</v>
      </c>
      <c r="F73">
        <v>2014</v>
      </c>
      <c r="G73">
        <v>10</v>
      </c>
      <c r="H73">
        <v>3.4000000000000002E-2</v>
      </c>
      <c r="L73" t="str">
        <f t="shared" si="6"/>
        <v>Sonoma Ck at Kenwood Gauge</v>
      </c>
      <c r="M73" t="e">
        <f>_xlfn.XLOOKUP(L73,Sheet1!A:A,Sheet1!B:B)</f>
        <v>#N/A</v>
      </c>
      <c r="N73" t="e">
        <f>_xlfn.XLOOKUP(L73,Sheet1!$A:$A,Sheet1!C:C)</f>
        <v>#N/A</v>
      </c>
      <c r="O73" s="3">
        <f t="shared" si="7"/>
        <v>41883</v>
      </c>
      <c r="P73">
        <f t="shared" si="8"/>
        <v>9</v>
      </c>
      <c r="R73">
        <f t="shared" si="9"/>
        <v>9</v>
      </c>
      <c r="S73">
        <f t="shared" si="10"/>
        <v>0.01</v>
      </c>
      <c r="U73">
        <f t="shared" si="11"/>
        <v>0.01</v>
      </c>
    </row>
    <row r="74" spans="1:21" x14ac:dyDescent="0.3">
      <c r="A74" t="s">
        <v>33</v>
      </c>
      <c r="B74" t="s">
        <v>541</v>
      </c>
      <c r="C74">
        <v>11458433</v>
      </c>
      <c r="D74">
        <v>60</v>
      </c>
      <c r="E74">
        <v>11288</v>
      </c>
      <c r="F74">
        <v>2014</v>
      </c>
      <c r="G74">
        <v>11</v>
      </c>
      <c r="H74">
        <v>0.17299999999999999</v>
      </c>
      <c r="L74" t="str">
        <f t="shared" si="6"/>
        <v>Sonoma Ck at Kenwood Gauge</v>
      </c>
      <c r="M74" t="e">
        <f>_xlfn.XLOOKUP(L74,Sheet1!A:A,Sheet1!B:B)</f>
        <v>#N/A</v>
      </c>
      <c r="N74" t="e">
        <f>_xlfn.XLOOKUP(L74,Sheet1!$A:$A,Sheet1!C:C)</f>
        <v>#N/A</v>
      </c>
      <c r="O74" s="3">
        <f t="shared" si="7"/>
        <v>41913</v>
      </c>
      <c r="P74">
        <f t="shared" si="8"/>
        <v>10</v>
      </c>
      <c r="R74">
        <f t="shared" si="9"/>
        <v>10</v>
      </c>
      <c r="S74">
        <f t="shared" si="10"/>
        <v>3.4000000000000002E-2</v>
      </c>
      <c r="U74">
        <f t="shared" si="11"/>
        <v>3.4000000000000002E-2</v>
      </c>
    </row>
    <row r="75" spans="1:21" x14ac:dyDescent="0.3">
      <c r="A75" t="s">
        <v>33</v>
      </c>
      <c r="B75" t="s">
        <v>541</v>
      </c>
      <c r="C75">
        <v>11458433</v>
      </c>
      <c r="D75">
        <v>60</v>
      </c>
      <c r="E75">
        <v>11288</v>
      </c>
      <c r="F75">
        <v>2014</v>
      </c>
      <c r="G75">
        <v>12</v>
      </c>
      <c r="H75">
        <v>69.7</v>
      </c>
      <c r="L75" t="str">
        <f t="shared" si="6"/>
        <v>Sonoma Ck at Kenwood Gauge</v>
      </c>
      <c r="M75" t="e">
        <f>_xlfn.XLOOKUP(L75,Sheet1!A:A,Sheet1!B:B)</f>
        <v>#N/A</v>
      </c>
      <c r="N75" t="e">
        <f>_xlfn.XLOOKUP(L75,Sheet1!$A:$A,Sheet1!C:C)</f>
        <v>#N/A</v>
      </c>
      <c r="O75" s="3">
        <f t="shared" si="7"/>
        <v>41944</v>
      </c>
      <c r="P75">
        <f t="shared" si="8"/>
        <v>11</v>
      </c>
      <c r="R75">
        <f t="shared" si="9"/>
        <v>11</v>
      </c>
      <c r="S75">
        <f t="shared" si="10"/>
        <v>0.17299999999999999</v>
      </c>
      <c r="U75">
        <f t="shared" si="11"/>
        <v>0.17299999999999999</v>
      </c>
    </row>
    <row r="76" spans="1:21" x14ac:dyDescent="0.3">
      <c r="A76" t="s">
        <v>33</v>
      </c>
      <c r="B76" t="s">
        <v>541</v>
      </c>
      <c r="C76">
        <v>11458433</v>
      </c>
      <c r="D76">
        <v>60</v>
      </c>
      <c r="E76">
        <v>11288</v>
      </c>
      <c r="F76">
        <v>2015</v>
      </c>
      <c r="G76">
        <v>1</v>
      </c>
      <c r="H76">
        <v>6.47</v>
      </c>
      <c r="L76" t="str">
        <f t="shared" si="6"/>
        <v>Sonoma Ck at Kenwood Gauge</v>
      </c>
      <c r="M76" t="e">
        <f>_xlfn.XLOOKUP(L76,Sheet1!A:A,Sheet1!B:B)</f>
        <v>#N/A</v>
      </c>
      <c r="N76" t="e">
        <f>_xlfn.XLOOKUP(L76,Sheet1!$A:$A,Sheet1!C:C)</f>
        <v>#N/A</v>
      </c>
      <c r="O76" s="3">
        <f t="shared" si="7"/>
        <v>41974</v>
      </c>
      <c r="P76">
        <f t="shared" si="8"/>
        <v>12</v>
      </c>
      <c r="R76">
        <f t="shared" si="9"/>
        <v>12</v>
      </c>
      <c r="S76">
        <f t="shared" si="10"/>
        <v>69.7</v>
      </c>
      <c r="U76">
        <f t="shared" si="11"/>
        <v>69.7</v>
      </c>
    </row>
    <row r="77" spans="1:21" x14ac:dyDescent="0.3">
      <c r="A77" t="s">
        <v>33</v>
      </c>
      <c r="B77" t="s">
        <v>541</v>
      </c>
      <c r="C77">
        <v>11458433</v>
      </c>
      <c r="D77">
        <v>60</v>
      </c>
      <c r="E77">
        <v>11288</v>
      </c>
      <c r="F77">
        <v>2015</v>
      </c>
      <c r="G77">
        <v>2</v>
      </c>
      <c r="H77">
        <v>19.899999999999999</v>
      </c>
      <c r="L77" t="str">
        <f t="shared" si="6"/>
        <v>Sonoma Ck at Kenwood Gauge</v>
      </c>
      <c r="M77" t="e">
        <f>_xlfn.XLOOKUP(L77,Sheet1!A:A,Sheet1!B:B)</f>
        <v>#N/A</v>
      </c>
      <c r="N77" t="e">
        <f>_xlfn.XLOOKUP(L77,Sheet1!$A:$A,Sheet1!C:C)</f>
        <v>#N/A</v>
      </c>
      <c r="O77" s="3">
        <f t="shared" si="7"/>
        <v>42005</v>
      </c>
      <c r="P77">
        <f t="shared" si="8"/>
        <v>1</v>
      </c>
      <c r="R77">
        <f t="shared" si="9"/>
        <v>1</v>
      </c>
      <c r="S77">
        <f t="shared" si="10"/>
        <v>6.47</v>
      </c>
      <c r="U77">
        <f t="shared" si="11"/>
        <v>6.47</v>
      </c>
    </row>
    <row r="78" spans="1:21" x14ac:dyDescent="0.3">
      <c r="A78" t="s">
        <v>33</v>
      </c>
      <c r="B78" t="s">
        <v>541</v>
      </c>
      <c r="C78">
        <v>11458433</v>
      </c>
      <c r="D78">
        <v>60</v>
      </c>
      <c r="E78">
        <v>11288</v>
      </c>
      <c r="F78">
        <v>2015</v>
      </c>
      <c r="G78">
        <v>3</v>
      </c>
      <c r="H78">
        <v>3.41</v>
      </c>
      <c r="L78" t="str">
        <f t="shared" si="6"/>
        <v>Sonoma Ck at Kenwood Gauge</v>
      </c>
      <c r="M78" t="e">
        <f>_xlfn.XLOOKUP(L78,Sheet1!A:A,Sheet1!B:B)</f>
        <v>#N/A</v>
      </c>
      <c r="N78" t="e">
        <f>_xlfn.XLOOKUP(L78,Sheet1!$A:$A,Sheet1!C:C)</f>
        <v>#N/A</v>
      </c>
      <c r="O78" s="3">
        <f t="shared" si="7"/>
        <v>42036</v>
      </c>
      <c r="P78">
        <f t="shared" si="8"/>
        <v>2</v>
      </c>
      <c r="R78">
        <f t="shared" si="9"/>
        <v>2</v>
      </c>
      <c r="S78">
        <f t="shared" si="10"/>
        <v>19.899999999999999</v>
      </c>
      <c r="U78">
        <f t="shared" si="11"/>
        <v>19.899999999999999</v>
      </c>
    </row>
    <row r="79" spans="1:21" x14ac:dyDescent="0.3">
      <c r="A79" t="s">
        <v>33</v>
      </c>
      <c r="B79" t="s">
        <v>541</v>
      </c>
      <c r="C79">
        <v>11458433</v>
      </c>
      <c r="D79">
        <v>60</v>
      </c>
      <c r="E79">
        <v>11288</v>
      </c>
      <c r="F79">
        <v>2015</v>
      </c>
      <c r="G79">
        <v>4</v>
      </c>
      <c r="H79">
        <v>1.25</v>
      </c>
      <c r="L79" t="str">
        <f t="shared" si="6"/>
        <v>Sonoma Ck at Kenwood Gauge</v>
      </c>
      <c r="M79" t="e">
        <f>_xlfn.XLOOKUP(L79,Sheet1!A:A,Sheet1!B:B)</f>
        <v>#N/A</v>
      </c>
      <c r="N79" t="e">
        <f>_xlfn.XLOOKUP(L79,Sheet1!$A:$A,Sheet1!C:C)</f>
        <v>#N/A</v>
      </c>
      <c r="O79" s="3">
        <f t="shared" si="7"/>
        <v>42064</v>
      </c>
      <c r="P79">
        <f t="shared" si="8"/>
        <v>3</v>
      </c>
      <c r="R79">
        <f t="shared" si="9"/>
        <v>3</v>
      </c>
      <c r="S79">
        <f t="shared" si="10"/>
        <v>3.41</v>
      </c>
      <c r="U79">
        <f t="shared" si="11"/>
        <v>3.41</v>
      </c>
    </row>
    <row r="80" spans="1:21" x14ac:dyDescent="0.3">
      <c r="A80" t="s">
        <v>33</v>
      </c>
      <c r="B80" t="s">
        <v>541</v>
      </c>
      <c r="C80">
        <v>11458433</v>
      </c>
      <c r="D80">
        <v>60</v>
      </c>
      <c r="E80">
        <v>11288</v>
      </c>
      <c r="F80">
        <v>2015</v>
      </c>
      <c r="G80">
        <v>5</v>
      </c>
      <c r="H80">
        <v>0.33600000000000002</v>
      </c>
      <c r="L80" t="str">
        <f t="shared" si="6"/>
        <v>Sonoma Ck at Kenwood Gauge</v>
      </c>
      <c r="M80" t="e">
        <f>_xlfn.XLOOKUP(L80,Sheet1!A:A,Sheet1!B:B)</f>
        <v>#N/A</v>
      </c>
      <c r="N80" t="e">
        <f>_xlfn.XLOOKUP(L80,Sheet1!$A:$A,Sheet1!C:C)</f>
        <v>#N/A</v>
      </c>
      <c r="O80" s="3">
        <f t="shared" si="7"/>
        <v>42095</v>
      </c>
      <c r="P80">
        <f t="shared" si="8"/>
        <v>4</v>
      </c>
      <c r="R80">
        <f t="shared" si="9"/>
        <v>4</v>
      </c>
      <c r="S80">
        <f t="shared" si="10"/>
        <v>1.25</v>
      </c>
      <c r="U80">
        <f t="shared" si="11"/>
        <v>1.25</v>
      </c>
    </row>
    <row r="81" spans="1:21" x14ac:dyDescent="0.3">
      <c r="A81" t="s">
        <v>33</v>
      </c>
      <c r="B81" t="s">
        <v>541</v>
      </c>
      <c r="C81">
        <v>11458433</v>
      </c>
      <c r="D81">
        <v>60</v>
      </c>
      <c r="E81">
        <v>11288</v>
      </c>
      <c r="F81">
        <v>2015</v>
      </c>
      <c r="G81">
        <v>6</v>
      </c>
      <c r="H81">
        <v>4.9000000000000002E-2</v>
      </c>
      <c r="L81" t="str">
        <f t="shared" si="6"/>
        <v>Sonoma Ck at Kenwood Gauge</v>
      </c>
      <c r="M81" t="e">
        <f>_xlfn.XLOOKUP(L81,Sheet1!A:A,Sheet1!B:B)</f>
        <v>#N/A</v>
      </c>
      <c r="N81" t="e">
        <f>_xlfn.XLOOKUP(L81,Sheet1!$A:$A,Sheet1!C:C)</f>
        <v>#N/A</v>
      </c>
      <c r="O81" s="3">
        <f t="shared" si="7"/>
        <v>42125</v>
      </c>
      <c r="P81">
        <f t="shared" si="8"/>
        <v>5</v>
      </c>
      <c r="R81">
        <f t="shared" si="9"/>
        <v>5</v>
      </c>
      <c r="S81">
        <f t="shared" si="10"/>
        <v>0.33600000000000002</v>
      </c>
      <c r="U81">
        <f t="shared" si="11"/>
        <v>0.33600000000000002</v>
      </c>
    </row>
    <row r="82" spans="1:21" x14ac:dyDescent="0.3">
      <c r="A82" t="s">
        <v>33</v>
      </c>
      <c r="B82" t="s">
        <v>541</v>
      </c>
      <c r="C82">
        <v>11458433</v>
      </c>
      <c r="D82">
        <v>60</v>
      </c>
      <c r="E82">
        <v>11288</v>
      </c>
      <c r="F82">
        <v>2015</v>
      </c>
      <c r="G82">
        <v>7</v>
      </c>
      <c r="H82">
        <v>5.0000000000000001E-3</v>
      </c>
      <c r="L82" t="str">
        <f t="shared" si="6"/>
        <v>Sonoma Ck at Kenwood Gauge</v>
      </c>
      <c r="M82" t="e">
        <f>_xlfn.XLOOKUP(L82,Sheet1!A:A,Sheet1!B:B)</f>
        <v>#N/A</v>
      </c>
      <c r="N82" t="e">
        <f>_xlfn.XLOOKUP(L82,Sheet1!$A:$A,Sheet1!C:C)</f>
        <v>#N/A</v>
      </c>
      <c r="O82" s="3">
        <f t="shared" si="7"/>
        <v>42156</v>
      </c>
      <c r="P82">
        <f t="shared" si="8"/>
        <v>6</v>
      </c>
      <c r="R82">
        <f t="shared" si="9"/>
        <v>6</v>
      </c>
      <c r="S82">
        <f t="shared" si="10"/>
        <v>4.9000000000000002E-2</v>
      </c>
      <c r="U82">
        <f t="shared" si="11"/>
        <v>4.9000000000000002E-2</v>
      </c>
    </row>
    <row r="83" spans="1:21" x14ac:dyDescent="0.3">
      <c r="A83" t="s">
        <v>33</v>
      </c>
      <c r="B83" t="s">
        <v>541</v>
      </c>
      <c r="C83">
        <v>11458433</v>
      </c>
      <c r="D83">
        <v>60</v>
      </c>
      <c r="E83">
        <v>11288</v>
      </c>
      <c r="F83">
        <v>2015</v>
      </c>
      <c r="G83">
        <v>8</v>
      </c>
      <c r="H83">
        <v>0</v>
      </c>
      <c r="L83" t="str">
        <f t="shared" si="6"/>
        <v>Sonoma Ck at Kenwood Gauge</v>
      </c>
      <c r="M83" t="e">
        <f>_xlfn.XLOOKUP(L83,Sheet1!A:A,Sheet1!B:B)</f>
        <v>#N/A</v>
      </c>
      <c r="N83" t="e">
        <f>_xlfn.XLOOKUP(L83,Sheet1!$A:$A,Sheet1!C:C)</f>
        <v>#N/A</v>
      </c>
      <c r="O83" s="3">
        <f t="shared" si="7"/>
        <v>42186</v>
      </c>
      <c r="P83">
        <f t="shared" si="8"/>
        <v>7</v>
      </c>
      <c r="R83">
        <f t="shared" si="9"/>
        <v>7</v>
      </c>
      <c r="S83">
        <f t="shared" si="10"/>
        <v>5.0000000000000001E-3</v>
      </c>
      <c r="U83">
        <f t="shared" si="11"/>
        <v>5.0000000000000001E-3</v>
      </c>
    </row>
    <row r="84" spans="1:21" x14ac:dyDescent="0.3">
      <c r="A84" t="s">
        <v>33</v>
      </c>
      <c r="B84" t="s">
        <v>541</v>
      </c>
      <c r="C84">
        <v>11458433</v>
      </c>
      <c r="D84">
        <v>60</v>
      </c>
      <c r="E84">
        <v>11288</v>
      </c>
      <c r="F84">
        <v>2015</v>
      </c>
      <c r="G84">
        <v>9</v>
      </c>
      <c r="H84">
        <v>0</v>
      </c>
      <c r="L84" t="str">
        <f t="shared" si="6"/>
        <v>Sonoma Ck at Kenwood Gauge</v>
      </c>
      <c r="M84" t="e">
        <f>_xlfn.XLOOKUP(L84,Sheet1!A:A,Sheet1!B:B)</f>
        <v>#N/A</v>
      </c>
      <c r="N84" t="e">
        <f>_xlfn.XLOOKUP(L84,Sheet1!$A:$A,Sheet1!C:C)</f>
        <v>#N/A</v>
      </c>
      <c r="O84" s="3">
        <f t="shared" si="7"/>
        <v>42217</v>
      </c>
      <c r="P84">
        <f t="shared" si="8"/>
        <v>8</v>
      </c>
      <c r="R84">
        <f t="shared" si="9"/>
        <v>8</v>
      </c>
      <c r="S84">
        <f t="shared" si="10"/>
        <v>0</v>
      </c>
      <c r="U84">
        <f t="shared" si="11"/>
        <v>0</v>
      </c>
    </row>
    <row r="85" spans="1:21" x14ac:dyDescent="0.3">
      <c r="A85" t="s">
        <v>33</v>
      </c>
      <c r="B85" t="s">
        <v>541</v>
      </c>
      <c r="C85">
        <v>11458433</v>
      </c>
      <c r="D85">
        <v>60</v>
      </c>
      <c r="E85">
        <v>11288</v>
      </c>
      <c r="F85">
        <v>2015</v>
      </c>
      <c r="G85">
        <v>10</v>
      </c>
      <c r="H85">
        <v>0</v>
      </c>
      <c r="L85" t="str">
        <f t="shared" si="6"/>
        <v>Sonoma Ck at Kenwood Gauge</v>
      </c>
      <c r="M85" t="e">
        <f>_xlfn.XLOOKUP(L85,Sheet1!A:A,Sheet1!B:B)</f>
        <v>#N/A</v>
      </c>
      <c r="N85" t="e">
        <f>_xlfn.XLOOKUP(L85,Sheet1!$A:$A,Sheet1!C:C)</f>
        <v>#N/A</v>
      </c>
      <c r="O85" s="3">
        <f t="shared" si="7"/>
        <v>42248</v>
      </c>
      <c r="P85">
        <f t="shared" si="8"/>
        <v>9</v>
      </c>
      <c r="R85">
        <f t="shared" si="9"/>
        <v>9</v>
      </c>
      <c r="S85">
        <f t="shared" si="10"/>
        <v>0</v>
      </c>
      <c r="U85">
        <f t="shared" si="11"/>
        <v>0</v>
      </c>
    </row>
    <row r="86" spans="1:21" x14ac:dyDescent="0.3">
      <c r="A86" t="s">
        <v>33</v>
      </c>
      <c r="B86" t="s">
        <v>541</v>
      </c>
      <c r="C86">
        <v>11458433</v>
      </c>
      <c r="D86">
        <v>60</v>
      </c>
      <c r="E86">
        <v>11288</v>
      </c>
      <c r="F86">
        <v>2015</v>
      </c>
      <c r="G86">
        <v>11</v>
      </c>
      <c r="H86">
        <v>7.2999999999999995E-2</v>
      </c>
      <c r="L86" t="str">
        <f t="shared" si="6"/>
        <v>Sonoma Ck at Kenwood Gauge</v>
      </c>
      <c r="M86" t="e">
        <f>_xlfn.XLOOKUP(L86,Sheet1!A:A,Sheet1!B:B)</f>
        <v>#N/A</v>
      </c>
      <c r="N86" t="e">
        <f>_xlfn.XLOOKUP(L86,Sheet1!$A:$A,Sheet1!C:C)</f>
        <v>#N/A</v>
      </c>
      <c r="O86" s="3">
        <f t="shared" si="7"/>
        <v>42278</v>
      </c>
      <c r="P86">
        <f t="shared" si="8"/>
        <v>10</v>
      </c>
      <c r="R86">
        <f t="shared" si="9"/>
        <v>10</v>
      </c>
      <c r="S86">
        <f t="shared" si="10"/>
        <v>0</v>
      </c>
      <c r="U86">
        <f t="shared" si="11"/>
        <v>0</v>
      </c>
    </row>
    <row r="87" spans="1:21" x14ac:dyDescent="0.3">
      <c r="A87" t="s">
        <v>33</v>
      </c>
      <c r="B87" t="s">
        <v>541</v>
      </c>
      <c r="C87">
        <v>11458433</v>
      </c>
      <c r="D87">
        <v>60</v>
      </c>
      <c r="E87">
        <v>11288</v>
      </c>
      <c r="F87">
        <v>2015</v>
      </c>
      <c r="G87">
        <v>12</v>
      </c>
      <c r="H87">
        <v>6.59</v>
      </c>
      <c r="L87" t="str">
        <f t="shared" si="6"/>
        <v>Sonoma Ck at Kenwood Gauge</v>
      </c>
      <c r="M87" t="e">
        <f>_xlfn.XLOOKUP(L87,Sheet1!A:A,Sheet1!B:B)</f>
        <v>#N/A</v>
      </c>
      <c r="N87" t="e">
        <f>_xlfn.XLOOKUP(L87,Sheet1!$A:$A,Sheet1!C:C)</f>
        <v>#N/A</v>
      </c>
      <c r="O87" s="3">
        <f t="shared" si="7"/>
        <v>42309</v>
      </c>
      <c r="P87">
        <f t="shared" si="8"/>
        <v>11</v>
      </c>
      <c r="R87">
        <f t="shared" si="9"/>
        <v>11</v>
      </c>
      <c r="S87">
        <f t="shared" si="10"/>
        <v>7.2999999999999995E-2</v>
      </c>
      <c r="U87">
        <f t="shared" si="11"/>
        <v>7.2999999999999995E-2</v>
      </c>
    </row>
    <row r="88" spans="1:21" x14ac:dyDescent="0.3">
      <c r="A88" t="s">
        <v>33</v>
      </c>
      <c r="B88" t="s">
        <v>541</v>
      </c>
      <c r="C88">
        <v>11458433</v>
      </c>
      <c r="D88">
        <v>60</v>
      </c>
      <c r="E88">
        <v>11288</v>
      </c>
      <c r="F88">
        <v>2016</v>
      </c>
      <c r="G88">
        <v>1</v>
      </c>
      <c r="H88">
        <v>43.1</v>
      </c>
      <c r="L88" t="str">
        <f t="shared" si="6"/>
        <v>Sonoma Ck at Kenwood Gauge</v>
      </c>
      <c r="M88" t="e">
        <f>_xlfn.XLOOKUP(L88,Sheet1!A:A,Sheet1!B:B)</f>
        <v>#N/A</v>
      </c>
      <c r="N88" t="e">
        <f>_xlfn.XLOOKUP(L88,Sheet1!$A:$A,Sheet1!C:C)</f>
        <v>#N/A</v>
      </c>
      <c r="O88" s="3">
        <f t="shared" si="7"/>
        <v>42339</v>
      </c>
      <c r="P88">
        <f t="shared" si="8"/>
        <v>12</v>
      </c>
      <c r="R88">
        <f t="shared" si="9"/>
        <v>12</v>
      </c>
      <c r="S88">
        <f t="shared" si="10"/>
        <v>6.59</v>
      </c>
      <c r="U88">
        <f t="shared" si="11"/>
        <v>6.59</v>
      </c>
    </row>
    <row r="89" spans="1:21" x14ac:dyDescent="0.3">
      <c r="A89" t="s">
        <v>33</v>
      </c>
      <c r="B89" t="s">
        <v>541</v>
      </c>
      <c r="C89">
        <v>11458433</v>
      </c>
      <c r="D89">
        <v>60</v>
      </c>
      <c r="E89">
        <v>11288</v>
      </c>
      <c r="F89">
        <v>2016</v>
      </c>
      <c r="G89">
        <v>2</v>
      </c>
      <c r="H89">
        <v>11.4</v>
      </c>
      <c r="L89" t="str">
        <f t="shared" si="6"/>
        <v>Sonoma Ck at Kenwood Gauge</v>
      </c>
      <c r="M89" t="e">
        <f>_xlfn.XLOOKUP(L89,Sheet1!A:A,Sheet1!B:B)</f>
        <v>#N/A</v>
      </c>
      <c r="N89" t="e">
        <f>_xlfn.XLOOKUP(L89,Sheet1!$A:$A,Sheet1!C:C)</f>
        <v>#N/A</v>
      </c>
      <c r="O89" s="3">
        <f t="shared" si="7"/>
        <v>42370</v>
      </c>
      <c r="P89">
        <f t="shared" si="8"/>
        <v>1</v>
      </c>
      <c r="R89">
        <f t="shared" si="9"/>
        <v>1</v>
      </c>
      <c r="S89">
        <f t="shared" si="10"/>
        <v>43.1</v>
      </c>
      <c r="U89">
        <f t="shared" si="11"/>
        <v>43.1</v>
      </c>
    </row>
    <row r="90" spans="1:21" x14ac:dyDescent="0.3">
      <c r="A90" t="s">
        <v>33</v>
      </c>
      <c r="B90" t="s">
        <v>541</v>
      </c>
      <c r="C90">
        <v>11458433</v>
      </c>
      <c r="D90">
        <v>60</v>
      </c>
      <c r="E90">
        <v>11288</v>
      </c>
      <c r="F90">
        <v>2016</v>
      </c>
      <c r="G90">
        <v>3</v>
      </c>
      <c r="H90">
        <v>93.9</v>
      </c>
      <c r="L90" t="str">
        <f t="shared" si="6"/>
        <v>Sonoma Ck at Kenwood Gauge</v>
      </c>
      <c r="M90" t="e">
        <f>_xlfn.XLOOKUP(L90,Sheet1!A:A,Sheet1!B:B)</f>
        <v>#N/A</v>
      </c>
      <c r="N90" t="e">
        <f>_xlfn.XLOOKUP(L90,Sheet1!$A:$A,Sheet1!C:C)</f>
        <v>#N/A</v>
      </c>
      <c r="O90" s="3">
        <f t="shared" si="7"/>
        <v>42401</v>
      </c>
      <c r="P90">
        <f t="shared" si="8"/>
        <v>2</v>
      </c>
      <c r="R90">
        <f t="shared" si="9"/>
        <v>2</v>
      </c>
      <c r="S90">
        <f t="shared" si="10"/>
        <v>11.4</v>
      </c>
      <c r="U90">
        <f t="shared" si="11"/>
        <v>11.4</v>
      </c>
    </row>
    <row r="91" spans="1:21" x14ac:dyDescent="0.3">
      <c r="A91" t="s">
        <v>33</v>
      </c>
      <c r="B91" t="s">
        <v>541</v>
      </c>
      <c r="C91">
        <v>11458433</v>
      </c>
      <c r="D91">
        <v>60</v>
      </c>
      <c r="E91">
        <v>11288</v>
      </c>
      <c r="F91">
        <v>2016</v>
      </c>
      <c r="G91">
        <v>4</v>
      </c>
      <c r="H91">
        <v>8.3000000000000007</v>
      </c>
      <c r="L91" t="str">
        <f t="shared" si="6"/>
        <v>Sonoma Ck at Kenwood Gauge</v>
      </c>
      <c r="M91" t="e">
        <f>_xlfn.XLOOKUP(L91,Sheet1!A:A,Sheet1!B:B)</f>
        <v>#N/A</v>
      </c>
      <c r="N91" t="e">
        <f>_xlfn.XLOOKUP(L91,Sheet1!$A:$A,Sheet1!C:C)</f>
        <v>#N/A</v>
      </c>
      <c r="O91" s="3">
        <f t="shared" si="7"/>
        <v>42430</v>
      </c>
      <c r="P91">
        <f t="shared" si="8"/>
        <v>3</v>
      </c>
      <c r="R91">
        <f t="shared" si="9"/>
        <v>3</v>
      </c>
      <c r="S91">
        <f t="shared" si="10"/>
        <v>93.9</v>
      </c>
      <c r="U91">
        <f t="shared" si="11"/>
        <v>93.9</v>
      </c>
    </row>
    <row r="92" spans="1:21" x14ac:dyDescent="0.3">
      <c r="A92" t="s">
        <v>33</v>
      </c>
      <c r="B92" t="s">
        <v>541</v>
      </c>
      <c r="C92">
        <v>11458433</v>
      </c>
      <c r="D92">
        <v>60</v>
      </c>
      <c r="E92">
        <v>11288</v>
      </c>
      <c r="F92">
        <v>2016</v>
      </c>
      <c r="G92">
        <v>5</v>
      </c>
      <c r="H92">
        <v>2.66</v>
      </c>
      <c r="L92" t="str">
        <f t="shared" si="6"/>
        <v>Sonoma Ck at Kenwood Gauge</v>
      </c>
      <c r="M92" t="e">
        <f>_xlfn.XLOOKUP(L92,Sheet1!A:A,Sheet1!B:B)</f>
        <v>#N/A</v>
      </c>
      <c r="N92" t="e">
        <f>_xlfn.XLOOKUP(L92,Sheet1!$A:$A,Sheet1!C:C)</f>
        <v>#N/A</v>
      </c>
      <c r="O92" s="3">
        <f t="shared" si="7"/>
        <v>42461</v>
      </c>
      <c r="P92">
        <f t="shared" si="8"/>
        <v>4</v>
      </c>
      <c r="R92">
        <f t="shared" si="9"/>
        <v>4</v>
      </c>
      <c r="S92">
        <f t="shared" si="10"/>
        <v>8.3000000000000007</v>
      </c>
      <c r="U92">
        <f t="shared" si="11"/>
        <v>8.3000000000000007</v>
      </c>
    </row>
    <row r="93" spans="1:21" x14ac:dyDescent="0.3">
      <c r="A93" t="s">
        <v>33</v>
      </c>
      <c r="B93" t="s">
        <v>541</v>
      </c>
      <c r="C93">
        <v>11458433</v>
      </c>
      <c r="D93">
        <v>60</v>
      </c>
      <c r="E93">
        <v>11288</v>
      </c>
      <c r="F93">
        <v>2016</v>
      </c>
      <c r="G93">
        <v>6</v>
      </c>
      <c r="H93">
        <v>0.28399999999999997</v>
      </c>
      <c r="L93" t="str">
        <f t="shared" si="6"/>
        <v>Sonoma Ck at Kenwood Gauge</v>
      </c>
      <c r="M93" t="e">
        <f>_xlfn.XLOOKUP(L93,Sheet1!A:A,Sheet1!B:B)</f>
        <v>#N/A</v>
      </c>
      <c r="N93" t="e">
        <f>_xlfn.XLOOKUP(L93,Sheet1!$A:$A,Sheet1!C:C)</f>
        <v>#N/A</v>
      </c>
      <c r="O93" s="3">
        <f t="shared" si="7"/>
        <v>42491</v>
      </c>
      <c r="P93">
        <f t="shared" si="8"/>
        <v>5</v>
      </c>
      <c r="R93">
        <f t="shared" si="9"/>
        <v>5</v>
      </c>
      <c r="S93">
        <f t="shared" si="10"/>
        <v>2.66</v>
      </c>
      <c r="U93">
        <f t="shared" si="11"/>
        <v>2.66</v>
      </c>
    </row>
    <row r="94" spans="1:21" x14ac:dyDescent="0.3">
      <c r="A94" t="s">
        <v>33</v>
      </c>
      <c r="B94" t="s">
        <v>541</v>
      </c>
      <c r="C94">
        <v>11458433</v>
      </c>
      <c r="D94">
        <v>60</v>
      </c>
      <c r="E94">
        <v>11288</v>
      </c>
      <c r="F94">
        <v>2016</v>
      </c>
      <c r="G94">
        <v>7</v>
      </c>
      <c r="H94">
        <v>4.1000000000000002E-2</v>
      </c>
      <c r="L94" t="str">
        <f t="shared" si="6"/>
        <v>Sonoma Ck at Kenwood Gauge</v>
      </c>
      <c r="M94" t="e">
        <f>_xlfn.XLOOKUP(L94,Sheet1!A:A,Sheet1!B:B)</f>
        <v>#N/A</v>
      </c>
      <c r="N94" t="e">
        <f>_xlfn.XLOOKUP(L94,Sheet1!$A:$A,Sheet1!C:C)</f>
        <v>#N/A</v>
      </c>
      <c r="O94" s="3">
        <f t="shared" si="7"/>
        <v>42522</v>
      </c>
      <c r="P94">
        <f t="shared" si="8"/>
        <v>6</v>
      </c>
      <c r="R94">
        <f t="shared" si="9"/>
        <v>6</v>
      </c>
      <c r="S94">
        <f t="shared" si="10"/>
        <v>0.28399999999999997</v>
      </c>
      <c r="U94">
        <f t="shared" si="11"/>
        <v>0.28399999999999997</v>
      </c>
    </row>
    <row r="95" spans="1:21" x14ac:dyDescent="0.3">
      <c r="A95" t="s">
        <v>33</v>
      </c>
      <c r="B95" t="s">
        <v>541</v>
      </c>
      <c r="C95">
        <v>11458433</v>
      </c>
      <c r="D95">
        <v>60</v>
      </c>
      <c r="E95">
        <v>11288</v>
      </c>
      <c r="F95">
        <v>2016</v>
      </c>
      <c r="G95">
        <v>8</v>
      </c>
      <c r="H95">
        <v>0</v>
      </c>
      <c r="L95" t="str">
        <f t="shared" si="6"/>
        <v>Sonoma Ck at Kenwood Gauge</v>
      </c>
      <c r="M95" t="e">
        <f>_xlfn.XLOOKUP(L95,Sheet1!A:A,Sheet1!B:B)</f>
        <v>#N/A</v>
      </c>
      <c r="N95" t="e">
        <f>_xlfn.XLOOKUP(L95,Sheet1!$A:$A,Sheet1!C:C)</f>
        <v>#N/A</v>
      </c>
      <c r="O95" s="3">
        <f t="shared" si="7"/>
        <v>42552</v>
      </c>
      <c r="P95">
        <f t="shared" si="8"/>
        <v>7</v>
      </c>
      <c r="R95">
        <f t="shared" si="9"/>
        <v>7</v>
      </c>
      <c r="S95">
        <f t="shared" si="10"/>
        <v>4.1000000000000002E-2</v>
      </c>
      <c r="U95">
        <f t="shared" si="11"/>
        <v>4.1000000000000002E-2</v>
      </c>
    </row>
    <row r="96" spans="1:21" x14ac:dyDescent="0.3">
      <c r="A96" t="s">
        <v>33</v>
      </c>
      <c r="B96" t="s">
        <v>541</v>
      </c>
      <c r="C96">
        <v>11458433</v>
      </c>
      <c r="D96">
        <v>60</v>
      </c>
      <c r="E96">
        <v>11288</v>
      </c>
      <c r="F96">
        <v>2016</v>
      </c>
      <c r="G96">
        <v>9</v>
      </c>
      <c r="H96">
        <v>0</v>
      </c>
      <c r="L96" t="str">
        <f t="shared" si="6"/>
        <v>Sonoma Ck at Kenwood Gauge</v>
      </c>
      <c r="M96" t="e">
        <f>_xlfn.XLOOKUP(L96,Sheet1!A:A,Sheet1!B:B)</f>
        <v>#N/A</v>
      </c>
      <c r="N96" t="e">
        <f>_xlfn.XLOOKUP(L96,Sheet1!$A:$A,Sheet1!C:C)</f>
        <v>#N/A</v>
      </c>
      <c r="O96" s="3">
        <f t="shared" si="7"/>
        <v>42583</v>
      </c>
      <c r="P96">
        <f t="shared" si="8"/>
        <v>8</v>
      </c>
      <c r="R96">
        <f t="shared" si="9"/>
        <v>8</v>
      </c>
      <c r="S96">
        <f t="shared" si="10"/>
        <v>0</v>
      </c>
      <c r="U96">
        <f t="shared" si="11"/>
        <v>0</v>
      </c>
    </row>
    <row r="97" spans="1:21" x14ac:dyDescent="0.3">
      <c r="A97" t="s">
        <v>33</v>
      </c>
      <c r="B97" t="s">
        <v>541</v>
      </c>
      <c r="C97">
        <v>11458433</v>
      </c>
      <c r="D97">
        <v>60</v>
      </c>
      <c r="E97">
        <v>11288</v>
      </c>
      <c r="F97">
        <v>2016</v>
      </c>
      <c r="G97">
        <v>10</v>
      </c>
      <c r="H97">
        <v>1.57</v>
      </c>
      <c r="L97" t="str">
        <f t="shared" si="6"/>
        <v>Sonoma Ck at Kenwood Gauge</v>
      </c>
      <c r="M97" t="e">
        <f>_xlfn.XLOOKUP(L97,Sheet1!A:A,Sheet1!B:B)</f>
        <v>#N/A</v>
      </c>
      <c r="N97" t="e">
        <f>_xlfn.XLOOKUP(L97,Sheet1!$A:$A,Sheet1!C:C)</f>
        <v>#N/A</v>
      </c>
      <c r="O97" s="3">
        <f t="shared" si="7"/>
        <v>42614</v>
      </c>
      <c r="P97">
        <f t="shared" si="8"/>
        <v>9</v>
      </c>
      <c r="R97">
        <f t="shared" si="9"/>
        <v>9</v>
      </c>
      <c r="S97">
        <f t="shared" si="10"/>
        <v>0</v>
      </c>
      <c r="U97">
        <f t="shared" si="11"/>
        <v>0</v>
      </c>
    </row>
    <row r="98" spans="1:21" x14ac:dyDescent="0.3">
      <c r="A98" t="s">
        <v>33</v>
      </c>
      <c r="B98" t="s">
        <v>541</v>
      </c>
      <c r="C98">
        <v>11458433</v>
      </c>
      <c r="D98">
        <v>60</v>
      </c>
      <c r="E98">
        <v>11288</v>
      </c>
      <c r="F98">
        <v>2016</v>
      </c>
      <c r="G98">
        <v>11</v>
      </c>
      <c r="H98">
        <v>4</v>
      </c>
      <c r="L98" t="str">
        <f t="shared" si="6"/>
        <v>Sonoma Ck at Kenwood Gauge</v>
      </c>
      <c r="M98" t="e">
        <f>_xlfn.XLOOKUP(L98,Sheet1!A:A,Sheet1!B:B)</f>
        <v>#N/A</v>
      </c>
      <c r="N98" t="e">
        <f>_xlfn.XLOOKUP(L98,Sheet1!$A:$A,Sheet1!C:C)</f>
        <v>#N/A</v>
      </c>
      <c r="O98" s="3">
        <f t="shared" si="7"/>
        <v>42644</v>
      </c>
      <c r="P98">
        <f t="shared" si="8"/>
        <v>10</v>
      </c>
      <c r="R98">
        <f t="shared" si="9"/>
        <v>10</v>
      </c>
      <c r="S98">
        <f t="shared" si="10"/>
        <v>1.57</v>
      </c>
      <c r="U98">
        <f t="shared" si="11"/>
        <v>1.57</v>
      </c>
    </row>
    <row r="99" spans="1:21" x14ac:dyDescent="0.3">
      <c r="A99" t="s">
        <v>33</v>
      </c>
      <c r="B99" t="s">
        <v>541</v>
      </c>
      <c r="C99">
        <v>11458433</v>
      </c>
      <c r="D99">
        <v>60</v>
      </c>
      <c r="E99">
        <v>11288</v>
      </c>
      <c r="F99">
        <v>2016</v>
      </c>
      <c r="G99">
        <v>12</v>
      </c>
      <c r="H99">
        <v>39.299999999999997</v>
      </c>
      <c r="L99" t="str">
        <f t="shared" si="6"/>
        <v>Sonoma Ck at Kenwood Gauge</v>
      </c>
      <c r="M99" t="e">
        <f>_xlfn.XLOOKUP(L99,Sheet1!A:A,Sheet1!B:B)</f>
        <v>#N/A</v>
      </c>
      <c r="N99" t="e">
        <f>_xlfn.XLOOKUP(L99,Sheet1!$A:$A,Sheet1!C:C)</f>
        <v>#N/A</v>
      </c>
      <c r="O99" s="3">
        <f t="shared" si="7"/>
        <v>42675</v>
      </c>
      <c r="P99">
        <f t="shared" si="8"/>
        <v>11</v>
      </c>
      <c r="R99">
        <f t="shared" si="9"/>
        <v>11</v>
      </c>
      <c r="S99">
        <f t="shared" si="10"/>
        <v>4</v>
      </c>
      <c r="U99">
        <f t="shared" si="11"/>
        <v>4</v>
      </c>
    </row>
    <row r="100" spans="1:21" x14ac:dyDescent="0.3">
      <c r="A100" t="s">
        <v>33</v>
      </c>
      <c r="B100" t="s">
        <v>541</v>
      </c>
      <c r="C100">
        <v>11458433</v>
      </c>
      <c r="D100">
        <v>60</v>
      </c>
      <c r="E100">
        <v>11288</v>
      </c>
      <c r="F100">
        <v>2017</v>
      </c>
      <c r="G100">
        <v>1</v>
      </c>
      <c r="H100">
        <v>180.8</v>
      </c>
      <c r="L100" t="str">
        <f t="shared" si="6"/>
        <v>Sonoma Ck at Kenwood Gauge</v>
      </c>
      <c r="M100" t="e">
        <f>_xlfn.XLOOKUP(L100,Sheet1!A:A,Sheet1!B:B)</f>
        <v>#N/A</v>
      </c>
      <c r="N100" t="e">
        <f>_xlfn.XLOOKUP(L100,Sheet1!$A:$A,Sheet1!C:C)</f>
        <v>#N/A</v>
      </c>
      <c r="O100" s="3">
        <f t="shared" si="7"/>
        <v>42705</v>
      </c>
      <c r="P100">
        <f t="shared" si="8"/>
        <v>12</v>
      </c>
      <c r="R100">
        <f t="shared" si="9"/>
        <v>12</v>
      </c>
      <c r="S100">
        <f t="shared" si="10"/>
        <v>39.299999999999997</v>
      </c>
      <c r="U100">
        <f t="shared" si="11"/>
        <v>39.299999999999997</v>
      </c>
    </row>
    <row r="101" spans="1:21" x14ac:dyDescent="0.3">
      <c r="A101" t="s">
        <v>33</v>
      </c>
      <c r="B101" t="s">
        <v>541</v>
      </c>
      <c r="C101">
        <v>11458433</v>
      </c>
      <c r="D101">
        <v>60</v>
      </c>
      <c r="E101">
        <v>11288</v>
      </c>
      <c r="F101">
        <v>2017</v>
      </c>
      <c r="G101">
        <v>2</v>
      </c>
      <c r="H101">
        <v>218.3</v>
      </c>
      <c r="L101" t="str">
        <f t="shared" si="6"/>
        <v>Sonoma Ck at Kenwood Gauge</v>
      </c>
      <c r="M101" t="e">
        <f>_xlfn.XLOOKUP(L101,Sheet1!A:A,Sheet1!B:B)</f>
        <v>#N/A</v>
      </c>
      <c r="N101" t="e">
        <f>_xlfn.XLOOKUP(L101,Sheet1!$A:$A,Sheet1!C:C)</f>
        <v>#N/A</v>
      </c>
      <c r="O101" s="3">
        <f t="shared" si="7"/>
        <v>42736</v>
      </c>
      <c r="P101">
        <f t="shared" si="8"/>
        <v>1</v>
      </c>
      <c r="R101">
        <f t="shared" si="9"/>
        <v>1</v>
      </c>
      <c r="S101">
        <f t="shared" si="10"/>
        <v>180.8</v>
      </c>
      <c r="U101">
        <f t="shared" si="11"/>
        <v>180.8</v>
      </c>
    </row>
    <row r="102" spans="1:21" x14ac:dyDescent="0.3">
      <c r="A102" t="s">
        <v>33</v>
      </c>
      <c r="B102" t="s">
        <v>541</v>
      </c>
      <c r="C102">
        <v>11458433</v>
      </c>
      <c r="D102">
        <v>60</v>
      </c>
      <c r="E102">
        <v>11288</v>
      </c>
      <c r="F102">
        <v>2017</v>
      </c>
      <c r="G102">
        <v>3</v>
      </c>
      <c r="H102">
        <v>28.8</v>
      </c>
      <c r="L102" t="str">
        <f t="shared" si="6"/>
        <v>Sonoma Ck at Kenwood Gauge</v>
      </c>
      <c r="M102" t="e">
        <f>_xlfn.XLOOKUP(L102,Sheet1!A:A,Sheet1!B:B)</f>
        <v>#N/A</v>
      </c>
      <c r="N102" t="e">
        <f>_xlfn.XLOOKUP(L102,Sheet1!$A:$A,Sheet1!C:C)</f>
        <v>#N/A</v>
      </c>
      <c r="O102" s="3">
        <f t="shared" si="7"/>
        <v>42767</v>
      </c>
      <c r="P102">
        <f t="shared" si="8"/>
        <v>2</v>
      </c>
      <c r="R102">
        <f t="shared" si="9"/>
        <v>2</v>
      </c>
      <c r="S102">
        <f t="shared" si="10"/>
        <v>218.3</v>
      </c>
      <c r="U102">
        <f t="shared" si="11"/>
        <v>218.3</v>
      </c>
    </row>
    <row r="103" spans="1:21" x14ac:dyDescent="0.3">
      <c r="A103" t="s">
        <v>33</v>
      </c>
      <c r="B103" t="s">
        <v>541</v>
      </c>
      <c r="C103">
        <v>11458433</v>
      </c>
      <c r="D103">
        <v>60</v>
      </c>
      <c r="E103">
        <v>11288</v>
      </c>
      <c r="F103">
        <v>2017</v>
      </c>
      <c r="G103">
        <v>4</v>
      </c>
      <c r="H103">
        <v>25.5</v>
      </c>
      <c r="L103" t="str">
        <f t="shared" si="6"/>
        <v>Sonoma Ck at Kenwood Gauge</v>
      </c>
      <c r="M103" t="e">
        <f>_xlfn.XLOOKUP(L103,Sheet1!A:A,Sheet1!B:B)</f>
        <v>#N/A</v>
      </c>
      <c r="N103" t="e">
        <f>_xlfn.XLOOKUP(L103,Sheet1!$A:$A,Sheet1!C:C)</f>
        <v>#N/A</v>
      </c>
      <c r="O103" s="3">
        <f t="shared" si="7"/>
        <v>42795</v>
      </c>
      <c r="P103">
        <f t="shared" si="8"/>
        <v>3</v>
      </c>
      <c r="R103">
        <f t="shared" si="9"/>
        <v>3</v>
      </c>
      <c r="S103">
        <f t="shared" si="10"/>
        <v>28.8</v>
      </c>
      <c r="U103">
        <f t="shared" si="11"/>
        <v>28.8</v>
      </c>
    </row>
    <row r="104" spans="1:21" x14ac:dyDescent="0.3">
      <c r="A104" t="s">
        <v>33</v>
      </c>
      <c r="B104" t="s">
        <v>541</v>
      </c>
      <c r="C104">
        <v>11458433</v>
      </c>
      <c r="D104">
        <v>60</v>
      </c>
      <c r="E104">
        <v>11288</v>
      </c>
      <c r="F104">
        <v>2017</v>
      </c>
      <c r="G104">
        <v>5</v>
      </c>
      <c r="H104">
        <v>6.17</v>
      </c>
      <c r="L104" t="str">
        <f t="shared" si="6"/>
        <v>Sonoma Ck at Kenwood Gauge</v>
      </c>
      <c r="M104" t="e">
        <f>_xlfn.XLOOKUP(L104,Sheet1!A:A,Sheet1!B:B)</f>
        <v>#N/A</v>
      </c>
      <c r="N104" t="e">
        <f>_xlfn.XLOOKUP(L104,Sheet1!$A:$A,Sheet1!C:C)</f>
        <v>#N/A</v>
      </c>
      <c r="O104" s="3">
        <f t="shared" si="7"/>
        <v>42826</v>
      </c>
      <c r="P104">
        <f t="shared" si="8"/>
        <v>4</v>
      </c>
      <c r="R104">
        <f t="shared" si="9"/>
        <v>4</v>
      </c>
      <c r="S104">
        <f t="shared" si="10"/>
        <v>25.5</v>
      </c>
      <c r="U104">
        <f t="shared" si="11"/>
        <v>25.5</v>
      </c>
    </row>
    <row r="105" spans="1:21" x14ac:dyDescent="0.3">
      <c r="A105" t="s">
        <v>33</v>
      </c>
      <c r="B105" t="s">
        <v>541</v>
      </c>
      <c r="C105">
        <v>11458433</v>
      </c>
      <c r="D105">
        <v>60</v>
      </c>
      <c r="E105">
        <v>11288</v>
      </c>
      <c r="F105">
        <v>2017</v>
      </c>
      <c r="G105">
        <v>6</v>
      </c>
      <c r="H105">
        <v>1.19</v>
      </c>
      <c r="L105" t="str">
        <f t="shared" si="6"/>
        <v>Sonoma Ck at Kenwood Gauge</v>
      </c>
      <c r="M105" t="e">
        <f>_xlfn.XLOOKUP(L105,Sheet1!A:A,Sheet1!B:B)</f>
        <v>#N/A</v>
      </c>
      <c r="N105" t="e">
        <f>_xlfn.XLOOKUP(L105,Sheet1!$A:$A,Sheet1!C:C)</f>
        <v>#N/A</v>
      </c>
      <c r="O105" s="3">
        <f t="shared" si="7"/>
        <v>42856</v>
      </c>
      <c r="P105">
        <f t="shared" si="8"/>
        <v>5</v>
      </c>
      <c r="R105">
        <f t="shared" si="9"/>
        <v>5</v>
      </c>
      <c r="S105">
        <f t="shared" si="10"/>
        <v>6.17</v>
      </c>
      <c r="U105">
        <f t="shared" si="11"/>
        <v>6.17</v>
      </c>
    </row>
    <row r="106" spans="1:21" x14ac:dyDescent="0.3">
      <c r="A106" t="s">
        <v>33</v>
      </c>
      <c r="B106" t="s">
        <v>541</v>
      </c>
      <c r="C106">
        <v>11458433</v>
      </c>
      <c r="D106">
        <v>60</v>
      </c>
      <c r="E106">
        <v>11288</v>
      </c>
      <c r="F106">
        <v>2017</v>
      </c>
      <c r="G106">
        <v>7</v>
      </c>
      <c r="H106">
        <v>0.18099999999999999</v>
      </c>
      <c r="L106" t="str">
        <f t="shared" si="6"/>
        <v>Sonoma Ck at Kenwood Gauge</v>
      </c>
      <c r="M106" t="e">
        <f>_xlfn.XLOOKUP(L106,Sheet1!A:A,Sheet1!B:B)</f>
        <v>#N/A</v>
      </c>
      <c r="N106" t="e">
        <f>_xlfn.XLOOKUP(L106,Sheet1!$A:$A,Sheet1!C:C)</f>
        <v>#N/A</v>
      </c>
      <c r="O106" s="3">
        <f t="shared" si="7"/>
        <v>42887</v>
      </c>
      <c r="P106">
        <f t="shared" si="8"/>
        <v>6</v>
      </c>
      <c r="R106">
        <f t="shared" si="9"/>
        <v>6</v>
      </c>
      <c r="S106">
        <f t="shared" si="10"/>
        <v>1.19</v>
      </c>
      <c r="U106">
        <f t="shared" si="11"/>
        <v>1.19</v>
      </c>
    </row>
    <row r="107" spans="1:21" x14ac:dyDescent="0.3">
      <c r="A107" t="s">
        <v>33</v>
      </c>
      <c r="B107" t="s">
        <v>541</v>
      </c>
      <c r="C107">
        <v>11458433</v>
      </c>
      <c r="D107">
        <v>60</v>
      </c>
      <c r="E107">
        <v>11288</v>
      </c>
      <c r="F107">
        <v>2017</v>
      </c>
      <c r="G107">
        <v>8</v>
      </c>
      <c r="H107">
        <v>1.7000000000000001E-2</v>
      </c>
      <c r="L107" t="str">
        <f t="shared" si="6"/>
        <v>Sonoma Ck at Kenwood Gauge</v>
      </c>
      <c r="M107" t="e">
        <f>_xlfn.XLOOKUP(L107,Sheet1!A:A,Sheet1!B:B)</f>
        <v>#N/A</v>
      </c>
      <c r="N107" t="e">
        <f>_xlfn.XLOOKUP(L107,Sheet1!$A:$A,Sheet1!C:C)</f>
        <v>#N/A</v>
      </c>
      <c r="O107" s="3">
        <f t="shared" si="7"/>
        <v>42917</v>
      </c>
      <c r="P107">
        <f t="shared" si="8"/>
        <v>7</v>
      </c>
      <c r="R107">
        <f t="shared" si="9"/>
        <v>7</v>
      </c>
      <c r="S107">
        <f t="shared" si="10"/>
        <v>0.18099999999999999</v>
      </c>
      <c r="U107">
        <f t="shared" si="11"/>
        <v>0.18099999999999999</v>
      </c>
    </row>
    <row r="108" spans="1:21" x14ac:dyDescent="0.3">
      <c r="A108" t="s">
        <v>33</v>
      </c>
      <c r="B108" t="s">
        <v>541</v>
      </c>
      <c r="C108">
        <v>11458433</v>
      </c>
      <c r="D108">
        <v>60</v>
      </c>
      <c r="E108">
        <v>11288</v>
      </c>
      <c r="F108">
        <v>2017</v>
      </c>
      <c r="G108">
        <v>9</v>
      </c>
      <c r="H108">
        <v>8.0000000000000002E-3</v>
      </c>
      <c r="L108" t="str">
        <f t="shared" si="6"/>
        <v>Sonoma Ck at Kenwood Gauge</v>
      </c>
      <c r="M108" t="e">
        <f>_xlfn.XLOOKUP(L108,Sheet1!A:A,Sheet1!B:B)</f>
        <v>#N/A</v>
      </c>
      <c r="N108" t="e">
        <f>_xlfn.XLOOKUP(L108,Sheet1!$A:$A,Sheet1!C:C)</f>
        <v>#N/A</v>
      </c>
      <c r="O108" s="3">
        <f t="shared" si="7"/>
        <v>42948</v>
      </c>
      <c r="P108">
        <f t="shared" si="8"/>
        <v>8</v>
      </c>
      <c r="R108">
        <f t="shared" si="9"/>
        <v>8</v>
      </c>
      <c r="S108">
        <f t="shared" si="10"/>
        <v>1.7000000000000001E-2</v>
      </c>
      <c r="U108">
        <f t="shared" si="11"/>
        <v>1.7000000000000001E-2</v>
      </c>
    </row>
    <row r="109" spans="1:21" x14ac:dyDescent="0.3">
      <c r="A109" t="s">
        <v>33</v>
      </c>
      <c r="B109" t="s">
        <v>541</v>
      </c>
      <c r="C109">
        <v>11458433</v>
      </c>
      <c r="D109">
        <v>60</v>
      </c>
      <c r="E109">
        <v>11288</v>
      </c>
      <c r="F109">
        <v>2017</v>
      </c>
      <c r="G109">
        <v>10</v>
      </c>
      <c r="H109">
        <v>0.08</v>
      </c>
      <c r="L109" t="str">
        <f t="shared" si="6"/>
        <v>Sonoma Ck at Kenwood Gauge</v>
      </c>
      <c r="M109" t="e">
        <f>_xlfn.XLOOKUP(L109,Sheet1!A:A,Sheet1!B:B)</f>
        <v>#N/A</v>
      </c>
      <c r="N109" t="e">
        <f>_xlfn.XLOOKUP(L109,Sheet1!$A:$A,Sheet1!C:C)</f>
        <v>#N/A</v>
      </c>
      <c r="O109" s="3">
        <f t="shared" si="7"/>
        <v>42979</v>
      </c>
      <c r="P109">
        <f t="shared" si="8"/>
        <v>9</v>
      </c>
      <c r="R109">
        <f t="shared" si="9"/>
        <v>9</v>
      </c>
      <c r="S109">
        <f t="shared" si="10"/>
        <v>8.0000000000000002E-3</v>
      </c>
      <c r="U109">
        <f t="shared" si="11"/>
        <v>8.0000000000000002E-3</v>
      </c>
    </row>
    <row r="110" spans="1:21" x14ac:dyDescent="0.3">
      <c r="A110" t="s">
        <v>33</v>
      </c>
      <c r="B110" t="s">
        <v>541</v>
      </c>
      <c r="C110">
        <v>11458433</v>
      </c>
      <c r="D110">
        <v>60</v>
      </c>
      <c r="E110">
        <v>11288</v>
      </c>
      <c r="F110">
        <v>2017</v>
      </c>
      <c r="G110">
        <v>11</v>
      </c>
      <c r="H110">
        <v>2.2799999999999998</v>
      </c>
      <c r="L110" t="str">
        <f t="shared" si="6"/>
        <v>Sonoma Ck at Kenwood Gauge</v>
      </c>
      <c r="M110" t="e">
        <f>_xlfn.XLOOKUP(L110,Sheet1!A:A,Sheet1!B:B)</f>
        <v>#N/A</v>
      </c>
      <c r="N110" t="e">
        <f>_xlfn.XLOOKUP(L110,Sheet1!$A:$A,Sheet1!C:C)</f>
        <v>#N/A</v>
      </c>
      <c r="O110" s="3">
        <f t="shared" si="7"/>
        <v>43009</v>
      </c>
      <c r="P110">
        <f t="shared" si="8"/>
        <v>10</v>
      </c>
      <c r="R110">
        <f t="shared" si="9"/>
        <v>10</v>
      </c>
      <c r="S110">
        <f t="shared" si="10"/>
        <v>0.08</v>
      </c>
      <c r="U110">
        <f t="shared" si="11"/>
        <v>0.08</v>
      </c>
    </row>
    <row r="111" spans="1:21" x14ac:dyDescent="0.3">
      <c r="A111" t="s">
        <v>33</v>
      </c>
      <c r="B111" t="s">
        <v>541</v>
      </c>
      <c r="C111">
        <v>11458433</v>
      </c>
      <c r="D111">
        <v>60</v>
      </c>
      <c r="E111">
        <v>11288</v>
      </c>
      <c r="F111">
        <v>2017</v>
      </c>
      <c r="G111">
        <v>12</v>
      </c>
      <c r="H111">
        <v>0.82199999999999995</v>
      </c>
      <c r="L111" t="str">
        <f t="shared" si="6"/>
        <v>Sonoma Ck at Kenwood Gauge</v>
      </c>
      <c r="M111" t="e">
        <f>_xlfn.XLOOKUP(L111,Sheet1!A:A,Sheet1!B:B)</f>
        <v>#N/A</v>
      </c>
      <c r="N111" t="e">
        <f>_xlfn.XLOOKUP(L111,Sheet1!$A:$A,Sheet1!C:C)</f>
        <v>#N/A</v>
      </c>
      <c r="O111" s="3">
        <f t="shared" si="7"/>
        <v>43040</v>
      </c>
      <c r="P111">
        <f t="shared" si="8"/>
        <v>11</v>
      </c>
      <c r="R111">
        <f t="shared" si="9"/>
        <v>11</v>
      </c>
      <c r="S111">
        <f t="shared" si="10"/>
        <v>2.2799999999999998</v>
      </c>
      <c r="U111">
        <f t="shared" si="11"/>
        <v>2.2799999999999998</v>
      </c>
    </row>
    <row r="112" spans="1:21" x14ac:dyDescent="0.3">
      <c r="A112" t="s">
        <v>33</v>
      </c>
      <c r="B112" t="s">
        <v>541</v>
      </c>
      <c r="C112">
        <v>11458433</v>
      </c>
      <c r="D112">
        <v>60</v>
      </c>
      <c r="E112">
        <v>11288</v>
      </c>
      <c r="F112">
        <v>2018</v>
      </c>
      <c r="G112">
        <v>1</v>
      </c>
      <c r="H112">
        <v>13.1</v>
      </c>
      <c r="L112" t="str">
        <f t="shared" si="6"/>
        <v>Sonoma Ck at Kenwood Gauge</v>
      </c>
      <c r="M112" t="e">
        <f>_xlfn.XLOOKUP(L112,Sheet1!A:A,Sheet1!B:B)</f>
        <v>#N/A</v>
      </c>
      <c r="N112" t="e">
        <f>_xlfn.XLOOKUP(L112,Sheet1!$A:$A,Sheet1!C:C)</f>
        <v>#N/A</v>
      </c>
      <c r="O112" s="3">
        <f t="shared" si="7"/>
        <v>43070</v>
      </c>
      <c r="P112">
        <f t="shared" si="8"/>
        <v>12</v>
      </c>
      <c r="R112">
        <f t="shared" si="9"/>
        <v>12</v>
      </c>
      <c r="S112">
        <f t="shared" si="10"/>
        <v>0.82199999999999995</v>
      </c>
      <c r="U112">
        <f t="shared" si="11"/>
        <v>0.82199999999999995</v>
      </c>
    </row>
    <row r="113" spans="1:21" x14ac:dyDescent="0.3">
      <c r="A113" t="s">
        <v>33</v>
      </c>
      <c r="B113" t="s">
        <v>541</v>
      </c>
      <c r="C113">
        <v>11458433</v>
      </c>
      <c r="D113">
        <v>60</v>
      </c>
      <c r="E113">
        <v>11288</v>
      </c>
      <c r="F113">
        <v>2018</v>
      </c>
      <c r="G113">
        <v>2</v>
      </c>
      <c r="H113">
        <v>2.95</v>
      </c>
      <c r="L113" t="str">
        <f t="shared" si="6"/>
        <v>Sonoma Ck at Kenwood Gauge</v>
      </c>
      <c r="M113" t="e">
        <f>_xlfn.XLOOKUP(L113,Sheet1!A:A,Sheet1!B:B)</f>
        <v>#N/A</v>
      </c>
      <c r="N113" t="e">
        <f>_xlfn.XLOOKUP(L113,Sheet1!$A:$A,Sheet1!C:C)</f>
        <v>#N/A</v>
      </c>
      <c r="O113" s="3">
        <f t="shared" si="7"/>
        <v>43101</v>
      </c>
      <c r="P113">
        <f t="shared" si="8"/>
        <v>1</v>
      </c>
      <c r="R113">
        <f t="shared" si="9"/>
        <v>1</v>
      </c>
      <c r="S113">
        <f t="shared" si="10"/>
        <v>13.1</v>
      </c>
      <c r="U113">
        <f t="shared" si="11"/>
        <v>13.1</v>
      </c>
    </row>
    <row r="114" spans="1:21" x14ac:dyDescent="0.3">
      <c r="A114" t="s">
        <v>33</v>
      </c>
      <c r="B114" t="s">
        <v>541</v>
      </c>
      <c r="C114">
        <v>11458433</v>
      </c>
      <c r="D114">
        <v>60</v>
      </c>
      <c r="E114">
        <v>11288</v>
      </c>
      <c r="F114">
        <v>2018</v>
      </c>
      <c r="G114">
        <v>3</v>
      </c>
      <c r="H114">
        <v>43.7</v>
      </c>
      <c r="L114" t="str">
        <f t="shared" si="6"/>
        <v>Sonoma Ck at Kenwood Gauge</v>
      </c>
      <c r="M114" t="e">
        <f>_xlfn.XLOOKUP(L114,Sheet1!A:A,Sheet1!B:B)</f>
        <v>#N/A</v>
      </c>
      <c r="N114" t="e">
        <f>_xlfn.XLOOKUP(L114,Sheet1!$A:$A,Sheet1!C:C)</f>
        <v>#N/A</v>
      </c>
      <c r="O114" s="3">
        <f t="shared" si="7"/>
        <v>43132</v>
      </c>
      <c r="P114">
        <f t="shared" si="8"/>
        <v>2</v>
      </c>
      <c r="R114">
        <f t="shared" si="9"/>
        <v>2</v>
      </c>
      <c r="S114">
        <f t="shared" si="10"/>
        <v>2.95</v>
      </c>
      <c r="U114">
        <f t="shared" si="11"/>
        <v>2.95</v>
      </c>
    </row>
    <row r="115" spans="1:21" x14ac:dyDescent="0.3">
      <c r="A115" t="s">
        <v>33</v>
      </c>
      <c r="B115" t="s">
        <v>541</v>
      </c>
      <c r="C115">
        <v>11458433</v>
      </c>
      <c r="D115">
        <v>60</v>
      </c>
      <c r="E115">
        <v>11288</v>
      </c>
      <c r="F115">
        <v>2018</v>
      </c>
      <c r="G115">
        <v>4</v>
      </c>
      <c r="H115">
        <v>33.799999999999997</v>
      </c>
      <c r="L115" t="str">
        <f t="shared" si="6"/>
        <v>Sonoma Ck at Kenwood Gauge</v>
      </c>
      <c r="M115" t="e">
        <f>_xlfn.XLOOKUP(L115,Sheet1!A:A,Sheet1!B:B)</f>
        <v>#N/A</v>
      </c>
      <c r="N115" t="e">
        <f>_xlfn.XLOOKUP(L115,Sheet1!$A:$A,Sheet1!C:C)</f>
        <v>#N/A</v>
      </c>
      <c r="O115" s="3">
        <f t="shared" si="7"/>
        <v>43160</v>
      </c>
      <c r="P115">
        <f t="shared" si="8"/>
        <v>3</v>
      </c>
      <c r="R115">
        <f t="shared" si="9"/>
        <v>3</v>
      </c>
      <c r="S115">
        <f t="shared" si="10"/>
        <v>43.7</v>
      </c>
      <c r="U115">
        <f t="shared" si="11"/>
        <v>43.7</v>
      </c>
    </row>
    <row r="116" spans="1:21" x14ac:dyDescent="0.3">
      <c r="A116" t="s">
        <v>33</v>
      </c>
      <c r="B116" t="s">
        <v>541</v>
      </c>
      <c r="C116">
        <v>11458433</v>
      </c>
      <c r="D116">
        <v>60</v>
      </c>
      <c r="E116">
        <v>11288</v>
      </c>
      <c r="F116">
        <v>2018</v>
      </c>
      <c r="G116">
        <v>5</v>
      </c>
      <c r="H116">
        <v>3.79</v>
      </c>
      <c r="L116" t="str">
        <f t="shared" si="6"/>
        <v>Sonoma Ck at Kenwood Gauge</v>
      </c>
      <c r="M116" t="e">
        <f>_xlfn.XLOOKUP(L116,Sheet1!A:A,Sheet1!B:B)</f>
        <v>#N/A</v>
      </c>
      <c r="N116" t="e">
        <f>_xlfn.XLOOKUP(L116,Sheet1!$A:$A,Sheet1!C:C)</f>
        <v>#N/A</v>
      </c>
      <c r="O116" s="3">
        <f t="shared" si="7"/>
        <v>43191</v>
      </c>
      <c r="P116">
        <f t="shared" si="8"/>
        <v>4</v>
      </c>
      <c r="R116">
        <f t="shared" si="9"/>
        <v>4</v>
      </c>
      <c r="S116">
        <f t="shared" si="10"/>
        <v>33.799999999999997</v>
      </c>
      <c r="U116">
        <f t="shared" si="11"/>
        <v>33.799999999999997</v>
      </c>
    </row>
    <row r="117" spans="1:21" x14ac:dyDescent="0.3">
      <c r="A117" t="s">
        <v>33</v>
      </c>
      <c r="B117" t="s">
        <v>541</v>
      </c>
      <c r="C117">
        <v>11458433</v>
      </c>
      <c r="D117">
        <v>60</v>
      </c>
      <c r="E117">
        <v>11288</v>
      </c>
      <c r="F117">
        <v>2018</v>
      </c>
      <c r="G117">
        <v>6</v>
      </c>
      <c r="H117">
        <v>0.58499999999999996</v>
      </c>
      <c r="L117" t="str">
        <f t="shared" si="6"/>
        <v>Sonoma Ck at Kenwood Gauge</v>
      </c>
      <c r="M117" t="e">
        <f>_xlfn.XLOOKUP(L117,Sheet1!A:A,Sheet1!B:B)</f>
        <v>#N/A</v>
      </c>
      <c r="N117" t="e">
        <f>_xlfn.XLOOKUP(L117,Sheet1!$A:$A,Sheet1!C:C)</f>
        <v>#N/A</v>
      </c>
      <c r="O117" s="3">
        <f t="shared" si="7"/>
        <v>43221</v>
      </c>
      <c r="P117">
        <f t="shared" si="8"/>
        <v>5</v>
      </c>
      <c r="R117">
        <f t="shared" si="9"/>
        <v>5</v>
      </c>
      <c r="S117">
        <f t="shared" si="10"/>
        <v>3.79</v>
      </c>
      <c r="U117">
        <f t="shared" si="11"/>
        <v>3.79</v>
      </c>
    </row>
    <row r="118" spans="1:21" x14ac:dyDescent="0.3">
      <c r="A118" t="s">
        <v>33</v>
      </c>
      <c r="B118" t="s">
        <v>541</v>
      </c>
      <c r="C118">
        <v>11458433</v>
      </c>
      <c r="D118">
        <v>60</v>
      </c>
      <c r="E118">
        <v>11288</v>
      </c>
      <c r="F118">
        <v>2018</v>
      </c>
      <c r="G118">
        <v>7</v>
      </c>
      <c r="H118">
        <v>5.7000000000000002E-2</v>
      </c>
      <c r="L118" t="str">
        <f t="shared" si="6"/>
        <v>Sonoma Ck at Kenwood Gauge</v>
      </c>
      <c r="M118" t="e">
        <f>_xlfn.XLOOKUP(L118,Sheet1!A:A,Sheet1!B:B)</f>
        <v>#N/A</v>
      </c>
      <c r="N118" t="e">
        <f>_xlfn.XLOOKUP(L118,Sheet1!$A:$A,Sheet1!C:C)</f>
        <v>#N/A</v>
      </c>
      <c r="O118" s="3">
        <f t="shared" si="7"/>
        <v>43252</v>
      </c>
      <c r="P118">
        <f t="shared" si="8"/>
        <v>6</v>
      </c>
      <c r="R118">
        <f t="shared" si="9"/>
        <v>6</v>
      </c>
      <c r="S118">
        <f t="shared" si="10"/>
        <v>0.58499999999999996</v>
      </c>
      <c r="U118">
        <f t="shared" si="11"/>
        <v>0.58499999999999996</v>
      </c>
    </row>
    <row r="119" spans="1:21" x14ac:dyDescent="0.3">
      <c r="A119" t="s">
        <v>33</v>
      </c>
      <c r="B119" t="s">
        <v>541</v>
      </c>
      <c r="C119">
        <v>11458433</v>
      </c>
      <c r="D119">
        <v>60</v>
      </c>
      <c r="E119">
        <v>11288</v>
      </c>
      <c r="F119">
        <v>2018</v>
      </c>
      <c r="G119">
        <v>8</v>
      </c>
      <c r="H119">
        <v>0</v>
      </c>
      <c r="L119" t="str">
        <f t="shared" si="6"/>
        <v>Sonoma Ck at Kenwood Gauge</v>
      </c>
      <c r="M119" t="e">
        <f>_xlfn.XLOOKUP(L119,Sheet1!A:A,Sheet1!B:B)</f>
        <v>#N/A</v>
      </c>
      <c r="N119" t="e">
        <f>_xlfn.XLOOKUP(L119,Sheet1!$A:$A,Sheet1!C:C)</f>
        <v>#N/A</v>
      </c>
      <c r="O119" s="3">
        <f t="shared" si="7"/>
        <v>43282</v>
      </c>
      <c r="P119">
        <f t="shared" si="8"/>
        <v>7</v>
      </c>
      <c r="R119">
        <f t="shared" si="9"/>
        <v>7</v>
      </c>
      <c r="S119">
        <f t="shared" si="10"/>
        <v>5.7000000000000002E-2</v>
      </c>
      <c r="U119">
        <f t="shared" si="11"/>
        <v>5.7000000000000002E-2</v>
      </c>
    </row>
    <row r="120" spans="1:21" x14ac:dyDescent="0.3">
      <c r="A120" t="s">
        <v>33</v>
      </c>
      <c r="B120" t="s">
        <v>541</v>
      </c>
      <c r="C120">
        <v>11458433</v>
      </c>
      <c r="D120">
        <v>60</v>
      </c>
      <c r="E120">
        <v>11288</v>
      </c>
      <c r="F120">
        <v>2018</v>
      </c>
      <c r="G120">
        <v>9</v>
      </c>
      <c r="H120">
        <v>5.0000000000000001E-3</v>
      </c>
      <c r="L120" t="str">
        <f t="shared" si="6"/>
        <v>Sonoma Ck at Kenwood Gauge</v>
      </c>
      <c r="M120" t="e">
        <f>_xlfn.XLOOKUP(L120,Sheet1!A:A,Sheet1!B:B)</f>
        <v>#N/A</v>
      </c>
      <c r="N120" t="e">
        <f>_xlfn.XLOOKUP(L120,Sheet1!$A:$A,Sheet1!C:C)</f>
        <v>#N/A</v>
      </c>
      <c r="O120" s="3">
        <f t="shared" si="7"/>
        <v>43313</v>
      </c>
      <c r="P120">
        <f t="shared" si="8"/>
        <v>8</v>
      </c>
      <c r="R120">
        <f t="shared" si="9"/>
        <v>8</v>
      </c>
      <c r="S120">
        <f t="shared" si="10"/>
        <v>0</v>
      </c>
      <c r="U120">
        <f t="shared" si="11"/>
        <v>0</v>
      </c>
    </row>
    <row r="121" spans="1:21" x14ac:dyDescent="0.3">
      <c r="A121" t="s">
        <v>33</v>
      </c>
      <c r="B121" t="s">
        <v>541</v>
      </c>
      <c r="C121">
        <v>11458433</v>
      </c>
      <c r="D121">
        <v>60</v>
      </c>
      <c r="E121">
        <v>11288</v>
      </c>
      <c r="F121">
        <v>2018</v>
      </c>
      <c r="G121">
        <v>10</v>
      </c>
      <c r="H121">
        <v>8.8999999999999996E-2</v>
      </c>
      <c r="L121" t="str">
        <f t="shared" si="6"/>
        <v>Sonoma Ck at Kenwood Gauge</v>
      </c>
      <c r="M121" t="e">
        <f>_xlfn.XLOOKUP(L121,Sheet1!A:A,Sheet1!B:B)</f>
        <v>#N/A</v>
      </c>
      <c r="N121" t="e">
        <f>_xlfn.XLOOKUP(L121,Sheet1!$A:$A,Sheet1!C:C)</f>
        <v>#N/A</v>
      </c>
      <c r="O121" s="3">
        <f t="shared" si="7"/>
        <v>43344</v>
      </c>
      <c r="P121">
        <f t="shared" si="8"/>
        <v>9</v>
      </c>
      <c r="R121">
        <f t="shared" si="9"/>
        <v>9</v>
      </c>
      <c r="S121">
        <f t="shared" si="10"/>
        <v>5.0000000000000001E-3</v>
      </c>
      <c r="U121">
        <f t="shared" si="11"/>
        <v>5.0000000000000001E-3</v>
      </c>
    </row>
    <row r="122" spans="1:21" x14ac:dyDescent="0.3">
      <c r="A122" t="s">
        <v>33</v>
      </c>
      <c r="B122" t="s">
        <v>541</v>
      </c>
      <c r="C122">
        <v>11458433</v>
      </c>
      <c r="D122">
        <v>60</v>
      </c>
      <c r="E122">
        <v>11288</v>
      </c>
      <c r="F122">
        <v>2018</v>
      </c>
      <c r="G122">
        <v>11</v>
      </c>
      <c r="H122">
        <v>2.3199999999999998</v>
      </c>
      <c r="L122" t="str">
        <f t="shared" si="6"/>
        <v>Sonoma Ck at Kenwood Gauge</v>
      </c>
      <c r="M122" t="e">
        <f>_xlfn.XLOOKUP(L122,Sheet1!A:A,Sheet1!B:B)</f>
        <v>#N/A</v>
      </c>
      <c r="N122" t="e">
        <f>_xlfn.XLOOKUP(L122,Sheet1!$A:$A,Sheet1!C:C)</f>
        <v>#N/A</v>
      </c>
      <c r="O122" s="3">
        <f t="shared" si="7"/>
        <v>43374</v>
      </c>
      <c r="P122">
        <f t="shared" si="8"/>
        <v>10</v>
      </c>
      <c r="R122">
        <f t="shared" si="9"/>
        <v>10</v>
      </c>
      <c r="S122">
        <f t="shared" si="10"/>
        <v>8.8999999999999996E-2</v>
      </c>
      <c r="U122">
        <f t="shared" si="11"/>
        <v>8.8999999999999996E-2</v>
      </c>
    </row>
    <row r="123" spans="1:21" x14ac:dyDescent="0.3">
      <c r="A123" t="s">
        <v>33</v>
      </c>
      <c r="B123" t="s">
        <v>541</v>
      </c>
      <c r="C123">
        <v>11458433</v>
      </c>
      <c r="D123">
        <v>60</v>
      </c>
      <c r="E123">
        <v>11288</v>
      </c>
      <c r="F123">
        <v>2018</v>
      </c>
      <c r="G123">
        <v>12</v>
      </c>
      <c r="H123">
        <v>6.68</v>
      </c>
      <c r="L123" t="str">
        <f t="shared" si="6"/>
        <v>Sonoma Ck at Kenwood Gauge</v>
      </c>
      <c r="M123" t="e">
        <f>_xlfn.XLOOKUP(L123,Sheet1!A:A,Sheet1!B:B)</f>
        <v>#N/A</v>
      </c>
      <c r="N123" t="e">
        <f>_xlfn.XLOOKUP(L123,Sheet1!$A:$A,Sheet1!C:C)</f>
        <v>#N/A</v>
      </c>
      <c r="O123" s="3">
        <f t="shared" si="7"/>
        <v>43405</v>
      </c>
      <c r="P123">
        <f t="shared" si="8"/>
        <v>11</v>
      </c>
      <c r="R123">
        <f t="shared" si="9"/>
        <v>11</v>
      </c>
      <c r="S123">
        <f t="shared" si="10"/>
        <v>2.3199999999999998</v>
      </c>
      <c r="U123">
        <f t="shared" si="11"/>
        <v>2.3199999999999998</v>
      </c>
    </row>
    <row r="124" spans="1:21" x14ac:dyDescent="0.3">
      <c r="A124" t="s">
        <v>33</v>
      </c>
      <c r="B124" t="s">
        <v>541</v>
      </c>
      <c r="C124">
        <v>11458433</v>
      </c>
      <c r="D124">
        <v>60</v>
      </c>
      <c r="E124">
        <v>11288</v>
      </c>
      <c r="F124">
        <v>2019</v>
      </c>
      <c r="G124">
        <v>1</v>
      </c>
      <c r="H124">
        <v>72.099999999999994</v>
      </c>
      <c r="L124" t="str">
        <f t="shared" si="6"/>
        <v>Sonoma Ck at Kenwood Gauge</v>
      </c>
      <c r="M124" t="e">
        <f>_xlfn.XLOOKUP(L124,Sheet1!A:A,Sheet1!B:B)</f>
        <v>#N/A</v>
      </c>
      <c r="N124" t="e">
        <f>_xlfn.XLOOKUP(L124,Sheet1!$A:$A,Sheet1!C:C)</f>
        <v>#N/A</v>
      </c>
      <c r="O124" s="3">
        <f t="shared" si="7"/>
        <v>43435</v>
      </c>
      <c r="P124">
        <f t="shared" si="8"/>
        <v>12</v>
      </c>
      <c r="R124">
        <f t="shared" si="9"/>
        <v>12</v>
      </c>
      <c r="S124">
        <f t="shared" si="10"/>
        <v>6.68</v>
      </c>
      <c r="U124">
        <f t="shared" si="11"/>
        <v>6.68</v>
      </c>
    </row>
    <row r="125" spans="1:21" x14ac:dyDescent="0.3">
      <c r="A125" t="s">
        <v>33</v>
      </c>
      <c r="B125" t="s">
        <v>541</v>
      </c>
      <c r="C125">
        <v>11458433</v>
      </c>
      <c r="D125">
        <v>60</v>
      </c>
      <c r="E125">
        <v>11288</v>
      </c>
      <c r="F125">
        <v>2019</v>
      </c>
      <c r="G125">
        <v>2</v>
      </c>
      <c r="H125">
        <v>194.2</v>
      </c>
      <c r="L125" t="str">
        <f t="shared" si="6"/>
        <v>Sonoma Ck at Kenwood Gauge</v>
      </c>
      <c r="M125" t="e">
        <f>_xlfn.XLOOKUP(L125,Sheet1!A:A,Sheet1!B:B)</f>
        <v>#N/A</v>
      </c>
      <c r="N125" t="e">
        <f>_xlfn.XLOOKUP(L125,Sheet1!$A:$A,Sheet1!C:C)</f>
        <v>#N/A</v>
      </c>
      <c r="O125" s="3">
        <f t="shared" si="7"/>
        <v>43466</v>
      </c>
      <c r="P125">
        <f t="shared" si="8"/>
        <v>1</v>
      </c>
      <c r="R125">
        <f t="shared" si="9"/>
        <v>1</v>
      </c>
      <c r="S125">
        <f t="shared" si="10"/>
        <v>72.099999999999994</v>
      </c>
      <c r="U125">
        <f t="shared" si="11"/>
        <v>72.099999999999994</v>
      </c>
    </row>
    <row r="126" spans="1:21" x14ac:dyDescent="0.3">
      <c r="A126" t="s">
        <v>33</v>
      </c>
      <c r="B126" t="s">
        <v>541</v>
      </c>
      <c r="C126">
        <v>11458433</v>
      </c>
      <c r="D126">
        <v>60</v>
      </c>
      <c r="E126">
        <v>11288</v>
      </c>
      <c r="F126">
        <v>2019</v>
      </c>
      <c r="G126">
        <v>3</v>
      </c>
      <c r="H126">
        <v>79.7</v>
      </c>
      <c r="L126" t="str">
        <f t="shared" si="6"/>
        <v>Sonoma Ck at Kenwood Gauge</v>
      </c>
      <c r="M126" t="e">
        <f>_xlfn.XLOOKUP(L126,Sheet1!A:A,Sheet1!B:B)</f>
        <v>#N/A</v>
      </c>
      <c r="N126" t="e">
        <f>_xlfn.XLOOKUP(L126,Sheet1!$A:$A,Sheet1!C:C)</f>
        <v>#N/A</v>
      </c>
      <c r="O126" s="3">
        <f t="shared" si="7"/>
        <v>43497</v>
      </c>
      <c r="P126">
        <f t="shared" si="8"/>
        <v>2</v>
      </c>
      <c r="R126">
        <f t="shared" si="9"/>
        <v>2</v>
      </c>
      <c r="S126">
        <f t="shared" si="10"/>
        <v>194.2</v>
      </c>
      <c r="U126">
        <f t="shared" si="11"/>
        <v>194.2</v>
      </c>
    </row>
    <row r="127" spans="1:21" x14ac:dyDescent="0.3">
      <c r="A127" t="s">
        <v>33</v>
      </c>
      <c r="B127" t="s">
        <v>541</v>
      </c>
      <c r="C127">
        <v>11458433</v>
      </c>
      <c r="D127">
        <v>60</v>
      </c>
      <c r="E127">
        <v>11288</v>
      </c>
      <c r="F127">
        <v>2019</v>
      </c>
      <c r="G127">
        <v>4</v>
      </c>
      <c r="H127">
        <v>28.3</v>
      </c>
      <c r="L127" t="str">
        <f t="shared" si="6"/>
        <v>Sonoma Ck at Kenwood Gauge</v>
      </c>
      <c r="M127" t="e">
        <f>_xlfn.XLOOKUP(L127,Sheet1!A:A,Sheet1!B:B)</f>
        <v>#N/A</v>
      </c>
      <c r="N127" t="e">
        <f>_xlfn.XLOOKUP(L127,Sheet1!$A:$A,Sheet1!C:C)</f>
        <v>#N/A</v>
      </c>
      <c r="O127" s="3">
        <f t="shared" si="7"/>
        <v>43525</v>
      </c>
      <c r="P127">
        <f t="shared" si="8"/>
        <v>3</v>
      </c>
      <c r="R127">
        <f t="shared" si="9"/>
        <v>3</v>
      </c>
      <c r="S127">
        <f t="shared" si="10"/>
        <v>79.7</v>
      </c>
      <c r="U127">
        <f t="shared" si="11"/>
        <v>79.7</v>
      </c>
    </row>
    <row r="128" spans="1:21" x14ac:dyDescent="0.3">
      <c r="A128" t="s">
        <v>33</v>
      </c>
      <c r="B128" t="s">
        <v>541</v>
      </c>
      <c r="C128">
        <v>11458433</v>
      </c>
      <c r="D128">
        <v>60</v>
      </c>
      <c r="E128">
        <v>11288</v>
      </c>
      <c r="F128">
        <v>2019</v>
      </c>
      <c r="G128">
        <v>5</v>
      </c>
      <c r="H128">
        <v>13.8</v>
      </c>
      <c r="L128" t="str">
        <f t="shared" si="6"/>
        <v>Sonoma Ck at Kenwood Gauge</v>
      </c>
      <c r="M128" t="e">
        <f>_xlfn.XLOOKUP(L128,Sheet1!A:A,Sheet1!B:B)</f>
        <v>#N/A</v>
      </c>
      <c r="N128" t="e">
        <f>_xlfn.XLOOKUP(L128,Sheet1!$A:$A,Sheet1!C:C)</f>
        <v>#N/A</v>
      </c>
      <c r="O128" s="3">
        <f t="shared" si="7"/>
        <v>43556</v>
      </c>
      <c r="P128">
        <f t="shared" si="8"/>
        <v>4</v>
      </c>
      <c r="R128">
        <f t="shared" si="9"/>
        <v>4</v>
      </c>
      <c r="S128">
        <f t="shared" si="10"/>
        <v>28.3</v>
      </c>
      <c r="U128">
        <f t="shared" si="11"/>
        <v>28.3</v>
      </c>
    </row>
    <row r="129" spans="1:21" x14ac:dyDescent="0.3">
      <c r="A129" t="s">
        <v>33</v>
      </c>
      <c r="B129" t="s">
        <v>541</v>
      </c>
      <c r="C129">
        <v>11458433</v>
      </c>
      <c r="D129">
        <v>60</v>
      </c>
      <c r="E129">
        <v>11288</v>
      </c>
      <c r="F129">
        <v>2019</v>
      </c>
      <c r="G129">
        <v>6</v>
      </c>
      <c r="H129">
        <v>3.58</v>
      </c>
      <c r="L129" t="str">
        <f t="shared" si="6"/>
        <v>Sonoma Ck at Kenwood Gauge</v>
      </c>
      <c r="M129" t="e">
        <f>_xlfn.XLOOKUP(L129,Sheet1!A:A,Sheet1!B:B)</f>
        <v>#N/A</v>
      </c>
      <c r="N129" t="e">
        <f>_xlfn.XLOOKUP(L129,Sheet1!$A:$A,Sheet1!C:C)</f>
        <v>#N/A</v>
      </c>
      <c r="O129" s="3">
        <f t="shared" si="7"/>
        <v>43586</v>
      </c>
      <c r="P129">
        <f t="shared" si="8"/>
        <v>5</v>
      </c>
      <c r="R129">
        <f t="shared" si="9"/>
        <v>5</v>
      </c>
      <c r="S129">
        <f t="shared" si="10"/>
        <v>13.8</v>
      </c>
      <c r="U129">
        <f t="shared" si="11"/>
        <v>13.8</v>
      </c>
    </row>
    <row r="130" spans="1:21" x14ac:dyDescent="0.3">
      <c r="A130" t="s">
        <v>33</v>
      </c>
      <c r="B130" t="s">
        <v>541</v>
      </c>
      <c r="C130">
        <v>11458433</v>
      </c>
      <c r="D130">
        <v>60</v>
      </c>
      <c r="E130">
        <v>11288</v>
      </c>
      <c r="F130">
        <v>2019</v>
      </c>
      <c r="G130">
        <v>7</v>
      </c>
      <c r="H130">
        <v>0.56000000000000005</v>
      </c>
      <c r="L130" t="str">
        <f t="shared" si="6"/>
        <v>Sonoma Ck at Kenwood Gauge</v>
      </c>
      <c r="M130" t="e">
        <f>_xlfn.XLOOKUP(L130,Sheet1!A:A,Sheet1!B:B)</f>
        <v>#N/A</v>
      </c>
      <c r="N130" t="e">
        <f>_xlfn.XLOOKUP(L130,Sheet1!$A:$A,Sheet1!C:C)</f>
        <v>#N/A</v>
      </c>
      <c r="O130" s="3">
        <f t="shared" si="7"/>
        <v>43617</v>
      </c>
      <c r="P130">
        <f t="shared" si="8"/>
        <v>6</v>
      </c>
      <c r="R130">
        <f t="shared" si="9"/>
        <v>6</v>
      </c>
      <c r="S130">
        <f t="shared" si="10"/>
        <v>3.58</v>
      </c>
      <c r="U130">
        <f t="shared" si="11"/>
        <v>3.58</v>
      </c>
    </row>
    <row r="131" spans="1:21" x14ac:dyDescent="0.3">
      <c r="A131" t="s">
        <v>33</v>
      </c>
      <c r="B131" t="s">
        <v>541</v>
      </c>
      <c r="C131">
        <v>11458433</v>
      </c>
      <c r="D131">
        <v>60</v>
      </c>
      <c r="E131">
        <v>11288</v>
      </c>
      <c r="F131">
        <v>2019</v>
      </c>
      <c r="G131">
        <v>8</v>
      </c>
      <c r="H131">
        <v>8.4000000000000005E-2</v>
      </c>
      <c r="L131" t="str">
        <f t="shared" ref="L131:L194" si="12">A130</f>
        <v>Sonoma Ck at Kenwood Gauge</v>
      </c>
      <c r="M131" t="e">
        <f>_xlfn.XLOOKUP(L131,Sheet1!A:A,Sheet1!B:B)</f>
        <v>#N/A</v>
      </c>
      <c r="N131" t="e">
        <f>_xlfn.XLOOKUP(L131,Sheet1!$A:$A,Sheet1!C:C)</f>
        <v>#N/A</v>
      </c>
      <c r="O131" s="3">
        <f t="shared" ref="O131:O194" si="13">DATE(F130,G130,1)</f>
        <v>43647</v>
      </c>
      <c r="P131">
        <f t="shared" ref="P131:P194" si="14">MONTH(O131)</f>
        <v>7</v>
      </c>
      <c r="R131">
        <f t="shared" ref="R131:R194" si="15">G130</f>
        <v>7</v>
      </c>
      <c r="S131">
        <f t="shared" ref="S131:S194" si="16">H130</f>
        <v>0.56000000000000005</v>
      </c>
      <c r="U131">
        <f t="shared" ref="U131:U194" si="17">H130</f>
        <v>0.56000000000000005</v>
      </c>
    </row>
    <row r="132" spans="1:21" x14ac:dyDescent="0.3">
      <c r="A132" t="s">
        <v>33</v>
      </c>
      <c r="B132" t="s">
        <v>541</v>
      </c>
      <c r="C132">
        <v>11458433</v>
      </c>
      <c r="D132">
        <v>60</v>
      </c>
      <c r="E132">
        <v>11288</v>
      </c>
      <c r="F132">
        <v>2019</v>
      </c>
      <c r="G132">
        <v>9</v>
      </c>
      <c r="H132">
        <v>0</v>
      </c>
      <c r="L132" t="str">
        <f t="shared" si="12"/>
        <v>Sonoma Ck at Kenwood Gauge</v>
      </c>
      <c r="M132" t="e">
        <f>_xlfn.XLOOKUP(L132,Sheet1!A:A,Sheet1!B:B)</f>
        <v>#N/A</v>
      </c>
      <c r="N132" t="e">
        <f>_xlfn.XLOOKUP(L132,Sheet1!$A:$A,Sheet1!C:C)</f>
        <v>#N/A</v>
      </c>
      <c r="O132" s="3">
        <f t="shared" si="13"/>
        <v>43678</v>
      </c>
      <c r="P132">
        <f t="shared" si="14"/>
        <v>8</v>
      </c>
      <c r="R132">
        <f t="shared" si="15"/>
        <v>8</v>
      </c>
      <c r="S132">
        <f t="shared" si="16"/>
        <v>8.4000000000000005E-2</v>
      </c>
      <c r="U132">
        <f t="shared" si="17"/>
        <v>8.4000000000000005E-2</v>
      </c>
    </row>
    <row r="133" spans="1:21" x14ac:dyDescent="0.3">
      <c r="A133" t="s">
        <v>33</v>
      </c>
      <c r="B133" t="s">
        <v>541</v>
      </c>
      <c r="C133">
        <v>11458433</v>
      </c>
      <c r="D133">
        <v>60</v>
      </c>
      <c r="E133">
        <v>11288</v>
      </c>
      <c r="F133">
        <v>2019</v>
      </c>
      <c r="G133">
        <v>10</v>
      </c>
      <c r="H133">
        <v>0</v>
      </c>
      <c r="L133" t="str">
        <f t="shared" si="12"/>
        <v>Sonoma Ck at Kenwood Gauge</v>
      </c>
      <c r="M133" t="e">
        <f>_xlfn.XLOOKUP(L133,Sheet1!A:A,Sheet1!B:B)</f>
        <v>#N/A</v>
      </c>
      <c r="N133" t="e">
        <f>_xlfn.XLOOKUP(L133,Sheet1!$A:$A,Sheet1!C:C)</f>
        <v>#N/A</v>
      </c>
      <c r="O133" s="3">
        <f t="shared" si="13"/>
        <v>43709</v>
      </c>
      <c r="P133">
        <f t="shared" si="14"/>
        <v>9</v>
      </c>
      <c r="R133">
        <f t="shared" si="15"/>
        <v>9</v>
      </c>
      <c r="S133">
        <f t="shared" si="16"/>
        <v>0</v>
      </c>
      <c r="U133">
        <f t="shared" si="17"/>
        <v>0</v>
      </c>
    </row>
    <row r="134" spans="1:21" x14ac:dyDescent="0.3">
      <c r="A134" t="s">
        <v>33</v>
      </c>
      <c r="B134" t="s">
        <v>541</v>
      </c>
      <c r="C134">
        <v>11458433</v>
      </c>
      <c r="D134">
        <v>60</v>
      </c>
      <c r="E134">
        <v>11288</v>
      </c>
      <c r="F134">
        <v>2019</v>
      </c>
      <c r="G134">
        <v>11</v>
      </c>
      <c r="H134">
        <v>0.105</v>
      </c>
      <c r="L134" t="str">
        <f t="shared" si="12"/>
        <v>Sonoma Ck at Kenwood Gauge</v>
      </c>
      <c r="M134" t="e">
        <f>_xlfn.XLOOKUP(L134,Sheet1!A:A,Sheet1!B:B)</f>
        <v>#N/A</v>
      </c>
      <c r="N134" t="e">
        <f>_xlfn.XLOOKUP(L134,Sheet1!$A:$A,Sheet1!C:C)</f>
        <v>#N/A</v>
      </c>
      <c r="O134" s="3">
        <f t="shared" si="13"/>
        <v>43739</v>
      </c>
      <c r="P134">
        <f t="shared" si="14"/>
        <v>10</v>
      </c>
      <c r="R134">
        <f t="shared" si="15"/>
        <v>10</v>
      </c>
      <c r="S134">
        <f t="shared" si="16"/>
        <v>0</v>
      </c>
      <c r="U134">
        <f t="shared" si="17"/>
        <v>0</v>
      </c>
    </row>
    <row r="135" spans="1:21" x14ac:dyDescent="0.3">
      <c r="A135" t="s">
        <v>33</v>
      </c>
      <c r="B135" t="s">
        <v>541</v>
      </c>
      <c r="C135">
        <v>11458433</v>
      </c>
      <c r="D135">
        <v>60</v>
      </c>
      <c r="E135">
        <v>11288</v>
      </c>
      <c r="F135">
        <v>2019</v>
      </c>
      <c r="G135">
        <v>12</v>
      </c>
      <c r="H135">
        <v>13.1</v>
      </c>
      <c r="L135" t="str">
        <f t="shared" si="12"/>
        <v>Sonoma Ck at Kenwood Gauge</v>
      </c>
      <c r="M135" t="e">
        <f>_xlfn.XLOOKUP(L135,Sheet1!A:A,Sheet1!B:B)</f>
        <v>#N/A</v>
      </c>
      <c r="N135" t="e">
        <f>_xlfn.XLOOKUP(L135,Sheet1!$A:$A,Sheet1!C:C)</f>
        <v>#N/A</v>
      </c>
      <c r="O135" s="3">
        <f t="shared" si="13"/>
        <v>43770</v>
      </c>
      <c r="P135">
        <f t="shared" si="14"/>
        <v>11</v>
      </c>
      <c r="R135">
        <f t="shared" si="15"/>
        <v>11</v>
      </c>
      <c r="S135">
        <f t="shared" si="16"/>
        <v>0.105</v>
      </c>
      <c r="U135">
        <f t="shared" si="17"/>
        <v>0.105</v>
      </c>
    </row>
    <row r="136" spans="1:21" x14ac:dyDescent="0.3">
      <c r="A136" t="s">
        <v>33</v>
      </c>
      <c r="B136" t="s">
        <v>541</v>
      </c>
      <c r="C136">
        <v>11458433</v>
      </c>
      <c r="D136">
        <v>60</v>
      </c>
      <c r="E136">
        <v>11288</v>
      </c>
      <c r="F136">
        <v>2020</v>
      </c>
      <c r="G136">
        <v>1</v>
      </c>
      <c r="H136">
        <v>11.7</v>
      </c>
      <c r="L136" t="str">
        <f t="shared" si="12"/>
        <v>Sonoma Ck at Kenwood Gauge</v>
      </c>
      <c r="M136" t="e">
        <f>_xlfn.XLOOKUP(L136,Sheet1!A:A,Sheet1!B:B)</f>
        <v>#N/A</v>
      </c>
      <c r="N136" t="e">
        <f>_xlfn.XLOOKUP(L136,Sheet1!$A:$A,Sheet1!C:C)</f>
        <v>#N/A</v>
      </c>
      <c r="O136" s="3">
        <f t="shared" si="13"/>
        <v>43800</v>
      </c>
      <c r="P136">
        <f t="shared" si="14"/>
        <v>12</v>
      </c>
      <c r="R136">
        <f t="shared" si="15"/>
        <v>12</v>
      </c>
      <c r="S136">
        <f t="shared" si="16"/>
        <v>13.1</v>
      </c>
      <c r="U136">
        <f t="shared" si="17"/>
        <v>13.1</v>
      </c>
    </row>
    <row r="137" spans="1:21" x14ac:dyDescent="0.3">
      <c r="A137" t="s">
        <v>33</v>
      </c>
      <c r="B137" t="s">
        <v>541</v>
      </c>
      <c r="C137">
        <v>11458433</v>
      </c>
      <c r="D137">
        <v>60</v>
      </c>
      <c r="E137">
        <v>11288</v>
      </c>
      <c r="F137">
        <v>2020</v>
      </c>
      <c r="G137">
        <v>2</v>
      </c>
      <c r="H137">
        <v>4.4400000000000004</v>
      </c>
      <c r="L137" t="str">
        <f t="shared" si="12"/>
        <v>Sonoma Ck at Kenwood Gauge</v>
      </c>
      <c r="M137" t="e">
        <f>_xlfn.XLOOKUP(L137,Sheet1!A:A,Sheet1!B:B)</f>
        <v>#N/A</v>
      </c>
      <c r="N137" t="e">
        <f>_xlfn.XLOOKUP(L137,Sheet1!$A:$A,Sheet1!C:C)</f>
        <v>#N/A</v>
      </c>
      <c r="O137" s="3">
        <f t="shared" si="13"/>
        <v>43831</v>
      </c>
      <c r="P137">
        <f t="shared" si="14"/>
        <v>1</v>
      </c>
      <c r="R137">
        <f t="shared" si="15"/>
        <v>1</v>
      </c>
      <c r="S137">
        <f t="shared" si="16"/>
        <v>11.7</v>
      </c>
      <c r="U137">
        <f t="shared" si="17"/>
        <v>11.7</v>
      </c>
    </row>
    <row r="138" spans="1:21" x14ac:dyDescent="0.3">
      <c r="A138" t="s">
        <v>33</v>
      </c>
      <c r="B138" t="s">
        <v>541</v>
      </c>
      <c r="C138">
        <v>11458433</v>
      </c>
      <c r="D138">
        <v>60</v>
      </c>
      <c r="E138">
        <v>11288</v>
      </c>
      <c r="F138">
        <v>2020</v>
      </c>
      <c r="G138">
        <v>3</v>
      </c>
      <c r="H138">
        <v>2.21</v>
      </c>
      <c r="L138" t="str">
        <f t="shared" si="12"/>
        <v>Sonoma Ck at Kenwood Gauge</v>
      </c>
      <c r="M138" t="e">
        <f>_xlfn.XLOOKUP(L138,Sheet1!A:A,Sheet1!B:B)</f>
        <v>#N/A</v>
      </c>
      <c r="N138" t="e">
        <f>_xlfn.XLOOKUP(L138,Sheet1!$A:$A,Sheet1!C:C)</f>
        <v>#N/A</v>
      </c>
      <c r="O138" s="3">
        <f t="shared" si="13"/>
        <v>43862</v>
      </c>
      <c r="P138">
        <f t="shared" si="14"/>
        <v>2</v>
      </c>
      <c r="R138">
        <f t="shared" si="15"/>
        <v>2</v>
      </c>
      <c r="S138">
        <f t="shared" si="16"/>
        <v>4.4400000000000004</v>
      </c>
      <c r="U138">
        <f t="shared" si="17"/>
        <v>4.4400000000000004</v>
      </c>
    </row>
    <row r="139" spans="1:21" x14ac:dyDescent="0.3">
      <c r="A139" t="s">
        <v>33</v>
      </c>
      <c r="B139" t="s">
        <v>541</v>
      </c>
      <c r="C139">
        <v>11458433</v>
      </c>
      <c r="D139">
        <v>60</v>
      </c>
      <c r="E139">
        <v>11288</v>
      </c>
      <c r="F139">
        <v>2020</v>
      </c>
      <c r="G139">
        <v>4</v>
      </c>
      <c r="H139">
        <v>2.5499999999999998</v>
      </c>
      <c r="L139" t="str">
        <f t="shared" si="12"/>
        <v>Sonoma Ck at Kenwood Gauge</v>
      </c>
      <c r="M139" t="e">
        <f>_xlfn.XLOOKUP(L139,Sheet1!A:A,Sheet1!B:B)</f>
        <v>#N/A</v>
      </c>
      <c r="N139" t="e">
        <f>_xlfn.XLOOKUP(L139,Sheet1!$A:$A,Sheet1!C:C)</f>
        <v>#N/A</v>
      </c>
      <c r="O139" s="3">
        <f t="shared" si="13"/>
        <v>43891</v>
      </c>
      <c r="P139">
        <f t="shared" si="14"/>
        <v>3</v>
      </c>
      <c r="R139">
        <f t="shared" si="15"/>
        <v>3</v>
      </c>
      <c r="S139">
        <f t="shared" si="16"/>
        <v>2.21</v>
      </c>
      <c r="U139">
        <f t="shared" si="17"/>
        <v>2.21</v>
      </c>
    </row>
    <row r="140" spans="1:21" x14ac:dyDescent="0.3">
      <c r="A140" t="s">
        <v>33</v>
      </c>
      <c r="B140" t="s">
        <v>541</v>
      </c>
      <c r="C140">
        <v>11458433</v>
      </c>
      <c r="D140">
        <v>60</v>
      </c>
      <c r="E140">
        <v>11288</v>
      </c>
      <c r="F140">
        <v>2020</v>
      </c>
      <c r="G140">
        <v>5</v>
      </c>
      <c r="H140">
        <v>0.96099999999999997</v>
      </c>
      <c r="L140" t="str">
        <f t="shared" si="12"/>
        <v>Sonoma Ck at Kenwood Gauge</v>
      </c>
      <c r="M140" t="e">
        <f>_xlfn.XLOOKUP(L140,Sheet1!A:A,Sheet1!B:B)</f>
        <v>#N/A</v>
      </c>
      <c r="N140" t="e">
        <f>_xlfn.XLOOKUP(L140,Sheet1!$A:$A,Sheet1!C:C)</f>
        <v>#N/A</v>
      </c>
      <c r="O140" s="3">
        <f t="shared" si="13"/>
        <v>43922</v>
      </c>
      <c r="P140">
        <f t="shared" si="14"/>
        <v>4</v>
      </c>
      <c r="R140">
        <f t="shared" si="15"/>
        <v>4</v>
      </c>
      <c r="S140">
        <f t="shared" si="16"/>
        <v>2.5499999999999998</v>
      </c>
      <c r="U140">
        <f t="shared" si="17"/>
        <v>2.5499999999999998</v>
      </c>
    </row>
    <row r="141" spans="1:21" x14ac:dyDescent="0.3">
      <c r="A141" t="s">
        <v>33</v>
      </c>
      <c r="B141" t="s">
        <v>541</v>
      </c>
      <c r="C141">
        <v>11458433</v>
      </c>
      <c r="D141">
        <v>60</v>
      </c>
      <c r="E141">
        <v>11288</v>
      </c>
      <c r="F141">
        <v>2020</v>
      </c>
      <c r="G141">
        <v>6</v>
      </c>
      <c r="H141">
        <v>0.21199999999999999</v>
      </c>
      <c r="L141" t="str">
        <f t="shared" si="12"/>
        <v>Sonoma Ck at Kenwood Gauge</v>
      </c>
      <c r="M141" t="e">
        <f>_xlfn.XLOOKUP(L141,Sheet1!A:A,Sheet1!B:B)</f>
        <v>#N/A</v>
      </c>
      <c r="N141" t="e">
        <f>_xlfn.XLOOKUP(L141,Sheet1!$A:$A,Sheet1!C:C)</f>
        <v>#N/A</v>
      </c>
      <c r="O141" s="3">
        <f t="shared" si="13"/>
        <v>43952</v>
      </c>
      <c r="P141">
        <f t="shared" si="14"/>
        <v>5</v>
      </c>
      <c r="R141">
        <f t="shared" si="15"/>
        <v>5</v>
      </c>
      <c r="S141">
        <f t="shared" si="16"/>
        <v>0.96099999999999997</v>
      </c>
      <c r="U141">
        <f t="shared" si="17"/>
        <v>0.96099999999999997</v>
      </c>
    </row>
    <row r="142" spans="1:21" x14ac:dyDescent="0.3">
      <c r="A142" t="s">
        <v>33</v>
      </c>
      <c r="B142" t="s">
        <v>541</v>
      </c>
      <c r="C142">
        <v>11458433</v>
      </c>
      <c r="D142">
        <v>60</v>
      </c>
      <c r="E142">
        <v>11288</v>
      </c>
      <c r="F142">
        <v>2020</v>
      </c>
      <c r="G142">
        <v>7</v>
      </c>
      <c r="H142">
        <v>1.7999999999999999E-2</v>
      </c>
      <c r="L142" t="str">
        <f t="shared" si="12"/>
        <v>Sonoma Ck at Kenwood Gauge</v>
      </c>
      <c r="M142" t="e">
        <f>_xlfn.XLOOKUP(L142,Sheet1!A:A,Sheet1!B:B)</f>
        <v>#N/A</v>
      </c>
      <c r="N142" t="e">
        <f>_xlfn.XLOOKUP(L142,Sheet1!$A:$A,Sheet1!C:C)</f>
        <v>#N/A</v>
      </c>
      <c r="O142" s="3">
        <f t="shared" si="13"/>
        <v>43983</v>
      </c>
      <c r="P142">
        <f t="shared" si="14"/>
        <v>6</v>
      </c>
      <c r="R142">
        <f t="shared" si="15"/>
        <v>6</v>
      </c>
      <c r="S142">
        <f t="shared" si="16"/>
        <v>0.21199999999999999</v>
      </c>
      <c r="U142">
        <f t="shared" si="17"/>
        <v>0.21199999999999999</v>
      </c>
    </row>
    <row r="143" spans="1:21" x14ac:dyDescent="0.3">
      <c r="A143" t="s">
        <v>33</v>
      </c>
      <c r="B143" t="s">
        <v>541</v>
      </c>
      <c r="C143">
        <v>11458433</v>
      </c>
      <c r="D143">
        <v>60</v>
      </c>
      <c r="E143">
        <v>11288</v>
      </c>
      <c r="F143">
        <v>2020</v>
      </c>
      <c r="G143">
        <v>8</v>
      </c>
      <c r="H143">
        <v>0</v>
      </c>
      <c r="L143" t="str">
        <f t="shared" si="12"/>
        <v>Sonoma Ck at Kenwood Gauge</v>
      </c>
      <c r="M143" t="e">
        <f>_xlfn.XLOOKUP(L143,Sheet1!A:A,Sheet1!B:B)</f>
        <v>#N/A</v>
      </c>
      <c r="N143" t="e">
        <f>_xlfn.XLOOKUP(L143,Sheet1!$A:$A,Sheet1!C:C)</f>
        <v>#N/A</v>
      </c>
      <c r="O143" s="3">
        <f t="shared" si="13"/>
        <v>44013</v>
      </c>
      <c r="P143">
        <f t="shared" si="14"/>
        <v>7</v>
      </c>
      <c r="R143">
        <f t="shared" si="15"/>
        <v>7</v>
      </c>
      <c r="S143">
        <f t="shared" si="16"/>
        <v>1.7999999999999999E-2</v>
      </c>
      <c r="U143">
        <f t="shared" si="17"/>
        <v>1.7999999999999999E-2</v>
      </c>
    </row>
    <row r="144" spans="1:21" x14ac:dyDescent="0.3">
      <c r="A144" t="s">
        <v>33</v>
      </c>
      <c r="B144" t="s">
        <v>541</v>
      </c>
      <c r="C144">
        <v>11458433</v>
      </c>
      <c r="D144">
        <v>60</v>
      </c>
      <c r="E144">
        <v>11288</v>
      </c>
      <c r="F144">
        <v>2020</v>
      </c>
      <c r="G144">
        <v>9</v>
      </c>
      <c r="H144">
        <v>1E-3</v>
      </c>
      <c r="L144" t="str">
        <f t="shared" si="12"/>
        <v>Sonoma Ck at Kenwood Gauge</v>
      </c>
      <c r="M144" t="e">
        <f>_xlfn.XLOOKUP(L144,Sheet1!A:A,Sheet1!B:B)</f>
        <v>#N/A</v>
      </c>
      <c r="N144" t="e">
        <f>_xlfn.XLOOKUP(L144,Sheet1!$A:$A,Sheet1!C:C)</f>
        <v>#N/A</v>
      </c>
      <c r="O144" s="3">
        <f t="shared" si="13"/>
        <v>44044</v>
      </c>
      <c r="P144">
        <f t="shared" si="14"/>
        <v>8</v>
      </c>
      <c r="R144">
        <f t="shared" si="15"/>
        <v>8</v>
      </c>
      <c r="S144">
        <f t="shared" si="16"/>
        <v>0</v>
      </c>
      <c r="U144">
        <f t="shared" si="17"/>
        <v>0</v>
      </c>
    </row>
    <row r="145" spans="1:21" x14ac:dyDescent="0.3">
      <c r="A145" t="s">
        <v>33</v>
      </c>
      <c r="B145" t="s">
        <v>541</v>
      </c>
      <c r="C145">
        <v>11458433</v>
      </c>
      <c r="D145">
        <v>60</v>
      </c>
      <c r="E145">
        <v>11288</v>
      </c>
      <c r="F145">
        <v>2020</v>
      </c>
      <c r="G145">
        <v>10</v>
      </c>
      <c r="H145">
        <v>0.02</v>
      </c>
      <c r="L145" t="str">
        <f t="shared" si="12"/>
        <v>Sonoma Ck at Kenwood Gauge</v>
      </c>
      <c r="M145" t="e">
        <f>_xlfn.XLOOKUP(L145,Sheet1!A:A,Sheet1!B:B)</f>
        <v>#N/A</v>
      </c>
      <c r="N145" t="e">
        <f>_xlfn.XLOOKUP(L145,Sheet1!$A:$A,Sheet1!C:C)</f>
        <v>#N/A</v>
      </c>
      <c r="O145" s="3">
        <f t="shared" si="13"/>
        <v>44075</v>
      </c>
      <c r="P145">
        <f t="shared" si="14"/>
        <v>9</v>
      </c>
      <c r="R145">
        <f t="shared" si="15"/>
        <v>9</v>
      </c>
      <c r="S145">
        <f t="shared" si="16"/>
        <v>1E-3</v>
      </c>
      <c r="U145">
        <f t="shared" si="17"/>
        <v>1E-3</v>
      </c>
    </row>
    <row r="146" spans="1:21" x14ac:dyDescent="0.3">
      <c r="A146" t="s">
        <v>33</v>
      </c>
      <c r="B146" t="s">
        <v>541</v>
      </c>
      <c r="C146">
        <v>11458433</v>
      </c>
      <c r="D146">
        <v>60</v>
      </c>
      <c r="E146">
        <v>11288</v>
      </c>
      <c r="F146">
        <v>2020</v>
      </c>
      <c r="G146">
        <v>11</v>
      </c>
      <c r="H146">
        <v>0.129</v>
      </c>
      <c r="L146" t="str">
        <f t="shared" si="12"/>
        <v>Sonoma Ck at Kenwood Gauge</v>
      </c>
      <c r="M146" t="e">
        <f>_xlfn.XLOOKUP(L146,Sheet1!A:A,Sheet1!B:B)</f>
        <v>#N/A</v>
      </c>
      <c r="N146" t="e">
        <f>_xlfn.XLOOKUP(L146,Sheet1!$A:$A,Sheet1!C:C)</f>
        <v>#N/A</v>
      </c>
      <c r="O146" s="3">
        <f t="shared" si="13"/>
        <v>44105</v>
      </c>
      <c r="P146">
        <f t="shared" si="14"/>
        <v>10</v>
      </c>
      <c r="R146">
        <f t="shared" si="15"/>
        <v>10</v>
      </c>
      <c r="S146">
        <f t="shared" si="16"/>
        <v>0.02</v>
      </c>
      <c r="U146">
        <f t="shared" si="17"/>
        <v>0.02</v>
      </c>
    </row>
    <row r="147" spans="1:21" x14ac:dyDescent="0.3">
      <c r="A147" t="s">
        <v>33</v>
      </c>
      <c r="B147" t="s">
        <v>541</v>
      </c>
      <c r="C147">
        <v>11458433</v>
      </c>
      <c r="D147">
        <v>60</v>
      </c>
      <c r="E147">
        <v>11288</v>
      </c>
      <c r="F147">
        <v>2020</v>
      </c>
      <c r="G147">
        <v>12</v>
      </c>
      <c r="H147">
        <v>0.49199999999999999</v>
      </c>
      <c r="L147" t="str">
        <f t="shared" si="12"/>
        <v>Sonoma Ck at Kenwood Gauge</v>
      </c>
      <c r="M147" t="e">
        <f>_xlfn.XLOOKUP(L147,Sheet1!A:A,Sheet1!B:B)</f>
        <v>#N/A</v>
      </c>
      <c r="N147" t="e">
        <f>_xlfn.XLOOKUP(L147,Sheet1!$A:$A,Sheet1!C:C)</f>
        <v>#N/A</v>
      </c>
      <c r="O147" s="3">
        <f t="shared" si="13"/>
        <v>44136</v>
      </c>
      <c r="P147">
        <f t="shared" si="14"/>
        <v>11</v>
      </c>
      <c r="R147">
        <f t="shared" si="15"/>
        <v>11</v>
      </c>
      <c r="S147">
        <f t="shared" si="16"/>
        <v>0.129</v>
      </c>
      <c r="U147">
        <f t="shared" si="17"/>
        <v>0.129</v>
      </c>
    </row>
    <row r="148" spans="1:21" x14ac:dyDescent="0.3">
      <c r="A148" t="s">
        <v>33</v>
      </c>
      <c r="B148" t="s">
        <v>541</v>
      </c>
      <c r="C148">
        <v>11458433</v>
      </c>
      <c r="D148">
        <v>60</v>
      </c>
      <c r="E148">
        <v>11288</v>
      </c>
      <c r="F148">
        <v>2021</v>
      </c>
      <c r="G148">
        <v>1</v>
      </c>
      <c r="H148">
        <v>2.81</v>
      </c>
      <c r="L148" t="str">
        <f t="shared" si="12"/>
        <v>Sonoma Ck at Kenwood Gauge</v>
      </c>
      <c r="M148" t="e">
        <f>_xlfn.XLOOKUP(L148,Sheet1!A:A,Sheet1!B:B)</f>
        <v>#N/A</v>
      </c>
      <c r="N148" t="e">
        <f>_xlfn.XLOOKUP(L148,Sheet1!$A:$A,Sheet1!C:C)</f>
        <v>#N/A</v>
      </c>
      <c r="O148" s="3">
        <f t="shared" si="13"/>
        <v>44166</v>
      </c>
      <c r="P148">
        <f t="shared" si="14"/>
        <v>12</v>
      </c>
      <c r="R148">
        <f t="shared" si="15"/>
        <v>12</v>
      </c>
      <c r="S148">
        <f t="shared" si="16"/>
        <v>0.49199999999999999</v>
      </c>
      <c r="U148">
        <f t="shared" si="17"/>
        <v>0.49199999999999999</v>
      </c>
    </row>
    <row r="149" spans="1:21" x14ac:dyDescent="0.3">
      <c r="A149" t="s">
        <v>33</v>
      </c>
      <c r="B149" t="s">
        <v>541</v>
      </c>
      <c r="C149">
        <v>11458433</v>
      </c>
      <c r="D149">
        <v>60</v>
      </c>
      <c r="E149">
        <v>11288</v>
      </c>
      <c r="F149">
        <v>2021</v>
      </c>
      <c r="G149">
        <v>2</v>
      </c>
      <c r="H149">
        <v>4.0999999999999996</v>
      </c>
      <c r="L149" t="str">
        <f t="shared" si="12"/>
        <v>Sonoma Ck at Kenwood Gauge</v>
      </c>
      <c r="M149" t="e">
        <f>_xlfn.XLOOKUP(L149,Sheet1!A:A,Sheet1!B:B)</f>
        <v>#N/A</v>
      </c>
      <c r="N149" t="e">
        <f>_xlfn.XLOOKUP(L149,Sheet1!$A:$A,Sheet1!C:C)</f>
        <v>#N/A</v>
      </c>
      <c r="O149" s="3">
        <f t="shared" si="13"/>
        <v>44197</v>
      </c>
      <c r="P149">
        <f t="shared" si="14"/>
        <v>1</v>
      </c>
      <c r="R149">
        <f t="shared" si="15"/>
        <v>1</v>
      </c>
      <c r="S149">
        <f t="shared" si="16"/>
        <v>2.81</v>
      </c>
      <c r="U149">
        <f t="shared" si="17"/>
        <v>2.81</v>
      </c>
    </row>
    <row r="150" spans="1:21" x14ac:dyDescent="0.3">
      <c r="A150" t="s">
        <v>33</v>
      </c>
      <c r="B150" t="s">
        <v>541</v>
      </c>
      <c r="C150">
        <v>11458433</v>
      </c>
      <c r="D150">
        <v>60</v>
      </c>
      <c r="E150">
        <v>11288</v>
      </c>
      <c r="F150">
        <v>2021</v>
      </c>
      <c r="G150">
        <v>3</v>
      </c>
      <c r="H150">
        <v>3.12</v>
      </c>
      <c r="L150" t="str">
        <f t="shared" si="12"/>
        <v>Sonoma Ck at Kenwood Gauge</v>
      </c>
      <c r="M150" t="e">
        <f>_xlfn.XLOOKUP(L150,Sheet1!A:A,Sheet1!B:B)</f>
        <v>#N/A</v>
      </c>
      <c r="N150" t="e">
        <f>_xlfn.XLOOKUP(L150,Sheet1!$A:$A,Sheet1!C:C)</f>
        <v>#N/A</v>
      </c>
      <c r="O150" s="3">
        <f t="shared" si="13"/>
        <v>44228</v>
      </c>
      <c r="P150">
        <f t="shared" si="14"/>
        <v>2</v>
      </c>
      <c r="R150">
        <f t="shared" si="15"/>
        <v>2</v>
      </c>
      <c r="S150">
        <f t="shared" si="16"/>
        <v>4.0999999999999996</v>
      </c>
      <c r="U150">
        <f t="shared" si="17"/>
        <v>4.0999999999999996</v>
      </c>
    </row>
    <row r="151" spans="1:21" x14ac:dyDescent="0.3">
      <c r="A151" t="s">
        <v>33</v>
      </c>
      <c r="B151" t="s">
        <v>541</v>
      </c>
      <c r="C151">
        <v>11458433</v>
      </c>
      <c r="D151">
        <v>60</v>
      </c>
      <c r="E151">
        <v>11288</v>
      </c>
      <c r="F151">
        <v>2021</v>
      </c>
      <c r="G151">
        <v>4</v>
      </c>
      <c r="H151">
        <v>0.65800000000000003</v>
      </c>
      <c r="L151" t="str">
        <f t="shared" si="12"/>
        <v>Sonoma Ck at Kenwood Gauge</v>
      </c>
      <c r="M151" t="e">
        <f>_xlfn.XLOOKUP(L151,Sheet1!A:A,Sheet1!B:B)</f>
        <v>#N/A</v>
      </c>
      <c r="N151" t="e">
        <f>_xlfn.XLOOKUP(L151,Sheet1!$A:$A,Sheet1!C:C)</f>
        <v>#N/A</v>
      </c>
      <c r="O151" s="3">
        <f t="shared" si="13"/>
        <v>44256</v>
      </c>
      <c r="P151">
        <f t="shared" si="14"/>
        <v>3</v>
      </c>
      <c r="R151">
        <f t="shared" si="15"/>
        <v>3</v>
      </c>
      <c r="S151">
        <f t="shared" si="16"/>
        <v>3.12</v>
      </c>
      <c r="U151">
        <f t="shared" si="17"/>
        <v>3.12</v>
      </c>
    </row>
    <row r="152" spans="1:21" x14ac:dyDescent="0.3">
      <c r="A152" t="s">
        <v>33</v>
      </c>
      <c r="B152" t="s">
        <v>541</v>
      </c>
      <c r="C152">
        <v>11458433</v>
      </c>
      <c r="D152">
        <v>60</v>
      </c>
      <c r="E152">
        <v>11288</v>
      </c>
      <c r="F152">
        <v>2021</v>
      </c>
      <c r="G152">
        <v>5</v>
      </c>
      <c r="H152">
        <v>0.112</v>
      </c>
      <c r="L152" t="str">
        <f t="shared" si="12"/>
        <v>Sonoma Ck at Kenwood Gauge</v>
      </c>
      <c r="M152" t="e">
        <f>_xlfn.XLOOKUP(L152,Sheet1!A:A,Sheet1!B:B)</f>
        <v>#N/A</v>
      </c>
      <c r="N152" t="e">
        <f>_xlfn.XLOOKUP(L152,Sheet1!$A:$A,Sheet1!C:C)</f>
        <v>#N/A</v>
      </c>
      <c r="O152" s="3">
        <f t="shared" si="13"/>
        <v>44287</v>
      </c>
      <c r="P152">
        <f t="shared" si="14"/>
        <v>4</v>
      </c>
      <c r="R152">
        <f t="shared" si="15"/>
        <v>4</v>
      </c>
      <c r="S152">
        <f t="shared" si="16"/>
        <v>0.65800000000000003</v>
      </c>
      <c r="U152">
        <f t="shared" si="17"/>
        <v>0.65800000000000003</v>
      </c>
    </row>
    <row r="153" spans="1:21" x14ac:dyDescent="0.3">
      <c r="A153" t="s">
        <v>33</v>
      </c>
      <c r="B153" t="s">
        <v>541</v>
      </c>
      <c r="C153">
        <v>11458433</v>
      </c>
      <c r="D153">
        <v>60</v>
      </c>
      <c r="E153">
        <v>11288</v>
      </c>
      <c r="F153">
        <v>2021</v>
      </c>
      <c r="G153">
        <v>6</v>
      </c>
      <c r="H153">
        <v>7.0000000000000001E-3</v>
      </c>
      <c r="L153" t="str">
        <f t="shared" si="12"/>
        <v>Sonoma Ck at Kenwood Gauge</v>
      </c>
      <c r="M153" t="e">
        <f>_xlfn.XLOOKUP(L153,Sheet1!A:A,Sheet1!B:B)</f>
        <v>#N/A</v>
      </c>
      <c r="N153" t="e">
        <f>_xlfn.XLOOKUP(L153,Sheet1!$A:$A,Sheet1!C:C)</f>
        <v>#N/A</v>
      </c>
      <c r="O153" s="3">
        <f t="shared" si="13"/>
        <v>44317</v>
      </c>
      <c r="P153">
        <f t="shared" si="14"/>
        <v>5</v>
      </c>
      <c r="R153">
        <f t="shared" si="15"/>
        <v>5</v>
      </c>
      <c r="S153">
        <f t="shared" si="16"/>
        <v>0.112</v>
      </c>
      <c r="U153">
        <f t="shared" si="17"/>
        <v>0.112</v>
      </c>
    </row>
    <row r="154" spans="1:21" x14ac:dyDescent="0.3">
      <c r="A154" t="s">
        <v>33</v>
      </c>
      <c r="B154" t="s">
        <v>541</v>
      </c>
      <c r="C154">
        <v>11458433</v>
      </c>
      <c r="D154">
        <v>60</v>
      </c>
      <c r="E154">
        <v>11288</v>
      </c>
      <c r="F154">
        <v>2021</v>
      </c>
      <c r="G154">
        <v>7</v>
      </c>
      <c r="H154">
        <v>0</v>
      </c>
      <c r="L154" t="str">
        <f t="shared" si="12"/>
        <v>Sonoma Ck at Kenwood Gauge</v>
      </c>
      <c r="M154" t="e">
        <f>_xlfn.XLOOKUP(L154,Sheet1!A:A,Sheet1!B:B)</f>
        <v>#N/A</v>
      </c>
      <c r="N154" t="e">
        <f>_xlfn.XLOOKUP(L154,Sheet1!$A:$A,Sheet1!C:C)</f>
        <v>#N/A</v>
      </c>
      <c r="O154" s="3">
        <f t="shared" si="13"/>
        <v>44348</v>
      </c>
      <c r="P154">
        <f t="shared" si="14"/>
        <v>6</v>
      </c>
      <c r="R154">
        <f t="shared" si="15"/>
        <v>6</v>
      </c>
      <c r="S154">
        <f t="shared" si="16"/>
        <v>7.0000000000000001E-3</v>
      </c>
      <c r="U154">
        <f t="shared" si="17"/>
        <v>7.0000000000000001E-3</v>
      </c>
    </row>
    <row r="155" spans="1:21" x14ac:dyDescent="0.3">
      <c r="A155" t="s">
        <v>33</v>
      </c>
      <c r="B155" t="s">
        <v>541</v>
      </c>
      <c r="C155">
        <v>11458433</v>
      </c>
      <c r="D155">
        <v>60</v>
      </c>
      <c r="E155">
        <v>11288</v>
      </c>
      <c r="F155">
        <v>2021</v>
      </c>
      <c r="G155">
        <v>8</v>
      </c>
      <c r="H155">
        <v>1.7000000000000001E-2</v>
      </c>
      <c r="L155" t="str">
        <f t="shared" si="12"/>
        <v>Sonoma Ck at Kenwood Gauge</v>
      </c>
      <c r="M155" t="e">
        <f>_xlfn.XLOOKUP(L155,Sheet1!A:A,Sheet1!B:B)</f>
        <v>#N/A</v>
      </c>
      <c r="N155" t="e">
        <f>_xlfn.XLOOKUP(L155,Sheet1!$A:$A,Sheet1!C:C)</f>
        <v>#N/A</v>
      </c>
      <c r="O155" s="3">
        <f t="shared" si="13"/>
        <v>44378</v>
      </c>
      <c r="P155">
        <f t="shared" si="14"/>
        <v>7</v>
      </c>
      <c r="R155">
        <f t="shared" si="15"/>
        <v>7</v>
      </c>
      <c r="S155">
        <f t="shared" si="16"/>
        <v>0</v>
      </c>
      <c r="U155">
        <f t="shared" si="17"/>
        <v>0</v>
      </c>
    </row>
    <row r="156" spans="1:21" x14ac:dyDescent="0.3">
      <c r="A156" t="s">
        <v>33</v>
      </c>
      <c r="B156" t="s">
        <v>541</v>
      </c>
      <c r="C156">
        <v>11458433</v>
      </c>
      <c r="D156">
        <v>60</v>
      </c>
      <c r="E156">
        <v>11288</v>
      </c>
      <c r="F156">
        <v>2021</v>
      </c>
      <c r="G156">
        <v>9</v>
      </c>
      <c r="H156">
        <v>0</v>
      </c>
      <c r="L156" t="str">
        <f t="shared" si="12"/>
        <v>Sonoma Ck at Kenwood Gauge</v>
      </c>
      <c r="M156" t="e">
        <f>_xlfn.XLOOKUP(L156,Sheet1!A:A,Sheet1!B:B)</f>
        <v>#N/A</v>
      </c>
      <c r="N156" t="e">
        <f>_xlfn.XLOOKUP(L156,Sheet1!$A:$A,Sheet1!C:C)</f>
        <v>#N/A</v>
      </c>
      <c r="O156" s="3">
        <f t="shared" si="13"/>
        <v>44409</v>
      </c>
      <c r="P156">
        <f t="shared" si="14"/>
        <v>8</v>
      </c>
      <c r="R156">
        <f t="shared" si="15"/>
        <v>8</v>
      </c>
      <c r="S156">
        <f t="shared" si="16"/>
        <v>1.7000000000000001E-2</v>
      </c>
      <c r="U156">
        <f t="shared" si="17"/>
        <v>1.7000000000000001E-2</v>
      </c>
    </row>
    <row r="157" spans="1:21" x14ac:dyDescent="0.3">
      <c r="A157" t="s">
        <v>33</v>
      </c>
      <c r="B157" t="s">
        <v>541</v>
      </c>
      <c r="C157">
        <v>11458433</v>
      </c>
      <c r="D157">
        <v>60</v>
      </c>
      <c r="E157">
        <v>11288</v>
      </c>
      <c r="F157">
        <v>2021</v>
      </c>
      <c r="G157">
        <v>10</v>
      </c>
      <c r="H157">
        <v>44.9</v>
      </c>
      <c r="L157" t="str">
        <f t="shared" si="12"/>
        <v>Sonoma Ck at Kenwood Gauge</v>
      </c>
      <c r="M157" t="e">
        <f>_xlfn.XLOOKUP(L157,Sheet1!A:A,Sheet1!B:B)</f>
        <v>#N/A</v>
      </c>
      <c r="N157" t="e">
        <f>_xlfn.XLOOKUP(L157,Sheet1!$A:$A,Sheet1!C:C)</f>
        <v>#N/A</v>
      </c>
      <c r="O157" s="3">
        <f t="shared" si="13"/>
        <v>44440</v>
      </c>
      <c r="P157">
        <f t="shared" si="14"/>
        <v>9</v>
      </c>
      <c r="R157">
        <f t="shared" si="15"/>
        <v>9</v>
      </c>
      <c r="S157">
        <f t="shared" si="16"/>
        <v>0</v>
      </c>
      <c r="U157">
        <f t="shared" si="17"/>
        <v>0</v>
      </c>
    </row>
    <row r="158" spans="1:21" x14ac:dyDescent="0.3">
      <c r="A158" t="s">
        <v>33</v>
      </c>
      <c r="B158" t="s">
        <v>541</v>
      </c>
      <c r="C158">
        <v>11458433</v>
      </c>
      <c r="D158">
        <v>60</v>
      </c>
      <c r="E158">
        <v>11288</v>
      </c>
      <c r="F158">
        <v>2021</v>
      </c>
      <c r="G158">
        <v>11</v>
      </c>
      <c r="H158">
        <v>18.899999999999999</v>
      </c>
      <c r="L158" t="str">
        <f t="shared" si="12"/>
        <v>Sonoma Ck at Kenwood Gauge</v>
      </c>
      <c r="M158" t="e">
        <f>_xlfn.XLOOKUP(L158,Sheet1!A:A,Sheet1!B:B)</f>
        <v>#N/A</v>
      </c>
      <c r="N158" t="e">
        <f>_xlfn.XLOOKUP(L158,Sheet1!$A:$A,Sheet1!C:C)</f>
        <v>#N/A</v>
      </c>
      <c r="O158" s="3">
        <f t="shared" si="13"/>
        <v>44470</v>
      </c>
      <c r="P158">
        <f t="shared" si="14"/>
        <v>10</v>
      </c>
      <c r="R158">
        <f t="shared" si="15"/>
        <v>10</v>
      </c>
      <c r="S158">
        <f t="shared" si="16"/>
        <v>44.9</v>
      </c>
      <c r="U158">
        <f t="shared" si="17"/>
        <v>44.9</v>
      </c>
    </row>
    <row r="159" spans="1:21" x14ac:dyDescent="0.3">
      <c r="A159" t="s">
        <v>33</v>
      </c>
      <c r="B159" t="s">
        <v>541</v>
      </c>
      <c r="C159">
        <v>11458433</v>
      </c>
      <c r="D159">
        <v>60</v>
      </c>
      <c r="E159">
        <v>11288</v>
      </c>
      <c r="F159">
        <v>2021</v>
      </c>
      <c r="G159">
        <v>12</v>
      </c>
      <c r="H159">
        <v>67.099999999999994</v>
      </c>
      <c r="L159" t="str">
        <f t="shared" si="12"/>
        <v>Sonoma Ck at Kenwood Gauge</v>
      </c>
      <c r="M159" t="e">
        <f>_xlfn.XLOOKUP(L159,Sheet1!A:A,Sheet1!B:B)</f>
        <v>#N/A</v>
      </c>
      <c r="N159" t="e">
        <f>_xlfn.XLOOKUP(L159,Sheet1!$A:$A,Sheet1!C:C)</f>
        <v>#N/A</v>
      </c>
      <c r="O159" s="3">
        <f t="shared" si="13"/>
        <v>44501</v>
      </c>
      <c r="P159">
        <f t="shared" si="14"/>
        <v>11</v>
      </c>
      <c r="R159">
        <f t="shared" si="15"/>
        <v>11</v>
      </c>
      <c r="S159">
        <f t="shared" si="16"/>
        <v>18.899999999999999</v>
      </c>
      <c r="U159">
        <f t="shared" si="17"/>
        <v>18.899999999999999</v>
      </c>
    </row>
    <row r="160" spans="1:21" x14ac:dyDescent="0.3">
      <c r="A160" t="s">
        <v>33</v>
      </c>
      <c r="B160" t="s">
        <v>541</v>
      </c>
      <c r="C160">
        <v>11458433</v>
      </c>
      <c r="D160">
        <v>60</v>
      </c>
      <c r="E160">
        <v>11288</v>
      </c>
      <c r="F160">
        <v>2022</v>
      </c>
      <c r="G160">
        <v>1</v>
      </c>
      <c r="H160">
        <v>21.2</v>
      </c>
      <c r="L160" t="str">
        <f t="shared" si="12"/>
        <v>Sonoma Ck at Kenwood Gauge</v>
      </c>
      <c r="M160" t="e">
        <f>_xlfn.XLOOKUP(L160,Sheet1!A:A,Sheet1!B:B)</f>
        <v>#N/A</v>
      </c>
      <c r="N160" t="e">
        <f>_xlfn.XLOOKUP(L160,Sheet1!$A:$A,Sheet1!C:C)</f>
        <v>#N/A</v>
      </c>
      <c r="O160" s="3">
        <f t="shared" si="13"/>
        <v>44531</v>
      </c>
      <c r="P160">
        <f t="shared" si="14"/>
        <v>12</v>
      </c>
      <c r="R160">
        <f t="shared" si="15"/>
        <v>12</v>
      </c>
      <c r="S160">
        <f t="shared" si="16"/>
        <v>67.099999999999994</v>
      </c>
      <c r="U160">
        <f t="shared" si="17"/>
        <v>67.099999999999994</v>
      </c>
    </row>
    <row r="161" spans="1:21" x14ac:dyDescent="0.3">
      <c r="A161" t="s">
        <v>33</v>
      </c>
      <c r="B161" t="s">
        <v>541</v>
      </c>
      <c r="C161">
        <v>11458433</v>
      </c>
      <c r="D161">
        <v>60</v>
      </c>
      <c r="E161">
        <v>11288</v>
      </c>
      <c r="F161">
        <v>2022</v>
      </c>
      <c r="G161">
        <v>2</v>
      </c>
      <c r="H161">
        <v>4.66</v>
      </c>
      <c r="L161" t="str">
        <f t="shared" si="12"/>
        <v>Sonoma Ck at Kenwood Gauge</v>
      </c>
      <c r="M161" t="e">
        <f>_xlfn.XLOOKUP(L161,Sheet1!A:A,Sheet1!B:B)</f>
        <v>#N/A</v>
      </c>
      <c r="N161" t="e">
        <f>_xlfn.XLOOKUP(L161,Sheet1!$A:$A,Sheet1!C:C)</f>
        <v>#N/A</v>
      </c>
      <c r="O161" s="3">
        <f t="shared" si="13"/>
        <v>44562</v>
      </c>
      <c r="P161">
        <f t="shared" si="14"/>
        <v>1</v>
      </c>
      <c r="R161">
        <f t="shared" si="15"/>
        <v>1</v>
      </c>
      <c r="S161">
        <f t="shared" si="16"/>
        <v>21.2</v>
      </c>
      <c r="U161">
        <f t="shared" si="17"/>
        <v>21.2</v>
      </c>
    </row>
    <row r="162" spans="1:21" x14ac:dyDescent="0.3">
      <c r="A162" t="s">
        <v>33</v>
      </c>
      <c r="B162" t="s">
        <v>541</v>
      </c>
      <c r="C162">
        <v>11458433</v>
      </c>
      <c r="D162">
        <v>60</v>
      </c>
      <c r="E162">
        <v>11288</v>
      </c>
      <c r="F162">
        <v>2022</v>
      </c>
      <c r="G162">
        <v>3</v>
      </c>
      <c r="H162">
        <v>2.09</v>
      </c>
      <c r="L162" t="str">
        <f t="shared" si="12"/>
        <v>Sonoma Ck at Kenwood Gauge</v>
      </c>
      <c r="M162" t="e">
        <f>_xlfn.XLOOKUP(L162,Sheet1!A:A,Sheet1!B:B)</f>
        <v>#N/A</v>
      </c>
      <c r="N162" t="e">
        <f>_xlfn.XLOOKUP(L162,Sheet1!$A:$A,Sheet1!C:C)</f>
        <v>#N/A</v>
      </c>
      <c r="O162" s="3">
        <f t="shared" si="13"/>
        <v>44593</v>
      </c>
      <c r="P162">
        <f t="shared" si="14"/>
        <v>2</v>
      </c>
      <c r="R162">
        <f t="shared" si="15"/>
        <v>2</v>
      </c>
      <c r="S162">
        <f t="shared" si="16"/>
        <v>4.66</v>
      </c>
      <c r="U162">
        <f t="shared" si="17"/>
        <v>4.66</v>
      </c>
    </row>
    <row r="163" spans="1:21" x14ac:dyDescent="0.3">
      <c r="A163" t="s">
        <v>33</v>
      </c>
      <c r="B163" t="s">
        <v>541</v>
      </c>
      <c r="C163">
        <v>11458433</v>
      </c>
      <c r="D163">
        <v>60</v>
      </c>
      <c r="E163">
        <v>11288</v>
      </c>
      <c r="F163">
        <v>2022</v>
      </c>
      <c r="G163">
        <v>4</v>
      </c>
      <c r="H163">
        <v>2.94</v>
      </c>
      <c r="L163" t="str">
        <f t="shared" si="12"/>
        <v>Sonoma Ck at Kenwood Gauge</v>
      </c>
      <c r="M163" t="e">
        <f>_xlfn.XLOOKUP(L163,Sheet1!A:A,Sheet1!B:B)</f>
        <v>#N/A</v>
      </c>
      <c r="N163" t="e">
        <f>_xlfn.XLOOKUP(L163,Sheet1!$A:$A,Sheet1!C:C)</f>
        <v>#N/A</v>
      </c>
      <c r="O163" s="3">
        <f t="shared" si="13"/>
        <v>44621</v>
      </c>
      <c r="P163">
        <f t="shared" si="14"/>
        <v>3</v>
      </c>
      <c r="R163">
        <f t="shared" si="15"/>
        <v>3</v>
      </c>
      <c r="S163">
        <f t="shared" si="16"/>
        <v>2.09</v>
      </c>
      <c r="U163">
        <f t="shared" si="17"/>
        <v>2.09</v>
      </c>
    </row>
    <row r="164" spans="1:21" x14ac:dyDescent="0.3">
      <c r="A164" t="s">
        <v>33</v>
      </c>
      <c r="B164" t="s">
        <v>541</v>
      </c>
      <c r="C164">
        <v>11458433</v>
      </c>
      <c r="D164">
        <v>60</v>
      </c>
      <c r="E164">
        <v>11288</v>
      </c>
      <c r="F164">
        <v>2022</v>
      </c>
      <c r="G164">
        <v>5</v>
      </c>
      <c r="H164">
        <v>0.51600000000000001</v>
      </c>
      <c r="L164" t="str">
        <f t="shared" si="12"/>
        <v>Sonoma Ck at Kenwood Gauge</v>
      </c>
      <c r="M164" t="e">
        <f>_xlfn.XLOOKUP(L164,Sheet1!A:A,Sheet1!B:B)</f>
        <v>#N/A</v>
      </c>
      <c r="N164" t="e">
        <f>_xlfn.XLOOKUP(L164,Sheet1!$A:$A,Sheet1!C:C)</f>
        <v>#N/A</v>
      </c>
      <c r="O164" s="3">
        <f t="shared" si="13"/>
        <v>44652</v>
      </c>
      <c r="P164">
        <f t="shared" si="14"/>
        <v>4</v>
      </c>
      <c r="R164">
        <f t="shared" si="15"/>
        <v>4</v>
      </c>
      <c r="S164">
        <f t="shared" si="16"/>
        <v>2.94</v>
      </c>
      <c r="U164">
        <f t="shared" si="17"/>
        <v>2.94</v>
      </c>
    </row>
    <row r="165" spans="1:21" x14ac:dyDescent="0.3">
      <c r="A165" t="s">
        <v>33</v>
      </c>
      <c r="B165" t="s">
        <v>541</v>
      </c>
      <c r="C165">
        <v>11458433</v>
      </c>
      <c r="D165">
        <v>60</v>
      </c>
      <c r="E165">
        <v>11288</v>
      </c>
      <c r="F165">
        <v>2022</v>
      </c>
      <c r="G165">
        <v>6</v>
      </c>
      <c r="H165">
        <v>0.52200000000000002</v>
      </c>
      <c r="L165" t="str">
        <f t="shared" si="12"/>
        <v>Sonoma Ck at Kenwood Gauge</v>
      </c>
      <c r="M165" t="e">
        <f>_xlfn.XLOOKUP(L165,Sheet1!A:A,Sheet1!B:B)</f>
        <v>#N/A</v>
      </c>
      <c r="N165" t="e">
        <f>_xlfn.XLOOKUP(L165,Sheet1!$A:$A,Sheet1!C:C)</f>
        <v>#N/A</v>
      </c>
      <c r="O165" s="3">
        <f t="shared" si="13"/>
        <v>44682</v>
      </c>
      <c r="P165">
        <f t="shared" si="14"/>
        <v>5</v>
      </c>
      <c r="R165">
        <f t="shared" si="15"/>
        <v>5</v>
      </c>
      <c r="S165">
        <f t="shared" si="16"/>
        <v>0.51600000000000001</v>
      </c>
      <c r="U165">
        <f t="shared" si="17"/>
        <v>0.51600000000000001</v>
      </c>
    </row>
    <row r="166" spans="1:21" x14ac:dyDescent="0.3">
      <c r="A166" t="s">
        <v>33</v>
      </c>
      <c r="B166" t="s">
        <v>541</v>
      </c>
      <c r="C166">
        <v>11458433</v>
      </c>
      <c r="D166">
        <v>60</v>
      </c>
      <c r="E166">
        <v>11288</v>
      </c>
      <c r="F166">
        <v>2022</v>
      </c>
      <c r="G166">
        <v>7</v>
      </c>
      <c r="H166">
        <v>0.02</v>
      </c>
      <c r="L166" t="str">
        <f t="shared" si="12"/>
        <v>Sonoma Ck at Kenwood Gauge</v>
      </c>
      <c r="M166" t="e">
        <f>_xlfn.XLOOKUP(L166,Sheet1!A:A,Sheet1!B:B)</f>
        <v>#N/A</v>
      </c>
      <c r="N166" t="e">
        <f>_xlfn.XLOOKUP(L166,Sheet1!$A:$A,Sheet1!C:C)</f>
        <v>#N/A</v>
      </c>
      <c r="O166" s="3">
        <f t="shared" si="13"/>
        <v>44713</v>
      </c>
      <c r="P166">
        <f t="shared" si="14"/>
        <v>6</v>
      </c>
      <c r="R166">
        <f t="shared" si="15"/>
        <v>6</v>
      </c>
      <c r="S166">
        <f t="shared" si="16"/>
        <v>0.52200000000000002</v>
      </c>
      <c r="U166">
        <f t="shared" si="17"/>
        <v>0.52200000000000002</v>
      </c>
    </row>
    <row r="167" spans="1:21" x14ac:dyDescent="0.3">
      <c r="A167" t="s">
        <v>33</v>
      </c>
      <c r="B167" t="s">
        <v>541</v>
      </c>
      <c r="C167">
        <v>11458433</v>
      </c>
      <c r="D167">
        <v>60</v>
      </c>
      <c r="E167">
        <v>11288</v>
      </c>
      <c r="F167">
        <v>2022</v>
      </c>
      <c r="G167">
        <v>8</v>
      </c>
      <c r="H167">
        <v>0</v>
      </c>
      <c r="L167" t="str">
        <f t="shared" si="12"/>
        <v>Sonoma Ck at Kenwood Gauge</v>
      </c>
      <c r="M167" t="e">
        <f>_xlfn.XLOOKUP(L167,Sheet1!A:A,Sheet1!B:B)</f>
        <v>#N/A</v>
      </c>
      <c r="N167" t="e">
        <f>_xlfn.XLOOKUP(L167,Sheet1!$A:$A,Sheet1!C:C)</f>
        <v>#N/A</v>
      </c>
      <c r="O167" s="3">
        <f t="shared" si="13"/>
        <v>44743</v>
      </c>
      <c r="P167">
        <f t="shared" si="14"/>
        <v>7</v>
      </c>
      <c r="R167">
        <f t="shared" si="15"/>
        <v>7</v>
      </c>
      <c r="S167">
        <f t="shared" si="16"/>
        <v>0.02</v>
      </c>
      <c r="U167">
        <f t="shared" si="17"/>
        <v>0.02</v>
      </c>
    </row>
    <row r="168" spans="1:21" x14ac:dyDescent="0.3">
      <c r="A168" t="s">
        <v>33</v>
      </c>
      <c r="B168" t="s">
        <v>541</v>
      </c>
      <c r="C168">
        <v>11458433</v>
      </c>
      <c r="D168">
        <v>60</v>
      </c>
      <c r="E168">
        <v>11288</v>
      </c>
      <c r="F168">
        <v>2022</v>
      </c>
      <c r="G168">
        <v>9</v>
      </c>
      <c r="H168">
        <v>4.7E-2</v>
      </c>
      <c r="L168" t="str">
        <f t="shared" si="12"/>
        <v>Sonoma Ck at Kenwood Gauge</v>
      </c>
      <c r="M168" t="e">
        <f>_xlfn.XLOOKUP(L168,Sheet1!A:A,Sheet1!B:B)</f>
        <v>#N/A</v>
      </c>
      <c r="N168" t="e">
        <f>_xlfn.XLOOKUP(L168,Sheet1!$A:$A,Sheet1!C:C)</f>
        <v>#N/A</v>
      </c>
      <c r="O168" s="3">
        <f t="shared" si="13"/>
        <v>44774</v>
      </c>
      <c r="P168">
        <f t="shared" si="14"/>
        <v>8</v>
      </c>
      <c r="R168">
        <f t="shared" si="15"/>
        <v>8</v>
      </c>
      <c r="S168">
        <f t="shared" si="16"/>
        <v>0</v>
      </c>
      <c r="U168">
        <f t="shared" si="17"/>
        <v>0</v>
      </c>
    </row>
    <row r="169" spans="1:21" x14ac:dyDescent="0.3">
      <c r="A169" t="s">
        <v>33</v>
      </c>
      <c r="B169" t="s">
        <v>541</v>
      </c>
      <c r="C169">
        <v>11458433</v>
      </c>
      <c r="D169">
        <v>60</v>
      </c>
      <c r="E169">
        <v>11288</v>
      </c>
      <c r="F169">
        <v>2022</v>
      </c>
      <c r="G169">
        <v>10</v>
      </c>
      <c r="H169">
        <v>0</v>
      </c>
      <c r="L169" t="str">
        <f t="shared" si="12"/>
        <v>Sonoma Ck at Kenwood Gauge</v>
      </c>
      <c r="M169" t="e">
        <f>_xlfn.XLOOKUP(L169,Sheet1!A:A,Sheet1!B:B)</f>
        <v>#N/A</v>
      </c>
      <c r="N169" t="e">
        <f>_xlfn.XLOOKUP(L169,Sheet1!$A:$A,Sheet1!C:C)</f>
        <v>#N/A</v>
      </c>
      <c r="O169" s="3">
        <f t="shared" si="13"/>
        <v>44805</v>
      </c>
      <c r="P169">
        <f t="shared" si="14"/>
        <v>9</v>
      </c>
      <c r="R169">
        <f t="shared" si="15"/>
        <v>9</v>
      </c>
      <c r="S169">
        <f t="shared" si="16"/>
        <v>4.7E-2</v>
      </c>
      <c r="U169">
        <f t="shared" si="17"/>
        <v>4.7E-2</v>
      </c>
    </row>
    <row r="170" spans="1:21" x14ac:dyDescent="0.3">
      <c r="A170" t="s">
        <v>33</v>
      </c>
      <c r="B170" t="s">
        <v>541</v>
      </c>
      <c r="C170">
        <v>11458433</v>
      </c>
      <c r="D170">
        <v>60</v>
      </c>
      <c r="E170">
        <v>11288</v>
      </c>
      <c r="F170">
        <v>2022</v>
      </c>
      <c r="G170">
        <v>11</v>
      </c>
      <c r="H170">
        <v>0.129</v>
      </c>
      <c r="L170" t="str">
        <f t="shared" si="12"/>
        <v>Sonoma Ck at Kenwood Gauge</v>
      </c>
      <c r="M170" t="e">
        <f>_xlfn.XLOOKUP(L170,Sheet1!A:A,Sheet1!B:B)</f>
        <v>#N/A</v>
      </c>
      <c r="N170" t="e">
        <f>_xlfn.XLOOKUP(L170,Sheet1!$A:$A,Sheet1!C:C)</f>
        <v>#N/A</v>
      </c>
      <c r="O170" s="3">
        <f t="shared" si="13"/>
        <v>44835</v>
      </c>
      <c r="P170">
        <f t="shared" si="14"/>
        <v>10</v>
      </c>
      <c r="R170">
        <f t="shared" si="15"/>
        <v>10</v>
      </c>
      <c r="S170">
        <f t="shared" si="16"/>
        <v>0</v>
      </c>
      <c r="U170">
        <f t="shared" si="17"/>
        <v>0</v>
      </c>
    </row>
    <row r="171" spans="1:21" x14ac:dyDescent="0.3">
      <c r="A171" t="s">
        <v>33</v>
      </c>
      <c r="B171" t="s">
        <v>541</v>
      </c>
      <c r="C171">
        <v>11458433</v>
      </c>
      <c r="D171">
        <v>60</v>
      </c>
      <c r="E171">
        <v>11288</v>
      </c>
      <c r="F171">
        <v>2022</v>
      </c>
      <c r="G171">
        <v>12</v>
      </c>
      <c r="H171">
        <v>26.3</v>
      </c>
      <c r="L171" t="str">
        <f t="shared" si="12"/>
        <v>Sonoma Ck at Kenwood Gauge</v>
      </c>
      <c r="M171" t="e">
        <f>_xlfn.XLOOKUP(L171,Sheet1!A:A,Sheet1!B:B)</f>
        <v>#N/A</v>
      </c>
      <c r="N171" t="e">
        <f>_xlfn.XLOOKUP(L171,Sheet1!$A:$A,Sheet1!C:C)</f>
        <v>#N/A</v>
      </c>
      <c r="O171" s="3">
        <f t="shared" si="13"/>
        <v>44866</v>
      </c>
      <c r="P171">
        <f t="shared" si="14"/>
        <v>11</v>
      </c>
      <c r="R171">
        <f t="shared" si="15"/>
        <v>11</v>
      </c>
      <c r="S171">
        <f t="shared" si="16"/>
        <v>0.129</v>
      </c>
      <c r="U171">
        <f t="shared" si="17"/>
        <v>0.129</v>
      </c>
    </row>
    <row r="172" spans="1:21" x14ac:dyDescent="0.3">
      <c r="A172" t="s">
        <v>33</v>
      </c>
      <c r="B172" t="s">
        <v>541</v>
      </c>
      <c r="C172">
        <v>11458433</v>
      </c>
      <c r="D172">
        <v>60</v>
      </c>
      <c r="E172">
        <v>11288</v>
      </c>
      <c r="F172">
        <v>2023</v>
      </c>
      <c r="G172">
        <v>1</v>
      </c>
      <c r="H172">
        <v>143.80000000000001</v>
      </c>
      <c r="L172" t="str">
        <f t="shared" si="12"/>
        <v>Sonoma Ck at Kenwood Gauge</v>
      </c>
      <c r="M172" t="e">
        <f>_xlfn.XLOOKUP(L172,Sheet1!A:A,Sheet1!B:B)</f>
        <v>#N/A</v>
      </c>
      <c r="N172" t="e">
        <f>_xlfn.XLOOKUP(L172,Sheet1!$A:$A,Sheet1!C:C)</f>
        <v>#N/A</v>
      </c>
      <c r="O172" s="3">
        <f t="shared" si="13"/>
        <v>44896</v>
      </c>
      <c r="P172">
        <f t="shared" si="14"/>
        <v>12</v>
      </c>
      <c r="R172">
        <f t="shared" si="15"/>
        <v>12</v>
      </c>
      <c r="S172">
        <f t="shared" si="16"/>
        <v>26.3</v>
      </c>
      <c r="U172">
        <f t="shared" si="17"/>
        <v>26.3</v>
      </c>
    </row>
    <row r="173" spans="1:21" x14ac:dyDescent="0.3">
      <c r="A173" t="s">
        <v>33</v>
      </c>
      <c r="B173" t="s">
        <v>541</v>
      </c>
      <c r="C173">
        <v>11458433</v>
      </c>
      <c r="D173">
        <v>60</v>
      </c>
      <c r="E173">
        <v>11288</v>
      </c>
      <c r="F173">
        <v>2023</v>
      </c>
      <c r="G173">
        <v>2</v>
      </c>
      <c r="H173">
        <v>19.8</v>
      </c>
      <c r="L173" t="str">
        <f t="shared" si="12"/>
        <v>Sonoma Ck at Kenwood Gauge</v>
      </c>
      <c r="M173" t="e">
        <f>_xlfn.XLOOKUP(L173,Sheet1!A:A,Sheet1!B:B)</f>
        <v>#N/A</v>
      </c>
      <c r="N173" t="e">
        <f>_xlfn.XLOOKUP(L173,Sheet1!$A:$A,Sheet1!C:C)</f>
        <v>#N/A</v>
      </c>
      <c r="O173" s="3">
        <f t="shared" si="13"/>
        <v>44927</v>
      </c>
      <c r="P173">
        <f t="shared" si="14"/>
        <v>1</v>
      </c>
      <c r="R173">
        <f t="shared" si="15"/>
        <v>1</v>
      </c>
      <c r="S173">
        <f t="shared" si="16"/>
        <v>143.80000000000001</v>
      </c>
      <c r="U173">
        <f t="shared" si="17"/>
        <v>143.80000000000001</v>
      </c>
    </row>
    <row r="174" spans="1:21" x14ac:dyDescent="0.3">
      <c r="A174" t="s">
        <v>33</v>
      </c>
      <c r="B174" t="s">
        <v>541</v>
      </c>
      <c r="C174">
        <v>11458433</v>
      </c>
      <c r="D174">
        <v>60</v>
      </c>
      <c r="E174">
        <v>11288</v>
      </c>
      <c r="F174">
        <v>2023</v>
      </c>
      <c r="G174">
        <v>3</v>
      </c>
      <c r="H174">
        <v>149.9</v>
      </c>
      <c r="L174" t="str">
        <f t="shared" si="12"/>
        <v>Sonoma Ck at Kenwood Gauge</v>
      </c>
      <c r="M174" t="e">
        <f>_xlfn.XLOOKUP(L174,Sheet1!A:A,Sheet1!B:B)</f>
        <v>#N/A</v>
      </c>
      <c r="N174" t="e">
        <f>_xlfn.XLOOKUP(L174,Sheet1!$A:$A,Sheet1!C:C)</f>
        <v>#N/A</v>
      </c>
      <c r="O174" s="3">
        <f t="shared" si="13"/>
        <v>44958</v>
      </c>
      <c r="P174">
        <f t="shared" si="14"/>
        <v>2</v>
      </c>
      <c r="R174">
        <f t="shared" si="15"/>
        <v>2</v>
      </c>
      <c r="S174">
        <f t="shared" si="16"/>
        <v>19.8</v>
      </c>
      <c r="U174">
        <f t="shared" si="17"/>
        <v>19.8</v>
      </c>
    </row>
    <row r="175" spans="1:21" x14ac:dyDescent="0.3">
      <c r="A175" t="s">
        <v>33</v>
      </c>
      <c r="B175" t="s">
        <v>541</v>
      </c>
      <c r="C175">
        <v>11458433</v>
      </c>
      <c r="D175">
        <v>60</v>
      </c>
      <c r="E175">
        <v>11288</v>
      </c>
      <c r="F175">
        <v>2023</v>
      </c>
      <c r="G175">
        <v>4</v>
      </c>
      <c r="H175">
        <v>23.5</v>
      </c>
      <c r="L175" t="str">
        <f t="shared" si="12"/>
        <v>Sonoma Ck at Kenwood Gauge</v>
      </c>
      <c r="M175" t="e">
        <f>_xlfn.XLOOKUP(L175,Sheet1!A:A,Sheet1!B:B)</f>
        <v>#N/A</v>
      </c>
      <c r="N175" t="e">
        <f>_xlfn.XLOOKUP(L175,Sheet1!$A:$A,Sheet1!C:C)</f>
        <v>#N/A</v>
      </c>
      <c r="O175" s="3">
        <f t="shared" si="13"/>
        <v>44986</v>
      </c>
      <c r="P175">
        <f t="shared" si="14"/>
        <v>3</v>
      </c>
      <c r="R175">
        <f t="shared" si="15"/>
        <v>3</v>
      </c>
      <c r="S175">
        <f t="shared" si="16"/>
        <v>149.9</v>
      </c>
      <c r="U175">
        <f t="shared" si="17"/>
        <v>149.9</v>
      </c>
    </row>
    <row r="176" spans="1:21" x14ac:dyDescent="0.3">
      <c r="A176" t="s">
        <v>33</v>
      </c>
      <c r="B176" t="s">
        <v>541</v>
      </c>
      <c r="C176">
        <v>11458433</v>
      </c>
      <c r="D176">
        <v>60</v>
      </c>
      <c r="E176">
        <v>11288</v>
      </c>
      <c r="F176">
        <v>2023</v>
      </c>
      <c r="G176">
        <v>5</v>
      </c>
      <c r="H176">
        <v>5.87</v>
      </c>
      <c r="L176" t="str">
        <f t="shared" si="12"/>
        <v>Sonoma Ck at Kenwood Gauge</v>
      </c>
      <c r="M176" t="e">
        <f>_xlfn.XLOOKUP(L176,Sheet1!A:A,Sheet1!B:B)</f>
        <v>#N/A</v>
      </c>
      <c r="N176" t="e">
        <f>_xlfn.XLOOKUP(L176,Sheet1!$A:$A,Sheet1!C:C)</f>
        <v>#N/A</v>
      </c>
      <c r="O176" s="3">
        <f t="shared" si="13"/>
        <v>45017</v>
      </c>
      <c r="P176">
        <f t="shared" si="14"/>
        <v>4</v>
      </c>
      <c r="R176">
        <f t="shared" si="15"/>
        <v>4</v>
      </c>
      <c r="S176">
        <f t="shared" si="16"/>
        <v>23.5</v>
      </c>
      <c r="U176">
        <f t="shared" si="17"/>
        <v>23.5</v>
      </c>
    </row>
    <row r="177" spans="1:21" x14ac:dyDescent="0.3">
      <c r="A177" t="s">
        <v>33</v>
      </c>
      <c r="B177" t="s">
        <v>541</v>
      </c>
      <c r="C177">
        <v>11458433</v>
      </c>
      <c r="D177">
        <v>60</v>
      </c>
      <c r="E177">
        <v>11288</v>
      </c>
      <c r="F177">
        <v>2023</v>
      </c>
      <c r="G177">
        <v>6</v>
      </c>
      <c r="H177">
        <v>1.84</v>
      </c>
      <c r="L177" t="str">
        <f t="shared" si="12"/>
        <v>Sonoma Ck at Kenwood Gauge</v>
      </c>
      <c r="M177" t="e">
        <f>_xlfn.XLOOKUP(L177,Sheet1!A:A,Sheet1!B:B)</f>
        <v>#N/A</v>
      </c>
      <c r="N177" t="e">
        <f>_xlfn.XLOOKUP(L177,Sheet1!$A:$A,Sheet1!C:C)</f>
        <v>#N/A</v>
      </c>
      <c r="O177" s="3">
        <f t="shared" si="13"/>
        <v>45047</v>
      </c>
      <c r="P177">
        <f t="shared" si="14"/>
        <v>5</v>
      </c>
      <c r="R177">
        <f t="shared" si="15"/>
        <v>5</v>
      </c>
      <c r="S177">
        <f t="shared" si="16"/>
        <v>5.87</v>
      </c>
      <c r="U177">
        <f t="shared" si="17"/>
        <v>5.87</v>
      </c>
    </row>
    <row r="178" spans="1:21" x14ac:dyDescent="0.3">
      <c r="A178" t="s">
        <v>33</v>
      </c>
      <c r="B178" t="s">
        <v>541</v>
      </c>
      <c r="C178">
        <v>11458433</v>
      </c>
      <c r="D178">
        <v>60</v>
      </c>
      <c r="E178">
        <v>11288</v>
      </c>
      <c r="F178">
        <v>2023</v>
      </c>
      <c r="G178">
        <v>7</v>
      </c>
      <c r="H178">
        <v>0.23</v>
      </c>
      <c r="L178" t="str">
        <f t="shared" si="12"/>
        <v>Sonoma Ck at Kenwood Gauge</v>
      </c>
      <c r="M178" t="e">
        <f>_xlfn.XLOOKUP(L178,Sheet1!A:A,Sheet1!B:B)</f>
        <v>#N/A</v>
      </c>
      <c r="N178" t="e">
        <f>_xlfn.XLOOKUP(L178,Sheet1!$A:$A,Sheet1!C:C)</f>
        <v>#N/A</v>
      </c>
      <c r="O178" s="3">
        <f t="shared" si="13"/>
        <v>45078</v>
      </c>
      <c r="P178">
        <f t="shared" si="14"/>
        <v>6</v>
      </c>
      <c r="R178">
        <f t="shared" si="15"/>
        <v>6</v>
      </c>
      <c r="S178">
        <f t="shared" si="16"/>
        <v>1.84</v>
      </c>
      <c r="U178">
        <f t="shared" si="17"/>
        <v>1.84</v>
      </c>
    </row>
    <row r="179" spans="1:21" x14ac:dyDescent="0.3">
      <c r="A179" t="s">
        <v>33</v>
      </c>
      <c r="B179" t="s">
        <v>541</v>
      </c>
      <c r="C179">
        <v>11458433</v>
      </c>
      <c r="D179">
        <v>60</v>
      </c>
      <c r="E179">
        <v>11288</v>
      </c>
      <c r="F179">
        <v>2023</v>
      </c>
      <c r="G179">
        <v>8</v>
      </c>
      <c r="H179">
        <v>1.6E-2</v>
      </c>
      <c r="L179" t="str">
        <f t="shared" si="12"/>
        <v>Sonoma Ck at Kenwood Gauge</v>
      </c>
      <c r="M179" t="e">
        <f>_xlfn.XLOOKUP(L179,Sheet1!A:A,Sheet1!B:B)</f>
        <v>#N/A</v>
      </c>
      <c r="N179" t="e">
        <f>_xlfn.XLOOKUP(L179,Sheet1!$A:$A,Sheet1!C:C)</f>
        <v>#N/A</v>
      </c>
      <c r="O179" s="3">
        <f t="shared" si="13"/>
        <v>45108</v>
      </c>
      <c r="P179">
        <f t="shared" si="14"/>
        <v>7</v>
      </c>
      <c r="R179">
        <f t="shared" si="15"/>
        <v>7</v>
      </c>
      <c r="S179">
        <f t="shared" si="16"/>
        <v>0.23</v>
      </c>
      <c r="U179">
        <f t="shared" si="17"/>
        <v>0.23</v>
      </c>
    </row>
    <row r="180" spans="1:21" x14ac:dyDescent="0.3">
      <c r="A180" t="s">
        <v>33</v>
      </c>
      <c r="B180" t="s">
        <v>541</v>
      </c>
      <c r="C180">
        <v>11458433</v>
      </c>
      <c r="D180">
        <v>60</v>
      </c>
      <c r="E180">
        <v>11288</v>
      </c>
      <c r="F180">
        <v>2023</v>
      </c>
      <c r="G180">
        <v>9</v>
      </c>
      <c r="H180">
        <v>3.1E-2</v>
      </c>
      <c r="L180" t="str">
        <f t="shared" si="12"/>
        <v>Sonoma Ck at Kenwood Gauge</v>
      </c>
      <c r="M180" t="e">
        <f>_xlfn.XLOOKUP(L180,Sheet1!A:A,Sheet1!B:B)</f>
        <v>#N/A</v>
      </c>
      <c r="N180" t="e">
        <f>_xlfn.XLOOKUP(L180,Sheet1!$A:$A,Sheet1!C:C)</f>
        <v>#N/A</v>
      </c>
      <c r="O180" s="3">
        <f t="shared" si="13"/>
        <v>45139</v>
      </c>
      <c r="P180">
        <f t="shared" si="14"/>
        <v>8</v>
      </c>
      <c r="R180">
        <f t="shared" si="15"/>
        <v>8</v>
      </c>
      <c r="S180">
        <f t="shared" si="16"/>
        <v>1.6E-2</v>
      </c>
      <c r="U180">
        <f t="shared" si="17"/>
        <v>1.6E-2</v>
      </c>
    </row>
    <row r="181" spans="1:21" x14ac:dyDescent="0.3">
      <c r="A181" t="s">
        <v>33</v>
      </c>
      <c r="B181" t="s">
        <v>541</v>
      </c>
      <c r="C181">
        <v>11458433</v>
      </c>
      <c r="D181">
        <v>60</v>
      </c>
      <c r="E181">
        <v>11288</v>
      </c>
      <c r="F181">
        <v>2023</v>
      </c>
      <c r="G181">
        <v>10</v>
      </c>
      <c r="H181">
        <v>4.1000000000000002E-2</v>
      </c>
      <c r="L181" t="str">
        <f t="shared" si="12"/>
        <v>Sonoma Ck at Kenwood Gauge</v>
      </c>
      <c r="M181" t="e">
        <f>_xlfn.XLOOKUP(L181,Sheet1!A:A,Sheet1!B:B)</f>
        <v>#N/A</v>
      </c>
      <c r="N181" t="e">
        <f>_xlfn.XLOOKUP(L181,Sheet1!$A:$A,Sheet1!C:C)</f>
        <v>#N/A</v>
      </c>
      <c r="O181" s="3">
        <f t="shared" si="13"/>
        <v>45170</v>
      </c>
      <c r="P181">
        <f t="shared" si="14"/>
        <v>9</v>
      </c>
      <c r="R181">
        <f t="shared" si="15"/>
        <v>9</v>
      </c>
      <c r="S181">
        <f t="shared" si="16"/>
        <v>3.1E-2</v>
      </c>
      <c r="U181">
        <f t="shared" si="17"/>
        <v>3.1E-2</v>
      </c>
    </row>
    <row r="182" spans="1:21" x14ac:dyDescent="0.3">
      <c r="A182" t="s">
        <v>33</v>
      </c>
      <c r="B182" t="s">
        <v>541</v>
      </c>
      <c r="C182">
        <v>11458433</v>
      </c>
      <c r="D182">
        <v>60</v>
      </c>
      <c r="E182">
        <v>11288</v>
      </c>
      <c r="F182">
        <v>2023</v>
      </c>
      <c r="G182">
        <v>11</v>
      </c>
      <c r="H182">
        <v>0.48799999999999999</v>
      </c>
      <c r="L182" t="str">
        <f t="shared" si="12"/>
        <v>Sonoma Ck at Kenwood Gauge</v>
      </c>
      <c r="M182" t="e">
        <f>_xlfn.XLOOKUP(L182,Sheet1!A:A,Sheet1!B:B)</f>
        <v>#N/A</v>
      </c>
      <c r="N182" t="e">
        <f>_xlfn.XLOOKUP(L182,Sheet1!$A:$A,Sheet1!C:C)</f>
        <v>#N/A</v>
      </c>
      <c r="O182" s="3">
        <f t="shared" si="13"/>
        <v>45200</v>
      </c>
      <c r="P182">
        <f t="shared" si="14"/>
        <v>10</v>
      </c>
      <c r="R182">
        <f t="shared" si="15"/>
        <v>10</v>
      </c>
      <c r="S182">
        <f t="shared" si="16"/>
        <v>4.1000000000000002E-2</v>
      </c>
      <c r="U182">
        <f t="shared" si="17"/>
        <v>4.1000000000000002E-2</v>
      </c>
    </row>
    <row r="183" spans="1:21" x14ac:dyDescent="0.3">
      <c r="A183" t="s">
        <v>33</v>
      </c>
      <c r="B183" t="s">
        <v>541</v>
      </c>
      <c r="C183">
        <v>11458433</v>
      </c>
      <c r="D183">
        <v>60</v>
      </c>
      <c r="E183">
        <v>11288</v>
      </c>
      <c r="F183">
        <v>2023</v>
      </c>
      <c r="G183">
        <v>12</v>
      </c>
      <c r="H183">
        <v>5.3</v>
      </c>
      <c r="L183" t="str">
        <f t="shared" si="12"/>
        <v>Sonoma Ck at Kenwood Gauge</v>
      </c>
      <c r="M183" t="e">
        <f>_xlfn.XLOOKUP(L183,Sheet1!A:A,Sheet1!B:B)</f>
        <v>#N/A</v>
      </c>
      <c r="N183" t="e">
        <f>_xlfn.XLOOKUP(L183,Sheet1!$A:$A,Sheet1!C:C)</f>
        <v>#N/A</v>
      </c>
      <c r="O183" s="3">
        <f t="shared" si="13"/>
        <v>45231</v>
      </c>
      <c r="P183">
        <f t="shared" si="14"/>
        <v>11</v>
      </c>
      <c r="R183">
        <f t="shared" si="15"/>
        <v>11</v>
      </c>
      <c r="S183">
        <f t="shared" si="16"/>
        <v>0.48799999999999999</v>
      </c>
      <c r="U183">
        <f t="shared" si="17"/>
        <v>0.48799999999999999</v>
      </c>
    </row>
    <row r="184" spans="1:21" x14ac:dyDescent="0.3">
      <c r="A184" t="s">
        <v>33</v>
      </c>
      <c r="B184" t="s">
        <v>541</v>
      </c>
      <c r="C184">
        <v>11458433</v>
      </c>
      <c r="D184">
        <v>60</v>
      </c>
      <c r="E184">
        <v>11288</v>
      </c>
      <c r="F184">
        <v>2024</v>
      </c>
      <c r="G184">
        <v>1</v>
      </c>
      <c r="H184">
        <v>40.6</v>
      </c>
      <c r="L184" t="str">
        <f t="shared" si="12"/>
        <v>Sonoma Ck at Kenwood Gauge</v>
      </c>
      <c r="M184" t="e">
        <f>_xlfn.XLOOKUP(L184,Sheet1!A:A,Sheet1!B:B)</f>
        <v>#N/A</v>
      </c>
      <c r="N184" t="e">
        <f>_xlfn.XLOOKUP(L184,Sheet1!$A:$A,Sheet1!C:C)</f>
        <v>#N/A</v>
      </c>
      <c r="O184" s="3">
        <f t="shared" si="13"/>
        <v>45261</v>
      </c>
      <c r="P184">
        <f t="shared" si="14"/>
        <v>12</v>
      </c>
      <c r="R184">
        <f t="shared" si="15"/>
        <v>12</v>
      </c>
      <c r="S184">
        <f t="shared" si="16"/>
        <v>5.3</v>
      </c>
      <c r="U184">
        <f t="shared" si="17"/>
        <v>5.3</v>
      </c>
    </row>
    <row r="185" spans="1:21" x14ac:dyDescent="0.3">
      <c r="A185" t="s">
        <v>33</v>
      </c>
      <c r="B185" t="s">
        <v>541</v>
      </c>
      <c r="C185">
        <v>11458433</v>
      </c>
      <c r="D185">
        <v>60</v>
      </c>
      <c r="E185">
        <v>11288</v>
      </c>
      <c r="F185">
        <v>2024</v>
      </c>
      <c r="G185">
        <v>2</v>
      </c>
      <c r="H185">
        <v>123.2</v>
      </c>
      <c r="L185" t="str">
        <f t="shared" si="12"/>
        <v>Sonoma Ck at Kenwood Gauge</v>
      </c>
      <c r="M185" t="e">
        <f>_xlfn.XLOOKUP(L185,Sheet1!A:A,Sheet1!B:B)</f>
        <v>#N/A</v>
      </c>
      <c r="N185" t="e">
        <f>_xlfn.XLOOKUP(L185,Sheet1!$A:$A,Sheet1!C:C)</f>
        <v>#N/A</v>
      </c>
      <c r="O185" s="3">
        <f t="shared" si="13"/>
        <v>45292</v>
      </c>
      <c r="P185">
        <f t="shared" si="14"/>
        <v>1</v>
      </c>
      <c r="R185">
        <f t="shared" si="15"/>
        <v>1</v>
      </c>
      <c r="S185">
        <f t="shared" si="16"/>
        <v>40.6</v>
      </c>
      <c r="U185">
        <f t="shared" si="17"/>
        <v>40.6</v>
      </c>
    </row>
    <row r="186" spans="1:21" x14ac:dyDescent="0.3">
      <c r="A186" t="s">
        <v>33</v>
      </c>
      <c r="B186" t="s">
        <v>541</v>
      </c>
      <c r="C186">
        <v>11458433</v>
      </c>
      <c r="D186">
        <v>60</v>
      </c>
      <c r="E186">
        <v>11288</v>
      </c>
      <c r="F186">
        <v>2024</v>
      </c>
      <c r="G186">
        <v>3</v>
      </c>
      <c r="H186">
        <v>46.5</v>
      </c>
      <c r="L186" t="str">
        <f t="shared" si="12"/>
        <v>Sonoma Ck at Kenwood Gauge</v>
      </c>
      <c r="M186" t="e">
        <f>_xlfn.XLOOKUP(L186,Sheet1!A:A,Sheet1!B:B)</f>
        <v>#N/A</v>
      </c>
      <c r="N186" t="e">
        <f>_xlfn.XLOOKUP(L186,Sheet1!$A:$A,Sheet1!C:C)</f>
        <v>#N/A</v>
      </c>
      <c r="O186" s="3">
        <f t="shared" si="13"/>
        <v>45323</v>
      </c>
      <c r="P186">
        <f t="shared" si="14"/>
        <v>2</v>
      </c>
      <c r="R186">
        <f t="shared" si="15"/>
        <v>2</v>
      </c>
      <c r="S186">
        <f t="shared" si="16"/>
        <v>123.2</v>
      </c>
      <c r="U186">
        <f t="shared" si="17"/>
        <v>123.2</v>
      </c>
    </row>
    <row r="187" spans="1:21" x14ac:dyDescent="0.3">
      <c r="A187" t="s">
        <v>33</v>
      </c>
      <c r="B187" t="s">
        <v>541</v>
      </c>
      <c r="C187">
        <v>11458433</v>
      </c>
      <c r="D187">
        <v>60</v>
      </c>
      <c r="E187">
        <v>11288</v>
      </c>
      <c r="F187">
        <v>2024</v>
      </c>
      <c r="G187">
        <v>4</v>
      </c>
      <c r="H187">
        <v>16.7</v>
      </c>
      <c r="L187" t="str">
        <f t="shared" si="12"/>
        <v>Sonoma Ck at Kenwood Gauge</v>
      </c>
      <c r="M187" t="e">
        <f>_xlfn.XLOOKUP(L187,Sheet1!A:A,Sheet1!B:B)</f>
        <v>#N/A</v>
      </c>
      <c r="N187" t="e">
        <f>_xlfn.XLOOKUP(L187,Sheet1!$A:$A,Sheet1!C:C)</f>
        <v>#N/A</v>
      </c>
      <c r="O187" s="3">
        <f t="shared" si="13"/>
        <v>45352</v>
      </c>
      <c r="P187">
        <f t="shared" si="14"/>
        <v>3</v>
      </c>
      <c r="R187">
        <f t="shared" si="15"/>
        <v>3</v>
      </c>
      <c r="S187">
        <f t="shared" si="16"/>
        <v>46.5</v>
      </c>
      <c r="U187">
        <f t="shared" si="17"/>
        <v>46.5</v>
      </c>
    </row>
    <row r="188" spans="1:21" x14ac:dyDescent="0.3">
      <c r="A188" t="s">
        <v>33</v>
      </c>
      <c r="B188" t="s">
        <v>541</v>
      </c>
      <c r="C188">
        <v>11458433</v>
      </c>
      <c r="D188">
        <v>60</v>
      </c>
      <c r="E188">
        <v>11288</v>
      </c>
      <c r="F188">
        <v>2024</v>
      </c>
      <c r="G188">
        <v>5</v>
      </c>
      <c r="H188">
        <v>4.71</v>
      </c>
      <c r="L188" t="str">
        <f t="shared" si="12"/>
        <v>Sonoma Ck at Kenwood Gauge</v>
      </c>
      <c r="M188" t="e">
        <f>_xlfn.XLOOKUP(L188,Sheet1!A:A,Sheet1!B:B)</f>
        <v>#N/A</v>
      </c>
      <c r="N188" t="e">
        <f>_xlfn.XLOOKUP(L188,Sheet1!$A:$A,Sheet1!C:C)</f>
        <v>#N/A</v>
      </c>
      <c r="O188" s="3">
        <f t="shared" si="13"/>
        <v>45383</v>
      </c>
      <c r="P188">
        <f t="shared" si="14"/>
        <v>4</v>
      </c>
      <c r="R188">
        <f t="shared" si="15"/>
        <v>4</v>
      </c>
      <c r="S188">
        <f t="shared" si="16"/>
        <v>16.7</v>
      </c>
      <c r="U188">
        <f t="shared" si="17"/>
        <v>16.7</v>
      </c>
    </row>
    <row r="189" spans="1:21" x14ac:dyDescent="0.3">
      <c r="A189" t="s">
        <v>33</v>
      </c>
      <c r="B189" t="s">
        <v>541</v>
      </c>
      <c r="C189">
        <v>11458433</v>
      </c>
      <c r="D189">
        <v>60</v>
      </c>
      <c r="E189">
        <v>11288</v>
      </c>
      <c r="F189">
        <v>2024</v>
      </c>
      <c r="G189">
        <v>6</v>
      </c>
      <c r="H189">
        <v>1.69</v>
      </c>
      <c r="L189" t="str">
        <f t="shared" si="12"/>
        <v>Sonoma Ck at Kenwood Gauge</v>
      </c>
      <c r="M189" t="e">
        <f>_xlfn.XLOOKUP(L189,Sheet1!A:A,Sheet1!B:B)</f>
        <v>#N/A</v>
      </c>
      <c r="N189" t="e">
        <f>_xlfn.XLOOKUP(L189,Sheet1!$A:$A,Sheet1!C:C)</f>
        <v>#N/A</v>
      </c>
      <c r="O189" s="3">
        <f t="shared" si="13"/>
        <v>45413</v>
      </c>
      <c r="P189">
        <f t="shared" si="14"/>
        <v>5</v>
      </c>
      <c r="R189">
        <f t="shared" si="15"/>
        <v>5</v>
      </c>
      <c r="S189">
        <f t="shared" si="16"/>
        <v>4.71</v>
      </c>
      <c r="U189">
        <f t="shared" si="17"/>
        <v>4.71</v>
      </c>
    </row>
    <row r="190" spans="1:21" x14ac:dyDescent="0.3">
      <c r="A190" s="4" t="s">
        <v>225</v>
      </c>
      <c r="B190" t="s">
        <v>541</v>
      </c>
      <c r="C190">
        <v>11458600</v>
      </c>
      <c r="D190">
        <v>60</v>
      </c>
      <c r="E190">
        <v>226478</v>
      </c>
      <c r="F190">
        <v>2016</v>
      </c>
      <c r="G190">
        <v>10</v>
      </c>
      <c r="H190">
        <v>0.748</v>
      </c>
      <c r="L190" t="str">
        <f t="shared" si="12"/>
        <v>Sonoma Ck at Kenwood Gauge</v>
      </c>
      <c r="M190" t="e">
        <f>_xlfn.XLOOKUP(L190,Sheet1!A:A,Sheet1!B:B)</f>
        <v>#N/A</v>
      </c>
      <c r="N190" t="e">
        <f>_xlfn.XLOOKUP(L190,Sheet1!$A:$A,Sheet1!C:C)</f>
        <v>#N/A</v>
      </c>
      <c r="O190" s="3">
        <f t="shared" si="13"/>
        <v>45444</v>
      </c>
      <c r="P190">
        <f t="shared" si="14"/>
        <v>6</v>
      </c>
      <c r="R190">
        <f t="shared" si="15"/>
        <v>6</v>
      </c>
      <c r="S190">
        <f t="shared" si="16"/>
        <v>1.69</v>
      </c>
      <c r="U190">
        <f t="shared" si="17"/>
        <v>1.69</v>
      </c>
    </row>
    <row r="191" spans="1:21" x14ac:dyDescent="0.3">
      <c r="A191" s="4" t="s">
        <v>225</v>
      </c>
      <c r="B191" t="s">
        <v>541</v>
      </c>
      <c r="C191">
        <v>11458600</v>
      </c>
      <c r="D191">
        <v>60</v>
      </c>
      <c r="E191">
        <v>226478</v>
      </c>
      <c r="F191">
        <v>2016</v>
      </c>
      <c r="G191">
        <v>11</v>
      </c>
      <c r="H191">
        <v>0.44900000000000001</v>
      </c>
      <c r="L191" t="str">
        <f t="shared" si="12"/>
        <v>Nathanson Creek at Nature Park</v>
      </c>
      <c r="M191" t="str">
        <f>_xlfn.XLOOKUP(L191,Sheet1!A:A,Sheet1!B:B)</f>
        <v>TNn</v>
      </c>
      <c r="N191" t="str">
        <f>_xlfn.XLOOKUP(L191,Sheet1!$A:$A,Sheet1!C:C)</f>
        <v>T</v>
      </c>
      <c r="O191" s="3">
        <f t="shared" si="13"/>
        <v>42644</v>
      </c>
      <c r="P191">
        <f t="shared" si="14"/>
        <v>10</v>
      </c>
      <c r="R191">
        <f t="shared" si="15"/>
        <v>10</v>
      </c>
      <c r="S191">
        <f t="shared" si="16"/>
        <v>0.748</v>
      </c>
      <c r="U191">
        <f t="shared" si="17"/>
        <v>0.748</v>
      </c>
    </row>
    <row r="192" spans="1:21" x14ac:dyDescent="0.3">
      <c r="A192" s="4" t="s">
        <v>225</v>
      </c>
      <c r="B192" t="s">
        <v>541</v>
      </c>
      <c r="C192">
        <v>11458600</v>
      </c>
      <c r="D192">
        <v>60</v>
      </c>
      <c r="E192">
        <v>226478</v>
      </c>
      <c r="F192">
        <v>2016</v>
      </c>
      <c r="G192">
        <v>12</v>
      </c>
      <c r="H192">
        <v>12.3</v>
      </c>
      <c r="L192" t="str">
        <f t="shared" si="12"/>
        <v>Nathanson Creek at Nature Park</v>
      </c>
      <c r="M192" t="str">
        <f>_xlfn.XLOOKUP(L192,Sheet1!A:A,Sheet1!B:B)</f>
        <v>TNn</v>
      </c>
      <c r="N192" t="str">
        <f>_xlfn.XLOOKUP(L192,Sheet1!$A:$A,Sheet1!C:C)</f>
        <v>T</v>
      </c>
      <c r="O192" s="3">
        <f t="shared" si="13"/>
        <v>42675</v>
      </c>
      <c r="P192">
        <f t="shared" si="14"/>
        <v>11</v>
      </c>
      <c r="R192">
        <f t="shared" si="15"/>
        <v>11</v>
      </c>
      <c r="S192">
        <f t="shared" si="16"/>
        <v>0.44900000000000001</v>
      </c>
      <c r="U192">
        <f t="shared" si="17"/>
        <v>0.44900000000000001</v>
      </c>
    </row>
    <row r="193" spans="1:21" x14ac:dyDescent="0.3">
      <c r="A193" s="4" t="s">
        <v>225</v>
      </c>
      <c r="B193" t="s">
        <v>541</v>
      </c>
      <c r="C193">
        <v>11458600</v>
      </c>
      <c r="D193">
        <v>60</v>
      </c>
      <c r="E193">
        <v>226478</v>
      </c>
      <c r="F193">
        <v>2017</v>
      </c>
      <c r="G193">
        <v>1</v>
      </c>
      <c r="H193">
        <v>42.8</v>
      </c>
      <c r="L193" t="str">
        <f t="shared" si="12"/>
        <v>Nathanson Creek at Nature Park</v>
      </c>
      <c r="M193" t="str">
        <f>_xlfn.XLOOKUP(L193,Sheet1!A:A,Sheet1!B:B)</f>
        <v>TNn</v>
      </c>
      <c r="N193" t="str">
        <f>_xlfn.XLOOKUP(L193,Sheet1!$A:$A,Sheet1!C:C)</f>
        <v>T</v>
      </c>
      <c r="O193" s="3">
        <f t="shared" si="13"/>
        <v>42705</v>
      </c>
      <c r="P193">
        <f t="shared" si="14"/>
        <v>12</v>
      </c>
      <c r="R193">
        <f t="shared" si="15"/>
        <v>12</v>
      </c>
      <c r="S193">
        <f t="shared" si="16"/>
        <v>12.3</v>
      </c>
      <c r="U193">
        <f t="shared" si="17"/>
        <v>12.3</v>
      </c>
    </row>
    <row r="194" spans="1:21" x14ac:dyDescent="0.3">
      <c r="A194" s="4" t="s">
        <v>225</v>
      </c>
      <c r="B194" t="s">
        <v>541</v>
      </c>
      <c r="C194">
        <v>11458600</v>
      </c>
      <c r="D194">
        <v>60</v>
      </c>
      <c r="E194">
        <v>226478</v>
      </c>
      <c r="F194">
        <v>2017</v>
      </c>
      <c r="G194">
        <v>2</v>
      </c>
      <c r="H194">
        <v>51.6</v>
      </c>
      <c r="L194" t="str">
        <f t="shared" si="12"/>
        <v>Nathanson Creek at Nature Park</v>
      </c>
      <c r="M194" t="str">
        <f>_xlfn.XLOOKUP(L194,Sheet1!A:A,Sheet1!B:B)</f>
        <v>TNn</v>
      </c>
      <c r="N194" t="str">
        <f>_xlfn.XLOOKUP(L194,Sheet1!$A:$A,Sheet1!C:C)</f>
        <v>T</v>
      </c>
      <c r="O194" s="3">
        <f t="shared" si="13"/>
        <v>42736</v>
      </c>
      <c r="P194">
        <f t="shared" si="14"/>
        <v>1</v>
      </c>
      <c r="R194">
        <f t="shared" si="15"/>
        <v>1</v>
      </c>
      <c r="S194">
        <f t="shared" si="16"/>
        <v>42.8</v>
      </c>
      <c r="U194">
        <f t="shared" si="17"/>
        <v>42.8</v>
      </c>
    </row>
    <row r="195" spans="1:21" x14ac:dyDescent="0.3">
      <c r="A195" s="4" t="s">
        <v>225</v>
      </c>
      <c r="B195" t="s">
        <v>541</v>
      </c>
      <c r="C195">
        <v>11458600</v>
      </c>
      <c r="D195">
        <v>60</v>
      </c>
      <c r="E195">
        <v>226478</v>
      </c>
      <c r="F195">
        <v>2017</v>
      </c>
      <c r="G195">
        <v>3</v>
      </c>
      <c r="H195">
        <v>6.1</v>
      </c>
      <c r="L195" t="str">
        <f t="shared" ref="L195:L258" si="18">A194</f>
        <v>Nathanson Creek at Nature Park</v>
      </c>
      <c r="M195" t="str">
        <f>_xlfn.XLOOKUP(L195,Sheet1!A:A,Sheet1!B:B)</f>
        <v>TNn</v>
      </c>
      <c r="N195" t="str">
        <f>_xlfn.XLOOKUP(L195,Sheet1!$A:$A,Sheet1!C:C)</f>
        <v>T</v>
      </c>
      <c r="O195" s="3">
        <f t="shared" ref="O195:O258" si="19">DATE(F194,G194,1)</f>
        <v>42767</v>
      </c>
      <c r="P195">
        <f t="shared" ref="P195:P258" si="20">MONTH(O195)</f>
        <v>2</v>
      </c>
      <c r="R195">
        <f t="shared" ref="R195:R258" si="21">G194</f>
        <v>2</v>
      </c>
      <c r="S195">
        <f t="shared" ref="S195:S258" si="22">H194</f>
        <v>51.6</v>
      </c>
      <c r="U195">
        <f t="shared" ref="U195:U258" si="23">H194</f>
        <v>51.6</v>
      </c>
    </row>
    <row r="196" spans="1:21" x14ac:dyDescent="0.3">
      <c r="A196" s="4" t="s">
        <v>225</v>
      </c>
      <c r="B196" t="s">
        <v>541</v>
      </c>
      <c r="C196">
        <v>11458600</v>
      </c>
      <c r="D196">
        <v>60</v>
      </c>
      <c r="E196">
        <v>226478</v>
      </c>
      <c r="F196">
        <v>2017</v>
      </c>
      <c r="G196">
        <v>4</v>
      </c>
      <c r="H196">
        <v>4.0999999999999996</v>
      </c>
      <c r="L196" t="str">
        <f t="shared" si="18"/>
        <v>Nathanson Creek at Nature Park</v>
      </c>
      <c r="M196" t="str">
        <f>_xlfn.XLOOKUP(L196,Sheet1!A:A,Sheet1!B:B)</f>
        <v>TNn</v>
      </c>
      <c r="N196" t="str">
        <f>_xlfn.XLOOKUP(L196,Sheet1!$A:$A,Sheet1!C:C)</f>
        <v>T</v>
      </c>
      <c r="O196" s="3">
        <f t="shared" si="19"/>
        <v>42795</v>
      </c>
      <c r="P196">
        <f t="shared" si="20"/>
        <v>3</v>
      </c>
      <c r="R196">
        <f t="shared" si="21"/>
        <v>3</v>
      </c>
      <c r="S196">
        <f t="shared" si="22"/>
        <v>6.1</v>
      </c>
      <c r="U196">
        <f t="shared" si="23"/>
        <v>6.1</v>
      </c>
    </row>
    <row r="197" spans="1:21" x14ac:dyDescent="0.3">
      <c r="A197" s="4" t="s">
        <v>225</v>
      </c>
      <c r="B197" t="s">
        <v>541</v>
      </c>
      <c r="C197">
        <v>11458600</v>
      </c>
      <c r="D197">
        <v>60</v>
      </c>
      <c r="E197">
        <v>226478</v>
      </c>
      <c r="F197">
        <v>2017</v>
      </c>
      <c r="G197">
        <v>10</v>
      </c>
      <c r="H197">
        <v>0</v>
      </c>
      <c r="L197" t="str">
        <f t="shared" si="18"/>
        <v>Nathanson Creek at Nature Park</v>
      </c>
      <c r="M197" t="str">
        <f>_xlfn.XLOOKUP(L197,Sheet1!A:A,Sheet1!B:B)</f>
        <v>TNn</v>
      </c>
      <c r="N197" t="str">
        <f>_xlfn.XLOOKUP(L197,Sheet1!$A:$A,Sheet1!C:C)</f>
        <v>T</v>
      </c>
      <c r="O197" s="3">
        <f t="shared" si="19"/>
        <v>42826</v>
      </c>
      <c r="P197">
        <f t="shared" si="20"/>
        <v>4</v>
      </c>
      <c r="R197">
        <f t="shared" si="21"/>
        <v>4</v>
      </c>
      <c r="S197">
        <f t="shared" si="22"/>
        <v>4.0999999999999996</v>
      </c>
      <c r="U197">
        <f t="shared" si="23"/>
        <v>4.0999999999999996</v>
      </c>
    </row>
    <row r="198" spans="1:21" x14ac:dyDescent="0.3">
      <c r="A198" s="4" t="s">
        <v>225</v>
      </c>
      <c r="B198" t="s">
        <v>541</v>
      </c>
      <c r="C198">
        <v>11458600</v>
      </c>
      <c r="D198">
        <v>60</v>
      </c>
      <c r="E198">
        <v>226478</v>
      </c>
      <c r="F198">
        <v>2017</v>
      </c>
      <c r="G198">
        <v>11</v>
      </c>
      <c r="H198">
        <v>0.27800000000000002</v>
      </c>
      <c r="L198" t="str">
        <f t="shared" si="18"/>
        <v>Nathanson Creek at Nature Park</v>
      </c>
      <c r="M198" t="str">
        <f>_xlfn.XLOOKUP(L198,Sheet1!A:A,Sheet1!B:B)</f>
        <v>TNn</v>
      </c>
      <c r="N198" t="str">
        <f>_xlfn.XLOOKUP(L198,Sheet1!$A:$A,Sheet1!C:C)</f>
        <v>T</v>
      </c>
      <c r="O198" s="3">
        <f t="shared" si="19"/>
        <v>43009</v>
      </c>
      <c r="P198">
        <f t="shared" si="20"/>
        <v>10</v>
      </c>
      <c r="R198">
        <f t="shared" si="21"/>
        <v>10</v>
      </c>
      <c r="S198">
        <f t="shared" si="22"/>
        <v>0</v>
      </c>
      <c r="U198">
        <f t="shared" si="23"/>
        <v>0</v>
      </c>
    </row>
    <row r="199" spans="1:21" x14ac:dyDescent="0.3">
      <c r="A199" s="4" t="s">
        <v>225</v>
      </c>
      <c r="B199" t="s">
        <v>541</v>
      </c>
      <c r="C199">
        <v>11458600</v>
      </c>
      <c r="D199">
        <v>60</v>
      </c>
      <c r="E199">
        <v>226478</v>
      </c>
      <c r="F199">
        <v>2017</v>
      </c>
      <c r="G199">
        <v>12</v>
      </c>
      <c r="H199">
        <v>9.7000000000000003E-2</v>
      </c>
      <c r="L199" t="str">
        <f t="shared" si="18"/>
        <v>Nathanson Creek at Nature Park</v>
      </c>
      <c r="M199" t="str">
        <f>_xlfn.XLOOKUP(L199,Sheet1!A:A,Sheet1!B:B)</f>
        <v>TNn</v>
      </c>
      <c r="N199" t="str">
        <f>_xlfn.XLOOKUP(L199,Sheet1!$A:$A,Sheet1!C:C)</f>
        <v>T</v>
      </c>
      <c r="O199" s="3">
        <f t="shared" si="19"/>
        <v>43040</v>
      </c>
      <c r="P199">
        <f t="shared" si="20"/>
        <v>11</v>
      </c>
      <c r="R199">
        <f t="shared" si="21"/>
        <v>11</v>
      </c>
      <c r="S199">
        <f t="shared" si="22"/>
        <v>0.27800000000000002</v>
      </c>
      <c r="U199">
        <f t="shared" si="23"/>
        <v>0.27800000000000002</v>
      </c>
    </row>
    <row r="200" spans="1:21" x14ac:dyDescent="0.3">
      <c r="A200" s="4" t="s">
        <v>225</v>
      </c>
      <c r="B200" t="s">
        <v>541</v>
      </c>
      <c r="C200">
        <v>11458600</v>
      </c>
      <c r="D200">
        <v>60</v>
      </c>
      <c r="E200">
        <v>226478</v>
      </c>
      <c r="F200">
        <v>2018</v>
      </c>
      <c r="G200">
        <v>1</v>
      </c>
      <c r="H200">
        <v>1.74</v>
      </c>
      <c r="L200" t="str">
        <f t="shared" si="18"/>
        <v>Nathanson Creek at Nature Park</v>
      </c>
      <c r="M200" t="str">
        <f>_xlfn.XLOOKUP(L200,Sheet1!A:A,Sheet1!B:B)</f>
        <v>TNn</v>
      </c>
      <c r="N200" t="str">
        <f>_xlfn.XLOOKUP(L200,Sheet1!$A:$A,Sheet1!C:C)</f>
        <v>T</v>
      </c>
      <c r="O200" s="3">
        <f t="shared" si="19"/>
        <v>43070</v>
      </c>
      <c r="P200">
        <f t="shared" si="20"/>
        <v>12</v>
      </c>
      <c r="R200">
        <f t="shared" si="21"/>
        <v>12</v>
      </c>
      <c r="S200">
        <f t="shared" si="22"/>
        <v>9.7000000000000003E-2</v>
      </c>
      <c r="U200">
        <f t="shared" si="23"/>
        <v>9.7000000000000003E-2</v>
      </c>
    </row>
    <row r="201" spans="1:21" x14ac:dyDescent="0.3">
      <c r="A201" s="4" t="s">
        <v>225</v>
      </c>
      <c r="B201" t="s">
        <v>541</v>
      </c>
      <c r="C201">
        <v>11458600</v>
      </c>
      <c r="D201">
        <v>60</v>
      </c>
      <c r="E201">
        <v>226478</v>
      </c>
      <c r="F201">
        <v>2018</v>
      </c>
      <c r="G201">
        <v>2</v>
      </c>
      <c r="H201">
        <v>0.36199999999999999</v>
      </c>
      <c r="L201" t="str">
        <f t="shared" si="18"/>
        <v>Nathanson Creek at Nature Park</v>
      </c>
      <c r="M201" t="str">
        <f>_xlfn.XLOOKUP(L201,Sheet1!A:A,Sheet1!B:B)</f>
        <v>TNn</v>
      </c>
      <c r="N201" t="str">
        <f>_xlfn.XLOOKUP(L201,Sheet1!$A:$A,Sheet1!C:C)</f>
        <v>T</v>
      </c>
      <c r="O201" s="3">
        <f t="shared" si="19"/>
        <v>43101</v>
      </c>
      <c r="P201">
        <f t="shared" si="20"/>
        <v>1</v>
      </c>
      <c r="R201">
        <f t="shared" si="21"/>
        <v>1</v>
      </c>
      <c r="S201">
        <f t="shared" si="22"/>
        <v>1.74</v>
      </c>
      <c r="U201">
        <f t="shared" si="23"/>
        <v>1.74</v>
      </c>
    </row>
    <row r="202" spans="1:21" x14ac:dyDescent="0.3">
      <c r="A202" s="4" t="s">
        <v>225</v>
      </c>
      <c r="B202" t="s">
        <v>541</v>
      </c>
      <c r="C202">
        <v>11458600</v>
      </c>
      <c r="D202">
        <v>60</v>
      </c>
      <c r="E202">
        <v>226478</v>
      </c>
      <c r="F202">
        <v>2018</v>
      </c>
      <c r="G202">
        <v>3</v>
      </c>
      <c r="H202">
        <v>4.8099999999999996</v>
      </c>
      <c r="L202" t="str">
        <f t="shared" si="18"/>
        <v>Nathanson Creek at Nature Park</v>
      </c>
      <c r="M202" t="str">
        <f>_xlfn.XLOOKUP(L202,Sheet1!A:A,Sheet1!B:B)</f>
        <v>TNn</v>
      </c>
      <c r="N202" t="str">
        <f>_xlfn.XLOOKUP(L202,Sheet1!$A:$A,Sheet1!C:C)</f>
        <v>T</v>
      </c>
      <c r="O202" s="3">
        <f t="shared" si="19"/>
        <v>43132</v>
      </c>
      <c r="P202">
        <f t="shared" si="20"/>
        <v>2</v>
      </c>
      <c r="R202">
        <f t="shared" si="21"/>
        <v>2</v>
      </c>
      <c r="S202">
        <f t="shared" si="22"/>
        <v>0.36199999999999999</v>
      </c>
      <c r="U202">
        <f t="shared" si="23"/>
        <v>0.36199999999999999</v>
      </c>
    </row>
    <row r="203" spans="1:21" x14ac:dyDescent="0.3">
      <c r="A203" s="4" t="s">
        <v>225</v>
      </c>
      <c r="B203" t="s">
        <v>541</v>
      </c>
      <c r="C203">
        <v>11458600</v>
      </c>
      <c r="D203">
        <v>60</v>
      </c>
      <c r="E203">
        <v>226478</v>
      </c>
      <c r="F203">
        <v>2018</v>
      </c>
      <c r="G203">
        <v>4</v>
      </c>
      <c r="H203">
        <v>9.8000000000000007</v>
      </c>
      <c r="L203" t="str">
        <f t="shared" si="18"/>
        <v>Nathanson Creek at Nature Park</v>
      </c>
      <c r="M203" t="str">
        <f>_xlfn.XLOOKUP(L203,Sheet1!A:A,Sheet1!B:B)</f>
        <v>TNn</v>
      </c>
      <c r="N203" t="str">
        <f>_xlfn.XLOOKUP(L203,Sheet1!$A:$A,Sheet1!C:C)</f>
        <v>T</v>
      </c>
      <c r="O203" s="3">
        <f t="shared" si="19"/>
        <v>43160</v>
      </c>
      <c r="P203">
        <f t="shared" si="20"/>
        <v>3</v>
      </c>
      <c r="R203">
        <f t="shared" si="21"/>
        <v>3</v>
      </c>
      <c r="S203">
        <f t="shared" si="22"/>
        <v>4.8099999999999996</v>
      </c>
      <c r="U203">
        <f t="shared" si="23"/>
        <v>4.8099999999999996</v>
      </c>
    </row>
    <row r="204" spans="1:21" x14ac:dyDescent="0.3">
      <c r="A204" s="4" t="s">
        <v>225</v>
      </c>
      <c r="B204" t="s">
        <v>541</v>
      </c>
      <c r="C204">
        <v>11458600</v>
      </c>
      <c r="D204">
        <v>60</v>
      </c>
      <c r="E204">
        <v>226478</v>
      </c>
      <c r="F204">
        <v>2018</v>
      </c>
      <c r="G204">
        <v>10</v>
      </c>
      <c r="H204">
        <v>8.4000000000000005E-2</v>
      </c>
      <c r="L204" t="str">
        <f t="shared" si="18"/>
        <v>Nathanson Creek at Nature Park</v>
      </c>
      <c r="M204" t="str">
        <f>_xlfn.XLOOKUP(L204,Sheet1!A:A,Sheet1!B:B)</f>
        <v>TNn</v>
      </c>
      <c r="N204" t="str">
        <f>_xlfn.XLOOKUP(L204,Sheet1!$A:$A,Sheet1!C:C)</f>
        <v>T</v>
      </c>
      <c r="O204" s="3">
        <f t="shared" si="19"/>
        <v>43191</v>
      </c>
      <c r="P204">
        <f t="shared" si="20"/>
        <v>4</v>
      </c>
      <c r="R204">
        <f t="shared" si="21"/>
        <v>4</v>
      </c>
      <c r="S204">
        <f t="shared" si="22"/>
        <v>9.8000000000000007</v>
      </c>
      <c r="U204">
        <f t="shared" si="23"/>
        <v>9.8000000000000007</v>
      </c>
    </row>
    <row r="205" spans="1:21" x14ac:dyDescent="0.3">
      <c r="A205" s="4" t="s">
        <v>225</v>
      </c>
      <c r="B205" t="s">
        <v>541</v>
      </c>
      <c r="C205">
        <v>11458600</v>
      </c>
      <c r="D205">
        <v>60</v>
      </c>
      <c r="E205">
        <v>226478</v>
      </c>
      <c r="F205">
        <v>2018</v>
      </c>
      <c r="G205">
        <v>11</v>
      </c>
      <c r="H205">
        <v>2.34</v>
      </c>
      <c r="L205" t="str">
        <f t="shared" si="18"/>
        <v>Nathanson Creek at Nature Park</v>
      </c>
      <c r="M205" t="str">
        <f>_xlfn.XLOOKUP(L205,Sheet1!A:A,Sheet1!B:B)</f>
        <v>TNn</v>
      </c>
      <c r="N205" t="str">
        <f>_xlfn.XLOOKUP(L205,Sheet1!$A:$A,Sheet1!C:C)</f>
        <v>T</v>
      </c>
      <c r="O205" s="3">
        <f t="shared" si="19"/>
        <v>43374</v>
      </c>
      <c r="P205">
        <f t="shared" si="20"/>
        <v>10</v>
      </c>
      <c r="R205">
        <f t="shared" si="21"/>
        <v>10</v>
      </c>
      <c r="S205">
        <f t="shared" si="22"/>
        <v>8.4000000000000005E-2</v>
      </c>
      <c r="U205">
        <f t="shared" si="23"/>
        <v>8.4000000000000005E-2</v>
      </c>
    </row>
    <row r="206" spans="1:21" x14ac:dyDescent="0.3">
      <c r="A206" s="4" t="s">
        <v>225</v>
      </c>
      <c r="B206" t="s">
        <v>541</v>
      </c>
      <c r="C206">
        <v>11458600</v>
      </c>
      <c r="D206">
        <v>60</v>
      </c>
      <c r="E206">
        <v>226478</v>
      </c>
      <c r="F206">
        <v>2018</v>
      </c>
      <c r="G206">
        <v>12</v>
      </c>
      <c r="H206">
        <v>2.06</v>
      </c>
      <c r="L206" t="str">
        <f t="shared" si="18"/>
        <v>Nathanson Creek at Nature Park</v>
      </c>
      <c r="M206" t="str">
        <f>_xlfn.XLOOKUP(L206,Sheet1!A:A,Sheet1!B:B)</f>
        <v>TNn</v>
      </c>
      <c r="N206" t="str">
        <f>_xlfn.XLOOKUP(L206,Sheet1!$A:$A,Sheet1!C:C)</f>
        <v>T</v>
      </c>
      <c r="O206" s="3">
        <f t="shared" si="19"/>
        <v>43405</v>
      </c>
      <c r="P206">
        <f t="shared" si="20"/>
        <v>11</v>
      </c>
      <c r="R206">
        <f t="shared" si="21"/>
        <v>11</v>
      </c>
      <c r="S206">
        <f t="shared" si="22"/>
        <v>2.34</v>
      </c>
      <c r="U206">
        <f t="shared" si="23"/>
        <v>2.34</v>
      </c>
    </row>
    <row r="207" spans="1:21" x14ac:dyDescent="0.3">
      <c r="A207" s="4" t="s">
        <v>225</v>
      </c>
      <c r="B207" t="s">
        <v>541</v>
      </c>
      <c r="C207">
        <v>11458600</v>
      </c>
      <c r="D207">
        <v>60</v>
      </c>
      <c r="E207">
        <v>226478</v>
      </c>
      <c r="F207">
        <v>2019</v>
      </c>
      <c r="G207">
        <v>1</v>
      </c>
      <c r="H207">
        <v>15.9</v>
      </c>
      <c r="L207" t="str">
        <f t="shared" si="18"/>
        <v>Nathanson Creek at Nature Park</v>
      </c>
      <c r="M207" t="str">
        <f>_xlfn.XLOOKUP(L207,Sheet1!A:A,Sheet1!B:B)</f>
        <v>TNn</v>
      </c>
      <c r="N207" t="str">
        <f>_xlfn.XLOOKUP(L207,Sheet1!$A:$A,Sheet1!C:C)</f>
        <v>T</v>
      </c>
      <c r="O207" s="3">
        <f t="shared" si="19"/>
        <v>43435</v>
      </c>
      <c r="P207">
        <f t="shared" si="20"/>
        <v>12</v>
      </c>
      <c r="R207">
        <f t="shared" si="21"/>
        <v>12</v>
      </c>
      <c r="S207">
        <f t="shared" si="22"/>
        <v>2.06</v>
      </c>
      <c r="U207">
        <f t="shared" si="23"/>
        <v>2.06</v>
      </c>
    </row>
    <row r="208" spans="1:21" x14ac:dyDescent="0.3">
      <c r="A208" s="4" t="s">
        <v>225</v>
      </c>
      <c r="B208" t="s">
        <v>541</v>
      </c>
      <c r="C208">
        <v>11458600</v>
      </c>
      <c r="D208">
        <v>60</v>
      </c>
      <c r="E208">
        <v>226478</v>
      </c>
      <c r="F208">
        <v>2019</v>
      </c>
      <c r="G208">
        <v>2</v>
      </c>
      <c r="H208">
        <v>36.700000000000003</v>
      </c>
      <c r="L208" t="str">
        <f t="shared" si="18"/>
        <v>Nathanson Creek at Nature Park</v>
      </c>
      <c r="M208" t="str">
        <f>_xlfn.XLOOKUP(L208,Sheet1!A:A,Sheet1!B:B)</f>
        <v>TNn</v>
      </c>
      <c r="N208" t="str">
        <f>_xlfn.XLOOKUP(L208,Sheet1!$A:$A,Sheet1!C:C)</f>
        <v>T</v>
      </c>
      <c r="O208" s="3">
        <f t="shared" si="19"/>
        <v>43466</v>
      </c>
      <c r="P208">
        <f t="shared" si="20"/>
        <v>1</v>
      </c>
      <c r="R208">
        <f t="shared" si="21"/>
        <v>1</v>
      </c>
      <c r="S208">
        <f t="shared" si="22"/>
        <v>15.9</v>
      </c>
      <c r="U208">
        <f t="shared" si="23"/>
        <v>15.9</v>
      </c>
    </row>
    <row r="209" spans="1:21" x14ac:dyDescent="0.3">
      <c r="A209" s="4" t="s">
        <v>225</v>
      </c>
      <c r="B209" t="s">
        <v>541</v>
      </c>
      <c r="C209">
        <v>11458600</v>
      </c>
      <c r="D209">
        <v>60</v>
      </c>
      <c r="E209">
        <v>226478</v>
      </c>
      <c r="F209">
        <v>2019</v>
      </c>
      <c r="G209">
        <v>3</v>
      </c>
      <c r="H209">
        <v>13.3</v>
      </c>
      <c r="L209" t="str">
        <f t="shared" si="18"/>
        <v>Nathanson Creek at Nature Park</v>
      </c>
      <c r="M209" t="str">
        <f>_xlfn.XLOOKUP(L209,Sheet1!A:A,Sheet1!B:B)</f>
        <v>TNn</v>
      </c>
      <c r="N209" t="str">
        <f>_xlfn.XLOOKUP(L209,Sheet1!$A:$A,Sheet1!C:C)</f>
        <v>T</v>
      </c>
      <c r="O209" s="3">
        <f t="shared" si="19"/>
        <v>43497</v>
      </c>
      <c r="P209">
        <f t="shared" si="20"/>
        <v>2</v>
      </c>
      <c r="R209">
        <f t="shared" si="21"/>
        <v>2</v>
      </c>
      <c r="S209">
        <f t="shared" si="22"/>
        <v>36.700000000000003</v>
      </c>
      <c r="U209">
        <f t="shared" si="23"/>
        <v>36.700000000000003</v>
      </c>
    </row>
    <row r="210" spans="1:21" x14ac:dyDescent="0.3">
      <c r="A210" s="4" t="s">
        <v>225</v>
      </c>
      <c r="B210" t="s">
        <v>541</v>
      </c>
      <c r="C210">
        <v>11458600</v>
      </c>
      <c r="D210">
        <v>60</v>
      </c>
      <c r="E210">
        <v>226478</v>
      </c>
      <c r="F210">
        <v>2019</v>
      </c>
      <c r="G210">
        <v>4</v>
      </c>
      <c r="H210">
        <v>1.1000000000000001</v>
      </c>
      <c r="L210" t="str">
        <f t="shared" si="18"/>
        <v>Nathanson Creek at Nature Park</v>
      </c>
      <c r="M210" t="str">
        <f>_xlfn.XLOOKUP(L210,Sheet1!A:A,Sheet1!B:B)</f>
        <v>TNn</v>
      </c>
      <c r="N210" t="str">
        <f>_xlfn.XLOOKUP(L210,Sheet1!$A:$A,Sheet1!C:C)</f>
        <v>T</v>
      </c>
      <c r="O210" s="3">
        <f t="shared" si="19"/>
        <v>43525</v>
      </c>
      <c r="P210">
        <f t="shared" si="20"/>
        <v>3</v>
      </c>
      <c r="R210">
        <f t="shared" si="21"/>
        <v>3</v>
      </c>
      <c r="S210">
        <f t="shared" si="22"/>
        <v>13.3</v>
      </c>
      <c r="U210">
        <f t="shared" si="23"/>
        <v>13.3</v>
      </c>
    </row>
    <row r="211" spans="1:21" x14ac:dyDescent="0.3">
      <c r="A211" s="4" t="s">
        <v>225</v>
      </c>
      <c r="B211" t="s">
        <v>541</v>
      </c>
      <c r="C211">
        <v>11458600</v>
      </c>
      <c r="D211">
        <v>60</v>
      </c>
      <c r="E211">
        <v>226478</v>
      </c>
      <c r="F211">
        <v>2019</v>
      </c>
      <c r="G211">
        <v>10</v>
      </c>
      <c r="H211">
        <v>0</v>
      </c>
      <c r="L211" t="str">
        <f t="shared" si="18"/>
        <v>Nathanson Creek at Nature Park</v>
      </c>
      <c r="M211" t="str">
        <f>_xlfn.XLOOKUP(L211,Sheet1!A:A,Sheet1!B:B)</f>
        <v>TNn</v>
      </c>
      <c r="N211" t="str">
        <f>_xlfn.XLOOKUP(L211,Sheet1!$A:$A,Sheet1!C:C)</f>
        <v>T</v>
      </c>
      <c r="O211" s="3">
        <f t="shared" si="19"/>
        <v>43556</v>
      </c>
      <c r="P211">
        <f t="shared" si="20"/>
        <v>4</v>
      </c>
      <c r="R211">
        <f t="shared" si="21"/>
        <v>4</v>
      </c>
      <c r="S211">
        <f t="shared" si="22"/>
        <v>1.1000000000000001</v>
      </c>
      <c r="U211">
        <f t="shared" si="23"/>
        <v>1.1000000000000001</v>
      </c>
    </row>
    <row r="212" spans="1:21" x14ac:dyDescent="0.3">
      <c r="A212" s="4" t="s">
        <v>225</v>
      </c>
      <c r="B212" t="s">
        <v>541</v>
      </c>
      <c r="C212">
        <v>11458600</v>
      </c>
      <c r="D212">
        <v>60</v>
      </c>
      <c r="E212">
        <v>226478</v>
      </c>
      <c r="F212">
        <v>2019</v>
      </c>
      <c r="G212">
        <v>11</v>
      </c>
      <c r="H212">
        <v>6.4000000000000001E-2</v>
      </c>
      <c r="L212" t="str">
        <f t="shared" si="18"/>
        <v>Nathanson Creek at Nature Park</v>
      </c>
      <c r="M212" t="str">
        <f>_xlfn.XLOOKUP(L212,Sheet1!A:A,Sheet1!B:B)</f>
        <v>TNn</v>
      </c>
      <c r="N212" t="str">
        <f>_xlfn.XLOOKUP(L212,Sheet1!$A:$A,Sheet1!C:C)</f>
        <v>T</v>
      </c>
      <c r="O212" s="3">
        <f t="shared" si="19"/>
        <v>43739</v>
      </c>
      <c r="P212">
        <f t="shared" si="20"/>
        <v>10</v>
      </c>
      <c r="R212">
        <f t="shared" si="21"/>
        <v>10</v>
      </c>
      <c r="S212">
        <f t="shared" si="22"/>
        <v>0</v>
      </c>
      <c r="U212">
        <f t="shared" si="23"/>
        <v>0</v>
      </c>
    </row>
    <row r="213" spans="1:21" x14ac:dyDescent="0.3">
      <c r="A213" s="4" t="s">
        <v>225</v>
      </c>
      <c r="B213" t="s">
        <v>541</v>
      </c>
      <c r="C213">
        <v>11458600</v>
      </c>
      <c r="D213">
        <v>60</v>
      </c>
      <c r="E213">
        <v>226478</v>
      </c>
      <c r="F213">
        <v>2019</v>
      </c>
      <c r="G213">
        <v>12</v>
      </c>
      <c r="H213">
        <v>1.66</v>
      </c>
      <c r="L213" t="str">
        <f t="shared" si="18"/>
        <v>Nathanson Creek at Nature Park</v>
      </c>
      <c r="M213" t="str">
        <f>_xlfn.XLOOKUP(L213,Sheet1!A:A,Sheet1!B:B)</f>
        <v>TNn</v>
      </c>
      <c r="N213" t="str">
        <f>_xlfn.XLOOKUP(L213,Sheet1!$A:$A,Sheet1!C:C)</f>
        <v>T</v>
      </c>
      <c r="O213" s="3">
        <f t="shared" si="19"/>
        <v>43770</v>
      </c>
      <c r="P213">
        <f t="shared" si="20"/>
        <v>11</v>
      </c>
      <c r="R213">
        <f t="shared" si="21"/>
        <v>11</v>
      </c>
      <c r="S213">
        <f t="shared" si="22"/>
        <v>6.4000000000000001E-2</v>
      </c>
      <c r="U213">
        <f t="shared" si="23"/>
        <v>6.4000000000000001E-2</v>
      </c>
    </row>
    <row r="214" spans="1:21" x14ac:dyDescent="0.3">
      <c r="A214" s="4" t="s">
        <v>225</v>
      </c>
      <c r="B214" t="s">
        <v>541</v>
      </c>
      <c r="C214">
        <v>11458600</v>
      </c>
      <c r="D214">
        <v>60</v>
      </c>
      <c r="E214">
        <v>226478</v>
      </c>
      <c r="F214">
        <v>2020</v>
      </c>
      <c r="G214">
        <v>1</v>
      </c>
      <c r="H214">
        <v>1.94</v>
      </c>
      <c r="L214" t="str">
        <f t="shared" si="18"/>
        <v>Nathanson Creek at Nature Park</v>
      </c>
      <c r="M214" t="str">
        <f>_xlfn.XLOOKUP(L214,Sheet1!A:A,Sheet1!B:B)</f>
        <v>TNn</v>
      </c>
      <c r="N214" t="str">
        <f>_xlfn.XLOOKUP(L214,Sheet1!$A:$A,Sheet1!C:C)</f>
        <v>T</v>
      </c>
      <c r="O214" s="3">
        <f t="shared" si="19"/>
        <v>43800</v>
      </c>
      <c r="P214">
        <f t="shared" si="20"/>
        <v>12</v>
      </c>
      <c r="R214">
        <f t="shared" si="21"/>
        <v>12</v>
      </c>
      <c r="S214">
        <f t="shared" si="22"/>
        <v>1.66</v>
      </c>
      <c r="U214">
        <f t="shared" si="23"/>
        <v>1.66</v>
      </c>
    </row>
    <row r="215" spans="1:21" x14ac:dyDescent="0.3">
      <c r="A215" s="4" t="s">
        <v>225</v>
      </c>
      <c r="B215" t="s">
        <v>541</v>
      </c>
      <c r="C215">
        <v>11458600</v>
      </c>
      <c r="D215">
        <v>60</v>
      </c>
      <c r="E215">
        <v>226478</v>
      </c>
      <c r="F215">
        <v>2020</v>
      </c>
      <c r="G215">
        <v>2</v>
      </c>
      <c r="H215">
        <v>0.443</v>
      </c>
      <c r="L215" t="str">
        <f t="shared" si="18"/>
        <v>Nathanson Creek at Nature Park</v>
      </c>
      <c r="M215" t="str">
        <f>_xlfn.XLOOKUP(L215,Sheet1!A:A,Sheet1!B:B)</f>
        <v>TNn</v>
      </c>
      <c r="N215" t="str">
        <f>_xlfn.XLOOKUP(L215,Sheet1!$A:$A,Sheet1!C:C)</f>
        <v>T</v>
      </c>
      <c r="O215" s="3">
        <f t="shared" si="19"/>
        <v>43831</v>
      </c>
      <c r="P215">
        <f t="shared" si="20"/>
        <v>1</v>
      </c>
      <c r="R215">
        <f t="shared" si="21"/>
        <v>1</v>
      </c>
      <c r="S215">
        <f t="shared" si="22"/>
        <v>1.94</v>
      </c>
      <c r="U215">
        <f t="shared" si="23"/>
        <v>1.94</v>
      </c>
    </row>
    <row r="216" spans="1:21" x14ac:dyDescent="0.3">
      <c r="A216" s="4" t="s">
        <v>225</v>
      </c>
      <c r="B216" t="s">
        <v>541</v>
      </c>
      <c r="C216">
        <v>11458600</v>
      </c>
      <c r="D216">
        <v>60</v>
      </c>
      <c r="E216">
        <v>226478</v>
      </c>
      <c r="F216">
        <v>2020</v>
      </c>
      <c r="G216">
        <v>3</v>
      </c>
      <c r="H216">
        <v>0.30099999999999999</v>
      </c>
      <c r="L216" t="str">
        <f t="shared" si="18"/>
        <v>Nathanson Creek at Nature Park</v>
      </c>
      <c r="M216" t="str">
        <f>_xlfn.XLOOKUP(L216,Sheet1!A:A,Sheet1!B:B)</f>
        <v>TNn</v>
      </c>
      <c r="N216" t="str">
        <f>_xlfn.XLOOKUP(L216,Sheet1!$A:$A,Sheet1!C:C)</f>
        <v>T</v>
      </c>
      <c r="O216" s="3">
        <f t="shared" si="19"/>
        <v>43862</v>
      </c>
      <c r="P216">
        <f t="shared" si="20"/>
        <v>2</v>
      </c>
      <c r="R216">
        <f t="shared" si="21"/>
        <v>2</v>
      </c>
      <c r="S216">
        <f t="shared" si="22"/>
        <v>0.443</v>
      </c>
      <c r="U216">
        <f t="shared" si="23"/>
        <v>0.443</v>
      </c>
    </row>
    <row r="217" spans="1:21" x14ac:dyDescent="0.3">
      <c r="A217" s="4" t="s">
        <v>225</v>
      </c>
      <c r="B217" t="s">
        <v>541</v>
      </c>
      <c r="C217">
        <v>11458600</v>
      </c>
      <c r="D217">
        <v>60</v>
      </c>
      <c r="E217">
        <v>226478</v>
      </c>
      <c r="F217">
        <v>2020</v>
      </c>
      <c r="G217">
        <v>4</v>
      </c>
      <c r="H217">
        <v>0.191</v>
      </c>
      <c r="L217" t="str">
        <f t="shared" si="18"/>
        <v>Nathanson Creek at Nature Park</v>
      </c>
      <c r="M217" t="str">
        <f>_xlfn.XLOOKUP(L217,Sheet1!A:A,Sheet1!B:B)</f>
        <v>TNn</v>
      </c>
      <c r="N217" t="str">
        <f>_xlfn.XLOOKUP(L217,Sheet1!$A:$A,Sheet1!C:C)</f>
        <v>T</v>
      </c>
      <c r="O217" s="3">
        <f t="shared" si="19"/>
        <v>43891</v>
      </c>
      <c r="P217">
        <f t="shared" si="20"/>
        <v>3</v>
      </c>
      <c r="R217">
        <f t="shared" si="21"/>
        <v>3</v>
      </c>
      <c r="S217">
        <f t="shared" si="22"/>
        <v>0.30099999999999999</v>
      </c>
      <c r="U217">
        <f t="shared" si="23"/>
        <v>0.30099999999999999</v>
      </c>
    </row>
    <row r="218" spans="1:21" x14ac:dyDescent="0.3">
      <c r="A218" s="4" t="s">
        <v>225</v>
      </c>
      <c r="B218" t="s">
        <v>541</v>
      </c>
      <c r="C218">
        <v>11458600</v>
      </c>
      <c r="D218">
        <v>60</v>
      </c>
      <c r="E218">
        <v>226478</v>
      </c>
      <c r="F218">
        <v>2020</v>
      </c>
      <c r="G218">
        <v>10</v>
      </c>
      <c r="H218">
        <v>0</v>
      </c>
      <c r="L218" t="str">
        <f t="shared" si="18"/>
        <v>Nathanson Creek at Nature Park</v>
      </c>
      <c r="M218" t="str">
        <f>_xlfn.XLOOKUP(L218,Sheet1!A:A,Sheet1!B:B)</f>
        <v>TNn</v>
      </c>
      <c r="N218" t="str">
        <f>_xlfn.XLOOKUP(L218,Sheet1!$A:$A,Sheet1!C:C)</f>
        <v>T</v>
      </c>
      <c r="O218" s="3">
        <f t="shared" si="19"/>
        <v>43922</v>
      </c>
      <c r="P218">
        <f t="shared" si="20"/>
        <v>4</v>
      </c>
      <c r="R218">
        <f t="shared" si="21"/>
        <v>4</v>
      </c>
      <c r="S218">
        <f t="shared" si="22"/>
        <v>0.191</v>
      </c>
      <c r="U218">
        <f t="shared" si="23"/>
        <v>0.191</v>
      </c>
    </row>
    <row r="219" spans="1:21" x14ac:dyDescent="0.3">
      <c r="A219" s="4" t="s">
        <v>225</v>
      </c>
      <c r="B219" t="s">
        <v>541</v>
      </c>
      <c r="C219">
        <v>11458600</v>
      </c>
      <c r="D219">
        <v>60</v>
      </c>
      <c r="E219">
        <v>226478</v>
      </c>
      <c r="F219">
        <v>2020</v>
      </c>
      <c r="G219">
        <v>11</v>
      </c>
      <c r="H219">
        <v>1.7000000000000001E-2</v>
      </c>
      <c r="L219" t="str">
        <f t="shared" si="18"/>
        <v>Nathanson Creek at Nature Park</v>
      </c>
      <c r="M219" t="str">
        <f>_xlfn.XLOOKUP(L219,Sheet1!A:A,Sheet1!B:B)</f>
        <v>TNn</v>
      </c>
      <c r="N219" t="str">
        <f>_xlfn.XLOOKUP(L219,Sheet1!$A:$A,Sheet1!C:C)</f>
        <v>T</v>
      </c>
      <c r="O219" s="3">
        <f t="shared" si="19"/>
        <v>44105</v>
      </c>
      <c r="P219">
        <f t="shared" si="20"/>
        <v>10</v>
      </c>
      <c r="R219">
        <f t="shared" si="21"/>
        <v>10</v>
      </c>
      <c r="S219">
        <f t="shared" si="22"/>
        <v>0</v>
      </c>
      <c r="U219">
        <f t="shared" si="23"/>
        <v>0</v>
      </c>
    </row>
    <row r="220" spans="1:21" x14ac:dyDescent="0.3">
      <c r="A220" s="4" t="s">
        <v>225</v>
      </c>
      <c r="B220" t="s">
        <v>541</v>
      </c>
      <c r="C220">
        <v>11458600</v>
      </c>
      <c r="D220">
        <v>60</v>
      </c>
      <c r="E220">
        <v>226478</v>
      </c>
      <c r="F220">
        <v>2020</v>
      </c>
      <c r="G220">
        <v>12</v>
      </c>
      <c r="H220">
        <v>9.8000000000000004E-2</v>
      </c>
      <c r="L220" t="str">
        <f t="shared" si="18"/>
        <v>Nathanson Creek at Nature Park</v>
      </c>
      <c r="M220" t="str">
        <f>_xlfn.XLOOKUP(L220,Sheet1!A:A,Sheet1!B:B)</f>
        <v>TNn</v>
      </c>
      <c r="N220" t="str">
        <f>_xlfn.XLOOKUP(L220,Sheet1!$A:$A,Sheet1!C:C)</f>
        <v>T</v>
      </c>
      <c r="O220" s="3">
        <f t="shared" si="19"/>
        <v>44136</v>
      </c>
      <c r="P220">
        <f t="shared" si="20"/>
        <v>11</v>
      </c>
      <c r="R220">
        <f t="shared" si="21"/>
        <v>11</v>
      </c>
      <c r="S220">
        <f t="shared" si="22"/>
        <v>1.7000000000000001E-2</v>
      </c>
      <c r="U220">
        <f t="shared" si="23"/>
        <v>1.7000000000000001E-2</v>
      </c>
    </row>
    <row r="221" spans="1:21" x14ac:dyDescent="0.3">
      <c r="A221" s="4" t="s">
        <v>225</v>
      </c>
      <c r="B221" t="s">
        <v>541</v>
      </c>
      <c r="C221">
        <v>11458600</v>
      </c>
      <c r="D221">
        <v>60</v>
      </c>
      <c r="E221">
        <v>226478</v>
      </c>
      <c r="F221">
        <v>2021</v>
      </c>
      <c r="G221">
        <v>1</v>
      </c>
      <c r="H221">
        <v>0.22800000000000001</v>
      </c>
      <c r="L221" t="str">
        <f t="shared" si="18"/>
        <v>Nathanson Creek at Nature Park</v>
      </c>
      <c r="M221" t="str">
        <f>_xlfn.XLOOKUP(L221,Sheet1!A:A,Sheet1!B:B)</f>
        <v>TNn</v>
      </c>
      <c r="N221" t="str">
        <f>_xlfn.XLOOKUP(L221,Sheet1!$A:$A,Sheet1!C:C)</f>
        <v>T</v>
      </c>
      <c r="O221" s="3">
        <f t="shared" si="19"/>
        <v>44166</v>
      </c>
      <c r="P221">
        <f t="shared" si="20"/>
        <v>12</v>
      </c>
      <c r="R221">
        <f t="shared" si="21"/>
        <v>12</v>
      </c>
      <c r="S221">
        <f t="shared" si="22"/>
        <v>9.8000000000000004E-2</v>
      </c>
      <c r="U221">
        <f t="shared" si="23"/>
        <v>9.8000000000000004E-2</v>
      </c>
    </row>
    <row r="222" spans="1:21" x14ac:dyDescent="0.3">
      <c r="A222" s="4" t="s">
        <v>225</v>
      </c>
      <c r="B222" t="s">
        <v>541</v>
      </c>
      <c r="C222">
        <v>11458600</v>
      </c>
      <c r="D222">
        <v>60</v>
      </c>
      <c r="E222">
        <v>226478</v>
      </c>
      <c r="F222">
        <v>2021</v>
      </c>
      <c r="G222">
        <v>2</v>
      </c>
      <c r="H222">
        <v>0.24</v>
      </c>
      <c r="L222" t="str">
        <f t="shared" si="18"/>
        <v>Nathanson Creek at Nature Park</v>
      </c>
      <c r="M222" t="str">
        <f>_xlfn.XLOOKUP(L222,Sheet1!A:A,Sheet1!B:B)</f>
        <v>TNn</v>
      </c>
      <c r="N222" t="str">
        <f>_xlfn.XLOOKUP(L222,Sheet1!$A:$A,Sheet1!C:C)</f>
        <v>T</v>
      </c>
      <c r="O222" s="3">
        <f t="shared" si="19"/>
        <v>44197</v>
      </c>
      <c r="P222">
        <f t="shared" si="20"/>
        <v>1</v>
      </c>
      <c r="R222">
        <f t="shared" si="21"/>
        <v>1</v>
      </c>
      <c r="S222">
        <f t="shared" si="22"/>
        <v>0.22800000000000001</v>
      </c>
      <c r="U222">
        <f t="shared" si="23"/>
        <v>0.22800000000000001</v>
      </c>
    </row>
    <row r="223" spans="1:21" x14ac:dyDescent="0.3">
      <c r="A223" s="4" t="s">
        <v>225</v>
      </c>
      <c r="B223" t="s">
        <v>541</v>
      </c>
      <c r="C223">
        <v>11458600</v>
      </c>
      <c r="D223">
        <v>60</v>
      </c>
      <c r="E223">
        <v>226478</v>
      </c>
      <c r="F223">
        <v>2021</v>
      </c>
      <c r="G223">
        <v>3</v>
      </c>
      <c r="H223">
        <v>0.22800000000000001</v>
      </c>
      <c r="L223" t="str">
        <f t="shared" si="18"/>
        <v>Nathanson Creek at Nature Park</v>
      </c>
      <c r="M223" t="str">
        <f>_xlfn.XLOOKUP(L223,Sheet1!A:A,Sheet1!B:B)</f>
        <v>TNn</v>
      </c>
      <c r="N223" t="str">
        <f>_xlfn.XLOOKUP(L223,Sheet1!$A:$A,Sheet1!C:C)</f>
        <v>T</v>
      </c>
      <c r="O223" s="3">
        <f t="shared" si="19"/>
        <v>44228</v>
      </c>
      <c r="P223">
        <f t="shared" si="20"/>
        <v>2</v>
      </c>
      <c r="R223">
        <f t="shared" si="21"/>
        <v>2</v>
      </c>
      <c r="S223">
        <f t="shared" si="22"/>
        <v>0.24</v>
      </c>
      <c r="U223">
        <f t="shared" si="23"/>
        <v>0.24</v>
      </c>
    </row>
    <row r="224" spans="1:21" x14ac:dyDescent="0.3">
      <c r="A224" s="4" t="s">
        <v>225</v>
      </c>
      <c r="B224" t="s">
        <v>541</v>
      </c>
      <c r="C224">
        <v>11458600</v>
      </c>
      <c r="D224">
        <v>60</v>
      </c>
      <c r="E224">
        <v>226478</v>
      </c>
      <c r="F224">
        <v>2021</v>
      </c>
      <c r="G224">
        <v>4</v>
      </c>
      <c r="H224">
        <v>8.6999999999999994E-2</v>
      </c>
      <c r="L224" t="str">
        <f t="shared" si="18"/>
        <v>Nathanson Creek at Nature Park</v>
      </c>
      <c r="M224" t="str">
        <f>_xlfn.XLOOKUP(L224,Sheet1!A:A,Sheet1!B:B)</f>
        <v>TNn</v>
      </c>
      <c r="N224" t="str">
        <f>_xlfn.XLOOKUP(L224,Sheet1!$A:$A,Sheet1!C:C)</f>
        <v>T</v>
      </c>
      <c r="O224" s="3">
        <f t="shared" si="19"/>
        <v>44256</v>
      </c>
      <c r="P224">
        <f t="shared" si="20"/>
        <v>3</v>
      </c>
      <c r="R224">
        <f t="shared" si="21"/>
        <v>3</v>
      </c>
      <c r="S224">
        <f t="shared" si="22"/>
        <v>0.22800000000000001</v>
      </c>
      <c r="U224">
        <f t="shared" si="23"/>
        <v>0.22800000000000001</v>
      </c>
    </row>
    <row r="225" spans="1:21" x14ac:dyDescent="0.3">
      <c r="A225" s="4" t="s">
        <v>225</v>
      </c>
      <c r="B225" t="s">
        <v>541</v>
      </c>
      <c r="C225">
        <v>11458600</v>
      </c>
      <c r="D225">
        <v>60</v>
      </c>
      <c r="E225">
        <v>226478</v>
      </c>
      <c r="F225">
        <v>2021</v>
      </c>
      <c r="G225">
        <v>10</v>
      </c>
      <c r="H225">
        <v>13.1</v>
      </c>
      <c r="L225" t="str">
        <f t="shared" si="18"/>
        <v>Nathanson Creek at Nature Park</v>
      </c>
      <c r="M225" t="str">
        <f>_xlfn.XLOOKUP(L225,Sheet1!A:A,Sheet1!B:B)</f>
        <v>TNn</v>
      </c>
      <c r="N225" t="str">
        <f>_xlfn.XLOOKUP(L225,Sheet1!$A:$A,Sheet1!C:C)</f>
        <v>T</v>
      </c>
      <c r="O225" s="3">
        <f t="shared" si="19"/>
        <v>44287</v>
      </c>
      <c r="P225">
        <f t="shared" si="20"/>
        <v>4</v>
      </c>
      <c r="R225">
        <f t="shared" si="21"/>
        <v>4</v>
      </c>
      <c r="S225">
        <f t="shared" si="22"/>
        <v>8.6999999999999994E-2</v>
      </c>
      <c r="U225">
        <f t="shared" si="23"/>
        <v>8.6999999999999994E-2</v>
      </c>
    </row>
    <row r="226" spans="1:21" x14ac:dyDescent="0.3">
      <c r="A226" s="4" t="s">
        <v>225</v>
      </c>
      <c r="B226" t="s">
        <v>541</v>
      </c>
      <c r="C226">
        <v>11458600</v>
      </c>
      <c r="D226">
        <v>60</v>
      </c>
      <c r="E226">
        <v>226478</v>
      </c>
      <c r="F226">
        <v>2021</v>
      </c>
      <c r="G226">
        <v>11</v>
      </c>
      <c r="H226">
        <v>2.33</v>
      </c>
      <c r="L226" t="str">
        <f t="shared" si="18"/>
        <v>Nathanson Creek at Nature Park</v>
      </c>
      <c r="M226" t="str">
        <f>_xlfn.XLOOKUP(L226,Sheet1!A:A,Sheet1!B:B)</f>
        <v>TNn</v>
      </c>
      <c r="N226" t="str">
        <f>_xlfn.XLOOKUP(L226,Sheet1!$A:$A,Sheet1!C:C)</f>
        <v>T</v>
      </c>
      <c r="O226" s="3">
        <f t="shared" si="19"/>
        <v>44470</v>
      </c>
      <c r="P226">
        <f t="shared" si="20"/>
        <v>10</v>
      </c>
      <c r="R226">
        <f t="shared" si="21"/>
        <v>10</v>
      </c>
      <c r="S226">
        <f t="shared" si="22"/>
        <v>13.1</v>
      </c>
      <c r="U226">
        <f t="shared" si="23"/>
        <v>13.1</v>
      </c>
    </row>
    <row r="227" spans="1:21" x14ac:dyDescent="0.3">
      <c r="A227" s="4" t="s">
        <v>225</v>
      </c>
      <c r="B227" t="s">
        <v>541</v>
      </c>
      <c r="C227">
        <v>11458600</v>
      </c>
      <c r="D227">
        <v>60</v>
      </c>
      <c r="E227">
        <v>226478</v>
      </c>
      <c r="F227">
        <v>2021</v>
      </c>
      <c r="G227">
        <v>12</v>
      </c>
      <c r="H227">
        <v>18.600000000000001</v>
      </c>
      <c r="L227" t="str">
        <f t="shared" si="18"/>
        <v>Nathanson Creek at Nature Park</v>
      </c>
      <c r="M227" t="str">
        <f>_xlfn.XLOOKUP(L227,Sheet1!A:A,Sheet1!B:B)</f>
        <v>TNn</v>
      </c>
      <c r="N227" t="str">
        <f>_xlfn.XLOOKUP(L227,Sheet1!$A:$A,Sheet1!C:C)</f>
        <v>T</v>
      </c>
      <c r="O227" s="3">
        <f t="shared" si="19"/>
        <v>44501</v>
      </c>
      <c r="P227">
        <f t="shared" si="20"/>
        <v>11</v>
      </c>
      <c r="R227">
        <f t="shared" si="21"/>
        <v>11</v>
      </c>
      <c r="S227">
        <f t="shared" si="22"/>
        <v>2.33</v>
      </c>
      <c r="U227">
        <f t="shared" si="23"/>
        <v>2.33</v>
      </c>
    </row>
    <row r="228" spans="1:21" x14ac:dyDescent="0.3">
      <c r="A228" s="4" t="s">
        <v>225</v>
      </c>
      <c r="B228" t="s">
        <v>541</v>
      </c>
      <c r="C228">
        <v>11458600</v>
      </c>
      <c r="D228">
        <v>60</v>
      </c>
      <c r="E228">
        <v>226478</v>
      </c>
      <c r="F228">
        <v>2022</v>
      </c>
      <c r="G228">
        <v>1</v>
      </c>
      <c r="H228">
        <v>3.02</v>
      </c>
      <c r="L228" t="str">
        <f t="shared" si="18"/>
        <v>Nathanson Creek at Nature Park</v>
      </c>
      <c r="M228" t="str">
        <f>_xlfn.XLOOKUP(L228,Sheet1!A:A,Sheet1!B:B)</f>
        <v>TNn</v>
      </c>
      <c r="N228" t="str">
        <f>_xlfn.XLOOKUP(L228,Sheet1!$A:$A,Sheet1!C:C)</f>
        <v>T</v>
      </c>
      <c r="O228" s="3">
        <f t="shared" si="19"/>
        <v>44531</v>
      </c>
      <c r="P228">
        <f t="shared" si="20"/>
        <v>12</v>
      </c>
      <c r="R228">
        <f t="shared" si="21"/>
        <v>12</v>
      </c>
      <c r="S228">
        <f t="shared" si="22"/>
        <v>18.600000000000001</v>
      </c>
      <c r="U228">
        <f t="shared" si="23"/>
        <v>18.600000000000001</v>
      </c>
    </row>
    <row r="229" spans="1:21" x14ac:dyDescent="0.3">
      <c r="A229" s="4" t="s">
        <v>225</v>
      </c>
      <c r="B229" t="s">
        <v>541</v>
      </c>
      <c r="C229">
        <v>11458600</v>
      </c>
      <c r="D229">
        <v>60</v>
      </c>
      <c r="E229">
        <v>226478</v>
      </c>
      <c r="F229">
        <v>2022</v>
      </c>
      <c r="G229">
        <v>2</v>
      </c>
      <c r="H229">
        <v>0.28899999999999998</v>
      </c>
      <c r="L229" t="str">
        <f t="shared" si="18"/>
        <v>Nathanson Creek at Nature Park</v>
      </c>
      <c r="M229" t="str">
        <f>_xlfn.XLOOKUP(L229,Sheet1!A:A,Sheet1!B:B)</f>
        <v>TNn</v>
      </c>
      <c r="N229" t="str">
        <f>_xlfn.XLOOKUP(L229,Sheet1!$A:$A,Sheet1!C:C)</f>
        <v>T</v>
      </c>
      <c r="O229" s="3">
        <f t="shared" si="19"/>
        <v>44562</v>
      </c>
      <c r="P229">
        <f t="shared" si="20"/>
        <v>1</v>
      </c>
      <c r="R229">
        <f t="shared" si="21"/>
        <v>1</v>
      </c>
      <c r="S229">
        <f t="shared" si="22"/>
        <v>3.02</v>
      </c>
      <c r="U229">
        <f t="shared" si="23"/>
        <v>3.02</v>
      </c>
    </row>
    <row r="230" spans="1:21" x14ac:dyDescent="0.3">
      <c r="A230" s="4" t="s">
        <v>225</v>
      </c>
      <c r="B230" t="s">
        <v>541</v>
      </c>
      <c r="C230">
        <v>11458600</v>
      </c>
      <c r="D230">
        <v>60</v>
      </c>
      <c r="E230">
        <v>226478</v>
      </c>
      <c r="F230">
        <v>2022</v>
      </c>
      <c r="G230">
        <v>3</v>
      </c>
      <c r="H230">
        <v>0.191</v>
      </c>
      <c r="L230" t="str">
        <f t="shared" si="18"/>
        <v>Nathanson Creek at Nature Park</v>
      </c>
      <c r="M230" t="str">
        <f>_xlfn.XLOOKUP(L230,Sheet1!A:A,Sheet1!B:B)</f>
        <v>TNn</v>
      </c>
      <c r="N230" t="str">
        <f>_xlfn.XLOOKUP(L230,Sheet1!$A:$A,Sheet1!C:C)</f>
        <v>T</v>
      </c>
      <c r="O230" s="3">
        <f t="shared" si="19"/>
        <v>44593</v>
      </c>
      <c r="P230">
        <f t="shared" si="20"/>
        <v>2</v>
      </c>
      <c r="R230">
        <f t="shared" si="21"/>
        <v>2</v>
      </c>
      <c r="S230">
        <f t="shared" si="22"/>
        <v>0.28899999999999998</v>
      </c>
      <c r="U230">
        <f t="shared" si="23"/>
        <v>0.28899999999999998</v>
      </c>
    </row>
    <row r="231" spans="1:21" x14ac:dyDescent="0.3">
      <c r="A231" s="4" t="s">
        <v>225</v>
      </c>
      <c r="B231" t="s">
        <v>541</v>
      </c>
      <c r="C231">
        <v>11458600</v>
      </c>
      <c r="D231">
        <v>60</v>
      </c>
      <c r="E231">
        <v>226478</v>
      </c>
      <c r="F231">
        <v>2022</v>
      </c>
      <c r="G231">
        <v>4</v>
      </c>
      <c r="H231">
        <v>0.39100000000000001</v>
      </c>
      <c r="L231" t="str">
        <f t="shared" si="18"/>
        <v>Nathanson Creek at Nature Park</v>
      </c>
      <c r="M231" t="str">
        <f>_xlfn.XLOOKUP(L231,Sheet1!A:A,Sheet1!B:B)</f>
        <v>TNn</v>
      </c>
      <c r="N231" t="str">
        <f>_xlfn.XLOOKUP(L231,Sheet1!$A:$A,Sheet1!C:C)</f>
        <v>T</v>
      </c>
      <c r="O231" s="3">
        <f t="shared" si="19"/>
        <v>44621</v>
      </c>
      <c r="P231">
        <f t="shared" si="20"/>
        <v>3</v>
      </c>
      <c r="R231">
        <f t="shared" si="21"/>
        <v>3</v>
      </c>
      <c r="S231">
        <f t="shared" si="22"/>
        <v>0.191</v>
      </c>
      <c r="U231">
        <f t="shared" si="23"/>
        <v>0.191</v>
      </c>
    </row>
    <row r="232" spans="1:21" x14ac:dyDescent="0.3">
      <c r="A232" s="4" t="s">
        <v>225</v>
      </c>
      <c r="B232" t="s">
        <v>541</v>
      </c>
      <c r="C232">
        <v>11458600</v>
      </c>
      <c r="D232">
        <v>60</v>
      </c>
      <c r="E232">
        <v>226478</v>
      </c>
      <c r="F232">
        <v>2022</v>
      </c>
      <c r="G232">
        <v>10</v>
      </c>
      <c r="H232">
        <v>0</v>
      </c>
      <c r="L232" t="str">
        <f t="shared" si="18"/>
        <v>Nathanson Creek at Nature Park</v>
      </c>
      <c r="M232" t="str">
        <f>_xlfn.XLOOKUP(L232,Sheet1!A:A,Sheet1!B:B)</f>
        <v>TNn</v>
      </c>
      <c r="N232" t="str">
        <f>_xlfn.XLOOKUP(L232,Sheet1!$A:$A,Sheet1!C:C)</f>
        <v>T</v>
      </c>
      <c r="O232" s="3">
        <f t="shared" si="19"/>
        <v>44652</v>
      </c>
      <c r="P232">
        <f t="shared" si="20"/>
        <v>4</v>
      </c>
      <c r="R232">
        <f t="shared" si="21"/>
        <v>4</v>
      </c>
      <c r="S232">
        <f t="shared" si="22"/>
        <v>0.39100000000000001</v>
      </c>
      <c r="U232">
        <f t="shared" si="23"/>
        <v>0.39100000000000001</v>
      </c>
    </row>
    <row r="233" spans="1:21" x14ac:dyDescent="0.3">
      <c r="A233" s="4" t="s">
        <v>225</v>
      </c>
      <c r="B233" t="s">
        <v>541</v>
      </c>
      <c r="C233">
        <v>11458600</v>
      </c>
      <c r="D233">
        <v>60</v>
      </c>
      <c r="E233">
        <v>226478</v>
      </c>
      <c r="F233">
        <v>2022</v>
      </c>
      <c r="G233">
        <v>11</v>
      </c>
      <c r="H233">
        <v>0.12</v>
      </c>
      <c r="L233" t="str">
        <f t="shared" si="18"/>
        <v>Nathanson Creek at Nature Park</v>
      </c>
      <c r="M233" t="str">
        <f>_xlfn.XLOOKUP(L233,Sheet1!A:A,Sheet1!B:B)</f>
        <v>TNn</v>
      </c>
      <c r="N233" t="str">
        <f>_xlfn.XLOOKUP(L233,Sheet1!$A:$A,Sheet1!C:C)</f>
        <v>T</v>
      </c>
      <c r="O233" s="3">
        <f t="shared" si="19"/>
        <v>44835</v>
      </c>
      <c r="P233">
        <f t="shared" si="20"/>
        <v>10</v>
      </c>
      <c r="R233">
        <f t="shared" si="21"/>
        <v>10</v>
      </c>
      <c r="S233">
        <f t="shared" si="22"/>
        <v>0</v>
      </c>
      <c r="U233">
        <f t="shared" si="23"/>
        <v>0</v>
      </c>
    </row>
    <row r="234" spans="1:21" x14ac:dyDescent="0.3">
      <c r="A234" s="4" t="s">
        <v>225</v>
      </c>
      <c r="B234" t="s">
        <v>541</v>
      </c>
      <c r="C234">
        <v>11458600</v>
      </c>
      <c r="D234">
        <v>60</v>
      </c>
      <c r="E234">
        <v>226478</v>
      </c>
      <c r="F234">
        <v>2022</v>
      </c>
      <c r="G234">
        <v>12</v>
      </c>
      <c r="H234">
        <v>9.7100000000000009</v>
      </c>
      <c r="L234" t="str">
        <f t="shared" si="18"/>
        <v>Nathanson Creek at Nature Park</v>
      </c>
      <c r="M234" t="str">
        <f>_xlfn.XLOOKUP(L234,Sheet1!A:A,Sheet1!B:B)</f>
        <v>TNn</v>
      </c>
      <c r="N234" t="str">
        <f>_xlfn.XLOOKUP(L234,Sheet1!$A:$A,Sheet1!C:C)</f>
        <v>T</v>
      </c>
      <c r="O234" s="3">
        <f t="shared" si="19"/>
        <v>44866</v>
      </c>
      <c r="P234">
        <f t="shared" si="20"/>
        <v>11</v>
      </c>
      <c r="R234">
        <f t="shared" si="21"/>
        <v>11</v>
      </c>
      <c r="S234">
        <f t="shared" si="22"/>
        <v>0.12</v>
      </c>
      <c r="U234">
        <f t="shared" si="23"/>
        <v>0.12</v>
      </c>
    </row>
    <row r="235" spans="1:21" x14ac:dyDescent="0.3">
      <c r="A235" s="4" t="s">
        <v>225</v>
      </c>
      <c r="B235" t="s">
        <v>541</v>
      </c>
      <c r="C235">
        <v>11458600</v>
      </c>
      <c r="D235">
        <v>60</v>
      </c>
      <c r="E235">
        <v>226478</v>
      </c>
      <c r="F235">
        <v>2023</v>
      </c>
      <c r="G235">
        <v>1</v>
      </c>
      <c r="H235">
        <v>36.4</v>
      </c>
      <c r="L235" t="str">
        <f t="shared" si="18"/>
        <v>Nathanson Creek at Nature Park</v>
      </c>
      <c r="M235" t="str">
        <f>_xlfn.XLOOKUP(L235,Sheet1!A:A,Sheet1!B:B)</f>
        <v>TNn</v>
      </c>
      <c r="N235" t="str">
        <f>_xlfn.XLOOKUP(L235,Sheet1!$A:$A,Sheet1!C:C)</f>
        <v>T</v>
      </c>
      <c r="O235" s="3">
        <f t="shared" si="19"/>
        <v>44896</v>
      </c>
      <c r="P235">
        <f t="shared" si="20"/>
        <v>12</v>
      </c>
      <c r="R235">
        <f t="shared" si="21"/>
        <v>12</v>
      </c>
      <c r="S235">
        <f t="shared" si="22"/>
        <v>9.7100000000000009</v>
      </c>
      <c r="U235">
        <f t="shared" si="23"/>
        <v>9.7100000000000009</v>
      </c>
    </row>
    <row r="236" spans="1:21" x14ac:dyDescent="0.3">
      <c r="A236" s="4" t="s">
        <v>225</v>
      </c>
      <c r="B236" t="s">
        <v>541</v>
      </c>
      <c r="C236">
        <v>11458600</v>
      </c>
      <c r="D236">
        <v>60</v>
      </c>
      <c r="E236">
        <v>226478</v>
      </c>
      <c r="F236">
        <v>2023</v>
      </c>
      <c r="G236">
        <v>2</v>
      </c>
      <c r="H236">
        <v>2.4700000000000002</v>
      </c>
      <c r="L236" t="str">
        <f t="shared" si="18"/>
        <v>Nathanson Creek at Nature Park</v>
      </c>
      <c r="M236" t="str">
        <f>_xlfn.XLOOKUP(L236,Sheet1!A:A,Sheet1!B:B)</f>
        <v>TNn</v>
      </c>
      <c r="N236" t="str">
        <f>_xlfn.XLOOKUP(L236,Sheet1!$A:$A,Sheet1!C:C)</f>
        <v>T</v>
      </c>
      <c r="O236" s="3">
        <f t="shared" si="19"/>
        <v>44927</v>
      </c>
      <c r="P236">
        <f t="shared" si="20"/>
        <v>1</v>
      </c>
      <c r="R236">
        <f t="shared" si="21"/>
        <v>1</v>
      </c>
      <c r="S236">
        <f t="shared" si="22"/>
        <v>36.4</v>
      </c>
      <c r="U236">
        <f t="shared" si="23"/>
        <v>36.4</v>
      </c>
    </row>
    <row r="237" spans="1:21" x14ac:dyDescent="0.3">
      <c r="A237" s="4" t="s">
        <v>225</v>
      </c>
      <c r="B237" t="s">
        <v>541</v>
      </c>
      <c r="C237">
        <v>11458600</v>
      </c>
      <c r="D237">
        <v>60</v>
      </c>
      <c r="E237">
        <v>226478</v>
      </c>
      <c r="F237">
        <v>2023</v>
      </c>
      <c r="G237">
        <v>3</v>
      </c>
      <c r="H237">
        <v>27</v>
      </c>
      <c r="L237" t="str">
        <f t="shared" si="18"/>
        <v>Nathanson Creek at Nature Park</v>
      </c>
      <c r="M237" t="str">
        <f>_xlfn.XLOOKUP(L237,Sheet1!A:A,Sheet1!B:B)</f>
        <v>TNn</v>
      </c>
      <c r="N237" t="str">
        <f>_xlfn.XLOOKUP(L237,Sheet1!$A:$A,Sheet1!C:C)</f>
        <v>T</v>
      </c>
      <c r="O237" s="3">
        <f t="shared" si="19"/>
        <v>44958</v>
      </c>
      <c r="P237">
        <f t="shared" si="20"/>
        <v>2</v>
      </c>
      <c r="R237">
        <f t="shared" si="21"/>
        <v>2</v>
      </c>
      <c r="S237">
        <f t="shared" si="22"/>
        <v>2.4700000000000002</v>
      </c>
      <c r="U237">
        <f t="shared" si="23"/>
        <v>2.4700000000000002</v>
      </c>
    </row>
    <row r="238" spans="1:21" x14ac:dyDescent="0.3">
      <c r="A238" s="4" t="s">
        <v>225</v>
      </c>
      <c r="B238" t="s">
        <v>541</v>
      </c>
      <c r="C238">
        <v>11458600</v>
      </c>
      <c r="D238">
        <v>60</v>
      </c>
      <c r="E238">
        <v>226478</v>
      </c>
      <c r="F238">
        <v>2023</v>
      </c>
      <c r="G238">
        <v>4</v>
      </c>
      <c r="H238">
        <v>1.62</v>
      </c>
      <c r="L238" t="str">
        <f t="shared" si="18"/>
        <v>Nathanson Creek at Nature Park</v>
      </c>
      <c r="M238" t="str">
        <f>_xlfn.XLOOKUP(L238,Sheet1!A:A,Sheet1!B:B)</f>
        <v>TNn</v>
      </c>
      <c r="N238" t="str">
        <f>_xlfn.XLOOKUP(L238,Sheet1!$A:$A,Sheet1!C:C)</f>
        <v>T</v>
      </c>
      <c r="O238" s="3">
        <f t="shared" si="19"/>
        <v>44986</v>
      </c>
      <c r="P238">
        <f t="shared" si="20"/>
        <v>3</v>
      </c>
      <c r="R238">
        <f t="shared" si="21"/>
        <v>3</v>
      </c>
      <c r="S238">
        <f t="shared" si="22"/>
        <v>27</v>
      </c>
      <c r="U238">
        <f t="shared" si="23"/>
        <v>27</v>
      </c>
    </row>
    <row r="239" spans="1:21" x14ac:dyDescent="0.3">
      <c r="A239" s="4" t="s">
        <v>225</v>
      </c>
      <c r="B239" t="s">
        <v>541</v>
      </c>
      <c r="C239">
        <v>11458600</v>
      </c>
      <c r="D239">
        <v>60</v>
      </c>
      <c r="E239">
        <v>226478</v>
      </c>
      <c r="F239">
        <v>2023</v>
      </c>
      <c r="G239">
        <v>10</v>
      </c>
      <c r="H239">
        <v>0</v>
      </c>
      <c r="L239" t="str">
        <f t="shared" si="18"/>
        <v>Nathanson Creek at Nature Park</v>
      </c>
      <c r="M239" t="str">
        <f>_xlfn.XLOOKUP(L239,Sheet1!A:A,Sheet1!B:B)</f>
        <v>TNn</v>
      </c>
      <c r="N239" t="str">
        <f>_xlfn.XLOOKUP(L239,Sheet1!$A:$A,Sheet1!C:C)</f>
        <v>T</v>
      </c>
      <c r="O239" s="3">
        <f t="shared" si="19"/>
        <v>45017</v>
      </c>
      <c r="P239">
        <f t="shared" si="20"/>
        <v>4</v>
      </c>
      <c r="R239">
        <f t="shared" si="21"/>
        <v>4</v>
      </c>
      <c r="S239">
        <f t="shared" si="22"/>
        <v>1.62</v>
      </c>
      <c r="U239">
        <f t="shared" si="23"/>
        <v>1.62</v>
      </c>
    </row>
    <row r="240" spans="1:21" x14ac:dyDescent="0.3">
      <c r="A240" s="4" t="s">
        <v>225</v>
      </c>
      <c r="B240" t="s">
        <v>541</v>
      </c>
      <c r="C240">
        <v>11458600</v>
      </c>
      <c r="D240">
        <v>60</v>
      </c>
      <c r="E240">
        <v>226478</v>
      </c>
      <c r="F240">
        <v>2023</v>
      </c>
      <c r="G240">
        <v>11</v>
      </c>
      <c r="H240">
        <v>0.32500000000000001</v>
      </c>
      <c r="L240" t="str">
        <f t="shared" si="18"/>
        <v>Nathanson Creek at Nature Park</v>
      </c>
      <c r="M240" t="str">
        <f>_xlfn.XLOOKUP(L240,Sheet1!A:A,Sheet1!B:B)</f>
        <v>TNn</v>
      </c>
      <c r="N240" t="str">
        <f>_xlfn.XLOOKUP(L240,Sheet1!$A:$A,Sheet1!C:C)</f>
        <v>T</v>
      </c>
      <c r="O240" s="3">
        <f t="shared" si="19"/>
        <v>45200</v>
      </c>
      <c r="P240">
        <f t="shared" si="20"/>
        <v>10</v>
      </c>
      <c r="R240">
        <f t="shared" si="21"/>
        <v>10</v>
      </c>
      <c r="S240">
        <f t="shared" si="22"/>
        <v>0</v>
      </c>
      <c r="U240">
        <f t="shared" si="23"/>
        <v>0</v>
      </c>
    </row>
    <row r="241" spans="1:21" x14ac:dyDescent="0.3">
      <c r="A241" s="4" t="s">
        <v>225</v>
      </c>
      <c r="B241" t="s">
        <v>541</v>
      </c>
      <c r="C241">
        <v>11458600</v>
      </c>
      <c r="D241">
        <v>60</v>
      </c>
      <c r="E241">
        <v>226478</v>
      </c>
      <c r="F241">
        <v>2023</v>
      </c>
      <c r="G241">
        <v>12</v>
      </c>
      <c r="H241">
        <v>2.17</v>
      </c>
      <c r="L241" t="str">
        <f t="shared" si="18"/>
        <v>Nathanson Creek at Nature Park</v>
      </c>
      <c r="M241" t="str">
        <f>_xlfn.XLOOKUP(L241,Sheet1!A:A,Sheet1!B:B)</f>
        <v>TNn</v>
      </c>
      <c r="N241" t="str">
        <f>_xlfn.XLOOKUP(L241,Sheet1!$A:$A,Sheet1!C:C)</f>
        <v>T</v>
      </c>
      <c r="O241" s="3">
        <f t="shared" si="19"/>
        <v>45231</v>
      </c>
      <c r="P241">
        <f t="shared" si="20"/>
        <v>11</v>
      </c>
      <c r="R241">
        <f t="shared" si="21"/>
        <v>11</v>
      </c>
      <c r="S241">
        <f t="shared" si="22"/>
        <v>0.32500000000000001</v>
      </c>
      <c r="U241">
        <f t="shared" si="23"/>
        <v>0.32500000000000001</v>
      </c>
    </row>
    <row r="242" spans="1:21" x14ac:dyDescent="0.3">
      <c r="A242" s="4" t="s">
        <v>225</v>
      </c>
      <c r="B242" t="s">
        <v>541</v>
      </c>
      <c r="C242">
        <v>11458600</v>
      </c>
      <c r="D242">
        <v>60</v>
      </c>
      <c r="E242">
        <v>226478</v>
      </c>
      <c r="F242">
        <v>2024</v>
      </c>
      <c r="G242">
        <v>1</v>
      </c>
      <c r="H242">
        <v>20.9</v>
      </c>
      <c r="L242" t="str">
        <f t="shared" si="18"/>
        <v>Nathanson Creek at Nature Park</v>
      </c>
      <c r="M242" t="str">
        <f>_xlfn.XLOOKUP(L242,Sheet1!A:A,Sheet1!B:B)</f>
        <v>TNn</v>
      </c>
      <c r="N242" t="str">
        <f>_xlfn.XLOOKUP(L242,Sheet1!$A:$A,Sheet1!C:C)</f>
        <v>T</v>
      </c>
      <c r="O242" s="3">
        <f t="shared" si="19"/>
        <v>45261</v>
      </c>
      <c r="P242">
        <f t="shared" si="20"/>
        <v>12</v>
      </c>
      <c r="R242">
        <f t="shared" si="21"/>
        <v>12</v>
      </c>
      <c r="S242">
        <f t="shared" si="22"/>
        <v>2.17</v>
      </c>
      <c r="U242">
        <f t="shared" si="23"/>
        <v>2.17</v>
      </c>
    </row>
    <row r="243" spans="1:21" x14ac:dyDescent="0.3">
      <c r="A243" s="4" t="s">
        <v>225</v>
      </c>
      <c r="B243" t="s">
        <v>541</v>
      </c>
      <c r="C243">
        <v>11458600</v>
      </c>
      <c r="D243">
        <v>60</v>
      </c>
      <c r="E243">
        <v>226478</v>
      </c>
      <c r="F243">
        <v>2024</v>
      </c>
      <c r="G243">
        <v>2</v>
      </c>
      <c r="H243">
        <v>36.5</v>
      </c>
      <c r="L243" t="str">
        <f t="shared" si="18"/>
        <v>Nathanson Creek at Nature Park</v>
      </c>
      <c r="M243" t="str">
        <f>_xlfn.XLOOKUP(L243,Sheet1!A:A,Sheet1!B:B)</f>
        <v>TNn</v>
      </c>
      <c r="N243" t="str">
        <f>_xlfn.XLOOKUP(L243,Sheet1!$A:$A,Sheet1!C:C)</f>
        <v>T</v>
      </c>
      <c r="O243" s="3">
        <f t="shared" si="19"/>
        <v>45292</v>
      </c>
      <c r="P243">
        <f t="shared" si="20"/>
        <v>1</v>
      </c>
      <c r="R243">
        <f t="shared" si="21"/>
        <v>1</v>
      </c>
      <c r="S243">
        <f t="shared" si="22"/>
        <v>20.9</v>
      </c>
      <c r="U243">
        <f t="shared" si="23"/>
        <v>20.9</v>
      </c>
    </row>
    <row r="244" spans="1:21" x14ac:dyDescent="0.3">
      <c r="A244" s="4" t="s">
        <v>225</v>
      </c>
      <c r="B244" t="s">
        <v>541</v>
      </c>
      <c r="C244">
        <v>11458600</v>
      </c>
      <c r="D244">
        <v>60</v>
      </c>
      <c r="E244">
        <v>226478</v>
      </c>
      <c r="F244">
        <v>2024</v>
      </c>
      <c r="G244">
        <v>3</v>
      </c>
      <c r="H244">
        <v>6.52</v>
      </c>
      <c r="L244" t="str">
        <f t="shared" si="18"/>
        <v>Nathanson Creek at Nature Park</v>
      </c>
      <c r="M244" t="str">
        <f>_xlfn.XLOOKUP(L244,Sheet1!A:A,Sheet1!B:B)</f>
        <v>TNn</v>
      </c>
      <c r="N244" t="str">
        <f>_xlfn.XLOOKUP(L244,Sheet1!$A:$A,Sheet1!C:C)</f>
        <v>T</v>
      </c>
      <c r="O244" s="3">
        <f t="shared" si="19"/>
        <v>45323</v>
      </c>
      <c r="P244">
        <f t="shared" si="20"/>
        <v>2</v>
      </c>
      <c r="R244">
        <f t="shared" si="21"/>
        <v>2</v>
      </c>
      <c r="S244">
        <f t="shared" si="22"/>
        <v>36.5</v>
      </c>
      <c r="U244">
        <f t="shared" si="23"/>
        <v>36.5</v>
      </c>
    </row>
    <row r="245" spans="1:21" x14ac:dyDescent="0.3">
      <c r="A245" s="4" t="s">
        <v>225</v>
      </c>
      <c r="B245" t="s">
        <v>541</v>
      </c>
      <c r="C245">
        <v>11458600</v>
      </c>
      <c r="D245">
        <v>60</v>
      </c>
      <c r="E245">
        <v>226478</v>
      </c>
      <c r="F245">
        <v>2024</v>
      </c>
      <c r="G245">
        <v>4</v>
      </c>
      <c r="H245">
        <v>1.45</v>
      </c>
      <c r="L245" t="str">
        <f t="shared" si="18"/>
        <v>Nathanson Creek at Nature Park</v>
      </c>
      <c r="M245" t="str">
        <f>_xlfn.XLOOKUP(L245,Sheet1!A:A,Sheet1!B:B)</f>
        <v>TNn</v>
      </c>
      <c r="N245" t="str">
        <f>_xlfn.XLOOKUP(L245,Sheet1!$A:$A,Sheet1!C:C)</f>
        <v>T</v>
      </c>
      <c r="O245" s="3">
        <f t="shared" si="19"/>
        <v>45352</v>
      </c>
      <c r="P245">
        <f t="shared" si="20"/>
        <v>3</v>
      </c>
      <c r="R245">
        <f t="shared" si="21"/>
        <v>3</v>
      </c>
      <c r="S245">
        <f t="shared" si="22"/>
        <v>6.52</v>
      </c>
      <c r="U245">
        <f t="shared" si="23"/>
        <v>6.52</v>
      </c>
    </row>
    <row r="246" spans="1:21" x14ac:dyDescent="0.3">
      <c r="A246" t="s">
        <v>182</v>
      </c>
      <c r="B246" t="s">
        <v>541</v>
      </c>
      <c r="C246">
        <v>11458500</v>
      </c>
      <c r="D246">
        <v>60</v>
      </c>
      <c r="E246">
        <v>11295</v>
      </c>
      <c r="F246">
        <v>1955</v>
      </c>
      <c r="G246">
        <v>2</v>
      </c>
      <c r="H246">
        <v>33.700000000000003</v>
      </c>
      <c r="L246" t="str">
        <f t="shared" si="18"/>
        <v>Nathanson Creek at Nature Park</v>
      </c>
      <c r="M246" t="str">
        <f>_xlfn.XLOOKUP(L246,Sheet1!A:A,Sheet1!B:B)</f>
        <v>TNn</v>
      </c>
      <c r="N246" t="str">
        <f>_xlfn.XLOOKUP(L246,Sheet1!$A:$A,Sheet1!C:C)</f>
        <v>T</v>
      </c>
      <c r="O246" s="3">
        <f t="shared" si="19"/>
        <v>45383</v>
      </c>
      <c r="P246">
        <f t="shared" si="20"/>
        <v>4</v>
      </c>
      <c r="R246">
        <f t="shared" si="21"/>
        <v>4</v>
      </c>
      <c r="S246">
        <f t="shared" si="22"/>
        <v>1.45</v>
      </c>
      <c r="U246">
        <f t="shared" si="23"/>
        <v>1.45</v>
      </c>
    </row>
    <row r="247" spans="1:21" x14ac:dyDescent="0.3">
      <c r="A247" t="s">
        <v>182</v>
      </c>
      <c r="B247" t="s">
        <v>541</v>
      </c>
      <c r="C247">
        <v>11458500</v>
      </c>
      <c r="D247">
        <v>60</v>
      </c>
      <c r="E247">
        <v>11295</v>
      </c>
      <c r="F247">
        <v>1955</v>
      </c>
      <c r="G247">
        <v>3</v>
      </c>
      <c r="H247">
        <v>15.3</v>
      </c>
      <c r="L247" t="str">
        <f t="shared" si="18"/>
        <v>Sonoma Creek at Agua Caliente Rd</v>
      </c>
      <c r="M247" t="str">
        <f>_xlfn.XLOOKUP(L247,Sheet1!A:A,Sheet1!B:B)</f>
        <v>S10</v>
      </c>
      <c r="N247" t="str">
        <f>_xlfn.XLOOKUP(L247,Sheet1!$A:$A,Sheet1!C:C)</f>
        <v>S</v>
      </c>
      <c r="O247" s="3">
        <f t="shared" si="19"/>
        <v>20121</v>
      </c>
      <c r="P247">
        <f t="shared" si="20"/>
        <v>2</v>
      </c>
      <c r="R247">
        <f t="shared" si="21"/>
        <v>2</v>
      </c>
      <c r="S247">
        <f t="shared" si="22"/>
        <v>33.700000000000003</v>
      </c>
      <c r="U247">
        <f t="shared" si="23"/>
        <v>33.700000000000003</v>
      </c>
    </row>
    <row r="248" spans="1:21" x14ac:dyDescent="0.3">
      <c r="A248" t="s">
        <v>182</v>
      </c>
      <c r="B248" t="s">
        <v>541</v>
      </c>
      <c r="C248">
        <v>11458500</v>
      </c>
      <c r="D248">
        <v>60</v>
      </c>
      <c r="E248">
        <v>11295</v>
      </c>
      <c r="F248">
        <v>1955</v>
      </c>
      <c r="G248">
        <v>4</v>
      </c>
      <c r="H248">
        <v>38.9</v>
      </c>
      <c r="L248" t="str">
        <f t="shared" si="18"/>
        <v>Sonoma Creek at Agua Caliente Rd</v>
      </c>
      <c r="M248" t="str">
        <f>_xlfn.XLOOKUP(L248,Sheet1!A:A,Sheet1!B:B)</f>
        <v>S10</v>
      </c>
      <c r="N248" t="str">
        <f>_xlfn.XLOOKUP(L248,Sheet1!$A:$A,Sheet1!C:C)</f>
        <v>S</v>
      </c>
      <c r="O248" s="3">
        <f t="shared" si="19"/>
        <v>20149</v>
      </c>
      <c r="P248">
        <f t="shared" si="20"/>
        <v>3</v>
      </c>
      <c r="R248">
        <f t="shared" si="21"/>
        <v>3</v>
      </c>
      <c r="S248">
        <f t="shared" si="22"/>
        <v>15.3</v>
      </c>
      <c r="U248">
        <f t="shared" si="23"/>
        <v>15.3</v>
      </c>
    </row>
    <row r="249" spans="1:21" x14ac:dyDescent="0.3">
      <c r="A249" t="s">
        <v>182</v>
      </c>
      <c r="B249" t="s">
        <v>541</v>
      </c>
      <c r="C249">
        <v>11458500</v>
      </c>
      <c r="D249">
        <v>60</v>
      </c>
      <c r="E249">
        <v>11295</v>
      </c>
      <c r="F249">
        <v>1955</v>
      </c>
      <c r="G249">
        <v>5</v>
      </c>
      <c r="H249">
        <v>10.199999999999999</v>
      </c>
      <c r="L249" t="str">
        <f t="shared" si="18"/>
        <v>Sonoma Creek at Agua Caliente Rd</v>
      </c>
      <c r="M249" t="str">
        <f>_xlfn.XLOOKUP(L249,Sheet1!A:A,Sheet1!B:B)</f>
        <v>S10</v>
      </c>
      <c r="N249" t="str">
        <f>_xlfn.XLOOKUP(L249,Sheet1!$A:$A,Sheet1!C:C)</f>
        <v>S</v>
      </c>
      <c r="O249" s="3">
        <f t="shared" si="19"/>
        <v>20180</v>
      </c>
      <c r="P249">
        <f t="shared" si="20"/>
        <v>4</v>
      </c>
      <c r="R249">
        <f t="shared" si="21"/>
        <v>4</v>
      </c>
      <c r="S249">
        <f t="shared" si="22"/>
        <v>38.9</v>
      </c>
      <c r="U249">
        <f t="shared" si="23"/>
        <v>38.9</v>
      </c>
    </row>
    <row r="250" spans="1:21" x14ac:dyDescent="0.3">
      <c r="A250" t="s">
        <v>182</v>
      </c>
      <c r="B250" t="s">
        <v>541</v>
      </c>
      <c r="C250">
        <v>11458500</v>
      </c>
      <c r="D250">
        <v>60</v>
      </c>
      <c r="E250">
        <v>11295</v>
      </c>
      <c r="F250">
        <v>1955</v>
      </c>
      <c r="G250">
        <v>6</v>
      </c>
      <c r="H250">
        <v>1.95</v>
      </c>
      <c r="L250" t="str">
        <f t="shared" si="18"/>
        <v>Sonoma Creek at Agua Caliente Rd</v>
      </c>
      <c r="M250" t="str">
        <f>_xlfn.XLOOKUP(L250,Sheet1!A:A,Sheet1!B:B)</f>
        <v>S10</v>
      </c>
      <c r="N250" t="str">
        <f>_xlfn.XLOOKUP(L250,Sheet1!$A:$A,Sheet1!C:C)</f>
        <v>S</v>
      </c>
      <c r="O250" s="3">
        <f t="shared" si="19"/>
        <v>20210</v>
      </c>
      <c r="P250">
        <f t="shared" si="20"/>
        <v>5</v>
      </c>
      <c r="R250">
        <f t="shared" si="21"/>
        <v>5</v>
      </c>
      <c r="S250">
        <f t="shared" si="22"/>
        <v>10.199999999999999</v>
      </c>
      <c r="U250">
        <f t="shared" si="23"/>
        <v>10.199999999999999</v>
      </c>
    </row>
    <row r="251" spans="1:21" x14ac:dyDescent="0.3">
      <c r="A251" t="s">
        <v>182</v>
      </c>
      <c r="B251" t="s">
        <v>541</v>
      </c>
      <c r="C251">
        <v>11458500</v>
      </c>
      <c r="D251">
        <v>60</v>
      </c>
      <c r="E251">
        <v>11295</v>
      </c>
      <c r="F251">
        <v>1955</v>
      </c>
      <c r="G251">
        <v>7</v>
      </c>
      <c r="H251">
        <v>0.223</v>
      </c>
      <c r="L251" t="str">
        <f t="shared" si="18"/>
        <v>Sonoma Creek at Agua Caliente Rd</v>
      </c>
      <c r="M251" t="str">
        <f>_xlfn.XLOOKUP(L251,Sheet1!A:A,Sheet1!B:B)</f>
        <v>S10</v>
      </c>
      <c r="N251" t="str">
        <f>_xlfn.XLOOKUP(L251,Sheet1!$A:$A,Sheet1!C:C)</f>
        <v>S</v>
      </c>
      <c r="O251" s="3">
        <f t="shared" si="19"/>
        <v>20241</v>
      </c>
      <c r="P251">
        <f t="shared" si="20"/>
        <v>6</v>
      </c>
      <c r="R251">
        <f t="shared" si="21"/>
        <v>6</v>
      </c>
      <c r="S251">
        <f t="shared" si="22"/>
        <v>1.95</v>
      </c>
      <c r="U251">
        <f t="shared" si="23"/>
        <v>1.95</v>
      </c>
    </row>
    <row r="252" spans="1:21" x14ac:dyDescent="0.3">
      <c r="A252" t="s">
        <v>182</v>
      </c>
      <c r="B252" t="s">
        <v>541</v>
      </c>
      <c r="C252">
        <v>11458500</v>
      </c>
      <c r="D252">
        <v>60</v>
      </c>
      <c r="E252">
        <v>11295</v>
      </c>
      <c r="F252">
        <v>1955</v>
      </c>
      <c r="G252">
        <v>8</v>
      </c>
      <c r="H252">
        <v>0</v>
      </c>
      <c r="L252" t="str">
        <f t="shared" si="18"/>
        <v>Sonoma Creek at Agua Caliente Rd</v>
      </c>
      <c r="M252" t="str">
        <f>_xlfn.XLOOKUP(L252,Sheet1!A:A,Sheet1!B:B)</f>
        <v>S10</v>
      </c>
      <c r="N252" t="str">
        <f>_xlfn.XLOOKUP(L252,Sheet1!$A:$A,Sheet1!C:C)</f>
        <v>S</v>
      </c>
      <c r="O252" s="3">
        <f t="shared" si="19"/>
        <v>20271</v>
      </c>
      <c r="P252">
        <f t="shared" si="20"/>
        <v>7</v>
      </c>
      <c r="R252">
        <f t="shared" si="21"/>
        <v>7</v>
      </c>
      <c r="S252">
        <f t="shared" si="22"/>
        <v>0.223</v>
      </c>
      <c r="U252">
        <f t="shared" si="23"/>
        <v>0.223</v>
      </c>
    </row>
    <row r="253" spans="1:21" x14ac:dyDescent="0.3">
      <c r="A253" t="s">
        <v>182</v>
      </c>
      <c r="B253" t="s">
        <v>541</v>
      </c>
      <c r="C253">
        <v>11458500</v>
      </c>
      <c r="D253">
        <v>60</v>
      </c>
      <c r="E253">
        <v>11295</v>
      </c>
      <c r="F253">
        <v>1955</v>
      </c>
      <c r="G253">
        <v>9</v>
      </c>
      <c r="H253">
        <v>0.28299999999999997</v>
      </c>
      <c r="L253" t="str">
        <f t="shared" si="18"/>
        <v>Sonoma Creek at Agua Caliente Rd</v>
      </c>
      <c r="M253" t="str">
        <f>_xlfn.XLOOKUP(L253,Sheet1!A:A,Sheet1!B:B)</f>
        <v>S10</v>
      </c>
      <c r="N253" t="str">
        <f>_xlfn.XLOOKUP(L253,Sheet1!$A:$A,Sheet1!C:C)</f>
        <v>S</v>
      </c>
      <c r="O253" s="3">
        <f t="shared" si="19"/>
        <v>20302</v>
      </c>
      <c r="P253">
        <f t="shared" si="20"/>
        <v>8</v>
      </c>
      <c r="R253">
        <f t="shared" si="21"/>
        <v>8</v>
      </c>
      <c r="S253">
        <f t="shared" si="22"/>
        <v>0</v>
      </c>
      <c r="U253">
        <f t="shared" si="23"/>
        <v>0</v>
      </c>
    </row>
    <row r="254" spans="1:21" x14ac:dyDescent="0.3">
      <c r="A254" t="s">
        <v>182</v>
      </c>
      <c r="B254" t="s">
        <v>541</v>
      </c>
      <c r="C254">
        <v>11458500</v>
      </c>
      <c r="D254">
        <v>60</v>
      </c>
      <c r="E254">
        <v>11295</v>
      </c>
      <c r="F254">
        <v>1955</v>
      </c>
      <c r="G254">
        <v>10</v>
      </c>
      <c r="H254">
        <v>1.0900000000000001</v>
      </c>
      <c r="L254" t="str">
        <f t="shared" si="18"/>
        <v>Sonoma Creek at Agua Caliente Rd</v>
      </c>
      <c r="M254" t="str">
        <f>_xlfn.XLOOKUP(L254,Sheet1!A:A,Sheet1!B:B)</f>
        <v>S10</v>
      </c>
      <c r="N254" t="str">
        <f>_xlfn.XLOOKUP(L254,Sheet1!$A:$A,Sheet1!C:C)</f>
        <v>S</v>
      </c>
      <c r="O254" s="3">
        <f t="shared" si="19"/>
        <v>20333</v>
      </c>
      <c r="P254">
        <f t="shared" si="20"/>
        <v>9</v>
      </c>
      <c r="R254">
        <f t="shared" si="21"/>
        <v>9</v>
      </c>
      <c r="S254">
        <f t="shared" si="22"/>
        <v>0.28299999999999997</v>
      </c>
      <c r="U254">
        <f t="shared" si="23"/>
        <v>0.28299999999999997</v>
      </c>
    </row>
    <row r="255" spans="1:21" x14ac:dyDescent="0.3">
      <c r="A255" t="s">
        <v>182</v>
      </c>
      <c r="B255" t="s">
        <v>541</v>
      </c>
      <c r="C255">
        <v>11458500</v>
      </c>
      <c r="D255">
        <v>60</v>
      </c>
      <c r="E255">
        <v>11295</v>
      </c>
      <c r="F255">
        <v>1955</v>
      </c>
      <c r="G255">
        <v>11</v>
      </c>
      <c r="H255">
        <v>2.95</v>
      </c>
      <c r="L255" t="str">
        <f t="shared" si="18"/>
        <v>Sonoma Creek at Agua Caliente Rd</v>
      </c>
      <c r="M255" t="str">
        <f>_xlfn.XLOOKUP(L255,Sheet1!A:A,Sheet1!B:B)</f>
        <v>S10</v>
      </c>
      <c r="N255" t="str">
        <f>_xlfn.XLOOKUP(L255,Sheet1!$A:$A,Sheet1!C:C)</f>
        <v>S</v>
      </c>
      <c r="O255" s="3">
        <f t="shared" si="19"/>
        <v>20363</v>
      </c>
      <c r="P255">
        <f t="shared" si="20"/>
        <v>10</v>
      </c>
      <c r="R255">
        <f t="shared" si="21"/>
        <v>10</v>
      </c>
      <c r="S255">
        <f t="shared" si="22"/>
        <v>1.0900000000000001</v>
      </c>
      <c r="U255">
        <f t="shared" si="23"/>
        <v>1.0900000000000001</v>
      </c>
    </row>
    <row r="256" spans="1:21" x14ac:dyDescent="0.3">
      <c r="A256" t="s">
        <v>182</v>
      </c>
      <c r="B256" t="s">
        <v>541</v>
      </c>
      <c r="C256">
        <v>11458500</v>
      </c>
      <c r="D256">
        <v>60</v>
      </c>
      <c r="E256">
        <v>11295</v>
      </c>
      <c r="F256">
        <v>1955</v>
      </c>
      <c r="G256">
        <v>12</v>
      </c>
      <c r="H256">
        <v>737.1</v>
      </c>
      <c r="L256" t="str">
        <f t="shared" si="18"/>
        <v>Sonoma Creek at Agua Caliente Rd</v>
      </c>
      <c r="M256" t="str">
        <f>_xlfn.XLOOKUP(L256,Sheet1!A:A,Sheet1!B:B)</f>
        <v>S10</v>
      </c>
      <c r="N256" t="str">
        <f>_xlfn.XLOOKUP(L256,Sheet1!$A:$A,Sheet1!C:C)</f>
        <v>S</v>
      </c>
      <c r="O256" s="3">
        <f t="shared" si="19"/>
        <v>20394</v>
      </c>
      <c r="P256">
        <f t="shared" si="20"/>
        <v>11</v>
      </c>
      <c r="R256">
        <f t="shared" si="21"/>
        <v>11</v>
      </c>
      <c r="S256">
        <f t="shared" si="22"/>
        <v>2.95</v>
      </c>
      <c r="U256">
        <f t="shared" si="23"/>
        <v>2.95</v>
      </c>
    </row>
    <row r="257" spans="1:21" x14ac:dyDescent="0.3">
      <c r="A257" t="s">
        <v>182</v>
      </c>
      <c r="B257" t="s">
        <v>541</v>
      </c>
      <c r="C257">
        <v>11458500</v>
      </c>
      <c r="D257">
        <v>60</v>
      </c>
      <c r="E257">
        <v>11295</v>
      </c>
      <c r="F257">
        <v>1956</v>
      </c>
      <c r="G257">
        <v>1</v>
      </c>
      <c r="H257">
        <v>544.70000000000005</v>
      </c>
      <c r="L257" t="str">
        <f t="shared" si="18"/>
        <v>Sonoma Creek at Agua Caliente Rd</v>
      </c>
      <c r="M257" t="str">
        <f>_xlfn.XLOOKUP(L257,Sheet1!A:A,Sheet1!B:B)</f>
        <v>S10</v>
      </c>
      <c r="N257" t="str">
        <f>_xlfn.XLOOKUP(L257,Sheet1!$A:$A,Sheet1!C:C)</f>
        <v>S</v>
      </c>
      <c r="O257" s="3">
        <f t="shared" si="19"/>
        <v>20424</v>
      </c>
      <c r="P257">
        <f t="shared" si="20"/>
        <v>12</v>
      </c>
      <c r="R257">
        <f t="shared" si="21"/>
        <v>12</v>
      </c>
      <c r="S257">
        <f t="shared" si="22"/>
        <v>737.1</v>
      </c>
      <c r="U257">
        <f t="shared" si="23"/>
        <v>737.1</v>
      </c>
    </row>
    <row r="258" spans="1:21" x14ac:dyDescent="0.3">
      <c r="A258" t="s">
        <v>182</v>
      </c>
      <c r="B258" t="s">
        <v>541</v>
      </c>
      <c r="C258">
        <v>11458500</v>
      </c>
      <c r="D258">
        <v>60</v>
      </c>
      <c r="E258">
        <v>11295</v>
      </c>
      <c r="F258">
        <v>1956</v>
      </c>
      <c r="G258">
        <v>2</v>
      </c>
      <c r="H258">
        <v>481.3</v>
      </c>
      <c r="L258" t="str">
        <f t="shared" si="18"/>
        <v>Sonoma Creek at Agua Caliente Rd</v>
      </c>
      <c r="M258" t="str">
        <f>_xlfn.XLOOKUP(L258,Sheet1!A:A,Sheet1!B:B)</f>
        <v>S10</v>
      </c>
      <c r="N258" t="str">
        <f>_xlfn.XLOOKUP(L258,Sheet1!$A:$A,Sheet1!C:C)</f>
        <v>S</v>
      </c>
      <c r="O258" s="3">
        <f t="shared" si="19"/>
        <v>20455</v>
      </c>
      <c r="P258">
        <f t="shared" si="20"/>
        <v>1</v>
      </c>
      <c r="R258">
        <f t="shared" si="21"/>
        <v>1</v>
      </c>
      <c r="S258">
        <f t="shared" si="22"/>
        <v>544.70000000000005</v>
      </c>
      <c r="U258">
        <f t="shared" si="23"/>
        <v>544.70000000000005</v>
      </c>
    </row>
    <row r="259" spans="1:21" x14ac:dyDescent="0.3">
      <c r="A259" t="s">
        <v>182</v>
      </c>
      <c r="B259" t="s">
        <v>541</v>
      </c>
      <c r="C259">
        <v>11458500</v>
      </c>
      <c r="D259">
        <v>60</v>
      </c>
      <c r="E259">
        <v>11295</v>
      </c>
      <c r="F259">
        <v>1956</v>
      </c>
      <c r="G259">
        <v>3</v>
      </c>
      <c r="H259">
        <v>63</v>
      </c>
      <c r="L259" t="str">
        <f t="shared" ref="L259:L322" si="24">A258</f>
        <v>Sonoma Creek at Agua Caliente Rd</v>
      </c>
      <c r="M259" t="str">
        <f>_xlfn.XLOOKUP(L259,Sheet1!A:A,Sheet1!B:B)</f>
        <v>S10</v>
      </c>
      <c r="N259" t="str">
        <f>_xlfn.XLOOKUP(L259,Sheet1!$A:$A,Sheet1!C:C)</f>
        <v>S</v>
      </c>
      <c r="O259" s="3">
        <f t="shared" ref="O259:O322" si="25">DATE(F258,G258,1)</f>
        <v>20486</v>
      </c>
      <c r="P259">
        <f t="shared" ref="P259:P322" si="26">MONTH(O259)</f>
        <v>2</v>
      </c>
      <c r="R259">
        <f t="shared" ref="R259:R322" si="27">G258</f>
        <v>2</v>
      </c>
      <c r="S259">
        <f t="shared" ref="S259:S322" si="28">H258</f>
        <v>481.3</v>
      </c>
      <c r="U259">
        <f t="shared" ref="U259:U322" si="29">H258</f>
        <v>481.3</v>
      </c>
    </row>
    <row r="260" spans="1:21" x14ac:dyDescent="0.3">
      <c r="A260" t="s">
        <v>182</v>
      </c>
      <c r="B260" t="s">
        <v>541</v>
      </c>
      <c r="C260">
        <v>11458500</v>
      </c>
      <c r="D260">
        <v>60</v>
      </c>
      <c r="E260">
        <v>11295</v>
      </c>
      <c r="F260">
        <v>1956</v>
      </c>
      <c r="G260">
        <v>4</v>
      </c>
      <c r="H260">
        <v>26.9</v>
      </c>
      <c r="L260" t="str">
        <f t="shared" si="24"/>
        <v>Sonoma Creek at Agua Caliente Rd</v>
      </c>
      <c r="M260" t="str">
        <f>_xlfn.XLOOKUP(L260,Sheet1!A:A,Sheet1!B:B)</f>
        <v>S10</v>
      </c>
      <c r="N260" t="str">
        <f>_xlfn.XLOOKUP(L260,Sheet1!$A:$A,Sheet1!C:C)</f>
        <v>S</v>
      </c>
      <c r="O260" s="3">
        <f t="shared" si="25"/>
        <v>20515</v>
      </c>
      <c r="P260">
        <f t="shared" si="26"/>
        <v>3</v>
      </c>
      <c r="R260">
        <f t="shared" si="27"/>
        <v>3</v>
      </c>
      <c r="S260">
        <f t="shared" si="28"/>
        <v>63</v>
      </c>
      <c r="U260">
        <f t="shared" si="29"/>
        <v>63</v>
      </c>
    </row>
    <row r="261" spans="1:21" x14ac:dyDescent="0.3">
      <c r="A261" t="s">
        <v>182</v>
      </c>
      <c r="B261" t="s">
        <v>541</v>
      </c>
      <c r="C261">
        <v>11458500</v>
      </c>
      <c r="D261">
        <v>60</v>
      </c>
      <c r="E261">
        <v>11295</v>
      </c>
      <c r="F261">
        <v>1956</v>
      </c>
      <c r="G261">
        <v>5</v>
      </c>
      <c r="H261">
        <v>18.100000000000001</v>
      </c>
      <c r="L261" t="str">
        <f t="shared" si="24"/>
        <v>Sonoma Creek at Agua Caliente Rd</v>
      </c>
      <c r="M261" t="str">
        <f>_xlfn.XLOOKUP(L261,Sheet1!A:A,Sheet1!B:B)</f>
        <v>S10</v>
      </c>
      <c r="N261" t="str">
        <f>_xlfn.XLOOKUP(L261,Sheet1!$A:$A,Sheet1!C:C)</f>
        <v>S</v>
      </c>
      <c r="O261" s="3">
        <f t="shared" si="25"/>
        <v>20546</v>
      </c>
      <c r="P261">
        <f t="shared" si="26"/>
        <v>4</v>
      </c>
      <c r="R261">
        <f t="shared" si="27"/>
        <v>4</v>
      </c>
      <c r="S261">
        <f t="shared" si="28"/>
        <v>26.9</v>
      </c>
      <c r="U261">
        <f t="shared" si="29"/>
        <v>26.9</v>
      </c>
    </row>
    <row r="262" spans="1:21" x14ac:dyDescent="0.3">
      <c r="A262" t="s">
        <v>182</v>
      </c>
      <c r="B262" t="s">
        <v>541</v>
      </c>
      <c r="C262">
        <v>11458500</v>
      </c>
      <c r="D262">
        <v>60</v>
      </c>
      <c r="E262">
        <v>11295</v>
      </c>
      <c r="F262">
        <v>1956</v>
      </c>
      <c r="G262">
        <v>6</v>
      </c>
      <c r="H262">
        <v>5.73</v>
      </c>
      <c r="L262" t="str">
        <f t="shared" si="24"/>
        <v>Sonoma Creek at Agua Caliente Rd</v>
      </c>
      <c r="M262" t="str">
        <f>_xlfn.XLOOKUP(L262,Sheet1!A:A,Sheet1!B:B)</f>
        <v>S10</v>
      </c>
      <c r="N262" t="str">
        <f>_xlfn.XLOOKUP(L262,Sheet1!$A:$A,Sheet1!C:C)</f>
        <v>S</v>
      </c>
      <c r="O262" s="3">
        <f t="shared" si="25"/>
        <v>20576</v>
      </c>
      <c r="P262">
        <f t="shared" si="26"/>
        <v>5</v>
      </c>
      <c r="R262">
        <f t="shared" si="27"/>
        <v>5</v>
      </c>
      <c r="S262">
        <f t="shared" si="28"/>
        <v>18.100000000000001</v>
      </c>
      <c r="U262">
        <f t="shared" si="29"/>
        <v>18.100000000000001</v>
      </c>
    </row>
    <row r="263" spans="1:21" x14ac:dyDescent="0.3">
      <c r="A263" t="s">
        <v>182</v>
      </c>
      <c r="B263" t="s">
        <v>541</v>
      </c>
      <c r="C263">
        <v>11458500</v>
      </c>
      <c r="D263">
        <v>60</v>
      </c>
      <c r="E263">
        <v>11295</v>
      </c>
      <c r="F263">
        <v>1956</v>
      </c>
      <c r="G263">
        <v>7</v>
      </c>
      <c r="H263">
        <v>1.59</v>
      </c>
      <c r="L263" t="str">
        <f t="shared" si="24"/>
        <v>Sonoma Creek at Agua Caliente Rd</v>
      </c>
      <c r="M263" t="str">
        <f>_xlfn.XLOOKUP(L263,Sheet1!A:A,Sheet1!B:B)</f>
        <v>S10</v>
      </c>
      <c r="N263" t="str">
        <f>_xlfn.XLOOKUP(L263,Sheet1!$A:$A,Sheet1!C:C)</f>
        <v>S</v>
      </c>
      <c r="O263" s="3">
        <f t="shared" si="25"/>
        <v>20607</v>
      </c>
      <c r="P263">
        <f t="shared" si="26"/>
        <v>6</v>
      </c>
      <c r="R263">
        <f t="shared" si="27"/>
        <v>6</v>
      </c>
      <c r="S263">
        <f t="shared" si="28"/>
        <v>5.73</v>
      </c>
      <c r="U263">
        <f t="shared" si="29"/>
        <v>5.73</v>
      </c>
    </row>
    <row r="264" spans="1:21" x14ac:dyDescent="0.3">
      <c r="A264" t="s">
        <v>182</v>
      </c>
      <c r="B264" t="s">
        <v>541</v>
      </c>
      <c r="C264">
        <v>11458500</v>
      </c>
      <c r="D264">
        <v>60</v>
      </c>
      <c r="E264">
        <v>11295</v>
      </c>
      <c r="F264">
        <v>1956</v>
      </c>
      <c r="G264">
        <v>8</v>
      </c>
      <c r="H264">
        <v>0.51600000000000001</v>
      </c>
      <c r="L264" t="str">
        <f t="shared" si="24"/>
        <v>Sonoma Creek at Agua Caliente Rd</v>
      </c>
      <c r="M264" t="str">
        <f>_xlfn.XLOOKUP(L264,Sheet1!A:A,Sheet1!B:B)</f>
        <v>S10</v>
      </c>
      <c r="N264" t="str">
        <f>_xlfn.XLOOKUP(L264,Sheet1!$A:$A,Sheet1!C:C)</f>
        <v>S</v>
      </c>
      <c r="O264" s="3">
        <f t="shared" si="25"/>
        <v>20637</v>
      </c>
      <c r="P264">
        <f t="shared" si="26"/>
        <v>7</v>
      </c>
      <c r="R264">
        <f t="shared" si="27"/>
        <v>7</v>
      </c>
      <c r="S264">
        <f t="shared" si="28"/>
        <v>1.59</v>
      </c>
      <c r="U264">
        <f t="shared" si="29"/>
        <v>1.59</v>
      </c>
    </row>
    <row r="265" spans="1:21" x14ac:dyDescent="0.3">
      <c r="A265" t="s">
        <v>182</v>
      </c>
      <c r="B265" t="s">
        <v>541</v>
      </c>
      <c r="C265">
        <v>11458500</v>
      </c>
      <c r="D265">
        <v>60</v>
      </c>
      <c r="E265">
        <v>11295</v>
      </c>
      <c r="F265">
        <v>1956</v>
      </c>
      <c r="G265">
        <v>9</v>
      </c>
      <c r="H265">
        <v>0.13</v>
      </c>
      <c r="L265" t="str">
        <f t="shared" si="24"/>
        <v>Sonoma Creek at Agua Caliente Rd</v>
      </c>
      <c r="M265" t="str">
        <f>_xlfn.XLOOKUP(L265,Sheet1!A:A,Sheet1!B:B)</f>
        <v>S10</v>
      </c>
      <c r="N265" t="str">
        <f>_xlfn.XLOOKUP(L265,Sheet1!$A:$A,Sheet1!C:C)</f>
        <v>S</v>
      </c>
      <c r="O265" s="3">
        <f t="shared" si="25"/>
        <v>20668</v>
      </c>
      <c r="P265">
        <f t="shared" si="26"/>
        <v>8</v>
      </c>
      <c r="R265">
        <f t="shared" si="27"/>
        <v>8</v>
      </c>
      <c r="S265">
        <f t="shared" si="28"/>
        <v>0.51600000000000001</v>
      </c>
      <c r="U265">
        <f t="shared" si="29"/>
        <v>0.51600000000000001</v>
      </c>
    </row>
    <row r="266" spans="1:21" x14ac:dyDescent="0.3">
      <c r="A266" t="s">
        <v>182</v>
      </c>
      <c r="B266" t="s">
        <v>541</v>
      </c>
      <c r="C266">
        <v>11458500</v>
      </c>
      <c r="D266">
        <v>60</v>
      </c>
      <c r="E266">
        <v>11295</v>
      </c>
      <c r="F266">
        <v>1956</v>
      </c>
      <c r="G266">
        <v>10</v>
      </c>
      <c r="H266">
        <v>4.2300000000000004</v>
      </c>
      <c r="L266" t="str">
        <f t="shared" si="24"/>
        <v>Sonoma Creek at Agua Caliente Rd</v>
      </c>
      <c r="M266" t="str">
        <f>_xlfn.XLOOKUP(L266,Sheet1!A:A,Sheet1!B:B)</f>
        <v>S10</v>
      </c>
      <c r="N266" t="str">
        <f>_xlfn.XLOOKUP(L266,Sheet1!$A:$A,Sheet1!C:C)</f>
        <v>S</v>
      </c>
      <c r="O266" s="3">
        <f t="shared" si="25"/>
        <v>20699</v>
      </c>
      <c r="P266">
        <f t="shared" si="26"/>
        <v>9</v>
      </c>
      <c r="R266">
        <f t="shared" si="27"/>
        <v>9</v>
      </c>
      <c r="S266">
        <f t="shared" si="28"/>
        <v>0.13</v>
      </c>
      <c r="U266">
        <f t="shared" si="29"/>
        <v>0.13</v>
      </c>
    </row>
    <row r="267" spans="1:21" x14ac:dyDescent="0.3">
      <c r="A267" t="s">
        <v>182</v>
      </c>
      <c r="B267" t="s">
        <v>541</v>
      </c>
      <c r="C267">
        <v>11458500</v>
      </c>
      <c r="D267">
        <v>60</v>
      </c>
      <c r="E267">
        <v>11295</v>
      </c>
      <c r="F267">
        <v>1956</v>
      </c>
      <c r="G267">
        <v>11</v>
      </c>
      <c r="H267">
        <v>2.75</v>
      </c>
      <c r="L267" t="str">
        <f t="shared" si="24"/>
        <v>Sonoma Creek at Agua Caliente Rd</v>
      </c>
      <c r="M267" t="str">
        <f>_xlfn.XLOOKUP(L267,Sheet1!A:A,Sheet1!B:B)</f>
        <v>S10</v>
      </c>
      <c r="N267" t="str">
        <f>_xlfn.XLOOKUP(L267,Sheet1!$A:$A,Sheet1!C:C)</f>
        <v>S</v>
      </c>
      <c r="O267" s="3">
        <f t="shared" si="25"/>
        <v>20729</v>
      </c>
      <c r="P267">
        <f t="shared" si="26"/>
        <v>10</v>
      </c>
      <c r="R267">
        <f t="shared" si="27"/>
        <v>10</v>
      </c>
      <c r="S267">
        <f t="shared" si="28"/>
        <v>4.2300000000000004</v>
      </c>
      <c r="U267">
        <f t="shared" si="29"/>
        <v>4.2300000000000004</v>
      </c>
    </row>
    <row r="268" spans="1:21" x14ac:dyDescent="0.3">
      <c r="A268" t="s">
        <v>182</v>
      </c>
      <c r="B268" t="s">
        <v>541</v>
      </c>
      <c r="C268">
        <v>11458500</v>
      </c>
      <c r="D268">
        <v>60</v>
      </c>
      <c r="E268">
        <v>11295</v>
      </c>
      <c r="F268">
        <v>1956</v>
      </c>
      <c r="G268">
        <v>12</v>
      </c>
      <c r="H268">
        <v>3.25</v>
      </c>
      <c r="L268" t="str">
        <f t="shared" si="24"/>
        <v>Sonoma Creek at Agua Caliente Rd</v>
      </c>
      <c r="M268" t="str">
        <f>_xlfn.XLOOKUP(L268,Sheet1!A:A,Sheet1!B:B)</f>
        <v>S10</v>
      </c>
      <c r="N268" t="str">
        <f>_xlfn.XLOOKUP(L268,Sheet1!$A:$A,Sheet1!C:C)</f>
        <v>S</v>
      </c>
      <c r="O268" s="3">
        <f t="shared" si="25"/>
        <v>20760</v>
      </c>
      <c r="P268">
        <f t="shared" si="26"/>
        <v>11</v>
      </c>
      <c r="R268">
        <f t="shared" si="27"/>
        <v>11</v>
      </c>
      <c r="S268">
        <f t="shared" si="28"/>
        <v>2.75</v>
      </c>
      <c r="U268">
        <f t="shared" si="29"/>
        <v>2.75</v>
      </c>
    </row>
    <row r="269" spans="1:21" x14ac:dyDescent="0.3">
      <c r="A269" t="s">
        <v>182</v>
      </c>
      <c r="B269" t="s">
        <v>541</v>
      </c>
      <c r="C269">
        <v>11458500</v>
      </c>
      <c r="D269">
        <v>60</v>
      </c>
      <c r="E269">
        <v>11295</v>
      </c>
      <c r="F269">
        <v>1957</v>
      </c>
      <c r="G269">
        <v>1</v>
      </c>
      <c r="H269">
        <v>15.2</v>
      </c>
      <c r="L269" t="str">
        <f t="shared" si="24"/>
        <v>Sonoma Creek at Agua Caliente Rd</v>
      </c>
      <c r="M269" t="str">
        <f>_xlfn.XLOOKUP(L269,Sheet1!A:A,Sheet1!B:B)</f>
        <v>S10</v>
      </c>
      <c r="N269" t="str">
        <f>_xlfn.XLOOKUP(L269,Sheet1!$A:$A,Sheet1!C:C)</f>
        <v>S</v>
      </c>
      <c r="O269" s="3">
        <f t="shared" si="25"/>
        <v>20790</v>
      </c>
      <c r="P269">
        <f t="shared" si="26"/>
        <v>12</v>
      </c>
      <c r="R269">
        <f t="shared" si="27"/>
        <v>12</v>
      </c>
      <c r="S269">
        <f t="shared" si="28"/>
        <v>3.25</v>
      </c>
      <c r="U269">
        <f t="shared" si="29"/>
        <v>3.25</v>
      </c>
    </row>
    <row r="270" spans="1:21" x14ac:dyDescent="0.3">
      <c r="A270" t="s">
        <v>182</v>
      </c>
      <c r="B270" t="s">
        <v>541</v>
      </c>
      <c r="C270">
        <v>11458500</v>
      </c>
      <c r="D270">
        <v>60</v>
      </c>
      <c r="E270">
        <v>11295</v>
      </c>
      <c r="F270">
        <v>1957</v>
      </c>
      <c r="G270">
        <v>2</v>
      </c>
      <c r="H270">
        <v>114.1</v>
      </c>
      <c r="L270" t="str">
        <f t="shared" si="24"/>
        <v>Sonoma Creek at Agua Caliente Rd</v>
      </c>
      <c r="M270" t="str">
        <f>_xlfn.XLOOKUP(L270,Sheet1!A:A,Sheet1!B:B)</f>
        <v>S10</v>
      </c>
      <c r="N270" t="str">
        <f>_xlfn.XLOOKUP(L270,Sheet1!$A:$A,Sheet1!C:C)</f>
        <v>S</v>
      </c>
      <c r="O270" s="3">
        <f t="shared" si="25"/>
        <v>20821</v>
      </c>
      <c r="P270">
        <f t="shared" si="26"/>
        <v>1</v>
      </c>
      <c r="R270">
        <f t="shared" si="27"/>
        <v>1</v>
      </c>
      <c r="S270">
        <f t="shared" si="28"/>
        <v>15.2</v>
      </c>
      <c r="U270">
        <f t="shared" si="29"/>
        <v>15.2</v>
      </c>
    </row>
    <row r="271" spans="1:21" x14ac:dyDescent="0.3">
      <c r="A271" t="s">
        <v>182</v>
      </c>
      <c r="B271" t="s">
        <v>541</v>
      </c>
      <c r="C271">
        <v>11458500</v>
      </c>
      <c r="D271">
        <v>60</v>
      </c>
      <c r="E271">
        <v>11295</v>
      </c>
      <c r="F271">
        <v>1957</v>
      </c>
      <c r="G271">
        <v>3</v>
      </c>
      <c r="H271">
        <v>113.5</v>
      </c>
      <c r="L271" t="str">
        <f t="shared" si="24"/>
        <v>Sonoma Creek at Agua Caliente Rd</v>
      </c>
      <c r="M271" t="str">
        <f>_xlfn.XLOOKUP(L271,Sheet1!A:A,Sheet1!B:B)</f>
        <v>S10</v>
      </c>
      <c r="N271" t="str">
        <f>_xlfn.XLOOKUP(L271,Sheet1!$A:$A,Sheet1!C:C)</f>
        <v>S</v>
      </c>
      <c r="O271" s="3">
        <f t="shared" si="25"/>
        <v>20852</v>
      </c>
      <c r="P271">
        <f t="shared" si="26"/>
        <v>2</v>
      </c>
      <c r="R271">
        <f t="shared" si="27"/>
        <v>2</v>
      </c>
      <c r="S271">
        <f t="shared" si="28"/>
        <v>114.1</v>
      </c>
      <c r="U271">
        <f t="shared" si="29"/>
        <v>114.1</v>
      </c>
    </row>
    <row r="272" spans="1:21" x14ac:dyDescent="0.3">
      <c r="A272" t="s">
        <v>182</v>
      </c>
      <c r="B272" t="s">
        <v>541</v>
      </c>
      <c r="C272">
        <v>11458500</v>
      </c>
      <c r="D272">
        <v>60</v>
      </c>
      <c r="E272">
        <v>11295</v>
      </c>
      <c r="F272">
        <v>1957</v>
      </c>
      <c r="G272">
        <v>4</v>
      </c>
      <c r="H272">
        <v>25.6</v>
      </c>
      <c r="L272" t="str">
        <f t="shared" si="24"/>
        <v>Sonoma Creek at Agua Caliente Rd</v>
      </c>
      <c r="M272" t="str">
        <f>_xlfn.XLOOKUP(L272,Sheet1!A:A,Sheet1!B:B)</f>
        <v>S10</v>
      </c>
      <c r="N272" t="str">
        <f>_xlfn.XLOOKUP(L272,Sheet1!$A:$A,Sheet1!C:C)</f>
        <v>S</v>
      </c>
      <c r="O272" s="3">
        <f t="shared" si="25"/>
        <v>20880</v>
      </c>
      <c r="P272">
        <f t="shared" si="26"/>
        <v>3</v>
      </c>
      <c r="R272">
        <f t="shared" si="27"/>
        <v>3</v>
      </c>
      <c r="S272">
        <f t="shared" si="28"/>
        <v>113.5</v>
      </c>
      <c r="U272">
        <f t="shared" si="29"/>
        <v>113.5</v>
      </c>
    </row>
    <row r="273" spans="1:21" x14ac:dyDescent="0.3">
      <c r="A273" t="s">
        <v>182</v>
      </c>
      <c r="B273" t="s">
        <v>541</v>
      </c>
      <c r="C273">
        <v>11458500</v>
      </c>
      <c r="D273">
        <v>60</v>
      </c>
      <c r="E273">
        <v>11295</v>
      </c>
      <c r="F273">
        <v>1957</v>
      </c>
      <c r="G273">
        <v>5</v>
      </c>
      <c r="H273">
        <v>39.9</v>
      </c>
      <c r="L273" t="str">
        <f t="shared" si="24"/>
        <v>Sonoma Creek at Agua Caliente Rd</v>
      </c>
      <c r="M273" t="str">
        <f>_xlfn.XLOOKUP(L273,Sheet1!A:A,Sheet1!B:B)</f>
        <v>S10</v>
      </c>
      <c r="N273" t="str">
        <f>_xlfn.XLOOKUP(L273,Sheet1!$A:$A,Sheet1!C:C)</f>
        <v>S</v>
      </c>
      <c r="O273" s="3">
        <f t="shared" si="25"/>
        <v>20911</v>
      </c>
      <c r="P273">
        <f t="shared" si="26"/>
        <v>4</v>
      </c>
      <c r="R273">
        <f t="shared" si="27"/>
        <v>4</v>
      </c>
      <c r="S273">
        <f t="shared" si="28"/>
        <v>25.6</v>
      </c>
      <c r="U273">
        <f t="shared" si="29"/>
        <v>25.6</v>
      </c>
    </row>
    <row r="274" spans="1:21" x14ac:dyDescent="0.3">
      <c r="A274" t="s">
        <v>182</v>
      </c>
      <c r="B274" t="s">
        <v>541</v>
      </c>
      <c r="C274">
        <v>11458500</v>
      </c>
      <c r="D274">
        <v>60</v>
      </c>
      <c r="E274">
        <v>11295</v>
      </c>
      <c r="F274">
        <v>1957</v>
      </c>
      <c r="G274">
        <v>6</v>
      </c>
      <c r="H274">
        <v>8.39</v>
      </c>
      <c r="L274" t="str">
        <f t="shared" si="24"/>
        <v>Sonoma Creek at Agua Caliente Rd</v>
      </c>
      <c r="M274" t="str">
        <f>_xlfn.XLOOKUP(L274,Sheet1!A:A,Sheet1!B:B)</f>
        <v>S10</v>
      </c>
      <c r="N274" t="str">
        <f>_xlfn.XLOOKUP(L274,Sheet1!$A:$A,Sheet1!C:C)</f>
        <v>S</v>
      </c>
      <c r="O274" s="3">
        <f t="shared" si="25"/>
        <v>20941</v>
      </c>
      <c r="P274">
        <f t="shared" si="26"/>
        <v>5</v>
      </c>
      <c r="R274">
        <f t="shared" si="27"/>
        <v>5</v>
      </c>
      <c r="S274">
        <f t="shared" si="28"/>
        <v>39.9</v>
      </c>
      <c r="U274">
        <f t="shared" si="29"/>
        <v>39.9</v>
      </c>
    </row>
    <row r="275" spans="1:21" x14ac:dyDescent="0.3">
      <c r="A275" t="s">
        <v>182</v>
      </c>
      <c r="B275" t="s">
        <v>541</v>
      </c>
      <c r="C275">
        <v>11458500</v>
      </c>
      <c r="D275">
        <v>60</v>
      </c>
      <c r="E275">
        <v>11295</v>
      </c>
      <c r="F275">
        <v>1957</v>
      </c>
      <c r="G275">
        <v>7</v>
      </c>
      <c r="H275">
        <v>0.83499999999999996</v>
      </c>
      <c r="L275" t="str">
        <f t="shared" si="24"/>
        <v>Sonoma Creek at Agua Caliente Rd</v>
      </c>
      <c r="M275" t="str">
        <f>_xlfn.XLOOKUP(L275,Sheet1!A:A,Sheet1!B:B)</f>
        <v>S10</v>
      </c>
      <c r="N275" t="str">
        <f>_xlfn.XLOOKUP(L275,Sheet1!$A:$A,Sheet1!C:C)</f>
        <v>S</v>
      </c>
      <c r="O275" s="3">
        <f t="shared" si="25"/>
        <v>20972</v>
      </c>
      <c r="P275">
        <f t="shared" si="26"/>
        <v>6</v>
      </c>
      <c r="R275">
        <f t="shared" si="27"/>
        <v>6</v>
      </c>
      <c r="S275">
        <f t="shared" si="28"/>
        <v>8.39</v>
      </c>
      <c r="U275">
        <f t="shared" si="29"/>
        <v>8.39</v>
      </c>
    </row>
    <row r="276" spans="1:21" x14ac:dyDescent="0.3">
      <c r="A276" t="s">
        <v>182</v>
      </c>
      <c r="B276" t="s">
        <v>541</v>
      </c>
      <c r="C276">
        <v>11458500</v>
      </c>
      <c r="D276">
        <v>60</v>
      </c>
      <c r="E276">
        <v>11295</v>
      </c>
      <c r="F276">
        <v>1957</v>
      </c>
      <c r="G276">
        <v>8</v>
      </c>
      <c r="H276">
        <v>4.2000000000000003E-2</v>
      </c>
      <c r="L276" t="str">
        <f t="shared" si="24"/>
        <v>Sonoma Creek at Agua Caliente Rd</v>
      </c>
      <c r="M276" t="str">
        <f>_xlfn.XLOOKUP(L276,Sheet1!A:A,Sheet1!B:B)</f>
        <v>S10</v>
      </c>
      <c r="N276" t="str">
        <f>_xlfn.XLOOKUP(L276,Sheet1!$A:$A,Sheet1!C:C)</f>
        <v>S</v>
      </c>
      <c r="O276" s="3">
        <f t="shared" si="25"/>
        <v>21002</v>
      </c>
      <c r="P276">
        <f t="shared" si="26"/>
        <v>7</v>
      </c>
      <c r="R276">
        <f t="shared" si="27"/>
        <v>7</v>
      </c>
      <c r="S276">
        <f t="shared" si="28"/>
        <v>0.83499999999999996</v>
      </c>
      <c r="U276">
        <f t="shared" si="29"/>
        <v>0.83499999999999996</v>
      </c>
    </row>
    <row r="277" spans="1:21" x14ac:dyDescent="0.3">
      <c r="A277" t="s">
        <v>182</v>
      </c>
      <c r="B277" t="s">
        <v>541</v>
      </c>
      <c r="C277">
        <v>11458500</v>
      </c>
      <c r="D277">
        <v>60</v>
      </c>
      <c r="E277">
        <v>11295</v>
      </c>
      <c r="F277">
        <v>1957</v>
      </c>
      <c r="G277">
        <v>9</v>
      </c>
      <c r="H277">
        <v>0.88300000000000001</v>
      </c>
      <c r="L277" t="str">
        <f t="shared" si="24"/>
        <v>Sonoma Creek at Agua Caliente Rd</v>
      </c>
      <c r="M277" t="str">
        <f>_xlfn.XLOOKUP(L277,Sheet1!A:A,Sheet1!B:B)</f>
        <v>S10</v>
      </c>
      <c r="N277" t="str">
        <f>_xlfn.XLOOKUP(L277,Sheet1!$A:$A,Sheet1!C:C)</f>
        <v>S</v>
      </c>
      <c r="O277" s="3">
        <f t="shared" si="25"/>
        <v>21033</v>
      </c>
      <c r="P277">
        <f t="shared" si="26"/>
        <v>8</v>
      </c>
      <c r="R277">
        <f t="shared" si="27"/>
        <v>8</v>
      </c>
      <c r="S277">
        <f t="shared" si="28"/>
        <v>4.2000000000000003E-2</v>
      </c>
      <c r="U277">
        <f t="shared" si="29"/>
        <v>4.2000000000000003E-2</v>
      </c>
    </row>
    <row r="278" spans="1:21" x14ac:dyDescent="0.3">
      <c r="A278" t="s">
        <v>182</v>
      </c>
      <c r="B278" t="s">
        <v>541</v>
      </c>
      <c r="C278">
        <v>11458500</v>
      </c>
      <c r="D278">
        <v>60</v>
      </c>
      <c r="E278">
        <v>11295</v>
      </c>
      <c r="F278">
        <v>1957</v>
      </c>
      <c r="G278">
        <v>10</v>
      </c>
      <c r="H278">
        <v>18.899999999999999</v>
      </c>
      <c r="L278" t="str">
        <f t="shared" si="24"/>
        <v>Sonoma Creek at Agua Caliente Rd</v>
      </c>
      <c r="M278" t="str">
        <f>_xlfn.XLOOKUP(L278,Sheet1!A:A,Sheet1!B:B)</f>
        <v>S10</v>
      </c>
      <c r="N278" t="str">
        <f>_xlfn.XLOOKUP(L278,Sheet1!$A:$A,Sheet1!C:C)</f>
        <v>S</v>
      </c>
      <c r="O278" s="3">
        <f t="shared" si="25"/>
        <v>21064</v>
      </c>
      <c r="P278">
        <f t="shared" si="26"/>
        <v>9</v>
      </c>
      <c r="R278">
        <f t="shared" si="27"/>
        <v>9</v>
      </c>
      <c r="S278">
        <f t="shared" si="28"/>
        <v>0.88300000000000001</v>
      </c>
      <c r="U278">
        <f t="shared" si="29"/>
        <v>0.88300000000000001</v>
      </c>
    </row>
    <row r="279" spans="1:21" x14ac:dyDescent="0.3">
      <c r="A279" t="s">
        <v>182</v>
      </c>
      <c r="B279" t="s">
        <v>541</v>
      </c>
      <c r="C279">
        <v>11458500</v>
      </c>
      <c r="D279">
        <v>60</v>
      </c>
      <c r="E279">
        <v>11295</v>
      </c>
      <c r="F279">
        <v>1957</v>
      </c>
      <c r="G279">
        <v>11</v>
      </c>
      <c r="H279">
        <v>6.41</v>
      </c>
      <c r="L279" t="str">
        <f t="shared" si="24"/>
        <v>Sonoma Creek at Agua Caliente Rd</v>
      </c>
      <c r="M279" t="str">
        <f>_xlfn.XLOOKUP(L279,Sheet1!A:A,Sheet1!B:B)</f>
        <v>S10</v>
      </c>
      <c r="N279" t="str">
        <f>_xlfn.XLOOKUP(L279,Sheet1!$A:$A,Sheet1!C:C)</f>
        <v>S</v>
      </c>
      <c r="O279" s="3">
        <f t="shared" si="25"/>
        <v>21094</v>
      </c>
      <c r="P279">
        <f t="shared" si="26"/>
        <v>10</v>
      </c>
      <c r="R279">
        <f t="shared" si="27"/>
        <v>10</v>
      </c>
      <c r="S279">
        <f t="shared" si="28"/>
        <v>18.899999999999999</v>
      </c>
      <c r="U279">
        <f t="shared" si="29"/>
        <v>18.899999999999999</v>
      </c>
    </row>
    <row r="280" spans="1:21" x14ac:dyDescent="0.3">
      <c r="A280" t="s">
        <v>182</v>
      </c>
      <c r="B280" t="s">
        <v>541</v>
      </c>
      <c r="C280">
        <v>11458500</v>
      </c>
      <c r="D280">
        <v>60</v>
      </c>
      <c r="E280">
        <v>11295</v>
      </c>
      <c r="F280">
        <v>1957</v>
      </c>
      <c r="G280">
        <v>12</v>
      </c>
      <c r="H280">
        <v>69.900000000000006</v>
      </c>
      <c r="L280" t="str">
        <f t="shared" si="24"/>
        <v>Sonoma Creek at Agua Caliente Rd</v>
      </c>
      <c r="M280" t="str">
        <f>_xlfn.XLOOKUP(L280,Sheet1!A:A,Sheet1!B:B)</f>
        <v>S10</v>
      </c>
      <c r="N280" t="str">
        <f>_xlfn.XLOOKUP(L280,Sheet1!$A:$A,Sheet1!C:C)</f>
        <v>S</v>
      </c>
      <c r="O280" s="3">
        <f t="shared" si="25"/>
        <v>21125</v>
      </c>
      <c r="P280">
        <f t="shared" si="26"/>
        <v>11</v>
      </c>
      <c r="R280">
        <f t="shared" si="27"/>
        <v>11</v>
      </c>
      <c r="S280">
        <f t="shared" si="28"/>
        <v>6.41</v>
      </c>
      <c r="U280">
        <f t="shared" si="29"/>
        <v>6.41</v>
      </c>
    </row>
    <row r="281" spans="1:21" x14ac:dyDescent="0.3">
      <c r="A281" t="s">
        <v>182</v>
      </c>
      <c r="B281" t="s">
        <v>541</v>
      </c>
      <c r="C281">
        <v>11458500</v>
      </c>
      <c r="D281">
        <v>60</v>
      </c>
      <c r="E281">
        <v>11295</v>
      </c>
      <c r="F281">
        <v>1958</v>
      </c>
      <c r="G281">
        <v>1</v>
      </c>
      <c r="H281">
        <v>188</v>
      </c>
      <c r="L281" t="str">
        <f t="shared" si="24"/>
        <v>Sonoma Creek at Agua Caliente Rd</v>
      </c>
      <c r="M281" t="str">
        <f>_xlfn.XLOOKUP(L281,Sheet1!A:A,Sheet1!B:B)</f>
        <v>S10</v>
      </c>
      <c r="N281" t="str">
        <f>_xlfn.XLOOKUP(L281,Sheet1!$A:$A,Sheet1!C:C)</f>
        <v>S</v>
      </c>
      <c r="O281" s="3">
        <f t="shared" si="25"/>
        <v>21155</v>
      </c>
      <c r="P281">
        <f t="shared" si="26"/>
        <v>12</v>
      </c>
      <c r="R281">
        <f t="shared" si="27"/>
        <v>12</v>
      </c>
      <c r="S281">
        <f t="shared" si="28"/>
        <v>69.900000000000006</v>
      </c>
      <c r="U281">
        <f t="shared" si="29"/>
        <v>69.900000000000006</v>
      </c>
    </row>
    <row r="282" spans="1:21" x14ac:dyDescent="0.3">
      <c r="A282" t="s">
        <v>182</v>
      </c>
      <c r="B282" t="s">
        <v>541</v>
      </c>
      <c r="C282">
        <v>11458500</v>
      </c>
      <c r="D282">
        <v>60</v>
      </c>
      <c r="E282">
        <v>11295</v>
      </c>
      <c r="F282">
        <v>1958</v>
      </c>
      <c r="G282">
        <v>2</v>
      </c>
      <c r="H282">
        <v>766</v>
      </c>
      <c r="L282" t="str">
        <f t="shared" si="24"/>
        <v>Sonoma Creek at Agua Caliente Rd</v>
      </c>
      <c r="M282" t="str">
        <f>_xlfn.XLOOKUP(L282,Sheet1!A:A,Sheet1!B:B)</f>
        <v>S10</v>
      </c>
      <c r="N282" t="str">
        <f>_xlfn.XLOOKUP(L282,Sheet1!$A:$A,Sheet1!C:C)</f>
        <v>S</v>
      </c>
      <c r="O282" s="3">
        <f t="shared" si="25"/>
        <v>21186</v>
      </c>
      <c r="P282">
        <f t="shared" si="26"/>
        <v>1</v>
      </c>
      <c r="R282">
        <f t="shared" si="27"/>
        <v>1</v>
      </c>
      <c r="S282">
        <f t="shared" si="28"/>
        <v>188</v>
      </c>
      <c r="U282">
        <f t="shared" si="29"/>
        <v>188</v>
      </c>
    </row>
    <row r="283" spans="1:21" x14ac:dyDescent="0.3">
      <c r="A283" t="s">
        <v>182</v>
      </c>
      <c r="B283" t="s">
        <v>541</v>
      </c>
      <c r="C283">
        <v>11458500</v>
      </c>
      <c r="D283">
        <v>60</v>
      </c>
      <c r="E283">
        <v>11295</v>
      </c>
      <c r="F283">
        <v>1958</v>
      </c>
      <c r="G283">
        <v>3</v>
      </c>
      <c r="H283">
        <v>299.7</v>
      </c>
      <c r="L283" t="str">
        <f t="shared" si="24"/>
        <v>Sonoma Creek at Agua Caliente Rd</v>
      </c>
      <c r="M283" t="str">
        <f>_xlfn.XLOOKUP(L283,Sheet1!A:A,Sheet1!B:B)</f>
        <v>S10</v>
      </c>
      <c r="N283" t="str">
        <f>_xlfn.XLOOKUP(L283,Sheet1!$A:$A,Sheet1!C:C)</f>
        <v>S</v>
      </c>
      <c r="O283" s="3">
        <f t="shared" si="25"/>
        <v>21217</v>
      </c>
      <c r="P283">
        <f t="shared" si="26"/>
        <v>2</v>
      </c>
      <c r="R283">
        <f t="shared" si="27"/>
        <v>2</v>
      </c>
      <c r="S283">
        <f t="shared" si="28"/>
        <v>766</v>
      </c>
      <c r="U283">
        <f t="shared" si="29"/>
        <v>766</v>
      </c>
    </row>
    <row r="284" spans="1:21" x14ac:dyDescent="0.3">
      <c r="A284" t="s">
        <v>182</v>
      </c>
      <c r="B284" t="s">
        <v>541</v>
      </c>
      <c r="C284">
        <v>11458500</v>
      </c>
      <c r="D284">
        <v>60</v>
      </c>
      <c r="E284">
        <v>11295</v>
      </c>
      <c r="F284">
        <v>1958</v>
      </c>
      <c r="G284">
        <v>4</v>
      </c>
      <c r="H284">
        <v>417.9</v>
      </c>
      <c r="L284" t="str">
        <f t="shared" si="24"/>
        <v>Sonoma Creek at Agua Caliente Rd</v>
      </c>
      <c r="M284" t="str">
        <f>_xlfn.XLOOKUP(L284,Sheet1!A:A,Sheet1!B:B)</f>
        <v>S10</v>
      </c>
      <c r="N284" t="str">
        <f>_xlfn.XLOOKUP(L284,Sheet1!$A:$A,Sheet1!C:C)</f>
        <v>S</v>
      </c>
      <c r="O284" s="3">
        <f t="shared" si="25"/>
        <v>21245</v>
      </c>
      <c r="P284">
        <f t="shared" si="26"/>
        <v>3</v>
      </c>
      <c r="R284">
        <f t="shared" si="27"/>
        <v>3</v>
      </c>
      <c r="S284">
        <f t="shared" si="28"/>
        <v>299.7</v>
      </c>
      <c r="U284">
        <f t="shared" si="29"/>
        <v>299.7</v>
      </c>
    </row>
    <row r="285" spans="1:21" x14ac:dyDescent="0.3">
      <c r="A285" t="s">
        <v>182</v>
      </c>
      <c r="B285" t="s">
        <v>541</v>
      </c>
      <c r="C285">
        <v>11458500</v>
      </c>
      <c r="D285">
        <v>60</v>
      </c>
      <c r="E285">
        <v>11295</v>
      </c>
      <c r="F285">
        <v>1958</v>
      </c>
      <c r="G285">
        <v>5</v>
      </c>
      <c r="H285">
        <v>18.8</v>
      </c>
      <c r="L285" t="str">
        <f t="shared" si="24"/>
        <v>Sonoma Creek at Agua Caliente Rd</v>
      </c>
      <c r="M285" t="str">
        <f>_xlfn.XLOOKUP(L285,Sheet1!A:A,Sheet1!B:B)</f>
        <v>S10</v>
      </c>
      <c r="N285" t="str">
        <f>_xlfn.XLOOKUP(L285,Sheet1!$A:$A,Sheet1!C:C)</f>
        <v>S</v>
      </c>
      <c r="O285" s="3">
        <f t="shared" si="25"/>
        <v>21276</v>
      </c>
      <c r="P285">
        <f t="shared" si="26"/>
        <v>4</v>
      </c>
      <c r="R285">
        <f t="shared" si="27"/>
        <v>4</v>
      </c>
      <c r="S285">
        <f t="shared" si="28"/>
        <v>417.9</v>
      </c>
      <c r="U285">
        <f t="shared" si="29"/>
        <v>417.9</v>
      </c>
    </row>
    <row r="286" spans="1:21" x14ac:dyDescent="0.3">
      <c r="A286" t="s">
        <v>182</v>
      </c>
      <c r="B286" t="s">
        <v>541</v>
      </c>
      <c r="C286">
        <v>11458500</v>
      </c>
      <c r="D286">
        <v>60</v>
      </c>
      <c r="E286">
        <v>11295</v>
      </c>
      <c r="F286">
        <v>1958</v>
      </c>
      <c r="G286">
        <v>6</v>
      </c>
      <c r="H286">
        <v>8.4</v>
      </c>
      <c r="L286" t="str">
        <f t="shared" si="24"/>
        <v>Sonoma Creek at Agua Caliente Rd</v>
      </c>
      <c r="M286" t="str">
        <f>_xlfn.XLOOKUP(L286,Sheet1!A:A,Sheet1!B:B)</f>
        <v>S10</v>
      </c>
      <c r="N286" t="str">
        <f>_xlfn.XLOOKUP(L286,Sheet1!$A:$A,Sheet1!C:C)</f>
        <v>S</v>
      </c>
      <c r="O286" s="3">
        <f t="shared" si="25"/>
        <v>21306</v>
      </c>
      <c r="P286">
        <f t="shared" si="26"/>
        <v>5</v>
      </c>
      <c r="R286">
        <f t="shared" si="27"/>
        <v>5</v>
      </c>
      <c r="S286">
        <f t="shared" si="28"/>
        <v>18.8</v>
      </c>
      <c r="U286">
        <f t="shared" si="29"/>
        <v>18.8</v>
      </c>
    </row>
    <row r="287" spans="1:21" x14ac:dyDescent="0.3">
      <c r="A287" t="s">
        <v>182</v>
      </c>
      <c r="B287" t="s">
        <v>541</v>
      </c>
      <c r="C287">
        <v>11458500</v>
      </c>
      <c r="D287">
        <v>60</v>
      </c>
      <c r="E287">
        <v>11295</v>
      </c>
      <c r="F287">
        <v>1958</v>
      </c>
      <c r="G287">
        <v>7</v>
      </c>
      <c r="H287">
        <v>4.07</v>
      </c>
      <c r="L287" t="str">
        <f t="shared" si="24"/>
        <v>Sonoma Creek at Agua Caliente Rd</v>
      </c>
      <c r="M287" t="str">
        <f>_xlfn.XLOOKUP(L287,Sheet1!A:A,Sheet1!B:B)</f>
        <v>S10</v>
      </c>
      <c r="N287" t="str">
        <f>_xlfn.XLOOKUP(L287,Sheet1!$A:$A,Sheet1!C:C)</f>
        <v>S</v>
      </c>
      <c r="O287" s="3">
        <f t="shared" si="25"/>
        <v>21337</v>
      </c>
      <c r="P287">
        <f t="shared" si="26"/>
        <v>6</v>
      </c>
      <c r="R287">
        <f t="shared" si="27"/>
        <v>6</v>
      </c>
      <c r="S287">
        <f t="shared" si="28"/>
        <v>8.4</v>
      </c>
      <c r="U287">
        <f t="shared" si="29"/>
        <v>8.4</v>
      </c>
    </row>
    <row r="288" spans="1:21" x14ac:dyDescent="0.3">
      <c r="A288" t="s">
        <v>182</v>
      </c>
      <c r="B288" t="s">
        <v>541</v>
      </c>
      <c r="C288">
        <v>11458500</v>
      </c>
      <c r="D288">
        <v>60</v>
      </c>
      <c r="E288">
        <v>11295</v>
      </c>
      <c r="F288">
        <v>1958</v>
      </c>
      <c r="G288">
        <v>8</v>
      </c>
      <c r="H288">
        <v>1.25</v>
      </c>
      <c r="L288" t="str">
        <f t="shared" si="24"/>
        <v>Sonoma Creek at Agua Caliente Rd</v>
      </c>
      <c r="M288" t="str">
        <f>_xlfn.XLOOKUP(L288,Sheet1!A:A,Sheet1!B:B)</f>
        <v>S10</v>
      </c>
      <c r="N288" t="str">
        <f>_xlfn.XLOOKUP(L288,Sheet1!$A:$A,Sheet1!C:C)</f>
        <v>S</v>
      </c>
      <c r="O288" s="3">
        <f t="shared" si="25"/>
        <v>21367</v>
      </c>
      <c r="P288">
        <f t="shared" si="26"/>
        <v>7</v>
      </c>
      <c r="R288">
        <f t="shared" si="27"/>
        <v>7</v>
      </c>
      <c r="S288">
        <f t="shared" si="28"/>
        <v>4.07</v>
      </c>
      <c r="U288">
        <f t="shared" si="29"/>
        <v>4.07</v>
      </c>
    </row>
    <row r="289" spans="1:21" x14ac:dyDescent="0.3">
      <c r="A289" t="s">
        <v>182</v>
      </c>
      <c r="B289" t="s">
        <v>541</v>
      </c>
      <c r="C289">
        <v>11458500</v>
      </c>
      <c r="D289">
        <v>60</v>
      </c>
      <c r="E289">
        <v>11295</v>
      </c>
      <c r="F289">
        <v>1958</v>
      </c>
      <c r="G289">
        <v>9</v>
      </c>
      <c r="H289">
        <v>1.38</v>
      </c>
      <c r="L289" t="str">
        <f t="shared" si="24"/>
        <v>Sonoma Creek at Agua Caliente Rd</v>
      </c>
      <c r="M289" t="str">
        <f>_xlfn.XLOOKUP(L289,Sheet1!A:A,Sheet1!B:B)</f>
        <v>S10</v>
      </c>
      <c r="N289" t="str">
        <f>_xlfn.XLOOKUP(L289,Sheet1!$A:$A,Sheet1!C:C)</f>
        <v>S</v>
      </c>
      <c r="O289" s="3">
        <f t="shared" si="25"/>
        <v>21398</v>
      </c>
      <c r="P289">
        <f t="shared" si="26"/>
        <v>8</v>
      </c>
      <c r="R289">
        <f t="shared" si="27"/>
        <v>8</v>
      </c>
      <c r="S289">
        <f t="shared" si="28"/>
        <v>1.25</v>
      </c>
      <c r="U289">
        <f t="shared" si="29"/>
        <v>1.25</v>
      </c>
    </row>
    <row r="290" spans="1:21" x14ac:dyDescent="0.3">
      <c r="A290" t="s">
        <v>182</v>
      </c>
      <c r="B290" t="s">
        <v>541</v>
      </c>
      <c r="C290">
        <v>11458500</v>
      </c>
      <c r="D290">
        <v>60</v>
      </c>
      <c r="E290">
        <v>11295</v>
      </c>
      <c r="F290">
        <v>1958</v>
      </c>
      <c r="G290">
        <v>10</v>
      </c>
      <c r="H290">
        <v>0.91600000000000004</v>
      </c>
      <c r="L290" t="str">
        <f t="shared" si="24"/>
        <v>Sonoma Creek at Agua Caliente Rd</v>
      </c>
      <c r="M290" t="str">
        <f>_xlfn.XLOOKUP(L290,Sheet1!A:A,Sheet1!B:B)</f>
        <v>S10</v>
      </c>
      <c r="N290" t="str">
        <f>_xlfn.XLOOKUP(L290,Sheet1!$A:$A,Sheet1!C:C)</f>
        <v>S</v>
      </c>
      <c r="O290" s="3">
        <f t="shared" si="25"/>
        <v>21429</v>
      </c>
      <c r="P290">
        <f t="shared" si="26"/>
        <v>9</v>
      </c>
      <c r="R290">
        <f t="shared" si="27"/>
        <v>9</v>
      </c>
      <c r="S290">
        <f t="shared" si="28"/>
        <v>1.38</v>
      </c>
      <c r="U290">
        <f t="shared" si="29"/>
        <v>1.38</v>
      </c>
    </row>
    <row r="291" spans="1:21" x14ac:dyDescent="0.3">
      <c r="A291" t="s">
        <v>182</v>
      </c>
      <c r="B291" t="s">
        <v>541</v>
      </c>
      <c r="C291">
        <v>11458500</v>
      </c>
      <c r="D291">
        <v>60</v>
      </c>
      <c r="E291">
        <v>11295</v>
      </c>
      <c r="F291">
        <v>1958</v>
      </c>
      <c r="G291">
        <v>11</v>
      </c>
      <c r="H291">
        <v>2.0699999999999998</v>
      </c>
      <c r="L291" t="str">
        <f t="shared" si="24"/>
        <v>Sonoma Creek at Agua Caliente Rd</v>
      </c>
      <c r="M291" t="str">
        <f>_xlfn.XLOOKUP(L291,Sheet1!A:A,Sheet1!B:B)</f>
        <v>S10</v>
      </c>
      <c r="N291" t="str">
        <f>_xlfn.XLOOKUP(L291,Sheet1!$A:$A,Sheet1!C:C)</f>
        <v>S</v>
      </c>
      <c r="O291" s="3">
        <f t="shared" si="25"/>
        <v>21459</v>
      </c>
      <c r="P291">
        <f t="shared" si="26"/>
        <v>10</v>
      </c>
      <c r="R291">
        <f t="shared" si="27"/>
        <v>10</v>
      </c>
      <c r="S291">
        <f t="shared" si="28"/>
        <v>0.91600000000000004</v>
      </c>
      <c r="U291">
        <f t="shared" si="29"/>
        <v>0.91600000000000004</v>
      </c>
    </row>
    <row r="292" spans="1:21" x14ac:dyDescent="0.3">
      <c r="A292" t="s">
        <v>182</v>
      </c>
      <c r="B292" t="s">
        <v>541</v>
      </c>
      <c r="C292">
        <v>11458500</v>
      </c>
      <c r="D292">
        <v>60</v>
      </c>
      <c r="E292">
        <v>11295</v>
      </c>
      <c r="F292">
        <v>1958</v>
      </c>
      <c r="G292">
        <v>12</v>
      </c>
      <c r="H292">
        <v>3.11</v>
      </c>
      <c r="L292" t="str">
        <f t="shared" si="24"/>
        <v>Sonoma Creek at Agua Caliente Rd</v>
      </c>
      <c r="M292" t="str">
        <f>_xlfn.XLOOKUP(L292,Sheet1!A:A,Sheet1!B:B)</f>
        <v>S10</v>
      </c>
      <c r="N292" t="str">
        <f>_xlfn.XLOOKUP(L292,Sheet1!$A:$A,Sheet1!C:C)</f>
        <v>S</v>
      </c>
      <c r="O292" s="3">
        <f t="shared" si="25"/>
        <v>21490</v>
      </c>
      <c r="P292">
        <f t="shared" si="26"/>
        <v>11</v>
      </c>
      <c r="R292">
        <f t="shared" si="27"/>
        <v>11</v>
      </c>
      <c r="S292">
        <f t="shared" si="28"/>
        <v>2.0699999999999998</v>
      </c>
      <c r="U292">
        <f t="shared" si="29"/>
        <v>2.0699999999999998</v>
      </c>
    </row>
    <row r="293" spans="1:21" x14ac:dyDescent="0.3">
      <c r="A293" t="s">
        <v>182</v>
      </c>
      <c r="B293" t="s">
        <v>541</v>
      </c>
      <c r="C293">
        <v>11458500</v>
      </c>
      <c r="D293">
        <v>60</v>
      </c>
      <c r="E293">
        <v>11295</v>
      </c>
      <c r="F293">
        <v>1959</v>
      </c>
      <c r="G293">
        <v>1</v>
      </c>
      <c r="H293">
        <v>83.3</v>
      </c>
      <c r="L293" t="str">
        <f t="shared" si="24"/>
        <v>Sonoma Creek at Agua Caliente Rd</v>
      </c>
      <c r="M293" t="str">
        <f>_xlfn.XLOOKUP(L293,Sheet1!A:A,Sheet1!B:B)</f>
        <v>S10</v>
      </c>
      <c r="N293" t="str">
        <f>_xlfn.XLOOKUP(L293,Sheet1!$A:$A,Sheet1!C:C)</f>
        <v>S</v>
      </c>
      <c r="O293" s="3">
        <f t="shared" si="25"/>
        <v>21520</v>
      </c>
      <c r="P293">
        <f t="shared" si="26"/>
        <v>12</v>
      </c>
      <c r="R293">
        <f t="shared" si="27"/>
        <v>12</v>
      </c>
      <c r="S293">
        <f t="shared" si="28"/>
        <v>3.11</v>
      </c>
      <c r="U293">
        <f t="shared" si="29"/>
        <v>3.11</v>
      </c>
    </row>
    <row r="294" spans="1:21" x14ac:dyDescent="0.3">
      <c r="A294" t="s">
        <v>182</v>
      </c>
      <c r="B294" t="s">
        <v>541</v>
      </c>
      <c r="C294">
        <v>11458500</v>
      </c>
      <c r="D294">
        <v>60</v>
      </c>
      <c r="E294">
        <v>11295</v>
      </c>
      <c r="F294">
        <v>1959</v>
      </c>
      <c r="G294">
        <v>2</v>
      </c>
      <c r="H294">
        <v>208.1</v>
      </c>
      <c r="L294" t="str">
        <f t="shared" si="24"/>
        <v>Sonoma Creek at Agua Caliente Rd</v>
      </c>
      <c r="M294" t="str">
        <f>_xlfn.XLOOKUP(L294,Sheet1!A:A,Sheet1!B:B)</f>
        <v>S10</v>
      </c>
      <c r="N294" t="str">
        <f>_xlfn.XLOOKUP(L294,Sheet1!$A:$A,Sheet1!C:C)</f>
        <v>S</v>
      </c>
      <c r="O294" s="3">
        <f t="shared" si="25"/>
        <v>21551</v>
      </c>
      <c r="P294">
        <f t="shared" si="26"/>
        <v>1</v>
      </c>
      <c r="R294">
        <f t="shared" si="27"/>
        <v>1</v>
      </c>
      <c r="S294">
        <f t="shared" si="28"/>
        <v>83.3</v>
      </c>
      <c r="U294">
        <f t="shared" si="29"/>
        <v>83.3</v>
      </c>
    </row>
    <row r="295" spans="1:21" x14ac:dyDescent="0.3">
      <c r="A295" t="s">
        <v>182</v>
      </c>
      <c r="B295" t="s">
        <v>541</v>
      </c>
      <c r="C295">
        <v>11458500</v>
      </c>
      <c r="D295">
        <v>60</v>
      </c>
      <c r="E295">
        <v>11295</v>
      </c>
      <c r="F295">
        <v>1959</v>
      </c>
      <c r="G295">
        <v>3</v>
      </c>
      <c r="H295">
        <v>23</v>
      </c>
      <c r="L295" t="str">
        <f t="shared" si="24"/>
        <v>Sonoma Creek at Agua Caliente Rd</v>
      </c>
      <c r="M295" t="str">
        <f>_xlfn.XLOOKUP(L295,Sheet1!A:A,Sheet1!B:B)</f>
        <v>S10</v>
      </c>
      <c r="N295" t="str">
        <f>_xlfn.XLOOKUP(L295,Sheet1!$A:$A,Sheet1!C:C)</f>
        <v>S</v>
      </c>
      <c r="O295" s="3">
        <f t="shared" si="25"/>
        <v>21582</v>
      </c>
      <c r="P295">
        <f t="shared" si="26"/>
        <v>2</v>
      </c>
      <c r="R295">
        <f t="shared" si="27"/>
        <v>2</v>
      </c>
      <c r="S295">
        <f t="shared" si="28"/>
        <v>208.1</v>
      </c>
      <c r="U295">
        <f t="shared" si="29"/>
        <v>208.1</v>
      </c>
    </row>
    <row r="296" spans="1:21" x14ac:dyDescent="0.3">
      <c r="A296" t="s">
        <v>182</v>
      </c>
      <c r="B296" t="s">
        <v>541</v>
      </c>
      <c r="C296">
        <v>11458500</v>
      </c>
      <c r="D296">
        <v>60</v>
      </c>
      <c r="E296">
        <v>11295</v>
      </c>
      <c r="F296">
        <v>1959</v>
      </c>
      <c r="G296">
        <v>4</v>
      </c>
      <c r="H296">
        <v>6.44</v>
      </c>
      <c r="L296" t="str">
        <f t="shared" si="24"/>
        <v>Sonoma Creek at Agua Caliente Rd</v>
      </c>
      <c r="M296" t="str">
        <f>_xlfn.XLOOKUP(L296,Sheet1!A:A,Sheet1!B:B)</f>
        <v>S10</v>
      </c>
      <c r="N296" t="str">
        <f>_xlfn.XLOOKUP(L296,Sheet1!$A:$A,Sheet1!C:C)</f>
        <v>S</v>
      </c>
      <c r="O296" s="3">
        <f t="shared" si="25"/>
        <v>21610</v>
      </c>
      <c r="P296">
        <f t="shared" si="26"/>
        <v>3</v>
      </c>
      <c r="R296">
        <f t="shared" si="27"/>
        <v>3</v>
      </c>
      <c r="S296">
        <f t="shared" si="28"/>
        <v>23</v>
      </c>
      <c r="U296">
        <f t="shared" si="29"/>
        <v>23</v>
      </c>
    </row>
    <row r="297" spans="1:21" x14ac:dyDescent="0.3">
      <c r="A297" t="s">
        <v>182</v>
      </c>
      <c r="B297" t="s">
        <v>541</v>
      </c>
      <c r="C297">
        <v>11458500</v>
      </c>
      <c r="D297">
        <v>60</v>
      </c>
      <c r="E297">
        <v>11295</v>
      </c>
      <c r="F297">
        <v>1959</v>
      </c>
      <c r="G297">
        <v>5</v>
      </c>
      <c r="H297">
        <v>1.1399999999999999</v>
      </c>
      <c r="L297" t="str">
        <f t="shared" si="24"/>
        <v>Sonoma Creek at Agua Caliente Rd</v>
      </c>
      <c r="M297" t="str">
        <f>_xlfn.XLOOKUP(L297,Sheet1!A:A,Sheet1!B:B)</f>
        <v>S10</v>
      </c>
      <c r="N297" t="str">
        <f>_xlfn.XLOOKUP(L297,Sheet1!$A:$A,Sheet1!C:C)</f>
        <v>S</v>
      </c>
      <c r="O297" s="3">
        <f t="shared" si="25"/>
        <v>21641</v>
      </c>
      <c r="P297">
        <f t="shared" si="26"/>
        <v>4</v>
      </c>
      <c r="R297">
        <f t="shared" si="27"/>
        <v>4</v>
      </c>
      <c r="S297">
        <f t="shared" si="28"/>
        <v>6.44</v>
      </c>
      <c r="U297">
        <f t="shared" si="29"/>
        <v>6.44</v>
      </c>
    </row>
    <row r="298" spans="1:21" x14ac:dyDescent="0.3">
      <c r="A298" t="s">
        <v>182</v>
      </c>
      <c r="B298" t="s">
        <v>541</v>
      </c>
      <c r="C298">
        <v>11458500</v>
      </c>
      <c r="D298">
        <v>60</v>
      </c>
      <c r="E298">
        <v>11295</v>
      </c>
      <c r="F298">
        <v>1959</v>
      </c>
      <c r="G298">
        <v>6</v>
      </c>
      <c r="H298">
        <v>9.7000000000000003E-2</v>
      </c>
      <c r="L298" t="str">
        <f t="shared" si="24"/>
        <v>Sonoma Creek at Agua Caliente Rd</v>
      </c>
      <c r="M298" t="str">
        <f>_xlfn.XLOOKUP(L298,Sheet1!A:A,Sheet1!B:B)</f>
        <v>S10</v>
      </c>
      <c r="N298" t="str">
        <f>_xlfn.XLOOKUP(L298,Sheet1!$A:$A,Sheet1!C:C)</f>
        <v>S</v>
      </c>
      <c r="O298" s="3">
        <f t="shared" si="25"/>
        <v>21671</v>
      </c>
      <c r="P298">
        <f t="shared" si="26"/>
        <v>5</v>
      </c>
      <c r="R298">
        <f t="shared" si="27"/>
        <v>5</v>
      </c>
      <c r="S298">
        <f t="shared" si="28"/>
        <v>1.1399999999999999</v>
      </c>
      <c r="U298">
        <f t="shared" si="29"/>
        <v>1.1399999999999999</v>
      </c>
    </row>
    <row r="299" spans="1:21" x14ac:dyDescent="0.3">
      <c r="A299" t="s">
        <v>182</v>
      </c>
      <c r="B299" t="s">
        <v>541</v>
      </c>
      <c r="C299">
        <v>11458500</v>
      </c>
      <c r="D299">
        <v>60</v>
      </c>
      <c r="E299">
        <v>11295</v>
      </c>
      <c r="F299">
        <v>1959</v>
      </c>
      <c r="G299">
        <v>7</v>
      </c>
      <c r="H299">
        <v>0</v>
      </c>
      <c r="L299" t="str">
        <f t="shared" si="24"/>
        <v>Sonoma Creek at Agua Caliente Rd</v>
      </c>
      <c r="M299" t="str">
        <f>_xlfn.XLOOKUP(L299,Sheet1!A:A,Sheet1!B:B)</f>
        <v>S10</v>
      </c>
      <c r="N299" t="str">
        <f>_xlfn.XLOOKUP(L299,Sheet1!$A:$A,Sheet1!C:C)</f>
        <v>S</v>
      </c>
      <c r="O299" s="3">
        <f t="shared" si="25"/>
        <v>21702</v>
      </c>
      <c r="P299">
        <f t="shared" si="26"/>
        <v>6</v>
      </c>
      <c r="R299">
        <f t="shared" si="27"/>
        <v>6</v>
      </c>
      <c r="S299">
        <f t="shared" si="28"/>
        <v>9.7000000000000003E-2</v>
      </c>
      <c r="U299">
        <f t="shared" si="29"/>
        <v>9.7000000000000003E-2</v>
      </c>
    </row>
    <row r="300" spans="1:21" x14ac:dyDescent="0.3">
      <c r="A300" t="s">
        <v>182</v>
      </c>
      <c r="B300" t="s">
        <v>541</v>
      </c>
      <c r="C300">
        <v>11458500</v>
      </c>
      <c r="D300">
        <v>60</v>
      </c>
      <c r="E300">
        <v>11295</v>
      </c>
      <c r="F300">
        <v>1959</v>
      </c>
      <c r="G300">
        <v>8</v>
      </c>
      <c r="H300">
        <v>0</v>
      </c>
      <c r="L300" t="str">
        <f t="shared" si="24"/>
        <v>Sonoma Creek at Agua Caliente Rd</v>
      </c>
      <c r="M300" t="str">
        <f>_xlfn.XLOOKUP(L300,Sheet1!A:A,Sheet1!B:B)</f>
        <v>S10</v>
      </c>
      <c r="N300" t="str">
        <f>_xlfn.XLOOKUP(L300,Sheet1!$A:$A,Sheet1!C:C)</f>
        <v>S</v>
      </c>
      <c r="O300" s="3">
        <f t="shared" si="25"/>
        <v>21732</v>
      </c>
      <c r="P300">
        <f t="shared" si="26"/>
        <v>7</v>
      </c>
      <c r="R300">
        <f t="shared" si="27"/>
        <v>7</v>
      </c>
      <c r="S300">
        <f t="shared" si="28"/>
        <v>0</v>
      </c>
      <c r="U300">
        <f t="shared" si="29"/>
        <v>0</v>
      </c>
    </row>
    <row r="301" spans="1:21" x14ac:dyDescent="0.3">
      <c r="A301" t="s">
        <v>182</v>
      </c>
      <c r="B301" t="s">
        <v>541</v>
      </c>
      <c r="C301">
        <v>11458500</v>
      </c>
      <c r="D301">
        <v>60</v>
      </c>
      <c r="E301">
        <v>11295</v>
      </c>
      <c r="F301">
        <v>1959</v>
      </c>
      <c r="G301">
        <v>9</v>
      </c>
      <c r="H301">
        <v>4.04</v>
      </c>
      <c r="L301" t="str">
        <f t="shared" si="24"/>
        <v>Sonoma Creek at Agua Caliente Rd</v>
      </c>
      <c r="M301" t="str">
        <f>_xlfn.XLOOKUP(L301,Sheet1!A:A,Sheet1!B:B)</f>
        <v>S10</v>
      </c>
      <c r="N301" t="str">
        <f>_xlfn.XLOOKUP(L301,Sheet1!$A:$A,Sheet1!C:C)</f>
        <v>S</v>
      </c>
      <c r="O301" s="3">
        <f t="shared" si="25"/>
        <v>21763</v>
      </c>
      <c r="P301">
        <f t="shared" si="26"/>
        <v>8</v>
      </c>
      <c r="R301">
        <f t="shared" si="27"/>
        <v>8</v>
      </c>
      <c r="S301">
        <f t="shared" si="28"/>
        <v>0</v>
      </c>
      <c r="U301">
        <f t="shared" si="29"/>
        <v>0</v>
      </c>
    </row>
    <row r="302" spans="1:21" x14ac:dyDescent="0.3">
      <c r="A302" t="s">
        <v>182</v>
      </c>
      <c r="B302" t="s">
        <v>541</v>
      </c>
      <c r="C302">
        <v>11458500</v>
      </c>
      <c r="D302">
        <v>60</v>
      </c>
      <c r="E302">
        <v>11295</v>
      </c>
      <c r="F302">
        <v>1959</v>
      </c>
      <c r="G302">
        <v>10</v>
      </c>
      <c r="H302">
        <v>4.2000000000000003E-2</v>
      </c>
      <c r="L302" t="str">
        <f t="shared" si="24"/>
        <v>Sonoma Creek at Agua Caliente Rd</v>
      </c>
      <c r="M302" t="str">
        <f>_xlfn.XLOOKUP(L302,Sheet1!A:A,Sheet1!B:B)</f>
        <v>S10</v>
      </c>
      <c r="N302" t="str">
        <f>_xlfn.XLOOKUP(L302,Sheet1!$A:$A,Sheet1!C:C)</f>
        <v>S</v>
      </c>
      <c r="O302" s="3">
        <f t="shared" si="25"/>
        <v>21794</v>
      </c>
      <c r="P302">
        <f t="shared" si="26"/>
        <v>9</v>
      </c>
      <c r="R302">
        <f t="shared" si="27"/>
        <v>9</v>
      </c>
      <c r="S302">
        <f t="shared" si="28"/>
        <v>4.04</v>
      </c>
      <c r="U302">
        <f t="shared" si="29"/>
        <v>4.04</v>
      </c>
    </row>
    <row r="303" spans="1:21" x14ac:dyDescent="0.3">
      <c r="A303" t="s">
        <v>182</v>
      </c>
      <c r="B303" t="s">
        <v>541</v>
      </c>
      <c r="C303">
        <v>11458500</v>
      </c>
      <c r="D303">
        <v>60</v>
      </c>
      <c r="E303">
        <v>11295</v>
      </c>
      <c r="F303">
        <v>1959</v>
      </c>
      <c r="G303">
        <v>11</v>
      </c>
      <c r="H303">
        <v>0.22</v>
      </c>
      <c r="L303" t="str">
        <f t="shared" si="24"/>
        <v>Sonoma Creek at Agua Caliente Rd</v>
      </c>
      <c r="M303" t="str">
        <f>_xlfn.XLOOKUP(L303,Sheet1!A:A,Sheet1!B:B)</f>
        <v>S10</v>
      </c>
      <c r="N303" t="str">
        <f>_xlfn.XLOOKUP(L303,Sheet1!$A:$A,Sheet1!C:C)</f>
        <v>S</v>
      </c>
      <c r="O303" s="3">
        <f t="shared" si="25"/>
        <v>21824</v>
      </c>
      <c r="P303">
        <f t="shared" si="26"/>
        <v>10</v>
      </c>
      <c r="R303">
        <f t="shared" si="27"/>
        <v>10</v>
      </c>
      <c r="S303">
        <f t="shared" si="28"/>
        <v>4.2000000000000003E-2</v>
      </c>
      <c r="U303">
        <f t="shared" si="29"/>
        <v>4.2000000000000003E-2</v>
      </c>
    </row>
    <row r="304" spans="1:21" x14ac:dyDescent="0.3">
      <c r="A304" t="s">
        <v>182</v>
      </c>
      <c r="B304" t="s">
        <v>541</v>
      </c>
      <c r="C304">
        <v>11458500</v>
      </c>
      <c r="D304">
        <v>60</v>
      </c>
      <c r="E304">
        <v>11295</v>
      </c>
      <c r="F304">
        <v>1959</v>
      </c>
      <c r="G304">
        <v>12</v>
      </c>
      <c r="H304">
        <v>0.96499999999999997</v>
      </c>
      <c r="L304" t="str">
        <f t="shared" si="24"/>
        <v>Sonoma Creek at Agua Caliente Rd</v>
      </c>
      <c r="M304" t="str">
        <f>_xlfn.XLOOKUP(L304,Sheet1!A:A,Sheet1!B:B)</f>
        <v>S10</v>
      </c>
      <c r="N304" t="str">
        <f>_xlfn.XLOOKUP(L304,Sheet1!$A:$A,Sheet1!C:C)</f>
        <v>S</v>
      </c>
      <c r="O304" s="3">
        <f t="shared" si="25"/>
        <v>21855</v>
      </c>
      <c r="P304">
        <f t="shared" si="26"/>
        <v>11</v>
      </c>
      <c r="R304">
        <f t="shared" si="27"/>
        <v>11</v>
      </c>
      <c r="S304">
        <f t="shared" si="28"/>
        <v>0.22</v>
      </c>
      <c r="U304">
        <f t="shared" si="29"/>
        <v>0.22</v>
      </c>
    </row>
    <row r="305" spans="1:21" x14ac:dyDescent="0.3">
      <c r="A305" t="s">
        <v>182</v>
      </c>
      <c r="B305" t="s">
        <v>541</v>
      </c>
      <c r="C305">
        <v>11458500</v>
      </c>
      <c r="D305">
        <v>60</v>
      </c>
      <c r="E305">
        <v>11295</v>
      </c>
      <c r="F305">
        <v>1960</v>
      </c>
      <c r="G305">
        <v>1</v>
      </c>
      <c r="H305">
        <v>32.700000000000003</v>
      </c>
      <c r="L305" t="str">
        <f t="shared" si="24"/>
        <v>Sonoma Creek at Agua Caliente Rd</v>
      </c>
      <c r="M305" t="str">
        <f>_xlfn.XLOOKUP(L305,Sheet1!A:A,Sheet1!B:B)</f>
        <v>S10</v>
      </c>
      <c r="N305" t="str">
        <f>_xlfn.XLOOKUP(L305,Sheet1!$A:$A,Sheet1!C:C)</f>
        <v>S</v>
      </c>
      <c r="O305" s="3">
        <f t="shared" si="25"/>
        <v>21885</v>
      </c>
      <c r="P305">
        <f t="shared" si="26"/>
        <v>12</v>
      </c>
      <c r="R305">
        <f t="shared" si="27"/>
        <v>12</v>
      </c>
      <c r="S305">
        <f t="shared" si="28"/>
        <v>0.96499999999999997</v>
      </c>
      <c r="U305">
        <f t="shared" si="29"/>
        <v>0.96499999999999997</v>
      </c>
    </row>
    <row r="306" spans="1:21" x14ac:dyDescent="0.3">
      <c r="A306" t="s">
        <v>182</v>
      </c>
      <c r="B306" t="s">
        <v>541</v>
      </c>
      <c r="C306">
        <v>11458500</v>
      </c>
      <c r="D306">
        <v>60</v>
      </c>
      <c r="E306">
        <v>11295</v>
      </c>
      <c r="F306">
        <v>1960</v>
      </c>
      <c r="G306">
        <v>2</v>
      </c>
      <c r="H306">
        <v>300.10000000000002</v>
      </c>
      <c r="L306" t="str">
        <f t="shared" si="24"/>
        <v>Sonoma Creek at Agua Caliente Rd</v>
      </c>
      <c r="M306" t="str">
        <f>_xlfn.XLOOKUP(L306,Sheet1!A:A,Sheet1!B:B)</f>
        <v>S10</v>
      </c>
      <c r="N306" t="str">
        <f>_xlfn.XLOOKUP(L306,Sheet1!$A:$A,Sheet1!C:C)</f>
        <v>S</v>
      </c>
      <c r="O306" s="3">
        <f t="shared" si="25"/>
        <v>21916</v>
      </c>
      <c r="P306">
        <f t="shared" si="26"/>
        <v>1</v>
      </c>
      <c r="R306">
        <f t="shared" si="27"/>
        <v>1</v>
      </c>
      <c r="S306">
        <f t="shared" si="28"/>
        <v>32.700000000000003</v>
      </c>
      <c r="U306">
        <f t="shared" si="29"/>
        <v>32.700000000000003</v>
      </c>
    </row>
    <row r="307" spans="1:21" x14ac:dyDescent="0.3">
      <c r="A307" t="s">
        <v>182</v>
      </c>
      <c r="B307" t="s">
        <v>541</v>
      </c>
      <c r="C307">
        <v>11458500</v>
      </c>
      <c r="D307">
        <v>60</v>
      </c>
      <c r="E307">
        <v>11295</v>
      </c>
      <c r="F307">
        <v>1960</v>
      </c>
      <c r="G307">
        <v>3</v>
      </c>
      <c r="H307">
        <v>165.6</v>
      </c>
      <c r="L307" t="str">
        <f t="shared" si="24"/>
        <v>Sonoma Creek at Agua Caliente Rd</v>
      </c>
      <c r="M307" t="str">
        <f>_xlfn.XLOOKUP(L307,Sheet1!A:A,Sheet1!B:B)</f>
        <v>S10</v>
      </c>
      <c r="N307" t="str">
        <f>_xlfn.XLOOKUP(L307,Sheet1!$A:$A,Sheet1!C:C)</f>
        <v>S</v>
      </c>
      <c r="O307" s="3">
        <f t="shared" si="25"/>
        <v>21947</v>
      </c>
      <c r="P307">
        <f t="shared" si="26"/>
        <v>2</v>
      </c>
      <c r="R307">
        <f t="shared" si="27"/>
        <v>2</v>
      </c>
      <c r="S307">
        <f t="shared" si="28"/>
        <v>300.10000000000002</v>
      </c>
      <c r="U307">
        <f t="shared" si="29"/>
        <v>300.10000000000002</v>
      </c>
    </row>
    <row r="308" spans="1:21" x14ac:dyDescent="0.3">
      <c r="A308" t="s">
        <v>182</v>
      </c>
      <c r="B308" t="s">
        <v>541</v>
      </c>
      <c r="C308">
        <v>11458500</v>
      </c>
      <c r="D308">
        <v>60</v>
      </c>
      <c r="E308">
        <v>11295</v>
      </c>
      <c r="F308">
        <v>1960</v>
      </c>
      <c r="G308">
        <v>4</v>
      </c>
      <c r="H308">
        <v>39.6</v>
      </c>
      <c r="L308" t="str">
        <f t="shared" si="24"/>
        <v>Sonoma Creek at Agua Caliente Rd</v>
      </c>
      <c r="M308" t="str">
        <f>_xlfn.XLOOKUP(L308,Sheet1!A:A,Sheet1!B:B)</f>
        <v>S10</v>
      </c>
      <c r="N308" t="str">
        <f>_xlfn.XLOOKUP(L308,Sheet1!$A:$A,Sheet1!C:C)</f>
        <v>S</v>
      </c>
      <c r="O308" s="3">
        <f t="shared" si="25"/>
        <v>21976</v>
      </c>
      <c r="P308">
        <f t="shared" si="26"/>
        <v>3</v>
      </c>
      <c r="R308">
        <f t="shared" si="27"/>
        <v>3</v>
      </c>
      <c r="S308">
        <f t="shared" si="28"/>
        <v>165.6</v>
      </c>
      <c r="U308">
        <f t="shared" si="29"/>
        <v>165.6</v>
      </c>
    </row>
    <row r="309" spans="1:21" x14ac:dyDescent="0.3">
      <c r="A309" t="s">
        <v>182</v>
      </c>
      <c r="B309" t="s">
        <v>541</v>
      </c>
      <c r="C309">
        <v>11458500</v>
      </c>
      <c r="D309">
        <v>60</v>
      </c>
      <c r="E309">
        <v>11295</v>
      </c>
      <c r="F309">
        <v>1960</v>
      </c>
      <c r="G309">
        <v>5</v>
      </c>
      <c r="H309">
        <v>7.55</v>
      </c>
      <c r="L309" t="str">
        <f t="shared" si="24"/>
        <v>Sonoma Creek at Agua Caliente Rd</v>
      </c>
      <c r="M309" t="str">
        <f>_xlfn.XLOOKUP(L309,Sheet1!A:A,Sheet1!B:B)</f>
        <v>S10</v>
      </c>
      <c r="N309" t="str">
        <f>_xlfn.XLOOKUP(L309,Sheet1!$A:$A,Sheet1!C:C)</f>
        <v>S</v>
      </c>
      <c r="O309" s="3">
        <f t="shared" si="25"/>
        <v>22007</v>
      </c>
      <c r="P309">
        <f t="shared" si="26"/>
        <v>4</v>
      </c>
      <c r="R309">
        <f t="shared" si="27"/>
        <v>4</v>
      </c>
      <c r="S309">
        <f t="shared" si="28"/>
        <v>39.6</v>
      </c>
      <c r="U309">
        <f t="shared" si="29"/>
        <v>39.6</v>
      </c>
    </row>
    <row r="310" spans="1:21" x14ac:dyDescent="0.3">
      <c r="A310" t="s">
        <v>182</v>
      </c>
      <c r="B310" t="s">
        <v>541</v>
      </c>
      <c r="C310">
        <v>11458500</v>
      </c>
      <c r="D310">
        <v>60</v>
      </c>
      <c r="E310">
        <v>11295</v>
      </c>
      <c r="F310">
        <v>1960</v>
      </c>
      <c r="G310">
        <v>6</v>
      </c>
      <c r="H310">
        <v>1.63</v>
      </c>
      <c r="L310" t="str">
        <f t="shared" si="24"/>
        <v>Sonoma Creek at Agua Caliente Rd</v>
      </c>
      <c r="M310" t="str">
        <f>_xlfn.XLOOKUP(L310,Sheet1!A:A,Sheet1!B:B)</f>
        <v>S10</v>
      </c>
      <c r="N310" t="str">
        <f>_xlfn.XLOOKUP(L310,Sheet1!$A:$A,Sheet1!C:C)</f>
        <v>S</v>
      </c>
      <c r="O310" s="3">
        <f t="shared" si="25"/>
        <v>22037</v>
      </c>
      <c r="P310">
        <f t="shared" si="26"/>
        <v>5</v>
      </c>
      <c r="R310">
        <f t="shared" si="27"/>
        <v>5</v>
      </c>
      <c r="S310">
        <f t="shared" si="28"/>
        <v>7.55</v>
      </c>
      <c r="U310">
        <f t="shared" si="29"/>
        <v>7.55</v>
      </c>
    </row>
    <row r="311" spans="1:21" x14ac:dyDescent="0.3">
      <c r="A311" t="s">
        <v>182</v>
      </c>
      <c r="B311" t="s">
        <v>541</v>
      </c>
      <c r="C311">
        <v>11458500</v>
      </c>
      <c r="D311">
        <v>60</v>
      </c>
      <c r="E311">
        <v>11295</v>
      </c>
      <c r="F311">
        <v>1960</v>
      </c>
      <c r="G311">
        <v>7</v>
      </c>
      <c r="H311">
        <v>0.69399999999999995</v>
      </c>
      <c r="L311" t="str">
        <f t="shared" si="24"/>
        <v>Sonoma Creek at Agua Caliente Rd</v>
      </c>
      <c r="M311" t="str">
        <f>_xlfn.XLOOKUP(L311,Sheet1!A:A,Sheet1!B:B)</f>
        <v>S10</v>
      </c>
      <c r="N311" t="str">
        <f>_xlfn.XLOOKUP(L311,Sheet1!$A:$A,Sheet1!C:C)</f>
        <v>S</v>
      </c>
      <c r="O311" s="3">
        <f t="shared" si="25"/>
        <v>22068</v>
      </c>
      <c r="P311">
        <f t="shared" si="26"/>
        <v>6</v>
      </c>
      <c r="R311">
        <f t="shared" si="27"/>
        <v>6</v>
      </c>
      <c r="S311">
        <f t="shared" si="28"/>
        <v>1.63</v>
      </c>
      <c r="U311">
        <f t="shared" si="29"/>
        <v>1.63</v>
      </c>
    </row>
    <row r="312" spans="1:21" x14ac:dyDescent="0.3">
      <c r="A312" t="s">
        <v>182</v>
      </c>
      <c r="B312" t="s">
        <v>541</v>
      </c>
      <c r="C312">
        <v>11458500</v>
      </c>
      <c r="D312">
        <v>60</v>
      </c>
      <c r="E312">
        <v>11295</v>
      </c>
      <c r="F312">
        <v>1960</v>
      </c>
      <c r="G312">
        <v>8</v>
      </c>
      <c r="H312">
        <v>0.64500000000000002</v>
      </c>
      <c r="L312" t="str">
        <f t="shared" si="24"/>
        <v>Sonoma Creek at Agua Caliente Rd</v>
      </c>
      <c r="M312" t="str">
        <f>_xlfn.XLOOKUP(L312,Sheet1!A:A,Sheet1!B:B)</f>
        <v>S10</v>
      </c>
      <c r="N312" t="str">
        <f>_xlfn.XLOOKUP(L312,Sheet1!$A:$A,Sheet1!C:C)</f>
        <v>S</v>
      </c>
      <c r="O312" s="3">
        <f t="shared" si="25"/>
        <v>22098</v>
      </c>
      <c r="P312">
        <f t="shared" si="26"/>
        <v>7</v>
      </c>
      <c r="R312">
        <f t="shared" si="27"/>
        <v>7</v>
      </c>
      <c r="S312">
        <f t="shared" si="28"/>
        <v>0.69399999999999995</v>
      </c>
      <c r="U312">
        <f t="shared" si="29"/>
        <v>0.69399999999999995</v>
      </c>
    </row>
    <row r="313" spans="1:21" x14ac:dyDescent="0.3">
      <c r="A313" t="s">
        <v>182</v>
      </c>
      <c r="B313" t="s">
        <v>541</v>
      </c>
      <c r="C313">
        <v>11458500</v>
      </c>
      <c r="D313">
        <v>60</v>
      </c>
      <c r="E313">
        <v>11295</v>
      </c>
      <c r="F313">
        <v>1960</v>
      </c>
      <c r="G313">
        <v>9</v>
      </c>
      <c r="H313">
        <v>0.18</v>
      </c>
      <c r="L313" t="str">
        <f t="shared" si="24"/>
        <v>Sonoma Creek at Agua Caliente Rd</v>
      </c>
      <c r="M313" t="str">
        <f>_xlfn.XLOOKUP(L313,Sheet1!A:A,Sheet1!B:B)</f>
        <v>S10</v>
      </c>
      <c r="N313" t="str">
        <f>_xlfn.XLOOKUP(L313,Sheet1!$A:$A,Sheet1!C:C)</f>
        <v>S</v>
      </c>
      <c r="O313" s="3">
        <f t="shared" si="25"/>
        <v>22129</v>
      </c>
      <c r="P313">
        <f t="shared" si="26"/>
        <v>8</v>
      </c>
      <c r="R313">
        <f t="shared" si="27"/>
        <v>8</v>
      </c>
      <c r="S313">
        <f t="shared" si="28"/>
        <v>0.64500000000000002</v>
      </c>
      <c r="U313">
        <f t="shared" si="29"/>
        <v>0.64500000000000002</v>
      </c>
    </row>
    <row r="314" spans="1:21" x14ac:dyDescent="0.3">
      <c r="A314" t="s">
        <v>182</v>
      </c>
      <c r="B314" t="s">
        <v>541</v>
      </c>
      <c r="C314">
        <v>11458500</v>
      </c>
      <c r="D314">
        <v>60</v>
      </c>
      <c r="E314">
        <v>11295</v>
      </c>
      <c r="F314">
        <v>1960</v>
      </c>
      <c r="G314">
        <v>10</v>
      </c>
      <c r="H314">
        <v>0.29399999999999998</v>
      </c>
      <c r="L314" t="str">
        <f t="shared" si="24"/>
        <v>Sonoma Creek at Agua Caliente Rd</v>
      </c>
      <c r="M314" t="str">
        <f>_xlfn.XLOOKUP(L314,Sheet1!A:A,Sheet1!B:B)</f>
        <v>S10</v>
      </c>
      <c r="N314" t="str">
        <f>_xlfn.XLOOKUP(L314,Sheet1!$A:$A,Sheet1!C:C)</f>
        <v>S</v>
      </c>
      <c r="O314" s="3">
        <f t="shared" si="25"/>
        <v>22160</v>
      </c>
      <c r="P314">
        <f t="shared" si="26"/>
        <v>9</v>
      </c>
      <c r="R314">
        <f t="shared" si="27"/>
        <v>9</v>
      </c>
      <c r="S314">
        <f t="shared" si="28"/>
        <v>0.18</v>
      </c>
      <c r="U314">
        <f t="shared" si="29"/>
        <v>0.18</v>
      </c>
    </row>
    <row r="315" spans="1:21" x14ac:dyDescent="0.3">
      <c r="A315" t="s">
        <v>182</v>
      </c>
      <c r="B315" t="s">
        <v>541</v>
      </c>
      <c r="C315">
        <v>11458500</v>
      </c>
      <c r="D315">
        <v>60</v>
      </c>
      <c r="E315">
        <v>11295</v>
      </c>
      <c r="F315">
        <v>1960</v>
      </c>
      <c r="G315">
        <v>11</v>
      </c>
      <c r="H315">
        <v>2.63</v>
      </c>
      <c r="L315" t="str">
        <f t="shared" si="24"/>
        <v>Sonoma Creek at Agua Caliente Rd</v>
      </c>
      <c r="M315" t="str">
        <f>_xlfn.XLOOKUP(L315,Sheet1!A:A,Sheet1!B:B)</f>
        <v>S10</v>
      </c>
      <c r="N315" t="str">
        <f>_xlfn.XLOOKUP(L315,Sheet1!$A:$A,Sheet1!C:C)</f>
        <v>S</v>
      </c>
      <c r="O315" s="3">
        <f t="shared" si="25"/>
        <v>22190</v>
      </c>
      <c r="P315">
        <f t="shared" si="26"/>
        <v>10</v>
      </c>
      <c r="R315">
        <f t="shared" si="27"/>
        <v>10</v>
      </c>
      <c r="S315">
        <f t="shared" si="28"/>
        <v>0.29399999999999998</v>
      </c>
      <c r="U315">
        <f t="shared" si="29"/>
        <v>0.29399999999999998</v>
      </c>
    </row>
    <row r="316" spans="1:21" x14ac:dyDescent="0.3">
      <c r="A316" t="s">
        <v>182</v>
      </c>
      <c r="B316" t="s">
        <v>541</v>
      </c>
      <c r="C316">
        <v>11458500</v>
      </c>
      <c r="D316">
        <v>60</v>
      </c>
      <c r="E316">
        <v>11295</v>
      </c>
      <c r="F316">
        <v>1960</v>
      </c>
      <c r="G316">
        <v>12</v>
      </c>
      <c r="H316">
        <v>17.899999999999999</v>
      </c>
      <c r="L316" t="str">
        <f t="shared" si="24"/>
        <v>Sonoma Creek at Agua Caliente Rd</v>
      </c>
      <c r="M316" t="str">
        <f>_xlfn.XLOOKUP(L316,Sheet1!A:A,Sheet1!B:B)</f>
        <v>S10</v>
      </c>
      <c r="N316" t="str">
        <f>_xlfn.XLOOKUP(L316,Sheet1!$A:$A,Sheet1!C:C)</f>
        <v>S</v>
      </c>
      <c r="O316" s="3">
        <f t="shared" si="25"/>
        <v>22221</v>
      </c>
      <c r="P316">
        <f t="shared" si="26"/>
        <v>11</v>
      </c>
      <c r="R316">
        <f t="shared" si="27"/>
        <v>11</v>
      </c>
      <c r="S316">
        <f t="shared" si="28"/>
        <v>2.63</v>
      </c>
      <c r="U316">
        <f t="shared" si="29"/>
        <v>2.63</v>
      </c>
    </row>
    <row r="317" spans="1:21" x14ac:dyDescent="0.3">
      <c r="A317" t="s">
        <v>182</v>
      </c>
      <c r="B317" t="s">
        <v>541</v>
      </c>
      <c r="C317">
        <v>11458500</v>
      </c>
      <c r="D317">
        <v>60</v>
      </c>
      <c r="E317">
        <v>11295</v>
      </c>
      <c r="F317">
        <v>1961</v>
      </c>
      <c r="G317">
        <v>1</v>
      </c>
      <c r="H317">
        <v>52.9</v>
      </c>
      <c r="L317" t="str">
        <f t="shared" si="24"/>
        <v>Sonoma Creek at Agua Caliente Rd</v>
      </c>
      <c r="M317" t="str">
        <f>_xlfn.XLOOKUP(L317,Sheet1!A:A,Sheet1!B:B)</f>
        <v>S10</v>
      </c>
      <c r="N317" t="str">
        <f>_xlfn.XLOOKUP(L317,Sheet1!$A:$A,Sheet1!C:C)</f>
        <v>S</v>
      </c>
      <c r="O317" s="3">
        <f t="shared" si="25"/>
        <v>22251</v>
      </c>
      <c r="P317">
        <f t="shared" si="26"/>
        <v>12</v>
      </c>
      <c r="R317">
        <f t="shared" si="27"/>
        <v>12</v>
      </c>
      <c r="S317">
        <f t="shared" si="28"/>
        <v>17.899999999999999</v>
      </c>
      <c r="U317">
        <f t="shared" si="29"/>
        <v>17.899999999999999</v>
      </c>
    </row>
    <row r="318" spans="1:21" x14ac:dyDescent="0.3">
      <c r="A318" t="s">
        <v>182</v>
      </c>
      <c r="B318" t="s">
        <v>541</v>
      </c>
      <c r="C318">
        <v>11458500</v>
      </c>
      <c r="D318">
        <v>60</v>
      </c>
      <c r="E318">
        <v>11295</v>
      </c>
      <c r="F318">
        <v>1961</v>
      </c>
      <c r="G318">
        <v>2</v>
      </c>
      <c r="H318">
        <v>126.4</v>
      </c>
      <c r="L318" t="str">
        <f t="shared" si="24"/>
        <v>Sonoma Creek at Agua Caliente Rd</v>
      </c>
      <c r="M318" t="str">
        <f>_xlfn.XLOOKUP(L318,Sheet1!A:A,Sheet1!B:B)</f>
        <v>S10</v>
      </c>
      <c r="N318" t="str">
        <f>_xlfn.XLOOKUP(L318,Sheet1!$A:$A,Sheet1!C:C)</f>
        <v>S</v>
      </c>
      <c r="O318" s="3">
        <f t="shared" si="25"/>
        <v>22282</v>
      </c>
      <c r="P318">
        <f t="shared" si="26"/>
        <v>1</v>
      </c>
      <c r="R318">
        <f t="shared" si="27"/>
        <v>1</v>
      </c>
      <c r="S318">
        <f t="shared" si="28"/>
        <v>52.9</v>
      </c>
      <c r="U318">
        <f t="shared" si="29"/>
        <v>52.9</v>
      </c>
    </row>
    <row r="319" spans="1:21" x14ac:dyDescent="0.3">
      <c r="A319" t="s">
        <v>182</v>
      </c>
      <c r="B319" t="s">
        <v>541</v>
      </c>
      <c r="C319">
        <v>11458500</v>
      </c>
      <c r="D319">
        <v>60</v>
      </c>
      <c r="E319">
        <v>11295</v>
      </c>
      <c r="F319">
        <v>1961</v>
      </c>
      <c r="G319">
        <v>3</v>
      </c>
      <c r="H319">
        <v>88.4</v>
      </c>
      <c r="L319" t="str">
        <f t="shared" si="24"/>
        <v>Sonoma Creek at Agua Caliente Rd</v>
      </c>
      <c r="M319" t="str">
        <f>_xlfn.XLOOKUP(L319,Sheet1!A:A,Sheet1!B:B)</f>
        <v>S10</v>
      </c>
      <c r="N319" t="str">
        <f>_xlfn.XLOOKUP(L319,Sheet1!$A:$A,Sheet1!C:C)</f>
        <v>S</v>
      </c>
      <c r="O319" s="3">
        <f t="shared" si="25"/>
        <v>22313</v>
      </c>
      <c r="P319">
        <f t="shared" si="26"/>
        <v>2</v>
      </c>
      <c r="R319">
        <f t="shared" si="27"/>
        <v>2</v>
      </c>
      <c r="S319">
        <f t="shared" si="28"/>
        <v>126.4</v>
      </c>
      <c r="U319">
        <f t="shared" si="29"/>
        <v>126.4</v>
      </c>
    </row>
    <row r="320" spans="1:21" x14ac:dyDescent="0.3">
      <c r="A320" t="s">
        <v>182</v>
      </c>
      <c r="B320" t="s">
        <v>541</v>
      </c>
      <c r="C320">
        <v>11458500</v>
      </c>
      <c r="D320">
        <v>60</v>
      </c>
      <c r="E320">
        <v>11295</v>
      </c>
      <c r="F320">
        <v>1961</v>
      </c>
      <c r="G320">
        <v>4</v>
      </c>
      <c r="H320">
        <v>24.4</v>
      </c>
      <c r="L320" t="str">
        <f t="shared" si="24"/>
        <v>Sonoma Creek at Agua Caliente Rd</v>
      </c>
      <c r="M320" t="str">
        <f>_xlfn.XLOOKUP(L320,Sheet1!A:A,Sheet1!B:B)</f>
        <v>S10</v>
      </c>
      <c r="N320" t="str">
        <f>_xlfn.XLOOKUP(L320,Sheet1!$A:$A,Sheet1!C:C)</f>
        <v>S</v>
      </c>
      <c r="O320" s="3">
        <f t="shared" si="25"/>
        <v>22341</v>
      </c>
      <c r="P320">
        <f t="shared" si="26"/>
        <v>3</v>
      </c>
      <c r="R320">
        <f t="shared" si="27"/>
        <v>3</v>
      </c>
      <c r="S320">
        <f t="shared" si="28"/>
        <v>88.4</v>
      </c>
      <c r="U320">
        <f t="shared" si="29"/>
        <v>88.4</v>
      </c>
    </row>
    <row r="321" spans="1:21" x14ac:dyDescent="0.3">
      <c r="A321" t="s">
        <v>182</v>
      </c>
      <c r="B321" t="s">
        <v>541</v>
      </c>
      <c r="C321">
        <v>11458500</v>
      </c>
      <c r="D321">
        <v>60</v>
      </c>
      <c r="E321">
        <v>11295</v>
      </c>
      <c r="F321">
        <v>1961</v>
      </c>
      <c r="G321">
        <v>5</v>
      </c>
      <c r="H321">
        <v>5.58</v>
      </c>
      <c r="L321" t="str">
        <f t="shared" si="24"/>
        <v>Sonoma Creek at Agua Caliente Rd</v>
      </c>
      <c r="M321" t="str">
        <f>_xlfn.XLOOKUP(L321,Sheet1!A:A,Sheet1!B:B)</f>
        <v>S10</v>
      </c>
      <c r="N321" t="str">
        <f>_xlfn.XLOOKUP(L321,Sheet1!$A:$A,Sheet1!C:C)</f>
        <v>S</v>
      </c>
      <c r="O321" s="3">
        <f t="shared" si="25"/>
        <v>22372</v>
      </c>
      <c r="P321">
        <f t="shared" si="26"/>
        <v>4</v>
      </c>
      <c r="R321">
        <f t="shared" si="27"/>
        <v>4</v>
      </c>
      <c r="S321">
        <f t="shared" si="28"/>
        <v>24.4</v>
      </c>
      <c r="U321">
        <f t="shared" si="29"/>
        <v>24.4</v>
      </c>
    </row>
    <row r="322" spans="1:21" x14ac:dyDescent="0.3">
      <c r="A322" t="s">
        <v>182</v>
      </c>
      <c r="B322" t="s">
        <v>541</v>
      </c>
      <c r="C322">
        <v>11458500</v>
      </c>
      <c r="D322">
        <v>60</v>
      </c>
      <c r="E322">
        <v>11295</v>
      </c>
      <c r="F322">
        <v>1961</v>
      </c>
      <c r="G322">
        <v>6</v>
      </c>
      <c r="H322">
        <v>1.8</v>
      </c>
      <c r="L322" t="str">
        <f t="shared" si="24"/>
        <v>Sonoma Creek at Agua Caliente Rd</v>
      </c>
      <c r="M322" t="str">
        <f>_xlfn.XLOOKUP(L322,Sheet1!A:A,Sheet1!B:B)</f>
        <v>S10</v>
      </c>
      <c r="N322" t="str">
        <f>_xlfn.XLOOKUP(L322,Sheet1!$A:$A,Sheet1!C:C)</f>
        <v>S</v>
      </c>
      <c r="O322" s="3">
        <f t="shared" si="25"/>
        <v>22402</v>
      </c>
      <c r="P322">
        <f t="shared" si="26"/>
        <v>5</v>
      </c>
      <c r="R322">
        <f t="shared" si="27"/>
        <v>5</v>
      </c>
      <c r="S322">
        <f t="shared" si="28"/>
        <v>5.58</v>
      </c>
      <c r="U322">
        <f t="shared" si="29"/>
        <v>5.58</v>
      </c>
    </row>
    <row r="323" spans="1:21" x14ac:dyDescent="0.3">
      <c r="A323" t="s">
        <v>182</v>
      </c>
      <c r="B323" t="s">
        <v>541</v>
      </c>
      <c r="C323">
        <v>11458500</v>
      </c>
      <c r="D323">
        <v>60</v>
      </c>
      <c r="E323">
        <v>11295</v>
      </c>
      <c r="F323">
        <v>1961</v>
      </c>
      <c r="G323">
        <v>7</v>
      </c>
      <c r="H323">
        <v>0.245</v>
      </c>
      <c r="L323" t="str">
        <f t="shared" ref="L323:L386" si="30">A322</f>
        <v>Sonoma Creek at Agua Caliente Rd</v>
      </c>
      <c r="M323" t="str">
        <f>_xlfn.XLOOKUP(L323,Sheet1!A:A,Sheet1!B:B)</f>
        <v>S10</v>
      </c>
      <c r="N323" t="str">
        <f>_xlfn.XLOOKUP(L323,Sheet1!$A:$A,Sheet1!C:C)</f>
        <v>S</v>
      </c>
      <c r="O323" s="3">
        <f t="shared" ref="O323:O386" si="31">DATE(F322,G322,1)</f>
        <v>22433</v>
      </c>
      <c r="P323">
        <f t="shared" ref="P323:P386" si="32">MONTH(O323)</f>
        <v>6</v>
      </c>
      <c r="R323">
        <f t="shared" ref="R323:R386" si="33">G322</f>
        <v>6</v>
      </c>
      <c r="S323">
        <f t="shared" ref="S323:S386" si="34">H322</f>
        <v>1.8</v>
      </c>
      <c r="U323">
        <f t="shared" ref="U323:U386" si="35">H322</f>
        <v>1.8</v>
      </c>
    </row>
    <row r="324" spans="1:21" x14ac:dyDescent="0.3">
      <c r="A324" t="s">
        <v>182</v>
      </c>
      <c r="B324" t="s">
        <v>541</v>
      </c>
      <c r="C324">
        <v>11458500</v>
      </c>
      <c r="D324">
        <v>60</v>
      </c>
      <c r="E324">
        <v>11295</v>
      </c>
      <c r="F324">
        <v>1961</v>
      </c>
      <c r="G324">
        <v>8</v>
      </c>
      <c r="H324">
        <v>0</v>
      </c>
      <c r="L324" t="str">
        <f t="shared" si="30"/>
        <v>Sonoma Creek at Agua Caliente Rd</v>
      </c>
      <c r="M324" t="str">
        <f>_xlfn.XLOOKUP(L324,Sheet1!A:A,Sheet1!B:B)</f>
        <v>S10</v>
      </c>
      <c r="N324" t="str">
        <f>_xlfn.XLOOKUP(L324,Sheet1!$A:$A,Sheet1!C:C)</f>
        <v>S</v>
      </c>
      <c r="O324" s="3">
        <f t="shared" si="31"/>
        <v>22463</v>
      </c>
      <c r="P324">
        <f t="shared" si="32"/>
        <v>7</v>
      </c>
      <c r="R324">
        <f t="shared" si="33"/>
        <v>7</v>
      </c>
      <c r="S324">
        <f t="shared" si="34"/>
        <v>0.245</v>
      </c>
      <c r="U324">
        <f t="shared" si="35"/>
        <v>0.245</v>
      </c>
    </row>
    <row r="325" spans="1:21" x14ac:dyDescent="0.3">
      <c r="A325" t="s">
        <v>182</v>
      </c>
      <c r="B325" t="s">
        <v>541</v>
      </c>
      <c r="C325">
        <v>11458500</v>
      </c>
      <c r="D325">
        <v>60</v>
      </c>
      <c r="E325">
        <v>11295</v>
      </c>
      <c r="F325">
        <v>1961</v>
      </c>
      <c r="G325">
        <v>9</v>
      </c>
      <c r="H325">
        <v>0</v>
      </c>
      <c r="L325" t="str">
        <f t="shared" si="30"/>
        <v>Sonoma Creek at Agua Caliente Rd</v>
      </c>
      <c r="M325" t="str">
        <f>_xlfn.XLOOKUP(L325,Sheet1!A:A,Sheet1!B:B)</f>
        <v>S10</v>
      </c>
      <c r="N325" t="str">
        <f>_xlfn.XLOOKUP(L325,Sheet1!$A:$A,Sheet1!C:C)</f>
        <v>S</v>
      </c>
      <c r="O325" s="3">
        <f t="shared" si="31"/>
        <v>22494</v>
      </c>
      <c r="P325">
        <f t="shared" si="32"/>
        <v>8</v>
      </c>
      <c r="R325">
        <f t="shared" si="33"/>
        <v>8</v>
      </c>
      <c r="S325">
        <f t="shared" si="34"/>
        <v>0</v>
      </c>
      <c r="U325">
        <f t="shared" si="35"/>
        <v>0</v>
      </c>
    </row>
    <row r="326" spans="1:21" x14ac:dyDescent="0.3">
      <c r="A326" t="s">
        <v>182</v>
      </c>
      <c r="B326" t="s">
        <v>541</v>
      </c>
      <c r="C326">
        <v>11458500</v>
      </c>
      <c r="D326">
        <v>60</v>
      </c>
      <c r="E326">
        <v>11295</v>
      </c>
      <c r="F326">
        <v>1961</v>
      </c>
      <c r="G326">
        <v>10</v>
      </c>
      <c r="H326">
        <v>0</v>
      </c>
      <c r="L326" t="str">
        <f t="shared" si="30"/>
        <v>Sonoma Creek at Agua Caliente Rd</v>
      </c>
      <c r="M326" t="str">
        <f>_xlfn.XLOOKUP(L326,Sheet1!A:A,Sheet1!B:B)</f>
        <v>S10</v>
      </c>
      <c r="N326" t="str">
        <f>_xlfn.XLOOKUP(L326,Sheet1!$A:$A,Sheet1!C:C)</f>
        <v>S</v>
      </c>
      <c r="O326" s="3">
        <f t="shared" si="31"/>
        <v>22525</v>
      </c>
      <c r="P326">
        <f t="shared" si="32"/>
        <v>9</v>
      </c>
      <c r="R326">
        <f t="shared" si="33"/>
        <v>9</v>
      </c>
      <c r="S326">
        <f t="shared" si="34"/>
        <v>0</v>
      </c>
      <c r="U326">
        <f t="shared" si="35"/>
        <v>0</v>
      </c>
    </row>
    <row r="327" spans="1:21" x14ac:dyDescent="0.3">
      <c r="A327" t="s">
        <v>182</v>
      </c>
      <c r="B327" t="s">
        <v>541</v>
      </c>
      <c r="C327">
        <v>11458500</v>
      </c>
      <c r="D327">
        <v>60</v>
      </c>
      <c r="E327">
        <v>11295</v>
      </c>
      <c r="F327">
        <v>1961</v>
      </c>
      <c r="G327">
        <v>11</v>
      </c>
      <c r="H327">
        <v>1.19</v>
      </c>
      <c r="L327" t="str">
        <f t="shared" si="30"/>
        <v>Sonoma Creek at Agua Caliente Rd</v>
      </c>
      <c r="M327" t="str">
        <f>_xlfn.XLOOKUP(L327,Sheet1!A:A,Sheet1!B:B)</f>
        <v>S10</v>
      </c>
      <c r="N327" t="str">
        <f>_xlfn.XLOOKUP(L327,Sheet1!$A:$A,Sheet1!C:C)</f>
        <v>S</v>
      </c>
      <c r="O327" s="3">
        <f t="shared" si="31"/>
        <v>22555</v>
      </c>
      <c r="P327">
        <f t="shared" si="32"/>
        <v>10</v>
      </c>
      <c r="R327">
        <f t="shared" si="33"/>
        <v>10</v>
      </c>
      <c r="S327">
        <f t="shared" si="34"/>
        <v>0</v>
      </c>
      <c r="U327">
        <f t="shared" si="35"/>
        <v>0</v>
      </c>
    </row>
    <row r="328" spans="1:21" x14ac:dyDescent="0.3">
      <c r="A328" t="s">
        <v>182</v>
      </c>
      <c r="B328" t="s">
        <v>541</v>
      </c>
      <c r="C328">
        <v>11458500</v>
      </c>
      <c r="D328">
        <v>60</v>
      </c>
      <c r="E328">
        <v>11295</v>
      </c>
      <c r="F328">
        <v>1961</v>
      </c>
      <c r="G328">
        <v>12</v>
      </c>
      <c r="H328">
        <v>49.6</v>
      </c>
      <c r="L328" t="str">
        <f t="shared" si="30"/>
        <v>Sonoma Creek at Agua Caliente Rd</v>
      </c>
      <c r="M328" t="str">
        <f>_xlfn.XLOOKUP(L328,Sheet1!A:A,Sheet1!B:B)</f>
        <v>S10</v>
      </c>
      <c r="N328" t="str">
        <f>_xlfn.XLOOKUP(L328,Sheet1!$A:$A,Sheet1!C:C)</f>
        <v>S</v>
      </c>
      <c r="O328" s="3">
        <f t="shared" si="31"/>
        <v>22586</v>
      </c>
      <c r="P328">
        <f t="shared" si="32"/>
        <v>11</v>
      </c>
      <c r="R328">
        <f t="shared" si="33"/>
        <v>11</v>
      </c>
      <c r="S328">
        <f t="shared" si="34"/>
        <v>1.19</v>
      </c>
      <c r="U328">
        <f t="shared" si="35"/>
        <v>1.19</v>
      </c>
    </row>
    <row r="329" spans="1:21" x14ac:dyDescent="0.3">
      <c r="A329" t="s">
        <v>182</v>
      </c>
      <c r="B329" t="s">
        <v>541</v>
      </c>
      <c r="C329">
        <v>11458500</v>
      </c>
      <c r="D329">
        <v>60</v>
      </c>
      <c r="E329">
        <v>11295</v>
      </c>
      <c r="F329">
        <v>1962</v>
      </c>
      <c r="G329">
        <v>1</v>
      </c>
      <c r="H329">
        <v>46.2</v>
      </c>
      <c r="L329" t="str">
        <f t="shared" si="30"/>
        <v>Sonoma Creek at Agua Caliente Rd</v>
      </c>
      <c r="M329" t="str">
        <f>_xlfn.XLOOKUP(L329,Sheet1!A:A,Sheet1!B:B)</f>
        <v>S10</v>
      </c>
      <c r="N329" t="str">
        <f>_xlfn.XLOOKUP(L329,Sheet1!$A:$A,Sheet1!C:C)</f>
        <v>S</v>
      </c>
      <c r="O329" s="3">
        <f t="shared" si="31"/>
        <v>22616</v>
      </c>
      <c r="P329">
        <f t="shared" si="32"/>
        <v>12</v>
      </c>
      <c r="R329">
        <f t="shared" si="33"/>
        <v>12</v>
      </c>
      <c r="S329">
        <f t="shared" si="34"/>
        <v>49.6</v>
      </c>
      <c r="U329">
        <f t="shared" si="35"/>
        <v>49.6</v>
      </c>
    </row>
    <row r="330" spans="1:21" x14ac:dyDescent="0.3">
      <c r="A330" t="s">
        <v>182</v>
      </c>
      <c r="B330" t="s">
        <v>541</v>
      </c>
      <c r="C330">
        <v>11458500</v>
      </c>
      <c r="D330">
        <v>60</v>
      </c>
      <c r="E330">
        <v>11295</v>
      </c>
      <c r="F330">
        <v>1962</v>
      </c>
      <c r="G330">
        <v>2</v>
      </c>
      <c r="H330">
        <v>435.3</v>
      </c>
      <c r="L330" t="str">
        <f t="shared" si="30"/>
        <v>Sonoma Creek at Agua Caliente Rd</v>
      </c>
      <c r="M330" t="str">
        <f>_xlfn.XLOOKUP(L330,Sheet1!A:A,Sheet1!B:B)</f>
        <v>S10</v>
      </c>
      <c r="N330" t="str">
        <f>_xlfn.XLOOKUP(L330,Sheet1!$A:$A,Sheet1!C:C)</f>
        <v>S</v>
      </c>
      <c r="O330" s="3">
        <f t="shared" si="31"/>
        <v>22647</v>
      </c>
      <c r="P330">
        <f t="shared" si="32"/>
        <v>1</v>
      </c>
      <c r="R330">
        <f t="shared" si="33"/>
        <v>1</v>
      </c>
      <c r="S330">
        <f t="shared" si="34"/>
        <v>46.2</v>
      </c>
      <c r="U330">
        <f t="shared" si="35"/>
        <v>46.2</v>
      </c>
    </row>
    <row r="331" spans="1:21" x14ac:dyDescent="0.3">
      <c r="A331" t="s">
        <v>182</v>
      </c>
      <c r="B331" t="s">
        <v>541</v>
      </c>
      <c r="C331">
        <v>11458500</v>
      </c>
      <c r="D331">
        <v>60</v>
      </c>
      <c r="E331">
        <v>11295</v>
      </c>
      <c r="F331">
        <v>1962</v>
      </c>
      <c r="G331">
        <v>3</v>
      </c>
      <c r="H331">
        <v>159.1</v>
      </c>
      <c r="L331" t="str">
        <f t="shared" si="30"/>
        <v>Sonoma Creek at Agua Caliente Rd</v>
      </c>
      <c r="M331" t="str">
        <f>_xlfn.XLOOKUP(L331,Sheet1!A:A,Sheet1!B:B)</f>
        <v>S10</v>
      </c>
      <c r="N331" t="str">
        <f>_xlfn.XLOOKUP(L331,Sheet1!$A:$A,Sheet1!C:C)</f>
        <v>S</v>
      </c>
      <c r="O331" s="3">
        <f t="shared" si="31"/>
        <v>22678</v>
      </c>
      <c r="P331">
        <f t="shared" si="32"/>
        <v>2</v>
      </c>
      <c r="R331">
        <f t="shared" si="33"/>
        <v>2</v>
      </c>
      <c r="S331">
        <f t="shared" si="34"/>
        <v>435.3</v>
      </c>
      <c r="U331">
        <f t="shared" si="35"/>
        <v>435.3</v>
      </c>
    </row>
    <row r="332" spans="1:21" x14ac:dyDescent="0.3">
      <c r="A332" t="s">
        <v>182</v>
      </c>
      <c r="B332" t="s">
        <v>541</v>
      </c>
      <c r="C332">
        <v>11458500</v>
      </c>
      <c r="D332">
        <v>60</v>
      </c>
      <c r="E332">
        <v>11295</v>
      </c>
      <c r="F332">
        <v>1962</v>
      </c>
      <c r="G332">
        <v>4</v>
      </c>
      <c r="H332">
        <v>18.7</v>
      </c>
      <c r="L332" t="str">
        <f t="shared" si="30"/>
        <v>Sonoma Creek at Agua Caliente Rd</v>
      </c>
      <c r="M332" t="str">
        <f>_xlfn.XLOOKUP(L332,Sheet1!A:A,Sheet1!B:B)</f>
        <v>S10</v>
      </c>
      <c r="N332" t="str">
        <f>_xlfn.XLOOKUP(L332,Sheet1!$A:$A,Sheet1!C:C)</f>
        <v>S</v>
      </c>
      <c r="O332" s="3">
        <f t="shared" si="31"/>
        <v>22706</v>
      </c>
      <c r="P332">
        <f t="shared" si="32"/>
        <v>3</v>
      </c>
      <c r="R332">
        <f t="shared" si="33"/>
        <v>3</v>
      </c>
      <c r="S332">
        <f t="shared" si="34"/>
        <v>159.1</v>
      </c>
      <c r="U332">
        <f t="shared" si="35"/>
        <v>159.1</v>
      </c>
    </row>
    <row r="333" spans="1:21" x14ac:dyDescent="0.3">
      <c r="A333" t="s">
        <v>182</v>
      </c>
      <c r="B333" t="s">
        <v>541</v>
      </c>
      <c r="C333">
        <v>11458500</v>
      </c>
      <c r="D333">
        <v>60</v>
      </c>
      <c r="E333">
        <v>11295</v>
      </c>
      <c r="F333">
        <v>1962</v>
      </c>
      <c r="G333">
        <v>5</v>
      </c>
      <c r="H333">
        <v>5.6</v>
      </c>
      <c r="L333" t="str">
        <f t="shared" si="30"/>
        <v>Sonoma Creek at Agua Caliente Rd</v>
      </c>
      <c r="M333" t="str">
        <f>_xlfn.XLOOKUP(L333,Sheet1!A:A,Sheet1!B:B)</f>
        <v>S10</v>
      </c>
      <c r="N333" t="str">
        <f>_xlfn.XLOOKUP(L333,Sheet1!$A:$A,Sheet1!C:C)</f>
        <v>S</v>
      </c>
      <c r="O333" s="3">
        <f t="shared" si="31"/>
        <v>22737</v>
      </c>
      <c r="P333">
        <f t="shared" si="32"/>
        <v>4</v>
      </c>
      <c r="R333">
        <f t="shared" si="33"/>
        <v>4</v>
      </c>
      <c r="S333">
        <f t="shared" si="34"/>
        <v>18.7</v>
      </c>
      <c r="U333">
        <f t="shared" si="35"/>
        <v>18.7</v>
      </c>
    </row>
    <row r="334" spans="1:21" x14ac:dyDescent="0.3">
      <c r="A334" t="s">
        <v>182</v>
      </c>
      <c r="B334" t="s">
        <v>541</v>
      </c>
      <c r="C334">
        <v>11458500</v>
      </c>
      <c r="D334">
        <v>60</v>
      </c>
      <c r="E334">
        <v>11295</v>
      </c>
      <c r="F334">
        <v>1962</v>
      </c>
      <c r="G334">
        <v>6</v>
      </c>
      <c r="H334">
        <v>1.95</v>
      </c>
      <c r="L334" t="str">
        <f t="shared" si="30"/>
        <v>Sonoma Creek at Agua Caliente Rd</v>
      </c>
      <c r="M334" t="str">
        <f>_xlfn.XLOOKUP(L334,Sheet1!A:A,Sheet1!B:B)</f>
        <v>S10</v>
      </c>
      <c r="N334" t="str">
        <f>_xlfn.XLOOKUP(L334,Sheet1!$A:$A,Sheet1!C:C)</f>
        <v>S</v>
      </c>
      <c r="O334" s="3">
        <f t="shared" si="31"/>
        <v>22767</v>
      </c>
      <c r="P334">
        <f t="shared" si="32"/>
        <v>5</v>
      </c>
      <c r="R334">
        <f t="shared" si="33"/>
        <v>5</v>
      </c>
      <c r="S334">
        <f t="shared" si="34"/>
        <v>5.6</v>
      </c>
      <c r="U334">
        <f t="shared" si="35"/>
        <v>5.6</v>
      </c>
    </row>
    <row r="335" spans="1:21" x14ac:dyDescent="0.3">
      <c r="A335" t="s">
        <v>182</v>
      </c>
      <c r="B335" t="s">
        <v>541</v>
      </c>
      <c r="C335">
        <v>11458500</v>
      </c>
      <c r="D335">
        <v>60</v>
      </c>
      <c r="E335">
        <v>11295</v>
      </c>
      <c r="F335">
        <v>1962</v>
      </c>
      <c r="G335">
        <v>7</v>
      </c>
      <c r="H335">
        <v>0.58099999999999996</v>
      </c>
      <c r="L335" t="str">
        <f t="shared" si="30"/>
        <v>Sonoma Creek at Agua Caliente Rd</v>
      </c>
      <c r="M335" t="str">
        <f>_xlfn.XLOOKUP(L335,Sheet1!A:A,Sheet1!B:B)</f>
        <v>S10</v>
      </c>
      <c r="N335" t="str">
        <f>_xlfn.XLOOKUP(L335,Sheet1!$A:$A,Sheet1!C:C)</f>
        <v>S</v>
      </c>
      <c r="O335" s="3">
        <f t="shared" si="31"/>
        <v>22798</v>
      </c>
      <c r="P335">
        <f t="shared" si="32"/>
        <v>6</v>
      </c>
      <c r="R335">
        <f t="shared" si="33"/>
        <v>6</v>
      </c>
      <c r="S335">
        <f t="shared" si="34"/>
        <v>1.95</v>
      </c>
      <c r="U335">
        <f t="shared" si="35"/>
        <v>1.95</v>
      </c>
    </row>
    <row r="336" spans="1:21" x14ac:dyDescent="0.3">
      <c r="A336" t="s">
        <v>182</v>
      </c>
      <c r="B336" t="s">
        <v>541</v>
      </c>
      <c r="C336">
        <v>11458500</v>
      </c>
      <c r="D336">
        <v>60</v>
      </c>
      <c r="E336">
        <v>11295</v>
      </c>
      <c r="F336">
        <v>1962</v>
      </c>
      <c r="G336">
        <v>8</v>
      </c>
      <c r="H336">
        <v>0.32900000000000001</v>
      </c>
      <c r="L336" t="str">
        <f t="shared" si="30"/>
        <v>Sonoma Creek at Agua Caliente Rd</v>
      </c>
      <c r="M336" t="str">
        <f>_xlfn.XLOOKUP(L336,Sheet1!A:A,Sheet1!B:B)</f>
        <v>S10</v>
      </c>
      <c r="N336" t="str">
        <f>_xlfn.XLOOKUP(L336,Sheet1!$A:$A,Sheet1!C:C)</f>
        <v>S</v>
      </c>
      <c r="O336" s="3">
        <f t="shared" si="31"/>
        <v>22828</v>
      </c>
      <c r="P336">
        <f t="shared" si="32"/>
        <v>7</v>
      </c>
      <c r="R336">
        <f t="shared" si="33"/>
        <v>7</v>
      </c>
      <c r="S336">
        <f t="shared" si="34"/>
        <v>0.58099999999999996</v>
      </c>
      <c r="U336">
        <f t="shared" si="35"/>
        <v>0.58099999999999996</v>
      </c>
    </row>
    <row r="337" spans="1:21" x14ac:dyDescent="0.3">
      <c r="A337" t="s">
        <v>182</v>
      </c>
      <c r="B337" t="s">
        <v>541</v>
      </c>
      <c r="C337">
        <v>11458500</v>
      </c>
      <c r="D337">
        <v>60</v>
      </c>
      <c r="E337">
        <v>11295</v>
      </c>
      <c r="F337">
        <v>1962</v>
      </c>
      <c r="G337">
        <v>9</v>
      </c>
      <c r="H337">
        <v>0.08</v>
      </c>
      <c r="L337" t="str">
        <f t="shared" si="30"/>
        <v>Sonoma Creek at Agua Caliente Rd</v>
      </c>
      <c r="M337" t="str">
        <f>_xlfn.XLOOKUP(L337,Sheet1!A:A,Sheet1!B:B)</f>
        <v>S10</v>
      </c>
      <c r="N337" t="str">
        <f>_xlfn.XLOOKUP(L337,Sheet1!$A:$A,Sheet1!C:C)</f>
        <v>S</v>
      </c>
      <c r="O337" s="3">
        <f t="shared" si="31"/>
        <v>22859</v>
      </c>
      <c r="P337">
        <f t="shared" si="32"/>
        <v>8</v>
      </c>
      <c r="R337">
        <f t="shared" si="33"/>
        <v>8</v>
      </c>
      <c r="S337">
        <f t="shared" si="34"/>
        <v>0.32900000000000001</v>
      </c>
      <c r="U337">
        <f t="shared" si="35"/>
        <v>0.32900000000000001</v>
      </c>
    </row>
    <row r="338" spans="1:21" x14ac:dyDescent="0.3">
      <c r="A338" t="s">
        <v>182</v>
      </c>
      <c r="B338" t="s">
        <v>541</v>
      </c>
      <c r="C338">
        <v>11458500</v>
      </c>
      <c r="D338">
        <v>60</v>
      </c>
      <c r="E338">
        <v>11295</v>
      </c>
      <c r="F338">
        <v>1962</v>
      </c>
      <c r="G338">
        <v>10</v>
      </c>
      <c r="H338">
        <v>130.1</v>
      </c>
      <c r="L338" t="str">
        <f t="shared" si="30"/>
        <v>Sonoma Creek at Agua Caliente Rd</v>
      </c>
      <c r="M338" t="str">
        <f>_xlfn.XLOOKUP(L338,Sheet1!A:A,Sheet1!B:B)</f>
        <v>S10</v>
      </c>
      <c r="N338" t="str">
        <f>_xlfn.XLOOKUP(L338,Sheet1!$A:$A,Sheet1!C:C)</f>
        <v>S</v>
      </c>
      <c r="O338" s="3">
        <f t="shared" si="31"/>
        <v>22890</v>
      </c>
      <c r="P338">
        <f t="shared" si="32"/>
        <v>9</v>
      </c>
      <c r="R338">
        <f t="shared" si="33"/>
        <v>9</v>
      </c>
      <c r="S338">
        <f t="shared" si="34"/>
        <v>0.08</v>
      </c>
      <c r="U338">
        <f t="shared" si="35"/>
        <v>0.08</v>
      </c>
    </row>
    <row r="339" spans="1:21" x14ac:dyDescent="0.3">
      <c r="A339" t="s">
        <v>182</v>
      </c>
      <c r="B339" t="s">
        <v>541</v>
      </c>
      <c r="C339">
        <v>11458500</v>
      </c>
      <c r="D339">
        <v>60</v>
      </c>
      <c r="E339">
        <v>11295</v>
      </c>
      <c r="F339">
        <v>1962</v>
      </c>
      <c r="G339">
        <v>11</v>
      </c>
      <c r="H339">
        <v>9.1199999999999992</v>
      </c>
      <c r="L339" t="str">
        <f t="shared" si="30"/>
        <v>Sonoma Creek at Agua Caliente Rd</v>
      </c>
      <c r="M339" t="str">
        <f>_xlfn.XLOOKUP(L339,Sheet1!A:A,Sheet1!B:B)</f>
        <v>S10</v>
      </c>
      <c r="N339" t="str">
        <f>_xlfn.XLOOKUP(L339,Sheet1!$A:$A,Sheet1!C:C)</f>
        <v>S</v>
      </c>
      <c r="O339" s="3">
        <f t="shared" si="31"/>
        <v>22920</v>
      </c>
      <c r="P339">
        <f t="shared" si="32"/>
        <v>10</v>
      </c>
      <c r="R339">
        <f t="shared" si="33"/>
        <v>10</v>
      </c>
      <c r="S339">
        <f t="shared" si="34"/>
        <v>130.1</v>
      </c>
      <c r="U339">
        <f t="shared" si="35"/>
        <v>130.1</v>
      </c>
    </row>
    <row r="340" spans="1:21" x14ac:dyDescent="0.3">
      <c r="A340" t="s">
        <v>182</v>
      </c>
      <c r="B340" t="s">
        <v>541</v>
      </c>
      <c r="C340">
        <v>11458500</v>
      </c>
      <c r="D340">
        <v>60</v>
      </c>
      <c r="E340">
        <v>11295</v>
      </c>
      <c r="F340">
        <v>1962</v>
      </c>
      <c r="G340">
        <v>12</v>
      </c>
      <c r="H340">
        <v>86.2</v>
      </c>
      <c r="L340" t="str">
        <f t="shared" si="30"/>
        <v>Sonoma Creek at Agua Caliente Rd</v>
      </c>
      <c r="M340" t="str">
        <f>_xlfn.XLOOKUP(L340,Sheet1!A:A,Sheet1!B:B)</f>
        <v>S10</v>
      </c>
      <c r="N340" t="str">
        <f>_xlfn.XLOOKUP(L340,Sheet1!$A:$A,Sheet1!C:C)</f>
        <v>S</v>
      </c>
      <c r="O340" s="3">
        <f t="shared" si="31"/>
        <v>22951</v>
      </c>
      <c r="P340">
        <f t="shared" si="32"/>
        <v>11</v>
      </c>
      <c r="R340">
        <f t="shared" si="33"/>
        <v>11</v>
      </c>
      <c r="S340">
        <f t="shared" si="34"/>
        <v>9.1199999999999992</v>
      </c>
      <c r="U340">
        <f t="shared" si="35"/>
        <v>9.1199999999999992</v>
      </c>
    </row>
    <row r="341" spans="1:21" x14ac:dyDescent="0.3">
      <c r="A341" t="s">
        <v>182</v>
      </c>
      <c r="B341" t="s">
        <v>541</v>
      </c>
      <c r="C341">
        <v>11458500</v>
      </c>
      <c r="D341">
        <v>60</v>
      </c>
      <c r="E341">
        <v>11295</v>
      </c>
      <c r="F341">
        <v>1963</v>
      </c>
      <c r="G341">
        <v>1</v>
      </c>
      <c r="H341">
        <v>174.6</v>
      </c>
      <c r="L341" t="str">
        <f t="shared" si="30"/>
        <v>Sonoma Creek at Agua Caliente Rd</v>
      </c>
      <c r="M341" t="str">
        <f>_xlfn.XLOOKUP(L341,Sheet1!A:A,Sheet1!B:B)</f>
        <v>S10</v>
      </c>
      <c r="N341" t="str">
        <f>_xlfn.XLOOKUP(L341,Sheet1!$A:$A,Sheet1!C:C)</f>
        <v>S</v>
      </c>
      <c r="O341" s="3">
        <f t="shared" si="31"/>
        <v>22981</v>
      </c>
      <c r="P341">
        <f t="shared" si="32"/>
        <v>12</v>
      </c>
      <c r="R341">
        <f t="shared" si="33"/>
        <v>12</v>
      </c>
      <c r="S341">
        <f t="shared" si="34"/>
        <v>86.2</v>
      </c>
      <c r="U341">
        <f t="shared" si="35"/>
        <v>86.2</v>
      </c>
    </row>
    <row r="342" spans="1:21" x14ac:dyDescent="0.3">
      <c r="A342" t="s">
        <v>182</v>
      </c>
      <c r="B342" t="s">
        <v>541</v>
      </c>
      <c r="C342">
        <v>11458500</v>
      </c>
      <c r="D342">
        <v>60</v>
      </c>
      <c r="E342">
        <v>11295</v>
      </c>
      <c r="F342">
        <v>1963</v>
      </c>
      <c r="G342">
        <v>2</v>
      </c>
      <c r="H342">
        <v>217.8</v>
      </c>
      <c r="L342" t="str">
        <f t="shared" si="30"/>
        <v>Sonoma Creek at Agua Caliente Rd</v>
      </c>
      <c r="M342" t="str">
        <f>_xlfn.XLOOKUP(L342,Sheet1!A:A,Sheet1!B:B)</f>
        <v>S10</v>
      </c>
      <c r="N342" t="str">
        <f>_xlfn.XLOOKUP(L342,Sheet1!$A:$A,Sheet1!C:C)</f>
        <v>S</v>
      </c>
      <c r="O342" s="3">
        <f t="shared" si="31"/>
        <v>23012</v>
      </c>
      <c r="P342">
        <f t="shared" si="32"/>
        <v>1</v>
      </c>
      <c r="R342">
        <f t="shared" si="33"/>
        <v>1</v>
      </c>
      <c r="S342">
        <f t="shared" si="34"/>
        <v>174.6</v>
      </c>
      <c r="U342">
        <f t="shared" si="35"/>
        <v>174.6</v>
      </c>
    </row>
    <row r="343" spans="1:21" x14ac:dyDescent="0.3">
      <c r="A343" t="s">
        <v>182</v>
      </c>
      <c r="B343" t="s">
        <v>541</v>
      </c>
      <c r="C343">
        <v>11458500</v>
      </c>
      <c r="D343">
        <v>60</v>
      </c>
      <c r="E343">
        <v>11295</v>
      </c>
      <c r="F343">
        <v>1963</v>
      </c>
      <c r="G343">
        <v>3</v>
      </c>
      <c r="H343">
        <v>133.9</v>
      </c>
      <c r="L343" t="str">
        <f t="shared" si="30"/>
        <v>Sonoma Creek at Agua Caliente Rd</v>
      </c>
      <c r="M343" t="str">
        <f>_xlfn.XLOOKUP(L343,Sheet1!A:A,Sheet1!B:B)</f>
        <v>S10</v>
      </c>
      <c r="N343" t="str">
        <f>_xlfn.XLOOKUP(L343,Sheet1!$A:$A,Sheet1!C:C)</f>
        <v>S</v>
      </c>
      <c r="O343" s="3">
        <f t="shared" si="31"/>
        <v>23043</v>
      </c>
      <c r="P343">
        <f t="shared" si="32"/>
        <v>2</v>
      </c>
      <c r="R343">
        <f t="shared" si="33"/>
        <v>2</v>
      </c>
      <c r="S343">
        <f t="shared" si="34"/>
        <v>217.8</v>
      </c>
      <c r="U343">
        <f t="shared" si="35"/>
        <v>217.8</v>
      </c>
    </row>
    <row r="344" spans="1:21" x14ac:dyDescent="0.3">
      <c r="A344" t="s">
        <v>182</v>
      </c>
      <c r="B344" t="s">
        <v>541</v>
      </c>
      <c r="C344">
        <v>11458500</v>
      </c>
      <c r="D344">
        <v>60</v>
      </c>
      <c r="E344">
        <v>11295</v>
      </c>
      <c r="F344">
        <v>1963</v>
      </c>
      <c r="G344">
        <v>4</v>
      </c>
      <c r="H344">
        <v>250.6</v>
      </c>
      <c r="L344" t="str">
        <f t="shared" si="30"/>
        <v>Sonoma Creek at Agua Caliente Rd</v>
      </c>
      <c r="M344" t="str">
        <f>_xlfn.XLOOKUP(L344,Sheet1!A:A,Sheet1!B:B)</f>
        <v>S10</v>
      </c>
      <c r="N344" t="str">
        <f>_xlfn.XLOOKUP(L344,Sheet1!$A:$A,Sheet1!C:C)</f>
        <v>S</v>
      </c>
      <c r="O344" s="3">
        <f t="shared" si="31"/>
        <v>23071</v>
      </c>
      <c r="P344">
        <f t="shared" si="32"/>
        <v>3</v>
      </c>
      <c r="R344">
        <f t="shared" si="33"/>
        <v>3</v>
      </c>
      <c r="S344">
        <f t="shared" si="34"/>
        <v>133.9</v>
      </c>
      <c r="U344">
        <f t="shared" si="35"/>
        <v>133.9</v>
      </c>
    </row>
    <row r="345" spans="1:21" x14ac:dyDescent="0.3">
      <c r="A345" t="s">
        <v>182</v>
      </c>
      <c r="B345" t="s">
        <v>541</v>
      </c>
      <c r="C345">
        <v>11458500</v>
      </c>
      <c r="D345">
        <v>60</v>
      </c>
      <c r="E345">
        <v>11295</v>
      </c>
      <c r="F345">
        <v>1963</v>
      </c>
      <c r="G345">
        <v>5</v>
      </c>
      <c r="H345">
        <v>30.4</v>
      </c>
      <c r="L345" t="str">
        <f t="shared" si="30"/>
        <v>Sonoma Creek at Agua Caliente Rd</v>
      </c>
      <c r="M345" t="str">
        <f>_xlfn.XLOOKUP(L345,Sheet1!A:A,Sheet1!B:B)</f>
        <v>S10</v>
      </c>
      <c r="N345" t="str">
        <f>_xlfn.XLOOKUP(L345,Sheet1!$A:$A,Sheet1!C:C)</f>
        <v>S</v>
      </c>
      <c r="O345" s="3">
        <f t="shared" si="31"/>
        <v>23102</v>
      </c>
      <c r="P345">
        <f t="shared" si="32"/>
        <v>4</v>
      </c>
      <c r="R345">
        <f t="shared" si="33"/>
        <v>4</v>
      </c>
      <c r="S345">
        <f t="shared" si="34"/>
        <v>250.6</v>
      </c>
      <c r="U345">
        <f t="shared" si="35"/>
        <v>250.6</v>
      </c>
    </row>
    <row r="346" spans="1:21" x14ac:dyDescent="0.3">
      <c r="A346" t="s">
        <v>182</v>
      </c>
      <c r="B346" t="s">
        <v>541</v>
      </c>
      <c r="C346">
        <v>11458500</v>
      </c>
      <c r="D346">
        <v>60</v>
      </c>
      <c r="E346">
        <v>11295</v>
      </c>
      <c r="F346">
        <v>1963</v>
      </c>
      <c r="G346">
        <v>6</v>
      </c>
      <c r="H346">
        <v>8.08</v>
      </c>
      <c r="L346" t="str">
        <f t="shared" si="30"/>
        <v>Sonoma Creek at Agua Caliente Rd</v>
      </c>
      <c r="M346" t="str">
        <f>_xlfn.XLOOKUP(L346,Sheet1!A:A,Sheet1!B:B)</f>
        <v>S10</v>
      </c>
      <c r="N346" t="str">
        <f>_xlfn.XLOOKUP(L346,Sheet1!$A:$A,Sheet1!C:C)</f>
        <v>S</v>
      </c>
      <c r="O346" s="3">
        <f t="shared" si="31"/>
        <v>23132</v>
      </c>
      <c r="P346">
        <f t="shared" si="32"/>
        <v>5</v>
      </c>
      <c r="R346">
        <f t="shared" si="33"/>
        <v>5</v>
      </c>
      <c r="S346">
        <f t="shared" si="34"/>
        <v>30.4</v>
      </c>
      <c r="U346">
        <f t="shared" si="35"/>
        <v>30.4</v>
      </c>
    </row>
    <row r="347" spans="1:21" x14ac:dyDescent="0.3">
      <c r="A347" t="s">
        <v>182</v>
      </c>
      <c r="B347" t="s">
        <v>541</v>
      </c>
      <c r="C347">
        <v>11458500</v>
      </c>
      <c r="D347">
        <v>60</v>
      </c>
      <c r="E347">
        <v>11295</v>
      </c>
      <c r="F347">
        <v>1963</v>
      </c>
      <c r="G347">
        <v>7</v>
      </c>
      <c r="H347">
        <v>3.94</v>
      </c>
      <c r="L347" t="str">
        <f t="shared" si="30"/>
        <v>Sonoma Creek at Agua Caliente Rd</v>
      </c>
      <c r="M347" t="str">
        <f>_xlfn.XLOOKUP(L347,Sheet1!A:A,Sheet1!B:B)</f>
        <v>S10</v>
      </c>
      <c r="N347" t="str">
        <f>_xlfn.XLOOKUP(L347,Sheet1!$A:$A,Sheet1!C:C)</f>
        <v>S</v>
      </c>
      <c r="O347" s="3">
        <f t="shared" si="31"/>
        <v>23163</v>
      </c>
      <c r="P347">
        <f t="shared" si="32"/>
        <v>6</v>
      </c>
      <c r="R347">
        <f t="shared" si="33"/>
        <v>6</v>
      </c>
      <c r="S347">
        <f t="shared" si="34"/>
        <v>8.08</v>
      </c>
      <c r="U347">
        <f t="shared" si="35"/>
        <v>8.08</v>
      </c>
    </row>
    <row r="348" spans="1:21" x14ac:dyDescent="0.3">
      <c r="A348" t="s">
        <v>182</v>
      </c>
      <c r="B348" t="s">
        <v>541</v>
      </c>
      <c r="C348">
        <v>11458500</v>
      </c>
      <c r="D348">
        <v>60</v>
      </c>
      <c r="E348">
        <v>11295</v>
      </c>
      <c r="F348">
        <v>1963</v>
      </c>
      <c r="G348">
        <v>8</v>
      </c>
      <c r="H348">
        <v>2.62</v>
      </c>
      <c r="L348" t="str">
        <f t="shared" si="30"/>
        <v>Sonoma Creek at Agua Caliente Rd</v>
      </c>
      <c r="M348" t="str">
        <f>_xlfn.XLOOKUP(L348,Sheet1!A:A,Sheet1!B:B)</f>
        <v>S10</v>
      </c>
      <c r="N348" t="str">
        <f>_xlfn.XLOOKUP(L348,Sheet1!$A:$A,Sheet1!C:C)</f>
        <v>S</v>
      </c>
      <c r="O348" s="3">
        <f t="shared" si="31"/>
        <v>23193</v>
      </c>
      <c r="P348">
        <f t="shared" si="32"/>
        <v>7</v>
      </c>
      <c r="R348">
        <f t="shared" si="33"/>
        <v>7</v>
      </c>
      <c r="S348">
        <f t="shared" si="34"/>
        <v>3.94</v>
      </c>
      <c r="U348">
        <f t="shared" si="35"/>
        <v>3.94</v>
      </c>
    </row>
    <row r="349" spans="1:21" x14ac:dyDescent="0.3">
      <c r="A349" t="s">
        <v>182</v>
      </c>
      <c r="B349" t="s">
        <v>541</v>
      </c>
      <c r="C349">
        <v>11458500</v>
      </c>
      <c r="D349">
        <v>60</v>
      </c>
      <c r="E349">
        <v>11295</v>
      </c>
      <c r="F349">
        <v>1963</v>
      </c>
      <c r="G349">
        <v>9</v>
      </c>
      <c r="H349">
        <v>0.95699999999999996</v>
      </c>
      <c r="L349" t="str">
        <f t="shared" si="30"/>
        <v>Sonoma Creek at Agua Caliente Rd</v>
      </c>
      <c r="M349" t="str">
        <f>_xlfn.XLOOKUP(L349,Sheet1!A:A,Sheet1!B:B)</f>
        <v>S10</v>
      </c>
      <c r="N349" t="str">
        <f>_xlfn.XLOOKUP(L349,Sheet1!$A:$A,Sheet1!C:C)</f>
        <v>S</v>
      </c>
      <c r="O349" s="3">
        <f t="shared" si="31"/>
        <v>23224</v>
      </c>
      <c r="P349">
        <f t="shared" si="32"/>
        <v>8</v>
      </c>
      <c r="R349">
        <f t="shared" si="33"/>
        <v>8</v>
      </c>
      <c r="S349">
        <f t="shared" si="34"/>
        <v>2.62</v>
      </c>
      <c r="U349">
        <f t="shared" si="35"/>
        <v>2.62</v>
      </c>
    </row>
    <row r="350" spans="1:21" x14ac:dyDescent="0.3">
      <c r="A350" t="s">
        <v>182</v>
      </c>
      <c r="B350" t="s">
        <v>541</v>
      </c>
      <c r="C350">
        <v>11458500</v>
      </c>
      <c r="D350">
        <v>60</v>
      </c>
      <c r="E350">
        <v>11295</v>
      </c>
      <c r="F350">
        <v>1963</v>
      </c>
      <c r="G350">
        <v>10</v>
      </c>
      <c r="H350">
        <v>1.51</v>
      </c>
      <c r="L350" t="str">
        <f t="shared" si="30"/>
        <v>Sonoma Creek at Agua Caliente Rd</v>
      </c>
      <c r="M350" t="str">
        <f>_xlfn.XLOOKUP(L350,Sheet1!A:A,Sheet1!B:B)</f>
        <v>S10</v>
      </c>
      <c r="N350" t="str">
        <f>_xlfn.XLOOKUP(L350,Sheet1!$A:$A,Sheet1!C:C)</f>
        <v>S</v>
      </c>
      <c r="O350" s="3">
        <f t="shared" si="31"/>
        <v>23255</v>
      </c>
      <c r="P350">
        <f t="shared" si="32"/>
        <v>9</v>
      </c>
      <c r="R350">
        <f t="shared" si="33"/>
        <v>9</v>
      </c>
      <c r="S350">
        <f t="shared" si="34"/>
        <v>0.95699999999999996</v>
      </c>
      <c r="U350">
        <f t="shared" si="35"/>
        <v>0.95699999999999996</v>
      </c>
    </row>
    <row r="351" spans="1:21" x14ac:dyDescent="0.3">
      <c r="A351" t="s">
        <v>182</v>
      </c>
      <c r="B351" t="s">
        <v>541</v>
      </c>
      <c r="C351">
        <v>11458500</v>
      </c>
      <c r="D351">
        <v>60</v>
      </c>
      <c r="E351">
        <v>11295</v>
      </c>
      <c r="F351">
        <v>1963</v>
      </c>
      <c r="G351">
        <v>11</v>
      </c>
      <c r="H351">
        <v>40.700000000000003</v>
      </c>
      <c r="L351" t="str">
        <f t="shared" si="30"/>
        <v>Sonoma Creek at Agua Caliente Rd</v>
      </c>
      <c r="M351" t="str">
        <f>_xlfn.XLOOKUP(L351,Sheet1!A:A,Sheet1!B:B)</f>
        <v>S10</v>
      </c>
      <c r="N351" t="str">
        <f>_xlfn.XLOOKUP(L351,Sheet1!$A:$A,Sheet1!C:C)</f>
        <v>S</v>
      </c>
      <c r="O351" s="3">
        <f t="shared" si="31"/>
        <v>23285</v>
      </c>
      <c r="P351">
        <f t="shared" si="32"/>
        <v>10</v>
      </c>
      <c r="R351">
        <f t="shared" si="33"/>
        <v>10</v>
      </c>
      <c r="S351">
        <f t="shared" si="34"/>
        <v>1.51</v>
      </c>
      <c r="U351">
        <f t="shared" si="35"/>
        <v>1.51</v>
      </c>
    </row>
    <row r="352" spans="1:21" x14ac:dyDescent="0.3">
      <c r="A352" t="s">
        <v>182</v>
      </c>
      <c r="B352" t="s">
        <v>541</v>
      </c>
      <c r="C352">
        <v>11458500</v>
      </c>
      <c r="D352">
        <v>60</v>
      </c>
      <c r="E352">
        <v>11295</v>
      </c>
      <c r="F352">
        <v>1963</v>
      </c>
      <c r="G352">
        <v>12</v>
      </c>
      <c r="H352">
        <v>14.5</v>
      </c>
      <c r="L352" t="str">
        <f t="shared" si="30"/>
        <v>Sonoma Creek at Agua Caliente Rd</v>
      </c>
      <c r="M352" t="str">
        <f>_xlfn.XLOOKUP(L352,Sheet1!A:A,Sheet1!B:B)</f>
        <v>S10</v>
      </c>
      <c r="N352" t="str">
        <f>_xlfn.XLOOKUP(L352,Sheet1!$A:$A,Sheet1!C:C)</f>
        <v>S</v>
      </c>
      <c r="O352" s="3">
        <f t="shared" si="31"/>
        <v>23316</v>
      </c>
      <c r="P352">
        <f t="shared" si="32"/>
        <v>11</v>
      </c>
      <c r="R352">
        <f t="shared" si="33"/>
        <v>11</v>
      </c>
      <c r="S352">
        <f t="shared" si="34"/>
        <v>40.700000000000003</v>
      </c>
      <c r="U352">
        <f t="shared" si="35"/>
        <v>40.700000000000003</v>
      </c>
    </row>
    <row r="353" spans="1:21" x14ac:dyDescent="0.3">
      <c r="A353" t="s">
        <v>182</v>
      </c>
      <c r="B353" t="s">
        <v>541</v>
      </c>
      <c r="C353">
        <v>11458500</v>
      </c>
      <c r="D353">
        <v>60</v>
      </c>
      <c r="E353">
        <v>11295</v>
      </c>
      <c r="F353">
        <v>1964</v>
      </c>
      <c r="G353">
        <v>1</v>
      </c>
      <c r="H353">
        <v>114.4</v>
      </c>
      <c r="L353" t="str">
        <f t="shared" si="30"/>
        <v>Sonoma Creek at Agua Caliente Rd</v>
      </c>
      <c r="M353" t="str">
        <f>_xlfn.XLOOKUP(L353,Sheet1!A:A,Sheet1!B:B)</f>
        <v>S10</v>
      </c>
      <c r="N353" t="str">
        <f>_xlfn.XLOOKUP(L353,Sheet1!$A:$A,Sheet1!C:C)</f>
        <v>S</v>
      </c>
      <c r="O353" s="3">
        <f t="shared" si="31"/>
        <v>23346</v>
      </c>
      <c r="P353">
        <f t="shared" si="32"/>
        <v>12</v>
      </c>
      <c r="R353">
        <f t="shared" si="33"/>
        <v>12</v>
      </c>
      <c r="S353">
        <f t="shared" si="34"/>
        <v>14.5</v>
      </c>
      <c r="U353">
        <f t="shared" si="35"/>
        <v>14.5</v>
      </c>
    </row>
    <row r="354" spans="1:21" x14ac:dyDescent="0.3">
      <c r="A354" t="s">
        <v>182</v>
      </c>
      <c r="B354" t="s">
        <v>541</v>
      </c>
      <c r="C354">
        <v>11458500</v>
      </c>
      <c r="D354">
        <v>60</v>
      </c>
      <c r="E354">
        <v>11295</v>
      </c>
      <c r="F354">
        <v>1964</v>
      </c>
      <c r="G354">
        <v>2</v>
      </c>
      <c r="H354">
        <v>17.3</v>
      </c>
      <c r="L354" t="str">
        <f t="shared" si="30"/>
        <v>Sonoma Creek at Agua Caliente Rd</v>
      </c>
      <c r="M354" t="str">
        <f>_xlfn.XLOOKUP(L354,Sheet1!A:A,Sheet1!B:B)</f>
        <v>S10</v>
      </c>
      <c r="N354" t="str">
        <f>_xlfn.XLOOKUP(L354,Sheet1!$A:$A,Sheet1!C:C)</f>
        <v>S</v>
      </c>
      <c r="O354" s="3">
        <f t="shared" si="31"/>
        <v>23377</v>
      </c>
      <c r="P354">
        <f t="shared" si="32"/>
        <v>1</v>
      </c>
      <c r="R354">
        <f t="shared" si="33"/>
        <v>1</v>
      </c>
      <c r="S354">
        <f t="shared" si="34"/>
        <v>114.4</v>
      </c>
      <c r="U354">
        <f t="shared" si="35"/>
        <v>114.4</v>
      </c>
    </row>
    <row r="355" spans="1:21" x14ac:dyDescent="0.3">
      <c r="A355" t="s">
        <v>182</v>
      </c>
      <c r="B355" t="s">
        <v>541</v>
      </c>
      <c r="C355">
        <v>11458500</v>
      </c>
      <c r="D355">
        <v>60</v>
      </c>
      <c r="E355">
        <v>11295</v>
      </c>
      <c r="F355">
        <v>1964</v>
      </c>
      <c r="G355">
        <v>3</v>
      </c>
      <c r="H355">
        <v>14.3</v>
      </c>
      <c r="L355" t="str">
        <f t="shared" si="30"/>
        <v>Sonoma Creek at Agua Caliente Rd</v>
      </c>
      <c r="M355" t="str">
        <f>_xlfn.XLOOKUP(L355,Sheet1!A:A,Sheet1!B:B)</f>
        <v>S10</v>
      </c>
      <c r="N355" t="str">
        <f>_xlfn.XLOOKUP(L355,Sheet1!$A:$A,Sheet1!C:C)</f>
        <v>S</v>
      </c>
      <c r="O355" s="3">
        <f t="shared" si="31"/>
        <v>23408</v>
      </c>
      <c r="P355">
        <f t="shared" si="32"/>
        <v>2</v>
      </c>
      <c r="R355">
        <f t="shared" si="33"/>
        <v>2</v>
      </c>
      <c r="S355">
        <f t="shared" si="34"/>
        <v>17.3</v>
      </c>
      <c r="U355">
        <f t="shared" si="35"/>
        <v>17.3</v>
      </c>
    </row>
    <row r="356" spans="1:21" x14ac:dyDescent="0.3">
      <c r="A356" t="s">
        <v>182</v>
      </c>
      <c r="B356" t="s">
        <v>541</v>
      </c>
      <c r="C356">
        <v>11458500</v>
      </c>
      <c r="D356">
        <v>60</v>
      </c>
      <c r="E356">
        <v>11295</v>
      </c>
      <c r="F356">
        <v>1964</v>
      </c>
      <c r="G356">
        <v>4</v>
      </c>
      <c r="H356">
        <v>6.55</v>
      </c>
      <c r="L356" t="str">
        <f t="shared" si="30"/>
        <v>Sonoma Creek at Agua Caliente Rd</v>
      </c>
      <c r="M356" t="str">
        <f>_xlfn.XLOOKUP(L356,Sheet1!A:A,Sheet1!B:B)</f>
        <v>S10</v>
      </c>
      <c r="N356" t="str">
        <f>_xlfn.XLOOKUP(L356,Sheet1!$A:$A,Sheet1!C:C)</f>
        <v>S</v>
      </c>
      <c r="O356" s="3">
        <f t="shared" si="31"/>
        <v>23437</v>
      </c>
      <c r="P356">
        <f t="shared" si="32"/>
        <v>3</v>
      </c>
      <c r="R356">
        <f t="shared" si="33"/>
        <v>3</v>
      </c>
      <c r="S356">
        <f t="shared" si="34"/>
        <v>14.3</v>
      </c>
      <c r="U356">
        <f t="shared" si="35"/>
        <v>14.3</v>
      </c>
    </row>
    <row r="357" spans="1:21" x14ac:dyDescent="0.3">
      <c r="A357" t="s">
        <v>182</v>
      </c>
      <c r="B357" t="s">
        <v>541</v>
      </c>
      <c r="C357">
        <v>11458500</v>
      </c>
      <c r="D357">
        <v>60</v>
      </c>
      <c r="E357">
        <v>11295</v>
      </c>
      <c r="F357">
        <v>1964</v>
      </c>
      <c r="G357">
        <v>5</v>
      </c>
      <c r="H357">
        <v>3.47</v>
      </c>
      <c r="L357" t="str">
        <f t="shared" si="30"/>
        <v>Sonoma Creek at Agua Caliente Rd</v>
      </c>
      <c r="M357" t="str">
        <f>_xlfn.XLOOKUP(L357,Sheet1!A:A,Sheet1!B:B)</f>
        <v>S10</v>
      </c>
      <c r="N357" t="str">
        <f>_xlfn.XLOOKUP(L357,Sheet1!$A:$A,Sheet1!C:C)</f>
        <v>S</v>
      </c>
      <c r="O357" s="3">
        <f t="shared" si="31"/>
        <v>23468</v>
      </c>
      <c r="P357">
        <f t="shared" si="32"/>
        <v>4</v>
      </c>
      <c r="R357">
        <f t="shared" si="33"/>
        <v>4</v>
      </c>
      <c r="S357">
        <f t="shared" si="34"/>
        <v>6.55</v>
      </c>
      <c r="U357">
        <f t="shared" si="35"/>
        <v>6.55</v>
      </c>
    </row>
    <row r="358" spans="1:21" x14ac:dyDescent="0.3">
      <c r="A358" t="s">
        <v>182</v>
      </c>
      <c r="B358" t="s">
        <v>541</v>
      </c>
      <c r="C358">
        <v>11458500</v>
      </c>
      <c r="D358">
        <v>60</v>
      </c>
      <c r="E358">
        <v>11295</v>
      </c>
      <c r="F358">
        <v>1964</v>
      </c>
      <c r="G358">
        <v>6</v>
      </c>
      <c r="H358">
        <v>2.23</v>
      </c>
      <c r="L358" t="str">
        <f t="shared" si="30"/>
        <v>Sonoma Creek at Agua Caliente Rd</v>
      </c>
      <c r="M358" t="str">
        <f>_xlfn.XLOOKUP(L358,Sheet1!A:A,Sheet1!B:B)</f>
        <v>S10</v>
      </c>
      <c r="N358" t="str">
        <f>_xlfn.XLOOKUP(L358,Sheet1!$A:$A,Sheet1!C:C)</f>
        <v>S</v>
      </c>
      <c r="O358" s="3">
        <f t="shared" si="31"/>
        <v>23498</v>
      </c>
      <c r="P358">
        <f t="shared" si="32"/>
        <v>5</v>
      </c>
      <c r="R358">
        <f t="shared" si="33"/>
        <v>5</v>
      </c>
      <c r="S358">
        <f t="shared" si="34"/>
        <v>3.47</v>
      </c>
      <c r="U358">
        <f t="shared" si="35"/>
        <v>3.47</v>
      </c>
    </row>
    <row r="359" spans="1:21" x14ac:dyDescent="0.3">
      <c r="A359" t="s">
        <v>182</v>
      </c>
      <c r="B359" t="s">
        <v>541</v>
      </c>
      <c r="C359">
        <v>11458500</v>
      </c>
      <c r="D359">
        <v>60</v>
      </c>
      <c r="E359">
        <v>11295</v>
      </c>
      <c r="F359">
        <v>1964</v>
      </c>
      <c r="G359">
        <v>7</v>
      </c>
      <c r="H359">
        <v>0.99</v>
      </c>
      <c r="L359" t="str">
        <f t="shared" si="30"/>
        <v>Sonoma Creek at Agua Caliente Rd</v>
      </c>
      <c r="M359" t="str">
        <f>_xlfn.XLOOKUP(L359,Sheet1!A:A,Sheet1!B:B)</f>
        <v>S10</v>
      </c>
      <c r="N359" t="str">
        <f>_xlfn.XLOOKUP(L359,Sheet1!$A:$A,Sheet1!C:C)</f>
        <v>S</v>
      </c>
      <c r="O359" s="3">
        <f t="shared" si="31"/>
        <v>23529</v>
      </c>
      <c r="P359">
        <f t="shared" si="32"/>
        <v>6</v>
      </c>
      <c r="R359">
        <f t="shared" si="33"/>
        <v>6</v>
      </c>
      <c r="S359">
        <f t="shared" si="34"/>
        <v>2.23</v>
      </c>
      <c r="U359">
        <f t="shared" si="35"/>
        <v>2.23</v>
      </c>
    </row>
    <row r="360" spans="1:21" x14ac:dyDescent="0.3">
      <c r="A360" t="s">
        <v>182</v>
      </c>
      <c r="B360" t="s">
        <v>541</v>
      </c>
      <c r="C360">
        <v>11458500</v>
      </c>
      <c r="D360">
        <v>60</v>
      </c>
      <c r="E360">
        <v>11295</v>
      </c>
      <c r="F360">
        <v>1964</v>
      </c>
      <c r="G360">
        <v>8</v>
      </c>
      <c r="H360">
        <v>0.47699999999999998</v>
      </c>
      <c r="L360" t="str">
        <f t="shared" si="30"/>
        <v>Sonoma Creek at Agua Caliente Rd</v>
      </c>
      <c r="M360" t="str">
        <f>_xlfn.XLOOKUP(L360,Sheet1!A:A,Sheet1!B:B)</f>
        <v>S10</v>
      </c>
      <c r="N360" t="str">
        <f>_xlfn.XLOOKUP(L360,Sheet1!$A:$A,Sheet1!C:C)</f>
        <v>S</v>
      </c>
      <c r="O360" s="3">
        <f t="shared" si="31"/>
        <v>23559</v>
      </c>
      <c r="P360">
        <f t="shared" si="32"/>
        <v>7</v>
      </c>
      <c r="R360">
        <f t="shared" si="33"/>
        <v>7</v>
      </c>
      <c r="S360">
        <f t="shared" si="34"/>
        <v>0.99</v>
      </c>
      <c r="U360">
        <f t="shared" si="35"/>
        <v>0.99</v>
      </c>
    </row>
    <row r="361" spans="1:21" x14ac:dyDescent="0.3">
      <c r="A361" t="s">
        <v>182</v>
      </c>
      <c r="B361" t="s">
        <v>541</v>
      </c>
      <c r="C361">
        <v>11458500</v>
      </c>
      <c r="D361">
        <v>60</v>
      </c>
      <c r="E361">
        <v>11295</v>
      </c>
      <c r="F361">
        <v>1964</v>
      </c>
      <c r="G361">
        <v>9</v>
      </c>
      <c r="H361">
        <v>0.11</v>
      </c>
      <c r="L361" t="str">
        <f t="shared" si="30"/>
        <v>Sonoma Creek at Agua Caliente Rd</v>
      </c>
      <c r="M361" t="str">
        <f>_xlfn.XLOOKUP(L361,Sheet1!A:A,Sheet1!B:B)</f>
        <v>S10</v>
      </c>
      <c r="N361" t="str">
        <f>_xlfn.XLOOKUP(L361,Sheet1!$A:$A,Sheet1!C:C)</f>
        <v>S</v>
      </c>
      <c r="O361" s="3">
        <f t="shared" si="31"/>
        <v>23590</v>
      </c>
      <c r="P361">
        <f t="shared" si="32"/>
        <v>8</v>
      </c>
      <c r="R361">
        <f t="shared" si="33"/>
        <v>8</v>
      </c>
      <c r="S361">
        <f t="shared" si="34"/>
        <v>0.47699999999999998</v>
      </c>
      <c r="U361">
        <f t="shared" si="35"/>
        <v>0.47699999999999998</v>
      </c>
    </row>
    <row r="362" spans="1:21" x14ac:dyDescent="0.3">
      <c r="A362" t="s">
        <v>182</v>
      </c>
      <c r="B362" t="s">
        <v>541</v>
      </c>
      <c r="C362">
        <v>11458500</v>
      </c>
      <c r="D362">
        <v>60</v>
      </c>
      <c r="E362">
        <v>11295</v>
      </c>
      <c r="F362">
        <v>1964</v>
      </c>
      <c r="G362">
        <v>10</v>
      </c>
      <c r="H362">
        <v>0.38100000000000001</v>
      </c>
      <c r="L362" t="str">
        <f t="shared" si="30"/>
        <v>Sonoma Creek at Agua Caliente Rd</v>
      </c>
      <c r="M362" t="str">
        <f>_xlfn.XLOOKUP(L362,Sheet1!A:A,Sheet1!B:B)</f>
        <v>S10</v>
      </c>
      <c r="N362" t="str">
        <f>_xlfn.XLOOKUP(L362,Sheet1!$A:$A,Sheet1!C:C)</f>
        <v>S</v>
      </c>
      <c r="O362" s="3">
        <f t="shared" si="31"/>
        <v>23621</v>
      </c>
      <c r="P362">
        <f t="shared" si="32"/>
        <v>9</v>
      </c>
      <c r="R362">
        <f t="shared" si="33"/>
        <v>9</v>
      </c>
      <c r="S362">
        <f t="shared" si="34"/>
        <v>0.11</v>
      </c>
      <c r="U362">
        <f t="shared" si="35"/>
        <v>0.11</v>
      </c>
    </row>
    <row r="363" spans="1:21" x14ac:dyDescent="0.3">
      <c r="A363" t="s">
        <v>182</v>
      </c>
      <c r="B363" t="s">
        <v>541</v>
      </c>
      <c r="C363">
        <v>11458500</v>
      </c>
      <c r="D363">
        <v>60</v>
      </c>
      <c r="E363">
        <v>11295</v>
      </c>
      <c r="F363">
        <v>1964</v>
      </c>
      <c r="G363">
        <v>11</v>
      </c>
      <c r="H363">
        <v>27.7</v>
      </c>
      <c r="L363" t="str">
        <f t="shared" si="30"/>
        <v>Sonoma Creek at Agua Caliente Rd</v>
      </c>
      <c r="M363" t="str">
        <f>_xlfn.XLOOKUP(L363,Sheet1!A:A,Sheet1!B:B)</f>
        <v>S10</v>
      </c>
      <c r="N363" t="str">
        <f>_xlfn.XLOOKUP(L363,Sheet1!$A:$A,Sheet1!C:C)</f>
        <v>S</v>
      </c>
      <c r="O363" s="3">
        <f t="shared" si="31"/>
        <v>23651</v>
      </c>
      <c r="P363">
        <f t="shared" si="32"/>
        <v>10</v>
      </c>
      <c r="R363">
        <f t="shared" si="33"/>
        <v>10</v>
      </c>
      <c r="S363">
        <f t="shared" si="34"/>
        <v>0.38100000000000001</v>
      </c>
      <c r="U363">
        <f t="shared" si="35"/>
        <v>0.38100000000000001</v>
      </c>
    </row>
    <row r="364" spans="1:21" x14ac:dyDescent="0.3">
      <c r="A364" t="s">
        <v>182</v>
      </c>
      <c r="B364" t="s">
        <v>541</v>
      </c>
      <c r="C364">
        <v>11458500</v>
      </c>
      <c r="D364">
        <v>60</v>
      </c>
      <c r="E364">
        <v>11295</v>
      </c>
      <c r="F364">
        <v>1964</v>
      </c>
      <c r="G364">
        <v>12</v>
      </c>
      <c r="H364">
        <v>342.9</v>
      </c>
      <c r="L364" t="str">
        <f t="shared" si="30"/>
        <v>Sonoma Creek at Agua Caliente Rd</v>
      </c>
      <c r="M364" t="str">
        <f>_xlfn.XLOOKUP(L364,Sheet1!A:A,Sheet1!B:B)</f>
        <v>S10</v>
      </c>
      <c r="N364" t="str">
        <f>_xlfn.XLOOKUP(L364,Sheet1!$A:$A,Sheet1!C:C)</f>
        <v>S</v>
      </c>
      <c r="O364" s="3">
        <f t="shared" si="31"/>
        <v>23682</v>
      </c>
      <c r="P364">
        <f t="shared" si="32"/>
        <v>11</v>
      </c>
      <c r="R364">
        <f t="shared" si="33"/>
        <v>11</v>
      </c>
      <c r="S364">
        <f t="shared" si="34"/>
        <v>27.7</v>
      </c>
      <c r="U364">
        <f t="shared" si="35"/>
        <v>27.7</v>
      </c>
    </row>
    <row r="365" spans="1:21" x14ac:dyDescent="0.3">
      <c r="A365" t="s">
        <v>182</v>
      </c>
      <c r="B365" t="s">
        <v>541</v>
      </c>
      <c r="C365">
        <v>11458500</v>
      </c>
      <c r="D365">
        <v>60</v>
      </c>
      <c r="E365">
        <v>11295</v>
      </c>
      <c r="F365">
        <v>1965</v>
      </c>
      <c r="G365">
        <v>1</v>
      </c>
      <c r="H365">
        <v>346.1</v>
      </c>
      <c r="L365" t="str">
        <f t="shared" si="30"/>
        <v>Sonoma Creek at Agua Caliente Rd</v>
      </c>
      <c r="M365" t="str">
        <f>_xlfn.XLOOKUP(L365,Sheet1!A:A,Sheet1!B:B)</f>
        <v>S10</v>
      </c>
      <c r="N365" t="str">
        <f>_xlfn.XLOOKUP(L365,Sheet1!$A:$A,Sheet1!C:C)</f>
        <v>S</v>
      </c>
      <c r="O365" s="3">
        <f t="shared" si="31"/>
        <v>23712</v>
      </c>
      <c r="P365">
        <f t="shared" si="32"/>
        <v>12</v>
      </c>
      <c r="R365">
        <f t="shared" si="33"/>
        <v>12</v>
      </c>
      <c r="S365">
        <f t="shared" si="34"/>
        <v>342.9</v>
      </c>
      <c r="U365">
        <f t="shared" si="35"/>
        <v>342.9</v>
      </c>
    </row>
    <row r="366" spans="1:21" x14ac:dyDescent="0.3">
      <c r="A366" t="s">
        <v>182</v>
      </c>
      <c r="B366" t="s">
        <v>541</v>
      </c>
      <c r="C366">
        <v>11458500</v>
      </c>
      <c r="D366">
        <v>60</v>
      </c>
      <c r="E366">
        <v>11295</v>
      </c>
      <c r="F366">
        <v>1965</v>
      </c>
      <c r="G366">
        <v>2</v>
      </c>
      <c r="H366">
        <v>50.7</v>
      </c>
      <c r="L366" t="str">
        <f t="shared" si="30"/>
        <v>Sonoma Creek at Agua Caliente Rd</v>
      </c>
      <c r="M366" t="str">
        <f>_xlfn.XLOOKUP(L366,Sheet1!A:A,Sheet1!B:B)</f>
        <v>S10</v>
      </c>
      <c r="N366" t="str">
        <f>_xlfn.XLOOKUP(L366,Sheet1!$A:$A,Sheet1!C:C)</f>
        <v>S</v>
      </c>
      <c r="O366" s="3">
        <f t="shared" si="31"/>
        <v>23743</v>
      </c>
      <c r="P366">
        <f t="shared" si="32"/>
        <v>1</v>
      </c>
      <c r="R366">
        <f t="shared" si="33"/>
        <v>1</v>
      </c>
      <c r="S366">
        <f t="shared" si="34"/>
        <v>346.1</v>
      </c>
      <c r="U366">
        <f t="shared" si="35"/>
        <v>346.1</v>
      </c>
    </row>
    <row r="367" spans="1:21" x14ac:dyDescent="0.3">
      <c r="A367" t="s">
        <v>182</v>
      </c>
      <c r="B367" t="s">
        <v>541</v>
      </c>
      <c r="C367">
        <v>11458500</v>
      </c>
      <c r="D367">
        <v>60</v>
      </c>
      <c r="E367">
        <v>11295</v>
      </c>
      <c r="F367">
        <v>1965</v>
      </c>
      <c r="G367">
        <v>3</v>
      </c>
      <c r="H367">
        <v>19</v>
      </c>
      <c r="L367" t="str">
        <f t="shared" si="30"/>
        <v>Sonoma Creek at Agua Caliente Rd</v>
      </c>
      <c r="M367" t="str">
        <f>_xlfn.XLOOKUP(L367,Sheet1!A:A,Sheet1!B:B)</f>
        <v>S10</v>
      </c>
      <c r="N367" t="str">
        <f>_xlfn.XLOOKUP(L367,Sheet1!$A:$A,Sheet1!C:C)</f>
        <v>S</v>
      </c>
      <c r="O367" s="3">
        <f t="shared" si="31"/>
        <v>23774</v>
      </c>
      <c r="P367">
        <f t="shared" si="32"/>
        <v>2</v>
      </c>
      <c r="R367">
        <f t="shared" si="33"/>
        <v>2</v>
      </c>
      <c r="S367">
        <f t="shared" si="34"/>
        <v>50.7</v>
      </c>
      <c r="U367">
        <f t="shared" si="35"/>
        <v>50.7</v>
      </c>
    </row>
    <row r="368" spans="1:21" x14ac:dyDescent="0.3">
      <c r="A368" t="s">
        <v>182</v>
      </c>
      <c r="B368" t="s">
        <v>541</v>
      </c>
      <c r="C368">
        <v>11458500</v>
      </c>
      <c r="D368">
        <v>60</v>
      </c>
      <c r="E368">
        <v>11295</v>
      </c>
      <c r="F368">
        <v>1965</v>
      </c>
      <c r="G368">
        <v>4</v>
      </c>
      <c r="H368">
        <v>113.2</v>
      </c>
      <c r="L368" t="str">
        <f t="shared" si="30"/>
        <v>Sonoma Creek at Agua Caliente Rd</v>
      </c>
      <c r="M368" t="str">
        <f>_xlfn.XLOOKUP(L368,Sheet1!A:A,Sheet1!B:B)</f>
        <v>S10</v>
      </c>
      <c r="N368" t="str">
        <f>_xlfn.XLOOKUP(L368,Sheet1!$A:$A,Sheet1!C:C)</f>
        <v>S</v>
      </c>
      <c r="O368" s="3">
        <f t="shared" si="31"/>
        <v>23802</v>
      </c>
      <c r="P368">
        <f t="shared" si="32"/>
        <v>3</v>
      </c>
      <c r="R368">
        <f t="shared" si="33"/>
        <v>3</v>
      </c>
      <c r="S368">
        <f t="shared" si="34"/>
        <v>19</v>
      </c>
      <c r="U368">
        <f t="shared" si="35"/>
        <v>19</v>
      </c>
    </row>
    <row r="369" spans="1:21" x14ac:dyDescent="0.3">
      <c r="A369" t="s">
        <v>182</v>
      </c>
      <c r="B369" t="s">
        <v>541</v>
      </c>
      <c r="C369">
        <v>11458500</v>
      </c>
      <c r="D369">
        <v>60</v>
      </c>
      <c r="E369">
        <v>11295</v>
      </c>
      <c r="F369">
        <v>1965</v>
      </c>
      <c r="G369">
        <v>5</v>
      </c>
      <c r="H369">
        <v>23.2</v>
      </c>
      <c r="L369" t="str">
        <f t="shared" si="30"/>
        <v>Sonoma Creek at Agua Caliente Rd</v>
      </c>
      <c r="M369" t="str">
        <f>_xlfn.XLOOKUP(L369,Sheet1!A:A,Sheet1!B:B)</f>
        <v>S10</v>
      </c>
      <c r="N369" t="str">
        <f>_xlfn.XLOOKUP(L369,Sheet1!$A:$A,Sheet1!C:C)</f>
        <v>S</v>
      </c>
      <c r="O369" s="3">
        <f t="shared" si="31"/>
        <v>23833</v>
      </c>
      <c r="P369">
        <f t="shared" si="32"/>
        <v>4</v>
      </c>
      <c r="R369">
        <f t="shared" si="33"/>
        <v>4</v>
      </c>
      <c r="S369">
        <f t="shared" si="34"/>
        <v>113.2</v>
      </c>
      <c r="U369">
        <f t="shared" si="35"/>
        <v>113.2</v>
      </c>
    </row>
    <row r="370" spans="1:21" x14ac:dyDescent="0.3">
      <c r="A370" t="s">
        <v>182</v>
      </c>
      <c r="B370" t="s">
        <v>541</v>
      </c>
      <c r="C370">
        <v>11458500</v>
      </c>
      <c r="D370">
        <v>60</v>
      </c>
      <c r="E370">
        <v>11295</v>
      </c>
      <c r="F370">
        <v>1965</v>
      </c>
      <c r="G370">
        <v>6</v>
      </c>
      <c r="H370">
        <v>6.87</v>
      </c>
      <c r="L370" t="str">
        <f t="shared" si="30"/>
        <v>Sonoma Creek at Agua Caliente Rd</v>
      </c>
      <c r="M370" t="str">
        <f>_xlfn.XLOOKUP(L370,Sheet1!A:A,Sheet1!B:B)</f>
        <v>S10</v>
      </c>
      <c r="N370" t="str">
        <f>_xlfn.XLOOKUP(L370,Sheet1!$A:$A,Sheet1!C:C)</f>
        <v>S</v>
      </c>
      <c r="O370" s="3">
        <f t="shared" si="31"/>
        <v>23863</v>
      </c>
      <c r="P370">
        <f t="shared" si="32"/>
        <v>5</v>
      </c>
      <c r="R370">
        <f t="shared" si="33"/>
        <v>5</v>
      </c>
      <c r="S370">
        <f t="shared" si="34"/>
        <v>23.2</v>
      </c>
      <c r="U370">
        <f t="shared" si="35"/>
        <v>23.2</v>
      </c>
    </row>
    <row r="371" spans="1:21" x14ac:dyDescent="0.3">
      <c r="A371" t="s">
        <v>182</v>
      </c>
      <c r="B371" t="s">
        <v>541</v>
      </c>
      <c r="C371">
        <v>11458500</v>
      </c>
      <c r="D371">
        <v>60</v>
      </c>
      <c r="E371">
        <v>11295</v>
      </c>
      <c r="F371">
        <v>1965</v>
      </c>
      <c r="G371">
        <v>7</v>
      </c>
      <c r="H371">
        <v>2.13</v>
      </c>
      <c r="L371" t="str">
        <f t="shared" si="30"/>
        <v>Sonoma Creek at Agua Caliente Rd</v>
      </c>
      <c r="M371" t="str">
        <f>_xlfn.XLOOKUP(L371,Sheet1!A:A,Sheet1!B:B)</f>
        <v>S10</v>
      </c>
      <c r="N371" t="str">
        <f>_xlfn.XLOOKUP(L371,Sheet1!$A:$A,Sheet1!C:C)</f>
        <v>S</v>
      </c>
      <c r="O371" s="3">
        <f t="shared" si="31"/>
        <v>23894</v>
      </c>
      <c r="P371">
        <f t="shared" si="32"/>
        <v>6</v>
      </c>
      <c r="R371">
        <f t="shared" si="33"/>
        <v>6</v>
      </c>
      <c r="S371">
        <f t="shared" si="34"/>
        <v>6.87</v>
      </c>
      <c r="U371">
        <f t="shared" si="35"/>
        <v>6.87</v>
      </c>
    </row>
    <row r="372" spans="1:21" x14ac:dyDescent="0.3">
      <c r="A372" t="s">
        <v>182</v>
      </c>
      <c r="B372" t="s">
        <v>541</v>
      </c>
      <c r="C372">
        <v>11458500</v>
      </c>
      <c r="D372">
        <v>60</v>
      </c>
      <c r="E372">
        <v>11295</v>
      </c>
      <c r="F372">
        <v>1965</v>
      </c>
      <c r="G372">
        <v>8</v>
      </c>
      <c r="H372">
        <v>1.82</v>
      </c>
      <c r="L372" t="str">
        <f t="shared" si="30"/>
        <v>Sonoma Creek at Agua Caliente Rd</v>
      </c>
      <c r="M372" t="str">
        <f>_xlfn.XLOOKUP(L372,Sheet1!A:A,Sheet1!B:B)</f>
        <v>S10</v>
      </c>
      <c r="N372" t="str">
        <f>_xlfn.XLOOKUP(L372,Sheet1!$A:$A,Sheet1!C:C)</f>
        <v>S</v>
      </c>
      <c r="O372" s="3">
        <f t="shared" si="31"/>
        <v>23924</v>
      </c>
      <c r="P372">
        <f t="shared" si="32"/>
        <v>7</v>
      </c>
      <c r="R372">
        <f t="shared" si="33"/>
        <v>7</v>
      </c>
      <c r="S372">
        <f t="shared" si="34"/>
        <v>2.13</v>
      </c>
      <c r="U372">
        <f t="shared" si="35"/>
        <v>2.13</v>
      </c>
    </row>
    <row r="373" spans="1:21" x14ac:dyDescent="0.3">
      <c r="A373" t="s">
        <v>182</v>
      </c>
      <c r="B373" t="s">
        <v>541</v>
      </c>
      <c r="C373">
        <v>11458500</v>
      </c>
      <c r="D373">
        <v>60</v>
      </c>
      <c r="E373">
        <v>11295</v>
      </c>
      <c r="F373">
        <v>1965</v>
      </c>
      <c r="G373">
        <v>9</v>
      </c>
      <c r="H373">
        <v>1.28</v>
      </c>
      <c r="L373" t="str">
        <f t="shared" si="30"/>
        <v>Sonoma Creek at Agua Caliente Rd</v>
      </c>
      <c r="M373" t="str">
        <f>_xlfn.XLOOKUP(L373,Sheet1!A:A,Sheet1!B:B)</f>
        <v>S10</v>
      </c>
      <c r="N373" t="str">
        <f>_xlfn.XLOOKUP(L373,Sheet1!$A:$A,Sheet1!C:C)</f>
        <v>S</v>
      </c>
      <c r="O373" s="3">
        <f t="shared" si="31"/>
        <v>23955</v>
      </c>
      <c r="P373">
        <f t="shared" si="32"/>
        <v>8</v>
      </c>
      <c r="R373">
        <f t="shared" si="33"/>
        <v>8</v>
      </c>
      <c r="S373">
        <f t="shared" si="34"/>
        <v>1.82</v>
      </c>
      <c r="U373">
        <f t="shared" si="35"/>
        <v>1.82</v>
      </c>
    </row>
    <row r="374" spans="1:21" x14ac:dyDescent="0.3">
      <c r="A374" t="s">
        <v>182</v>
      </c>
      <c r="B374" t="s">
        <v>541</v>
      </c>
      <c r="C374">
        <v>11458500</v>
      </c>
      <c r="D374">
        <v>60</v>
      </c>
      <c r="E374">
        <v>11295</v>
      </c>
      <c r="F374">
        <v>1965</v>
      </c>
      <c r="G374">
        <v>10</v>
      </c>
      <c r="H374">
        <v>0.94499999999999995</v>
      </c>
      <c r="L374" t="str">
        <f t="shared" si="30"/>
        <v>Sonoma Creek at Agua Caliente Rd</v>
      </c>
      <c r="M374" t="str">
        <f>_xlfn.XLOOKUP(L374,Sheet1!A:A,Sheet1!B:B)</f>
        <v>S10</v>
      </c>
      <c r="N374" t="str">
        <f>_xlfn.XLOOKUP(L374,Sheet1!$A:$A,Sheet1!C:C)</f>
        <v>S</v>
      </c>
      <c r="O374" s="3">
        <f t="shared" si="31"/>
        <v>23986</v>
      </c>
      <c r="P374">
        <f t="shared" si="32"/>
        <v>9</v>
      </c>
      <c r="R374">
        <f t="shared" si="33"/>
        <v>9</v>
      </c>
      <c r="S374">
        <f t="shared" si="34"/>
        <v>1.28</v>
      </c>
      <c r="U374">
        <f t="shared" si="35"/>
        <v>1.28</v>
      </c>
    </row>
    <row r="375" spans="1:21" x14ac:dyDescent="0.3">
      <c r="A375" t="s">
        <v>182</v>
      </c>
      <c r="B375" t="s">
        <v>541</v>
      </c>
      <c r="C375">
        <v>11458500</v>
      </c>
      <c r="D375">
        <v>60</v>
      </c>
      <c r="E375">
        <v>11295</v>
      </c>
      <c r="F375">
        <v>1965</v>
      </c>
      <c r="G375">
        <v>11</v>
      </c>
      <c r="H375">
        <v>22.5</v>
      </c>
      <c r="L375" t="str">
        <f t="shared" si="30"/>
        <v>Sonoma Creek at Agua Caliente Rd</v>
      </c>
      <c r="M375" t="str">
        <f>_xlfn.XLOOKUP(L375,Sheet1!A:A,Sheet1!B:B)</f>
        <v>S10</v>
      </c>
      <c r="N375" t="str">
        <f>_xlfn.XLOOKUP(L375,Sheet1!$A:$A,Sheet1!C:C)</f>
        <v>S</v>
      </c>
      <c r="O375" s="3">
        <f t="shared" si="31"/>
        <v>24016</v>
      </c>
      <c r="P375">
        <f t="shared" si="32"/>
        <v>10</v>
      </c>
      <c r="R375">
        <f t="shared" si="33"/>
        <v>10</v>
      </c>
      <c r="S375">
        <f t="shared" si="34"/>
        <v>0.94499999999999995</v>
      </c>
      <c r="U375">
        <f t="shared" si="35"/>
        <v>0.94499999999999995</v>
      </c>
    </row>
    <row r="376" spans="1:21" x14ac:dyDescent="0.3">
      <c r="A376" t="s">
        <v>182</v>
      </c>
      <c r="B376" t="s">
        <v>541</v>
      </c>
      <c r="C376">
        <v>11458500</v>
      </c>
      <c r="D376">
        <v>60</v>
      </c>
      <c r="E376">
        <v>11295</v>
      </c>
      <c r="F376">
        <v>1965</v>
      </c>
      <c r="G376">
        <v>12</v>
      </c>
      <c r="H376">
        <v>63.6</v>
      </c>
      <c r="L376" t="str">
        <f t="shared" si="30"/>
        <v>Sonoma Creek at Agua Caliente Rd</v>
      </c>
      <c r="M376" t="str">
        <f>_xlfn.XLOOKUP(L376,Sheet1!A:A,Sheet1!B:B)</f>
        <v>S10</v>
      </c>
      <c r="N376" t="str">
        <f>_xlfn.XLOOKUP(L376,Sheet1!$A:$A,Sheet1!C:C)</f>
        <v>S</v>
      </c>
      <c r="O376" s="3">
        <f t="shared" si="31"/>
        <v>24047</v>
      </c>
      <c r="P376">
        <f t="shared" si="32"/>
        <v>11</v>
      </c>
      <c r="R376">
        <f t="shared" si="33"/>
        <v>11</v>
      </c>
      <c r="S376">
        <f t="shared" si="34"/>
        <v>22.5</v>
      </c>
      <c r="U376">
        <f t="shared" si="35"/>
        <v>22.5</v>
      </c>
    </row>
    <row r="377" spans="1:21" x14ac:dyDescent="0.3">
      <c r="A377" t="s">
        <v>182</v>
      </c>
      <c r="B377" t="s">
        <v>541</v>
      </c>
      <c r="C377">
        <v>11458500</v>
      </c>
      <c r="D377">
        <v>60</v>
      </c>
      <c r="E377">
        <v>11295</v>
      </c>
      <c r="F377">
        <v>1966</v>
      </c>
      <c r="G377">
        <v>1</v>
      </c>
      <c r="H377">
        <v>403.8</v>
      </c>
      <c r="L377" t="str">
        <f t="shared" si="30"/>
        <v>Sonoma Creek at Agua Caliente Rd</v>
      </c>
      <c r="M377" t="str">
        <f>_xlfn.XLOOKUP(L377,Sheet1!A:A,Sheet1!B:B)</f>
        <v>S10</v>
      </c>
      <c r="N377" t="str">
        <f>_xlfn.XLOOKUP(L377,Sheet1!$A:$A,Sheet1!C:C)</f>
        <v>S</v>
      </c>
      <c r="O377" s="3">
        <f t="shared" si="31"/>
        <v>24077</v>
      </c>
      <c r="P377">
        <f t="shared" si="32"/>
        <v>12</v>
      </c>
      <c r="R377">
        <f t="shared" si="33"/>
        <v>12</v>
      </c>
      <c r="S377">
        <f t="shared" si="34"/>
        <v>63.6</v>
      </c>
      <c r="U377">
        <f t="shared" si="35"/>
        <v>63.6</v>
      </c>
    </row>
    <row r="378" spans="1:21" x14ac:dyDescent="0.3">
      <c r="A378" t="s">
        <v>182</v>
      </c>
      <c r="B378" t="s">
        <v>541</v>
      </c>
      <c r="C378">
        <v>11458500</v>
      </c>
      <c r="D378">
        <v>60</v>
      </c>
      <c r="E378">
        <v>11295</v>
      </c>
      <c r="F378">
        <v>1966</v>
      </c>
      <c r="G378">
        <v>2</v>
      </c>
      <c r="H378">
        <v>150.19999999999999</v>
      </c>
      <c r="L378" t="str">
        <f t="shared" si="30"/>
        <v>Sonoma Creek at Agua Caliente Rd</v>
      </c>
      <c r="M378" t="str">
        <f>_xlfn.XLOOKUP(L378,Sheet1!A:A,Sheet1!B:B)</f>
        <v>S10</v>
      </c>
      <c r="N378" t="str">
        <f>_xlfn.XLOOKUP(L378,Sheet1!$A:$A,Sheet1!C:C)</f>
        <v>S</v>
      </c>
      <c r="O378" s="3">
        <f t="shared" si="31"/>
        <v>24108</v>
      </c>
      <c r="P378">
        <f t="shared" si="32"/>
        <v>1</v>
      </c>
      <c r="R378">
        <f t="shared" si="33"/>
        <v>1</v>
      </c>
      <c r="S378">
        <f t="shared" si="34"/>
        <v>403.8</v>
      </c>
      <c r="U378">
        <f t="shared" si="35"/>
        <v>403.8</v>
      </c>
    </row>
    <row r="379" spans="1:21" x14ac:dyDescent="0.3">
      <c r="A379" t="s">
        <v>182</v>
      </c>
      <c r="B379" t="s">
        <v>541</v>
      </c>
      <c r="C379">
        <v>11458500</v>
      </c>
      <c r="D379">
        <v>60</v>
      </c>
      <c r="E379">
        <v>11295</v>
      </c>
      <c r="F379">
        <v>1966</v>
      </c>
      <c r="G379">
        <v>3</v>
      </c>
      <c r="H379">
        <v>48.4</v>
      </c>
      <c r="L379" t="str">
        <f t="shared" si="30"/>
        <v>Sonoma Creek at Agua Caliente Rd</v>
      </c>
      <c r="M379" t="str">
        <f>_xlfn.XLOOKUP(L379,Sheet1!A:A,Sheet1!B:B)</f>
        <v>S10</v>
      </c>
      <c r="N379" t="str">
        <f>_xlfn.XLOOKUP(L379,Sheet1!$A:$A,Sheet1!C:C)</f>
        <v>S</v>
      </c>
      <c r="O379" s="3">
        <f t="shared" si="31"/>
        <v>24139</v>
      </c>
      <c r="P379">
        <f t="shared" si="32"/>
        <v>2</v>
      </c>
      <c r="R379">
        <f t="shared" si="33"/>
        <v>2</v>
      </c>
      <c r="S379">
        <f t="shared" si="34"/>
        <v>150.19999999999999</v>
      </c>
      <c r="U379">
        <f t="shared" si="35"/>
        <v>150.19999999999999</v>
      </c>
    </row>
    <row r="380" spans="1:21" x14ac:dyDescent="0.3">
      <c r="A380" t="s">
        <v>182</v>
      </c>
      <c r="B380" t="s">
        <v>541</v>
      </c>
      <c r="C380">
        <v>11458500</v>
      </c>
      <c r="D380">
        <v>60</v>
      </c>
      <c r="E380">
        <v>11295</v>
      </c>
      <c r="F380">
        <v>1966</v>
      </c>
      <c r="G380">
        <v>4</v>
      </c>
      <c r="H380">
        <v>22.8</v>
      </c>
      <c r="L380" t="str">
        <f t="shared" si="30"/>
        <v>Sonoma Creek at Agua Caliente Rd</v>
      </c>
      <c r="M380" t="str">
        <f>_xlfn.XLOOKUP(L380,Sheet1!A:A,Sheet1!B:B)</f>
        <v>S10</v>
      </c>
      <c r="N380" t="str">
        <f>_xlfn.XLOOKUP(L380,Sheet1!$A:$A,Sheet1!C:C)</f>
        <v>S</v>
      </c>
      <c r="O380" s="3">
        <f t="shared" si="31"/>
        <v>24167</v>
      </c>
      <c r="P380">
        <f t="shared" si="32"/>
        <v>3</v>
      </c>
      <c r="R380">
        <f t="shared" si="33"/>
        <v>3</v>
      </c>
      <c r="S380">
        <f t="shared" si="34"/>
        <v>48.4</v>
      </c>
      <c r="U380">
        <f t="shared" si="35"/>
        <v>48.4</v>
      </c>
    </row>
    <row r="381" spans="1:21" x14ac:dyDescent="0.3">
      <c r="A381" t="s">
        <v>182</v>
      </c>
      <c r="B381" t="s">
        <v>541</v>
      </c>
      <c r="C381">
        <v>11458500</v>
      </c>
      <c r="D381">
        <v>60</v>
      </c>
      <c r="E381">
        <v>11295</v>
      </c>
      <c r="F381">
        <v>1966</v>
      </c>
      <c r="G381">
        <v>5</v>
      </c>
      <c r="H381">
        <v>7.99</v>
      </c>
      <c r="L381" t="str">
        <f t="shared" si="30"/>
        <v>Sonoma Creek at Agua Caliente Rd</v>
      </c>
      <c r="M381" t="str">
        <f>_xlfn.XLOOKUP(L381,Sheet1!A:A,Sheet1!B:B)</f>
        <v>S10</v>
      </c>
      <c r="N381" t="str">
        <f>_xlfn.XLOOKUP(L381,Sheet1!$A:$A,Sheet1!C:C)</f>
        <v>S</v>
      </c>
      <c r="O381" s="3">
        <f t="shared" si="31"/>
        <v>24198</v>
      </c>
      <c r="P381">
        <f t="shared" si="32"/>
        <v>4</v>
      </c>
      <c r="R381">
        <f t="shared" si="33"/>
        <v>4</v>
      </c>
      <c r="S381">
        <f t="shared" si="34"/>
        <v>22.8</v>
      </c>
      <c r="U381">
        <f t="shared" si="35"/>
        <v>22.8</v>
      </c>
    </row>
    <row r="382" spans="1:21" x14ac:dyDescent="0.3">
      <c r="A382" t="s">
        <v>182</v>
      </c>
      <c r="B382" t="s">
        <v>541</v>
      </c>
      <c r="C382">
        <v>11458500</v>
      </c>
      <c r="D382">
        <v>60</v>
      </c>
      <c r="E382">
        <v>11295</v>
      </c>
      <c r="F382">
        <v>1966</v>
      </c>
      <c r="G382">
        <v>6</v>
      </c>
      <c r="H382">
        <v>3.68</v>
      </c>
      <c r="L382" t="str">
        <f t="shared" si="30"/>
        <v>Sonoma Creek at Agua Caliente Rd</v>
      </c>
      <c r="M382" t="str">
        <f>_xlfn.XLOOKUP(L382,Sheet1!A:A,Sheet1!B:B)</f>
        <v>S10</v>
      </c>
      <c r="N382" t="str">
        <f>_xlfn.XLOOKUP(L382,Sheet1!$A:$A,Sheet1!C:C)</f>
        <v>S</v>
      </c>
      <c r="O382" s="3">
        <f t="shared" si="31"/>
        <v>24228</v>
      </c>
      <c r="P382">
        <f t="shared" si="32"/>
        <v>5</v>
      </c>
      <c r="R382">
        <f t="shared" si="33"/>
        <v>5</v>
      </c>
      <c r="S382">
        <f t="shared" si="34"/>
        <v>7.99</v>
      </c>
      <c r="U382">
        <f t="shared" si="35"/>
        <v>7.99</v>
      </c>
    </row>
    <row r="383" spans="1:21" x14ac:dyDescent="0.3">
      <c r="A383" t="s">
        <v>182</v>
      </c>
      <c r="B383" t="s">
        <v>541</v>
      </c>
      <c r="C383">
        <v>11458500</v>
      </c>
      <c r="D383">
        <v>60</v>
      </c>
      <c r="E383">
        <v>11295</v>
      </c>
      <c r="F383">
        <v>1966</v>
      </c>
      <c r="G383">
        <v>7</v>
      </c>
      <c r="H383">
        <v>1.64</v>
      </c>
      <c r="L383" t="str">
        <f t="shared" si="30"/>
        <v>Sonoma Creek at Agua Caliente Rd</v>
      </c>
      <c r="M383" t="str">
        <f>_xlfn.XLOOKUP(L383,Sheet1!A:A,Sheet1!B:B)</f>
        <v>S10</v>
      </c>
      <c r="N383" t="str">
        <f>_xlfn.XLOOKUP(L383,Sheet1!$A:$A,Sheet1!C:C)</f>
        <v>S</v>
      </c>
      <c r="O383" s="3">
        <f t="shared" si="31"/>
        <v>24259</v>
      </c>
      <c r="P383">
        <f t="shared" si="32"/>
        <v>6</v>
      </c>
      <c r="R383">
        <f t="shared" si="33"/>
        <v>6</v>
      </c>
      <c r="S383">
        <f t="shared" si="34"/>
        <v>3.68</v>
      </c>
      <c r="U383">
        <f t="shared" si="35"/>
        <v>3.68</v>
      </c>
    </row>
    <row r="384" spans="1:21" x14ac:dyDescent="0.3">
      <c r="A384" t="s">
        <v>182</v>
      </c>
      <c r="B384" t="s">
        <v>541</v>
      </c>
      <c r="C384">
        <v>11458500</v>
      </c>
      <c r="D384">
        <v>60</v>
      </c>
      <c r="E384">
        <v>11295</v>
      </c>
      <c r="F384">
        <v>1966</v>
      </c>
      <c r="G384">
        <v>8</v>
      </c>
      <c r="H384">
        <v>0.98699999999999999</v>
      </c>
      <c r="L384" t="str">
        <f t="shared" si="30"/>
        <v>Sonoma Creek at Agua Caliente Rd</v>
      </c>
      <c r="M384" t="str">
        <f>_xlfn.XLOOKUP(L384,Sheet1!A:A,Sheet1!B:B)</f>
        <v>S10</v>
      </c>
      <c r="N384" t="str">
        <f>_xlfn.XLOOKUP(L384,Sheet1!$A:$A,Sheet1!C:C)</f>
        <v>S</v>
      </c>
      <c r="O384" s="3">
        <f t="shared" si="31"/>
        <v>24289</v>
      </c>
      <c r="P384">
        <f t="shared" si="32"/>
        <v>7</v>
      </c>
      <c r="R384">
        <f t="shared" si="33"/>
        <v>7</v>
      </c>
      <c r="S384">
        <f t="shared" si="34"/>
        <v>1.64</v>
      </c>
      <c r="U384">
        <f t="shared" si="35"/>
        <v>1.64</v>
      </c>
    </row>
    <row r="385" spans="1:21" x14ac:dyDescent="0.3">
      <c r="A385" t="s">
        <v>182</v>
      </c>
      <c r="B385" t="s">
        <v>541</v>
      </c>
      <c r="C385">
        <v>11458500</v>
      </c>
      <c r="D385">
        <v>60</v>
      </c>
      <c r="E385">
        <v>11295</v>
      </c>
      <c r="F385">
        <v>1966</v>
      </c>
      <c r="G385">
        <v>9</v>
      </c>
      <c r="H385">
        <v>0.70299999999999996</v>
      </c>
      <c r="L385" t="str">
        <f t="shared" si="30"/>
        <v>Sonoma Creek at Agua Caliente Rd</v>
      </c>
      <c r="M385" t="str">
        <f>_xlfn.XLOOKUP(L385,Sheet1!A:A,Sheet1!B:B)</f>
        <v>S10</v>
      </c>
      <c r="N385" t="str">
        <f>_xlfn.XLOOKUP(L385,Sheet1!$A:$A,Sheet1!C:C)</f>
        <v>S</v>
      </c>
      <c r="O385" s="3">
        <f t="shared" si="31"/>
        <v>24320</v>
      </c>
      <c r="P385">
        <f t="shared" si="32"/>
        <v>8</v>
      </c>
      <c r="R385">
        <f t="shared" si="33"/>
        <v>8</v>
      </c>
      <c r="S385">
        <f t="shared" si="34"/>
        <v>0.98699999999999999</v>
      </c>
      <c r="U385">
        <f t="shared" si="35"/>
        <v>0.98699999999999999</v>
      </c>
    </row>
    <row r="386" spans="1:21" x14ac:dyDescent="0.3">
      <c r="A386" t="s">
        <v>182</v>
      </c>
      <c r="B386" t="s">
        <v>541</v>
      </c>
      <c r="C386">
        <v>11458500</v>
      </c>
      <c r="D386">
        <v>60</v>
      </c>
      <c r="E386">
        <v>11295</v>
      </c>
      <c r="F386">
        <v>1966</v>
      </c>
      <c r="G386">
        <v>10</v>
      </c>
      <c r="H386">
        <v>0.51900000000000002</v>
      </c>
      <c r="L386" t="str">
        <f t="shared" si="30"/>
        <v>Sonoma Creek at Agua Caliente Rd</v>
      </c>
      <c r="M386" t="str">
        <f>_xlfn.XLOOKUP(L386,Sheet1!A:A,Sheet1!B:B)</f>
        <v>S10</v>
      </c>
      <c r="N386" t="str">
        <f>_xlfn.XLOOKUP(L386,Sheet1!$A:$A,Sheet1!C:C)</f>
        <v>S</v>
      </c>
      <c r="O386" s="3">
        <f t="shared" si="31"/>
        <v>24351</v>
      </c>
      <c r="P386">
        <f t="shared" si="32"/>
        <v>9</v>
      </c>
      <c r="R386">
        <f t="shared" si="33"/>
        <v>9</v>
      </c>
      <c r="S386">
        <f t="shared" si="34"/>
        <v>0.70299999999999996</v>
      </c>
      <c r="U386">
        <f t="shared" si="35"/>
        <v>0.70299999999999996</v>
      </c>
    </row>
    <row r="387" spans="1:21" x14ac:dyDescent="0.3">
      <c r="A387" t="s">
        <v>182</v>
      </c>
      <c r="B387" t="s">
        <v>541</v>
      </c>
      <c r="C387">
        <v>11458500</v>
      </c>
      <c r="D387">
        <v>60</v>
      </c>
      <c r="E387">
        <v>11295</v>
      </c>
      <c r="F387">
        <v>1966</v>
      </c>
      <c r="G387">
        <v>11</v>
      </c>
      <c r="H387">
        <v>50.1</v>
      </c>
      <c r="L387" t="str">
        <f t="shared" ref="L387:L450" si="36">A386</f>
        <v>Sonoma Creek at Agua Caliente Rd</v>
      </c>
      <c r="M387" t="str">
        <f>_xlfn.XLOOKUP(L387,Sheet1!A:A,Sheet1!B:B)</f>
        <v>S10</v>
      </c>
      <c r="N387" t="str">
        <f>_xlfn.XLOOKUP(L387,Sheet1!$A:$A,Sheet1!C:C)</f>
        <v>S</v>
      </c>
      <c r="O387" s="3">
        <f t="shared" ref="O387:O450" si="37">DATE(F386,G386,1)</f>
        <v>24381</v>
      </c>
      <c r="P387">
        <f t="shared" ref="P387:P450" si="38">MONTH(O387)</f>
        <v>10</v>
      </c>
      <c r="R387">
        <f t="shared" ref="R387:R450" si="39">G386</f>
        <v>10</v>
      </c>
      <c r="S387">
        <f t="shared" ref="S387:S450" si="40">H386</f>
        <v>0.51900000000000002</v>
      </c>
      <c r="U387">
        <f t="shared" ref="U387:U450" si="41">H386</f>
        <v>0.51900000000000002</v>
      </c>
    </row>
    <row r="388" spans="1:21" x14ac:dyDescent="0.3">
      <c r="A388" t="s">
        <v>182</v>
      </c>
      <c r="B388" t="s">
        <v>541</v>
      </c>
      <c r="C388">
        <v>11458500</v>
      </c>
      <c r="D388">
        <v>60</v>
      </c>
      <c r="E388">
        <v>11295</v>
      </c>
      <c r="F388">
        <v>1966</v>
      </c>
      <c r="G388">
        <v>12</v>
      </c>
      <c r="H388">
        <v>228.4</v>
      </c>
      <c r="L388" t="str">
        <f t="shared" si="36"/>
        <v>Sonoma Creek at Agua Caliente Rd</v>
      </c>
      <c r="M388" t="str">
        <f>_xlfn.XLOOKUP(L388,Sheet1!A:A,Sheet1!B:B)</f>
        <v>S10</v>
      </c>
      <c r="N388" t="str">
        <f>_xlfn.XLOOKUP(L388,Sheet1!$A:$A,Sheet1!C:C)</f>
        <v>S</v>
      </c>
      <c r="O388" s="3">
        <f t="shared" si="37"/>
        <v>24412</v>
      </c>
      <c r="P388">
        <f t="shared" si="38"/>
        <v>11</v>
      </c>
      <c r="R388">
        <f t="shared" si="39"/>
        <v>11</v>
      </c>
      <c r="S388">
        <f t="shared" si="40"/>
        <v>50.1</v>
      </c>
      <c r="U388">
        <f t="shared" si="41"/>
        <v>50.1</v>
      </c>
    </row>
    <row r="389" spans="1:21" x14ac:dyDescent="0.3">
      <c r="A389" t="s">
        <v>182</v>
      </c>
      <c r="B389" t="s">
        <v>541</v>
      </c>
      <c r="C389">
        <v>11458500</v>
      </c>
      <c r="D389">
        <v>60</v>
      </c>
      <c r="E389">
        <v>11295</v>
      </c>
      <c r="F389">
        <v>1967</v>
      </c>
      <c r="G389">
        <v>1</v>
      </c>
      <c r="H389">
        <v>608.6</v>
      </c>
      <c r="L389" t="str">
        <f t="shared" si="36"/>
        <v>Sonoma Creek at Agua Caliente Rd</v>
      </c>
      <c r="M389" t="str">
        <f>_xlfn.XLOOKUP(L389,Sheet1!A:A,Sheet1!B:B)</f>
        <v>S10</v>
      </c>
      <c r="N389" t="str">
        <f>_xlfn.XLOOKUP(L389,Sheet1!$A:$A,Sheet1!C:C)</f>
        <v>S</v>
      </c>
      <c r="O389" s="3">
        <f t="shared" si="37"/>
        <v>24442</v>
      </c>
      <c r="P389">
        <f t="shared" si="38"/>
        <v>12</v>
      </c>
      <c r="R389">
        <f t="shared" si="39"/>
        <v>12</v>
      </c>
      <c r="S389">
        <f t="shared" si="40"/>
        <v>228.4</v>
      </c>
      <c r="U389">
        <f t="shared" si="41"/>
        <v>228.4</v>
      </c>
    </row>
    <row r="390" spans="1:21" x14ac:dyDescent="0.3">
      <c r="A390" t="s">
        <v>182</v>
      </c>
      <c r="B390" t="s">
        <v>541</v>
      </c>
      <c r="C390">
        <v>11458500</v>
      </c>
      <c r="D390">
        <v>60</v>
      </c>
      <c r="E390">
        <v>11295</v>
      </c>
      <c r="F390">
        <v>1967</v>
      </c>
      <c r="G390">
        <v>2</v>
      </c>
      <c r="H390">
        <v>130.5</v>
      </c>
      <c r="L390" t="str">
        <f t="shared" si="36"/>
        <v>Sonoma Creek at Agua Caliente Rd</v>
      </c>
      <c r="M390" t="str">
        <f>_xlfn.XLOOKUP(L390,Sheet1!A:A,Sheet1!B:B)</f>
        <v>S10</v>
      </c>
      <c r="N390" t="str">
        <f>_xlfn.XLOOKUP(L390,Sheet1!$A:$A,Sheet1!C:C)</f>
        <v>S</v>
      </c>
      <c r="O390" s="3">
        <f t="shared" si="37"/>
        <v>24473</v>
      </c>
      <c r="P390">
        <f t="shared" si="38"/>
        <v>1</v>
      </c>
      <c r="R390">
        <f t="shared" si="39"/>
        <v>1</v>
      </c>
      <c r="S390">
        <f t="shared" si="40"/>
        <v>608.6</v>
      </c>
      <c r="U390">
        <f t="shared" si="41"/>
        <v>608.6</v>
      </c>
    </row>
    <row r="391" spans="1:21" x14ac:dyDescent="0.3">
      <c r="A391" t="s">
        <v>182</v>
      </c>
      <c r="B391" t="s">
        <v>541</v>
      </c>
      <c r="C391">
        <v>11458500</v>
      </c>
      <c r="D391">
        <v>60</v>
      </c>
      <c r="E391">
        <v>11295</v>
      </c>
      <c r="F391">
        <v>1967</v>
      </c>
      <c r="G391">
        <v>3</v>
      </c>
      <c r="H391">
        <v>186.4</v>
      </c>
      <c r="L391" t="str">
        <f t="shared" si="36"/>
        <v>Sonoma Creek at Agua Caliente Rd</v>
      </c>
      <c r="M391" t="str">
        <f>_xlfn.XLOOKUP(L391,Sheet1!A:A,Sheet1!B:B)</f>
        <v>S10</v>
      </c>
      <c r="N391" t="str">
        <f>_xlfn.XLOOKUP(L391,Sheet1!$A:$A,Sheet1!C:C)</f>
        <v>S</v>
      </c>
      <c r="O391" s="3">
        <f t="shared" si="37"/>
        <v>24504</v>
      </c>
      <c r="P391">
        <f t="shared" si="38"/>
        <v>2</v>
      </c>
      <c r="R391">
        <f t="shared" si="39"/>
        <v>2</v>
      </c>
      <c r="S391">
        <f t="shared" si="40"/>
        <v>130.5</v>
      </c>
      <c r="U391">
        <f t="shared" si="41"/>
        <v>130.5</v>
      </c>
    </row>
    <row r="392" spans="1:21" x14ac:dyDescent="0.3">
      <c r="A392" t="s">
        <v>182</v>
      </c>
      <c r="B392" t="s">
        <v>541</v>
      </c>
      <c r="C392">
        <v>11458500</v>
      </c>
      <c r="D392">
        <v>60</v>
      </c>
      <c r="E392">
        <v>11295</v>
      </c>
      <c r="F392">
        <v>1967</v>
      </c>
      <c r="G392">
        <v>4</v>
      </c>
      <c r="H392">
        <v>235.4</v>
      </c>
      <c r="L392" t="str">
        <f t="shared" si="36"/>
        <v>Sonoma Creek at Agua Caliente Rd</v>
      </c>
      <c r="M392" t="str">
        <f>_xlfn.XLOOKUP(L392,Sheet1!A:A,Sheet1!B:B)</f>
        <v>S10</v>
      </c>
      <c r="N392" t="str">
        <f>_xlfn.XLOOKUP(L392,Sheet1!$A:$A,Sheet1!C:C)</f>
        <v>S</v>
      </c>
      <c r="O392" s="3">
        <f t="shared" si="37"/>
        <v>24532</v>
      </c>
      <c r="P392">
        <f t="shared" si="38"/>
        <v>3</v>
      </c>
      <c r="R392">
        <f t="shared" si="39"/>
        <v>3</v>
      </c>
      <c r="S392">
        <f t="shared" si="40"/>
        <v>186.4</v>
      </c>
      <c r="U392">
        <f t="shared" si="41"/>
        <v>186.4</v>
      </c>
    </row>
    <row r="393" spans="1:21" x14ac:dyDescent="0.3">
      <c r="A393" t="s">
        <v>182</v>
      </c>
      <c r="B393" t="s">
        <v>541</v>
      </c>
      <c r="C393">
        <v>11458500</v>
      </c>
      <c r="D393">
        <v>60</v>
      </c>
      <c r="E393">
        <v>11295</v>
      </c>
      <c r="F393">
        <v>1967</v>
      </c>
      <c r="G393">
        <v>5</v>
      </c>
      <c r="H393">
        <v>39.1</v>
      </c>
      <c r="L393" t="str">
        <f t="shared" si="36"/>
        <v>Sonoma Creek at Agua Caliente Rd</v>
      </c>
      <c r="M393" t="str">
        <f>_xlfn.XLOOKUP(L393,Sheet1!A:A,Sheet1!B:B)</f>
        <v>S10</v>
      </c>
      <c r="N393" t="str">
        <f>_xlfn.XLOOKUP(L393,Sheet1!$A:$A,Sheet1!C:C)</f>
        <v>S</v>
      </c>
      <c r="O393" s="3">
        <f t="shared" si="37"/>
        <v>24563</v>
      </c>
      <c r="P393">
        <f t="shared" si="38"/>
        <v>4</v>
      </c>
      <c r="R393">
        <f t="shared" si="39"/>
        <v>4</v>
      </c>
      <c r="S393">
        <f t="shared" si="40"/>
        <v>235.4</v>
      </c>
      <c r="U393">
        <f t="shared" si="41"/>
        <v>235.4</v>
      </c>
    </row>
    <row r="394" spans="1:21" x14ac:dyDescent="0.3">
      <c r="A394" t="s">
        <v>182</v>
      </c>
      <c r="B394" t="s">
        <v>541</v>
      </c>
      <c r="C394">
        <v>11458500</v>
      </c>
      <c r="D394">
        <v>60</v>
      </c>
      <c r="E394">
        <v>11295</v>
      </c>
      <c r="F394">
        <v>1967</v>
      </c>
      <c r="G394">
        <v>6</v>
      </c>
      <c r="H394">
        <v>19.2</v>
      </c>
      <c r="L394" t="str">
        <f t="shared" si="36"/>
        <v>Sonoma Creek at Agua Caliente Rd</v>
      </c>
      <c r="M394" t="str">
        <f>_xlfn.XLOOKUP(L394,Sheet1!A:A,Sheet1!B:B)</f>
        <v>S10</v>
      </c>
      <c r="N394" t="str">
        <f>_xlfn.XLOOKUP(L394,Sheet1!$A:$A,Sheet1!C:C)</f>
        <v>S</v>
      </c>
      <c r="O394" s="3">
        <f t="shared" si="37"/>
        <v>24593</v>
      </c>
      <c r="P394">
        <f t="shared" si="38"/>
        <v>5</v>
      </c>
      <c r="R394">
        <f t="shared" si="39"/>
        <v>5</v>
      </c>
      <c r="S394">
        <f t="shared" si="40"/>
        <v>39.1</v>
      </c>
      <c r="U394">
        <f t="shared" si="41"/>
        <v>39.1</v>
      </c>
    </row>
    <row r="395" spans="1:21" x14ac:dyDescent="0.3">
      <c r="A395" t="s">
        <v>182</v>
      </c>
      <c r="B395" t="s">
        <v>541</v>
      </c>
      <c r="C395">
        <v>11458500</v>
      </c>
      <c r="D395">
        <v>60</v>
      </c>
      <c r="E395">
        <v>11295</v>
      </c>
      <c r="F395">
        <v>1967</v>
      </c>
      <c r="G395">
        <v>7</v>
      </c>
      <c r="H395">
        <v>6.29</v>
      </c>
      <c r="L395" t="str">
        <f t="shared" si="36"/>
        <v>Sonoma Creek at Agua Caliente Rd</v>
      </c>
      <c r="M395" t="str">
        <f>_xlfn.XLOOKUP(L395,Sheet1!A:A,Sheet1!B:B)</f>
        <v>S10</v>
      </c>
      <c r="N395" t="str">
        <f>_xlfn.XLOOKUP(L395,Sheet1!$A:$A,Sheet1!C:C)</f>
        <v>S</v>
      </c>
      <c r="O395" s="3">
        <f t="shared" si="37"/>
        <v>24624</v>
      </c>
      <c r="P395">
        <f t="shared" si="38"/>
        <v>6</v>
      </c>
      <c r="R395">
        <f t="shared" si="39"/>
        <v>6</v>
      </c>
      <c r="S395">
        <f t="shared" si="40"/>
        <v>19.2</v>
      </c>
      <c r="U395">
        <f t="shared" si="41"/>
        <v>19.2</v>
      </c>
    </row>
    <row r="396" spans="1:21" x14ac:dyDescent="0.3">
      <c r="A396" t="s">
        <v>182</v>
      </c>
      <c r="B396" t="s">
        <v>541</v>
      </c>
      <c r="C396">
        <v>11458500</v>
      </c>
      <c r="D396">
        <v>60</v>
      </c>
      <c r="E396">
        <v>11295</v>
      </c>
      <c r="F396">
        <v>1967</v>
      </c>
      <c r="G396">
        <v>8</v>
      </c>
      <c r="H396">
        <v>3.15</v>
      </c>
      <c r="L396" t="str">
        <f t="shared" si="36"/>
        <v>Sonoma Creek at Agua Caliente Rd</v>
      </c>
      <c r="M396" t="str">
        <f>_xlfn.XLOOKUP(L396,Sheet1!A:A,Sheet1!B:B)</f>
        <v>S10</v>
      </c>
      <c r="N396" t="str">
        <f>_xlfn.XLOOKUP(L396,Sheet1!$A:$A,Sheet1!C:C)</f>
        <v>S</v>
      </c>
      <c r="O396" s="3">
        <f t="shared" si="37"/>
        <v>24654</v>
      </c>
      <c r="P396">
        <f t="shared" si="38"/>
        <v>7</v>
      </c>
      <c r="R396">
        <f t="shared" si="39"/>
        <v>7</v>
      </c>
      <c r="S396">
        <f t="shared" si="40"/>
        <v>6.29</v>
      </c>
      <c r="U396">
        <f t="shared" si="41"/>
        <v>6.29</v>
      </c>
    </row>
    <row r="397" spans="1:21" x14ac:dyDescent="0.3">
      <c r="A397" t="s">
        <v>182</v>
      </c>
      <c r="B397" t="s">
        <v>541</v>
      </c>
      <c r="C397">
        <v>11458500</v>
      </c>
      <c r="D397">
        <v>60</v>
      </c>
      <c r="E397">
        <v>11295</v>
      </c>
      <c r="F397">
        <v>1967</v>
      </c>
      <c r="G397">
        <v>9</v>
      </c>
      <c r="H397">
        <v>1.73</v>
      </c>
      <c r="L397" t="str">
        <f t="shared" si="36"/>
        <v>Sonoma Creek at Agua Caliente Rd</v>
      </c>
      <c r="M397" t="str">
        <f>_xlfn.XLOOKUP(L397,Sheet1!A:A,Sheet1!B:B)</f>
        <v>S10</v>
      </c>
      <c r="N397" t="str">
        <f>_xlfn.XLOOKUP(L397,Sheet1!$A:$A,Sheet1!C:C)</f>
        <v>S</v>
      </c>
      <c r="O397" s="3">
        <f t="shared" si="37"/>
        <v>24685</v>
      </c>
      <c r="P397">
        <f t="shared" si="38"/>
        <v>8</v>
      </c>
      <c r="R397">
        <f t="shared" si="39"/>
        <v>8</v>
      </c>
      <c r="S397">
        <f t="shared" si="40"/>
        <v>3.15</v>
      </c>
      <c r="U397">
        <f t="shared" si="41"/>
        <v>3.15</v>
      </c>
    </row>
    <row r="398" spans="1:21" x14ac:dyDescent="0.3">
      <c r="A398" t="s">
        <v>182</v>
      </c>
      <c r="B398" t="s">
        <v>541</v>
      </c>
      <c r="C398">
        <v>11458500</v>
      </c>
      <c r="D398">
        <v>60</v>
      </c>
      <c r="E398">
        <v>11295</v>
      </c>
      <c r="F398">
        <v>1967</v>
      </c>
      <c r="G398">
        <v>10</v>
      </c>
      <c r="H398">
        <v>2.35</v>
      </c>
      <c r="L398" t="str">
        <f t="shared" si="36"/>
        <v>Sonoma Creek at Agua Caliente Rd</v>
      </c>
      <c r="M398" t="str">
        <f>_xlfn.XLOOKUP(L398,Sheet1!A:A,Sheet1!B:B)</f>
        <v>S10</v>
      </c>
      <c r="N398" t="str">
        <f>_xlfn.XLOOKUP(L398,Sheet1!$A:$A,Sheet1!C:C)</f>
        <v>S</v>
      </c>
      <c r="O398" s="3">
        <f t="shared" si="37"/>
        <v>24716</v>
      </c>
      <c r="P398">
        <f t="shared" si="38"/>
        <v>9</v>
      </c>
      <c r="R398">
        <f t="shared" si="39"/>
        <v>9</v>
      </c>
      <c r="S398">
        <f t="shared" si="40"/>
        <v>1.73</v>
      </c>
      <c r="U398">
        <f t="shared" si="41"/>
        <v>1.73</v>
      </c>
    </row>
    <row r="399" spans="1:21" x14ac:dyDescent="0.3">
      <c r="A399" t="s">
        <v>182</v>
      </c>
      <c r="B399" t="s">
        <v>541</v>
      </c>
      <c r="C399">
        <v>11458500</v>
      </c>
      <c r="D399">
        <v>60</v>
      </c>
      <c r="E399">
        <v>11295</v>
      </c>
      <c r="F399">
        <v>1967</v>
      </c>
      <c r="G399">
        <v>11</v>
      </c>
      <c r="H399">
        <v>6.11</v>
      </c>
      <c r="L399" t="str">
        <f t="shared" si="36"/>
        <v>Sonoma Creek at Agua Caliente Rd</v>
      </c>
      <c r="M399" t="str">
        <f>_xlfn.XLOOKUP(L399,Sheet1!A:A,Sheet1!B:B)</f>
        <v>S10</v>
      </c>
      <c r="N399" t="str">
        <f>_xlfn.XLOOKUP(L399,Sheet1!$A:$A,Sheet1!C:C)</f>
        <v>S</v>
      </c>
      <c r="O399" s="3">
        <f t="shared" si="37"/>
        <v>24746</v>
      </c>
      <c r="P399">
        <f t="shared" si="38"/>
        <v>10</v>
      </c>
      <c r="R399">
        <f t="shared" si="39"/>
        <v>10</v>
      </c>
      <c r="S399">
        <f t="shared" si="40"/>
        <v>2.35</v>
      </c>
      <c r="U399">
        <f t="shared" si="41"/>
        <v>2.35</v>
      </c>
    </row>
    <row r="400" spans="1:21" x14ac:dyDescent="0.3">
      <c r="A400" t="s">
        <v>182</v>
      </c>
      <c r="B400" t="s">
        <v>541</v>
      </c>
      <c r="C400">
        <v>11458500</v>
      </c>
      <c r="D400">
        <v>60</v>
      </c>
      <c r="E400">
        <v>11295</v>
      </c>
      <c r="F400">
        <v>1967</v>
      </c>
      <c r="G400">
        <v>12</v>
      </c>
      <c r="H400">
        <v>20.7</v>
      </c>
      <c r="L400" t="str">
        <f t="shared" si="36"/>
        <v>Sonoma Creek at Agua Caliente Rd</v>
      </c>
      <c r="M400" t="str">
        <f>_xlfn.XLOOKUP(L400,Sheet1!A:A,Sheet1!B:B)</f>
        <v>S10</v>
      </c>
      <c r="N400" t="str">
        <f>_xlfn.XLOOKUP(L400,Sheet1!$A:$A,Sheet1!C:C)</f>
        <v>S</v>
      </c>
      <c r="O400" s="3">
        <f t="shared" si="37"/>
        <v>24777</v>
      </c>
      <c r="P400">
        <f t="shared" si="38"/>
        <v>11</v>
      </c>
      <c r="R400">
        <f t="shared" si="39"/>
        <v>11</v>
      </c>
      <c r="S400">
        <f t="shared" si="40"/>
        <v>6.11</v>
      </c>
      <c r="U400">
        <f t="shared" si="41"/>
        <v>6.11</v>
      </c>
    </row>
    <row r="401" spans="1:21" x14ac:dyDescent="0.3">
      <c r="A401" t="s">
        <v>182</v>
      </c>
      <c r="B401" t="s">
        <v>541</v>
      </c>
      <c r="C401">
        <v>11458500</v>
      </c>
      <c r="D401">
        <v>60</v>
      </c>
      <c r="E401">
        <v>11295</v>
      </c>
      <c r="F401">
        <v>1968</v>
      </c>
      <c r="G401">
        <v>1</v>
      </c>
      <c r="H401">
        <v>159.30000000000001</v>
      </c>
      <c r="L401" t="str">
        <f t="shared" si="36"/>
        <v>Sonoma Creek at Agua Caliente Rd</v>
      </c>
      <c r="M401" t="str">
        <f>_xlfn.XLOOKUP(L401,Sheet1!A:A,Sheet1!B:B)</f>
        <v>S10</v>
      </c>
      <c r="N401" t="str">
        <f>_xlfn.XLOOKUP(L401,Sheet1!$A:$A,Sheet1!C:C)</f>
        <v>S</v>
      </c>
      <c r="O401" s="3">
        <f t="shared" si="37"/>
        <v>24807</v>
      </c>
      <c r="P401">
        <f t="shared" si="38"/>
        <v>12</v>
      </c>
      <c r="R401">
        <f t="shared" si="39"/>
        <v>12</v>
      </c>
      <c r="S401">
        <f t="shared" si="40"/>
        <v>20.7</v>
      </c>
      <c r="U401">
        <f t="shared" si="41"/>
        <v>20.7</v>
      </c>
    </row>
    <row r="402" spans="1:21" x14ac:dyDescent="0.3">
      <c r="A402" t="s">
        <v>182</v>
      </c>
      <c r="B402" t="s">
        <v>541</v>
      </c>
      <c r="C402">
        <v>11458500</v>
      </c>
      <c r="D402">
        <v>60</v>
      </c>
      <c r="E402">
        <v>11295</v>
      </c>
      <c r="F402">
        <v>1968</v>
      </c>
      <c r="G402">
        <v>2</v>
      </c>
      <c r="H402">
        <v>205.7</v>
      </c>
      <c r="L402" t="str">
        <f t="shared" si="36"/>
        <v>Sonoma Creek at Agua Caliente Rd</v>
      </c>
      <c r="M402" t="str">
        <f>_xlfn.XLOOKUP(L402,Sheet1!A:A,Sheet1!B:B)</f>
        <v>S10</v>
      </c>
      <c r="N402" t="str">
        <f>_xlfn.XLOOKUP(L402,Sheet1!$A:$A,Sheet1!C:C)</f>
        <v>S</v>
      </c>
      <c r="O402" s="3">
        <f t="shared" si="37"/>
        <v>24838</v>
      </c>
      <c r="P402">
        <f t="shared" si="38"/>
        <v>1</v>
      </c>
      <c r="R402">
        <f t="shared" si="39"/>
        <v>1</v>
      </c>
      <c r="S402">
        <f t="shared" si="40"/>
        <v>159.30000000000001</v>
      </c>
      <c r="U402">
        <f t="shared" si="41"/>
        <v>159.30000000000001</v>
      </c>
    </row>
    <row r="403" spans="1:21" x14ac:dyDescent="0.3">
      <c r="A403" t="s">
        <v>182</v>
      </c>
      <c r="B403" t="s">
        <v>541</v>
      </c>
      <c r="C403">
        <v>11458500</v>
      </c>
      <c r="D403">
        <v>60</v>
      </c>
      <c r="E403">
        <v>11295</v>
      </c>
      <c r="F403">
        <v>1968</v>
      </c>
      <c r="G403">
        <v>3</v>
      </c>
      <c r="H403">
        <v>126.2</v>
      </c>
      <c r="L403" t="str">
        <f t="shared" si="36"/>
        <v>Sonoma Creek at Agua Caliente Rd</v>
      </c>
      <c r="M403" t="str">
        <f>_xlfn.XLOOKUP(L403,Sheet1!A:A,Sheet1!B:B)</f>
        <v>S10</v>
      </c>
      <c r="N403" t="str">
        <f>_xlfn.XLOOKUP(L403,Sheet1!$A:$A,Sheet1!C:C)</f>
        <v>S</v>
      </c>
      <c r="O403" s="3">
        <f t="shared" si="37"/>
        <v>24869</v>
      </c>
      <c r="P403">
        <f t="shared" si="38"/>
        <v>2</v>
      </c>
      <c r="R403">
        <f t="shared" si="39"/>
        <v>2</v>
      </c>
      <c r="S403">
        <f t="shared" si="40"/>
        <v>205.7</v>
      </c>
      <c r="U403">
        <f t="shared" si="41"/>
        <v>205.7</v>
      </c>
    </row>
    <row r="404" spans="1:21" x14ac:dyDescent="0.3">
      <c r="A404" t="s">
        <v>182</v>
      </c>
      <c r="B404" t="s">
        <v>541</v>
      </c>
      <c r="C404">
        <v>11458500</v>
      </c>
      <c r="D404">
        <v>60</v>
      </c>
      <c r="E404">
        <v>11295</v>
      </c>
      <c r="F404">
        <v>1968</v>
      </c>
      <c r="G404">
        <v>4</v>
      </c>
      <c r="H404">
        <v>25.5</v>
      </c>
      <c r="L404" t="str">
        <f t="shared" si="36"/>
        <v>Sonoma Creek at Agua Caliente Rd</v>
      </c>
      <c r="M404" t="str">
        <f>_xlfn.XLOOKUP(L404,Sheet1!A:A,Sheet1!B:B)</f>
        <v>S10</v>
      </c>
      <c r="N404" t="str">
        <f>_xlfn.XLOOKUP(L404,Sheet1!$A:$A,Sheet1!C:C)</f>
        <v>S</v>
      </c>
      <c r="O404" s="3">
        <f t="shared" si="37"/>
        <v>24898</v>
      </c>
      <c r="P404">
        <f t="shared" si="38"/>
        <v>3</v>
      </c>
      <c r="R404">
        <f t="shared" si="39"/>
        <v>3</v>
      </c>
      <c r="S404">
        <f t="shared" si="40"/>
        <v>126.2</v>
      </c>
      <c r="U404">
        <f t="shared" si="41"/>
        <v>126.2</v>
      </c>
    </row>
    <row r="405" spans="1:21" x14ac:dyDescent="0.3">
      <c r="A405" t="s">
        <v>182</v>
      </c>
      <c r="B405" t="s">
        <v>541</v>
      </c>
      <c r="C405">
        <v>11458500</v>
      </c>
      <c r="D405">
        <v>60</v>
      </c>
      <c r="E405">
        <v>11295</v>
      </c>
      <c r="F405">
        <v>1968</v>
      </c>
      <c r="G405">
        <v>5</v>
      </c>
      <c r="H405">
        <v>6.82</v>
      </c>
      <c r="L405" t="str">
        <f t="shared" si="36"/>
        <v>Sonoma Creek at Agua Caliente Rd</v>
      </c>
      <c r="M405" t="str">
        <f>_xlfn.XLOOKUP(L405,Sheet1!A:A,Sheet1!B:B)</f>
        <v>S10</v>
      </c>
      <c r="N405" t="str">
        <f>_xlfn.XLOOKUP(L405,Sheet1!$A:$A,Sheet1!C:C)</f>
        <v>S</v>
      </c>
      <c r="O405" s="3">
        <f t="shared" si="37"/>
        <v>24929</v>
      </c>
      <c r="P405">
        <f t="shared" si="38"/>
        <v>4</v>
      </c>
      <c r="R405">
        <f t="shared" si="39"/>
        <v>4</v>
      </c>
      <c r="S405">
        <f t="shared" si="40"/>
        <v>25.5</v>
      </c>
      <c r="U405">
        <f t="shared" si="41"/>
        <v>25.5</v>
      </c>
    </row>
    <row r="406" spans="1:21" x14ac:dyDescent="0.3">
      <c r="A406" t="s">
        <v>182</v>
      </c>
      <c r="B406" t="s">
        <v>541</v>
      </c>
      <c r="C406">
        <v>11458500</v>
      </c>
      <c r="D406">
        <v>60</v>
      </c>
      <c r="E406">
        <v>11295</v>
      </c>
      <c r="F406">
        <v>1968</v>
      </c>
      <c r="G406">
        <v>6</v>
      </c>
      <c r="H406">
        <v>2.92</v>
      </c>
      <c r="L406" t="str">
        <f t="shared" si="36"/>
        <v>Sonoma Creek at Agua Caliente Rd</v>
      </c>
      <c r="M406" t="str">
        <f>_xlfn.XLOOKUP(L406,Sheet1!A:A,Sheet1!B:B)</f>
        <v>S10</v>
      </c>
      <c r="N406" t="str">
        <f>_xlfn.XLOOKUP(L406,Sheet1!$A:$A,Sheet1!C:C)</f>
        <v>S</v>
      </c>
      <c r="O406" s="3">
        <f t="shared" si="37"/>
        <v>24959</v>
      </c>
      <c r="P406">
        <f t="shared" si="38"/>
        <v>5</v>
      </c>
      <c r="R406">
        <f t="shared" si="39"/>
        <v>5</v>
      </c>
      <c r="S406">
        <f t="shared" si="40"/>
        <v>6.82</v>
      </c>
      <c r="U406">
        <f t="shared" si="41"/>
        <v>6.82</v>
      </c>
    </row>
    <row r="407" spans="1:21" x14ac:dyDescent="0.3">
      <c r="A407" t="s">
        <v>182</v>
      </c>
      <c r="B407" t="s">
        <v>541</v>
      </c>
      <c r="C407">
        <v>11458500</v>
      </c>
      <c r="D407">
        <v>60</v>
      </c>
      <c r="E407">
        <v>11295</v>
      </c>
      <c r="F407">
        <v>1968</v>
      </c>
      <c r="G407">
        <v>7</v>
      </c>
      <c r="H407">
        <v>1.31</v>
      </c>
      <c r="L407" t="str">
        <f t="shared" si="36"/>
        <v>Sonoma Creek at Agua Caliente Rd</v>
      </c>
      <c r="M407" t="str">
        <f>_xlfn.XLOOKUP(L407,Sheet1!A:A,Sheet1!B:B)</f>
        <v>S10</v>
      </c>
      <c r="N407" t="str">
        <f>_xlfn.XLOOKUP(L407,Sheet1!$A:$A,Sheet1!C:C)</f>
        <v>S</v>
      </c>
      <c r="O407" s="3">
        <f t="shared" si="37"/>
        <v>24990</v>
      </c>
      <c r="P407">
        <f t="shared" si="38"/>
        <v>6</v>
      </c>
      <c r="R407">
        <f t="shared" si="39"/>
        <v>6</v>
      </c>
      <c r="S407">
        <f t="shared" si="40"/>
        <v>2.92</v>
      </c>
      <c r="U407">
        <f t="shared" si="41"/>
        <v>2.92</v>
      </c>
    </row>
    <row r="408" spans="1:21" x14ac:dyDescent="0.3">
      <c r="A408" t="s">
        <v>182</v>
      </c>
      <c r="B408" t="s">
        <v>541</v>
      </c>
      <c r="C408">
        <v>11458500</v>
      </c>
      <c r="D408">
        <v>60</v>
      </c>
      <c r="E408">
        <v>11295</v>
      </c>
      <c r="F408">
        <v>1968</v>
      </c>
      <c r="G408">
        <v>8</v>
      </c>
      <c r="H408">
        <v>1.1200000000000001</v>
      </c>
      <c r="L408" t="str">
        <f t="shared" si="36"/>
        <v>Sonoma Creek at Agua Caliente Rd</v>
      </c>
      <c r="M408" t="str">
        <f>_xlfn.XLOOKUP(L408,Sheet1!A:A,Sheet1!B:B)</f>
        <v>S10</v>
      </c>
      <c r="N408" t="str">
        <f>_xlfn.XLOOKUP(L408,Sheet1!$A:$A,Sheet1!C:C)</f>
        <v>S</v>
      </c>
      <c r="O408" s="3">
        <f t="shared" si="37"/>
        <v>25020</v>
      </c>
      <c r="P408">
        <f t="shared" si="38"/>
        <v>7</v>
      </c>
      <c r="R408">
        <f t="shared" si="39"/>
        <v>7</v>
      </c>
      <c r="S408">
        <f t="shared" si="40"/>
        <v>1.31</v>
      </c>
      <c r="U408">
        <f t="shared" si="41"/>
        <v>1.31</v>
      </c>
    </row>
    <row r="409" spans="1:21" x14ac:dyDescent="0.3">
      <c r="A409" t="s">
        <v>182</v>
      </c>
      <c r="B409" t="s">
        <v>541</v>
      </c>
      <c r="C409">
        <v>11458500</v>
      </c>
      <c r="D409">
        <v>60</v>
      </c>
      <c r="E409">
        <v>11295</v>
      </c>
      <c r="F409">
        <v>1968</v>
      </c>
      <c r="G409">
        <v>9</v>
      </c>
      <c r="H409">
        <v>0.70699999999999996</v>
      </c>
      <c r="L409" t="str">
        <f t="shared" si="36"/>
        <v>Sonoma Creek at Agua Caliente Rd</v>
      </c>
      <c r="M409" t="str">
        <f>_xlfn.XLOOKUP(L409,Sheet1!A:A,Sheet1!B:B)</f>
        <v>S10</v>
      </c>
      <c r="N409" t="str">
        <f>_xlfn.XLOOKUP(L409,Sheet1!$A:$A,Sheet1!C:C)</f>
        <v>S</v>
      </c>
      <c r="O409" s="3">
        <f t="shared" si="37"/>
        <v>25051</v>
      </c>
      <c r="P409">
        <f t="shared" si="38"/>
        <v>8</v>
      </c>
      <c r="R409">
        <f t="shared" si="39"/>
        <v>8</v>
      </c>
      <c r="S409">
        <f t="shared" si="40"/>
        <v>1.1200000000000001</v>
      </c>
      <c r="U409">
        <f t="shared" si="41"/>
        <v>1.1200000000000001</v>
      </c>
    </row>
    <row r="410" spans="1:21" x14ac:dyDescent="0.3">
      <c r="A410" t="s">
        <v>182</v>
      </c>
      <c r="B410" t="s">
        <v>541</v>
      </c>
      <c r="C410">
        <v>11458500</v>
      </c>
      <c r="D410">
        <v>60</v>
      </c>
      <c r="E410">
        <v>11295</v>
      </c>
      <c r="F410">
        <v>1968</v>
      </c>
      <c r="G410">
        <v>10</v>
      </c>
      <c r="H410">
        <v>1.3</v>
      </c>
      <c r="L410" t="str">
        <f t="shared" si="36"/>
        <v>Sonoma Creek at Agua Caliente Rd</v>
      </c>
      <c r="M410" t="str">
        <f>_xlfn.XLOOKUP(L410,Sheet1!A:A,Sheet1!B:B)</f>
        <v>S10</v>
      </c>
      <c r="N410" t="str">
        <f>_xlfn.XLOOKUP(L410,Sheet1!$A:$A,Sheet1!C:C)</f>
        <v>S</v>
      </c>
      <c r="O410" s="3">
        <f t="shared" si="37"/>
        <v>25082</v>
      </c>
      <c r="P410">
        <f t="shared" si="38"/>
        <v>9</v>
      </c>
      <c r="R410">
        <f t="shared" si="39"/>
        <v>9</v>
      </c>
      <c r="S410">
        <f t="shared" si="40"/>
        <v>0.70699999999999996</v>
      </c>
      <c r="U410">
        <f t="shared" si="41"/>
        <v>0.70699999999999996</v>
      </c>
    </row>
    <row r="411" spans="1:21" x14ac:dyDescent="0.3">
      <c r="A411" t="s">
        <v>182</v>
      </c>
      <c r="B411" t="s">
        <v>541</v>
      </c>
      <c r="C411">
        <v>11458500</v>
      </c>
      <c r="D411">
        <v>60</v>
      </c>
      <c r="E411">
        <v>11295</v>
      </c>
      <c r="F411">
        <v>1968</v>
      </c>
      <c r="G411">
        <v>11</v>
      </c>
      <c r="H411">
        <v>7.79</v>
      </c>
      <c r="L411" t="str">
        <f t="shared" si="36"/>
        <v>Sonoma Creek at Agua Caliente Rd</v>
      </c>
      <c r="M411" t="str">
        <f>_xlfn.XLOOKUP(L411,Sheet1!A:A,Sheet1!B:B)</f>
        <v>S10</v>
      </c>
      <c r="N411" t="str">
        <f>_xlfn.XLOOKUP(L411,Sheet1!$A:$A,Sheet1!C:C)</f>
        <v>S</v>
      </c>
      <c r="O411" s="3">
        <f t="shared" si="37"/>
        <v>25112</v>
      </c>
      <c r="P411">
        <f t="shared" si="38"/>
        <v>10</v>
      </c>
      <c r="R411">
        <f t="shared" si="39"/>
        <v>10</v>
      </c>
      <c r="S411">
        <f t="shared" si="40"/>
        <v>1.3</v>
      </c>
      <c r="U411">
        <f t="shared" si="41"/>
        <v>1.3</v>
      </c>
    </row>
    <row r="412" spans="1:21" x14ac:dyDescent="0.3">
      <c r="A412" t="s">
        <v>182</v>
      </c>
      <c r="B412" t="s">
        <v>541</v>
      </c>
      <c r="C412">
        <v>11458500</v>
      </c>
      <c r="D412">
        <v>60</v>
      </c>
      <c r="E412">
        <v>11295</v>
      </c>
      <c r="F412">
        <v>1968</v>
      </c>
      <c r="G412">
        <v>12</v>
      </c>
      <c r="H412">
        <v>140.19999999999999</v>
      </c>
      <c r="L412" t="str">
        <f t="shared" si="36"/>
        <v>Sonoma Creek at Agua Caliente Rd</v>
      </c>
      <c r="M412" t="str">
        <f>_xlfn.XLOOKUP(L412,Sheet1!A:A,Sheet1!B:B)</f>
        <v>S10</v>
      </c>
      <c r="N412" t="str">
        <f>_xlfn.XLOOKUP(L412,Sheet1!$A:$A,Sheet1!C:C)</f>
        <v>S</v>
      </c>
      <c r="O412" s="3">
        <f t="shared" si="37"/>
        <v>25143</v>
      </c>
      <c r="P412">
        <f t="shared" si="38"/>
        <v>11</v>
      </c>
      <c r="R412">
        <f t="shared" si="39"/>
        <v>11</v>
      </c>
      <c r="S412">
        <f t="shared" si="40"/>
        <v>7.79</v>
      </c>
      <c r="U412">
        <f t="shared" si="41"/>
        <v>7.79</v>
      </c>
    </row>
    <row r="413" spans="1:21" x14ac:dyDescent="0.3">
      <c r="A413" t="s">
        <v>182</v>
      </c>
      <c r="B413" t="s">
        <v>541</v>
      </c>
      <c r="C413">
        <v>11458500</v>
      </c>
      <c r="D413">
        <v>60</v>
      </c>
      <c r="E413">
        <v>11295</v>
      </c>
      <c r="F413">
        <v>1969</v>
      </c>
      <c r="G413">
        <v>1</v>
      </c>
      <c r="H413">
        <v>619.79999999999995</v>
      </c>
      <c r="L413" t="str">
        <f t="shared" si="36"/>
        <v>Sonoma Creek at Agua Caliente Rd</v>
      </c>
      <c r="M413" t="str">
        <f>_xlfn.XLOOKUP(L413,Sheet1!A:A,Sheet1!B:B)</f>
        <v>S10</v>
      </c>
      <c r="N413" t="str">
        <f>_xlfn.XLOOKUP(L413,Sheet1!$A:$A,Sheet1!C:C)</f>
        <v>S</v>
      </c>
      <c r="O413" s="3">
        <f t="shared" si="37"/>
        <v>25173</v>
      </c>
      <c r="P413">
        <f t="shared" si="38"/>
        <v>12</v>
      </c>
      <c r="R413">
        <f t="shared" si="39"/>
        <v>12</v>
      </c>
      <c r="S413">
        <f t="shared" si="40"/>
        <v>140.19999999999999</v>
      </c>
      <c r="U413">
        <f t="shared" si="41"/>
        <v>140.19999999999999</v>
      </c>
    </row>
    <row r="414" spans="1:21" x14ac:dyDescent="0.3">
      <c r="A414" t="s">
        <v>182</v>
      </c>
      <c r="B414" t="s">
        <v>541</v>
      </c>
      <c r="C414">
        <v>11458500</v>
      </c>
      <c r="D414">
        <v>60</v>
      </c>
      <c r="E414">
        <v>11295</v>
      </c>
      <c r="F414">
        <v>1969</v>
      </c>
      <c r="G414">
        <v>2</v>
      </c>
      <c r="H414">
        <v>487.4</v>
      </c>
      <c r="L414" t="str">
        <f t="shared" si="36"/>
        <v>Sonoma Creek at Agua Caliente Rd</v>
      </c>
      <c r="M414" t="str">
        <f>_xlfn.XLOOKUP(L414,Sheet1!A:A,Sheet1!B:B)</f>
        <v>S10</v>
      </c>
      <c r="N414" t="str">
        <f>_xlfn.XLOOKUP(L414,Sheet1!$A:$A,Sheet1!C:C)</f>
        <v>S</v>
      </c>
      <c r="O414" s="3">
        <f t="shared" si="37"/>
        <v>25204</v>
      </c>
      <c r="P414">
        <f t="shared" si="38"/>
        <v>1</v>
      </c>
      <c r="R414">
        <f t="shared" si="39"/>
        <v>1</v>
      </c>
      <c r="S414">
        <f t="shared" si="40"/>
        <v>619.79999999999995</v>
      </c>
      <c r="U414">
        <f t="shared" si="41"/>
        <v>619.79999999999995</v>
      </c>
    </row>
    <row r="415" spans="1:21" x14ac:dyDescent="0.3">
      <c r="A415" t="s">
        <v>182</v>
      </c>
      <c r="B415" t="s">
        <v>541</v>
      </c>
      <c r="C415">
        <v>11458500</v>
      </c>
      <c r="D415">
        <v>60</v>
      </c>
      <c r="E415">
        <v>11295</v>
      </c>
      <c r="F415">
        <v>1969</v>
      </c>
      <c r="G415">
        <v>3</v>
      </c>
      <c r="H415">
        <v>135</v>
      </c>
      <c r="L415" t="str">
        <f t="shared" si="36"/>
        <v>Sonoma Creek at Agua Caliente Rd</v>
      </c>
      <c r="M415" t="str">
        <f>_xlfn.XLOOKUP(L415,Sheet1!A:A,Sheet1!B:B)</f>
        <v>S10</v>
      </c>
      <c r="N415" t="str">
        <f>_xlfn.XLOOKUP(L415,Sheet1!$A:$A,Sheet1!C:C)</f>
        <v>S</v>
      </c>
      <c r="O415" s="3">
        <f t="shared" si="37"/>
        <v>25235</v>
      </c>
      <c r="P415">
        <f t="shared" si="38"/>
        <v>2</v>
      </c>
      <c r="R415">
        <f t="shared" si="39"/>
        <v>2</v>
      </c>
      <c r="S415">
        <f t="shared" si="40"/>
        <v>487.4</v>
      </c>
      <c r="U415">
        <f t="shared" si="41"/>
        <v>487.4</v>
      </c>
    </row>
    <row r="416" spans="1:21" x14ac:dyDescent="0.3">
      <c r="A416" t="s">
        <v>182</v>
      </c>
      <c r="B416" t="s">
        <v>541</v>
      </c>
      <c r="C416">
        <v>11458500</v>
      </c>
      <c r="D416">
        <v>60</v>
      </c>
      <c r="E416">
        <v>11295</v>
      </c>
      <c r="F416">
        <v>1969</v>
      </c>
      <c r="G416">
        <v>4</v>
      </c>
      <c r="H416">
        <v>40.299999999999997</v>
      </c>
      <c r="L416" t="str">
        <f t="shared" si="36"/>
        <v>Sonoma Creek at Agua Caliente Rd</v>
      </c>
      <c r="M416" t="str">
        <f>_xlfn.XLOOKUP(L416,Sheet1!A:A,Sheet1!B:B)</f>
        <v>S10</v>
      </c>
      <c r="N416" t="str">
        <f>_xlfn.XLOOKUP(L416,Sheet1!$A:$A,Sheet1!C:C)</f>
        <v>S</v>
      </c>
      <c r="O416" s="3">
        <f t="shared" si="37"/>
        <v>25263</v>
      </c>
      <c r="P416">
        <f t="shared" si="38"/>
        <v>3</v>
      </c>
      <c r="R416">
        <f t="shared" si="39"/>
        <v>3</v>
      </c>
      <c r="S416">
        <f t="shared" si="40"/>
        <v>135</v>
      </c>
      <c r="U416">
        <f t="shared" si="41"/>
        <v>135</v>
      </c>
    </row>
    <row r="417" spans="1:21" x14ac:dyDescent="0.3">
      <c r="A417" t="s">
        <v>182</v>
      </c>
      <c r="B417" t="s">
        <v>541</v>
      </c>
      <c r="C417">
        <v>11458500</v>
      </c>
      <c r="D417">
        <v>60</v>
      </c>
      <c r="E417">
        <v>11295</v>
      </c>
      <c r="F417">
        <v>1969</v>
      </c>
      <c r="G417">
        <v>5</v>
      </c>
      <c r="H417">
        <v>13.5</v>
      </c>
      <c r="L417" t="str">
        <f t="shared" si="36"/>
        <v>Sonoma Creek at Agua Caliente Rd</v>
      </c>
      <c r="M417" t="str">
        <f>_xlfn.XLOOKUP(L417,Sheet1!A:A,Sheet1!B:B)</f>
        <v>S10</v>
      </c>
      <c r="N417" t="str">
        <f>_xlfn.XLOOKUP(L417,Sheet1!$A:$A,Sheet1!C:C)</f>
        <v>S</v>
      </c>
      <c r="O417" s="3">
        <f t="shared" si="37"/>
        <v>25294</v>
      </c>
      <c r="P417">
        <f t="shared" si="38"/>
        <v>4</v>
      </c>
      <c r="R417">
        <f t="shared" si="39"/>
        <v>4</v>
      </c>
      <c r="S417">
        <f t="shared" si="40"/>
        <v>40.299999999999997</v>
      </c>
      <c r="U417">
        <f t="shared" si="41"/>
        <v>40.299999999999997</v>
      </c>
    </row>
    <row r="418" spans="1:21" x14ac:dyDescent="0.3">
      <c r="A418" t="s">
        <v>182</v>
      </c>
      <c r="B418" t="s">
        <v>541</v>
      </c>
      <c r="C418">
        <v>11458500</v>
      </c>
      <c r="D418">
        <v>60</v>
      </c>
      <c r="E418">
        <v>11295</v>
      </c>
      <c r="F418">
        <v>1969</v>
      </c>
      <c r="G418">
        <v>6</v>
      </c>
      <c r="H418">
        <v>5.51</v>
      </c>
      <c r="L418" t="str">
        <f t="shared" si="36"/>
        <v>Sonoma Creek at Agua Caliente Rd</v>
      </c>
      <c r="M418" t="str">
        <f>_xlfn.XLOOKUP(L418,Sheet1!A:A,Sheet1!B:B)</f>
        <v>S10</v>
      </c>
      <c r="N418" t="str">
        <f>_xlfn.XLOOKUP(L418,Sheet1!$A:$A,Sheet1!C:C)</f>
        <v>S</v>
      </c>
      <c r="O418" s="3">
        <f t="shared" si="37"/>
        <v>25324</v>
      </c>
      <c r="P418">
        <f t="shared" si="38"/>
        <v>5</v>
      </c>
      <c r="R418">
        <f t="shared" si="39"/>
        <v>5</v>
      </c>
      <c r="S418">
        <f t="shared" si="40"/>
        <v>13.5</v>
      </c>
      <c r="U418">
        <f t="shared" si="41"/>
        <v>13.5</v>
      </c>
    </row>
    <row r="419" spans="1:21" x14ac:dyDescent="0.3">
      <c r="A419" t="s">
        <v>182</v>
      </c>
      <c r="B419" t="s">
        <v>541</v>
      </c>
      <c r="C419">
        <v>11458500</v>
      </c>
      <c r="D419">
        <v>60</v>
      </c>
      <c r="E419">
        <v>11295</v>
      </c>
      <c r="F419">
        <v>1969</v>
      </c>
      <c r="G419">
        <v>7</v>
      </c>
      <c r="H419">
        <v>2.36</v>
      </c>
      <c r="L419" t="str">
        <f t="shared" si="36"/>
        <v>Sonoma Creek at Agua Caliente Rd</v>
      </c>
      <c r="M419" t="str">
        <f>_xlfn.XLOOKUP(L419,Sheet1!A:A,Sheet1!B:B)</f>
        <v>S10</v>
      </c>
      <c r="N419" t="str">
        <f>_xlfn.XLOOKUP(L419,Sheet1!$A:$A,Sheet1!C:C)</f>
        <v>S</v>
      </c>
      <c r="O419" s="3">
        <f t="shared" si="37"/>
        <v>25355</v>
      </c>
      <c r="P419">
        <f t="shared" si="38"/>
        <v>6</v>
      </c>
      <c r="R419">
        <f t="shared" si="39"/>
        <v>6</v>
      </c>
      <c r="S419">
        <f t="shared" si="40"/>
        <v>5.51</v>
      </c>
      <c r="U419">
        <f t="shared" si="41"/>
        <v>5.51</v>
      </c>
    </row>
    <row r="420" spans="1:21" x14ac:dyDescent="0.3">
      <c r="A420" t="s">
        <v>182</v>
      </c>
      <c r="B420" t="s">
        <v>541</v>
      </c>
      <c r="C420">
        <v>11458500</v>
      </c>
      <c r="D420">
        <v>60</v>
      </c>
      <c r="E420">
        <v>11295</v>
      </c>
      <c r="F420">
        <v>1969</v>
      </c>
      <c r="G420">
        <v>8</v>
      </c>
      <c r="H420">
        <v>1.86</v>
      </c>
      <c r="L420" t="str">
        <f t="shared" si="36"/>
        <v>Sonoma Creek at Agua Caliente Rd</v>
      </c>
      <c r="M420" t="str">
        <f>_xlfn.XLOOKUP(L420,Sheet1!A:A,Sheet1!B:B)</f>
        <v>S10</v>
      </c>
      <c r="N420" t="str">
        <f>_xlfn.XLOOKUP(L420,Sheet1!$A:$A,Sheet1!C:C)</f>
        <v>S</v>
      </c>
      <c r="O420" s="3">
        <f t="shared" si="37"/>
        <v>25385</v>
      </c>
      <c r="P420">
        <f t="shared" si="38"/>
        <v>7</v>
      </c>
      <c r="R420">
        <f t="shared" si="39"/>
        <v>7</v>
      </c>
      <c r="S420">
        <f t="shared" si="40"/>
        <v>2.36</v>
      </c>
      <c r="U420">
        <f t="shared" si="41"/>
        <v>2.36</v>
      </c>
    </row>
    <row r="421" spans="1:21" x14ac:dyDescent="0.3">
      <c r="A421" t="s">
        <v>182</v>
      </c>
      <c r="B421" t="s">
        <v>541</v>
      </c>
      <c r="C421">
        <v>11458500</v>
      </c>
      <c r="D421">
        <v>60</v>
      </c>
      <c r="E421">
        <v>11295</v>
      </c>
      <c r="F421">
        <v>1969</v>
      </c>
      <c r="G421">
        <v>9</v>
      </c>
      <c r="H421">
        <v>0.72599999999999998</v>
      </c>
      <c r="L421" t="str">
        <f t="shared" si="36"/>
        <v>Sonoma Creek at Agua Caliente Rd</v>
      </c>
      <c r="M421" t="str">
        <f>_xlfn.XLOOKUP(L421,Sheet1!A:A,Sheet1!B:B)</f>
        <v>S10</v>
      </c>
      <c r="N421" t="str">
        <f>_xlfn.XLOOKUP(L421,Sheet1!$A:$A,Sheet1!C:C)</f>
        <v>S</v>
      </c>
      <c r="O421" s="3">
        <f t="shared" si="37"/>
        <v>25416</v>
      </c>
      <c r="P421">
        <f t="shared" si="38"/>
        <v>8</v>
      </c>
      <c r="R421">
        <f t="shared" si="39"/>
        <v>8</v>
      </c>
      <c r="S421">
        <f t="shared" si="40"/>
        <v>1.86</v>
      </c>
      <c r="U421">
        <f t="shared" si="41"/>
        <v>1.86</v>
      </c>
    </row>
    <row r="422" spans="1:21" x14ac:dyDescent="0.3">
      <c r="A422" t="s">
        <v>182</v>
      </c>
      <c r="B422" t="s">
        <v>541</v>
      </c>
      <c r="C422">
        <v>11458500</v>
      </c>
      <c r="D422">
        <v>60</v>
      </c>
      <c r="E422">
        <v>11295</v>
      </c>
      <c r="F422">
        <v>1969</v>
      </c>
      <c r="G422">
        <v>10</v>
      </c>
      <c r="H422">
        <v>2.7</v>
      </c>
      <c r="L422" t="str">
        <f t="shared" si="36"/>
        <v>Sonoma Creek at Agua Caliente Rd</v>
      </c>
      <c r="M422" t="str">
        <f>_xlfn.XLOOKUP(L422,Sheet1!A:A,Sheet1!B:B)</f>
        <v>S10</v>
      </c>
      <c r="N422" t="str">
        <f>_xlfn.XLOOKUP(L422,Sheet1!$A:$A,Sheet1!C:C)</f>
        <v>S</v>
      </c>
      <c r="O422" s="3">
        <f t="shared" si="37"/>
        <v>25447</v>
      </c>
      <c r="P422">
        <f t="shared" si="38"/>
        <v>9</v>
      </c>
      <c r="R422">
        <f t="shared" si="39"/>
        <v>9</v>
      </c>
      <c r="S422">
        <f t="shared" si="40"/>
        <v>0.72599999999999998</v>
      </c>
      <c r="U422">
        <f t="shared" si="41"/>
        <v>0.72599999999999998</v>
      </c>
    </row>
    <row r="423" spans="1:21" x14ac:dyDescent="0.3">
      <c r="A423" t="s">
        <v>182</v>
      </c>
      <c r="B423" t="s">
        <v>541</v>
      </c>
      <c r="C423">
        <v>11458500</v>
      </c>
      <c r="D423">
        <v>60</v>
      </c>
      <c r="E423">
        <v>11295</v>
      </c>
      <c r="F423">
        <v>1969</v>
      </c>
      <c r="G423">
        <v>11</v>
      </c>
      <c r="H423">
        <v>3.77</v>
      </c>
      <c r="L423" t="str">
        <f t="shared" si="36"/>
        <v>Sonoma Creek at Agua Caliente Rd</v>
      </c>
      <c r="M423" t="str">
        <f>_xlfn.XLOOKUP(L423,Sheet1!A:A,Sheet1!B:B)</f>
        <v>S10</v>
      </c>
      <c r="N423" t="str">
        <f>_xlfn.XLOOKUP(L423,Sheet1!$A:$A,Sheet1!C:C)</f>
        <v>S</v>
      </c>
      <c r="O423" s="3">
        <f t="shared" si="37"/>
        <v>25477</v>
      </c>
      <c r="P423">
        <f t="shared" si="38"/>
        <v>10</v>
      </c>
      <c r="R423">
        <f t="shared" si="39"/>
        <v>10</v>
      </c>
      <c r="S423">
        <f t="shared" si="40"/>
        <v>2.7</v>
      </c>
      <c r="U423">
        <f t="shared" si="41"/>
        <v>2.7</v>
      </c>
    </row>
    <row r="424" spans="1:21" x14ac:dyDescent="0.3">
      <c r="A424" t="s">
        <v>182</v>
      </c>
      <c r="B424" t="s">
        <v>541</v>
      </c>
      <c r="C424">
        <v>11458500</v>
      </c>
      <c r="D424">
        <v>60</v>
      </c>
      <c r="E424">
        <v>11295</v>
      </c>
      <c r="F424">
        <v>1969</v>
      </c>
      <c r="G424">
        <v>12</v>
      </c>
      <c r="H424">
        <v>211.8</v>
      </c>
      <c r="L424" t="str">
        <f t="shared" si="36"/>
        <v>Sonoma Creek at Agua Caliente Rd</v>
      </c>
      <c r="M424" t="str">
        <f>_xlfn.XLOOKUP(L424,Sheet1!A:A,Sheet1!B:B)</f>
        <v>S10</v>
      </c>
      <c r="N424" t="str">
        <f>_xlfn.XLOOKUP(L424,Sheet1!$A:$A,Sheet1!C:C)</f>
        <v>S</v>
      </c>
      <c r="O424" s="3">
        <f t="shared" si="37"/>
        <v>25508</v>
      </c>
      <c r="P424">
        <f t="shared" si="38"/>
        <v>11</v>
      </c>
      <c r="R424">
        <f t="shared" si="39"/>
        <v>11</v>
      </c>
      <c r="S424">
        <f t="shared" si="40"/>
        <v>3.77</v>
      </c>
      <c r="U424">
        <f t="shared" si="41"/>
        <v>3.77</v>
      </c>
    </row>
    <row r="425" spans="1:21" x14ac:dyDescent="0.3">
      <c r="A425" t="s">
        <v>182</v>
      </c>
      <c r="B425" t="s">
        <v>541</v>
      </c>
      <c r="C425">
        <v>11458500</v>
      </c>
      <c r="D425">
        <v>60</v>
      </c>
      <c r="E425">
        <v>11295</v>
      </c>
      <c r="F425">
        <v>1970</v>
      </c>
      <c r="G425">
        <v>1</v>
      </c>
      <c r="H425">
        <v>791.3</v>
      </c>
      <c r="L425" t="str">
        <f t="shared" si="36"/>
        <v>Sonoma Creek at Agua Caliente Rd</v>
      </c>
      <c r="M425" t="str">
        <f>_xlfn.XLOOKUP(L425,Sheet1!A:A,Sheet1!B:B)</f>
        <v>S10</v>
      </c>
      <c r="N425" t="str">
        <f>_xlfn.XLOOKUP(L425,Sheet1!$A:$A,Sheet1!C:C)</f>
        <v>S</v>
      </c>
      <c r="O425" s="3">
        <f t="shared" si="37"/>
        <v>25538</v>
      </c>
      <c r="P425">
        <f t="shared" si="38"/>
        <v>12</v>
      </c>
      <c r="R425">
        <f t="shared" si="39"/>
        <v>12</v>
      </c>
      <c r="S425">
        <f t="shared" si="40"/>
        <v>211.8</v>
      </c>
      <c r="U425">
        <f t="shared" si="41"/>
        <v>211.8</v>
      </c>
    </row>
    <row r="426" spans="1:21" x14ac:dyDescent="0.3">
      <c r="A426" t="s">
        <v>182</v>
      </c>
      <c r="B426" t="s">
        <v>541</v>
      </c>
      <c r="C426">
        <v>11458500</v>
      </c>
      <c r="D426">
        <v>60</v>
      </c>
      <c r="E426">
        <v>11295</v>
      </c>
      <c r="F426">
        <v>1970</v>
      </c>
      <c r="G426">
        <v>2</v>
      </c>
      <c r="H426">
        <v>120</v>
      </c>
      <c r="L426" t="str">
        <f t="shared" si="36"/>
        <v>Sonoma Creek at Agua Caliente Rd</v>
      </c>
      <c r="M426" t="str">
        <f>_xlfn.XLOOKUP(L426,Sheet1!A:A,Sheet1!B:B)</f>
        <v>S10</v>
      </c>
      <c r="N426" t="str">
        <f>_xlfn.XLOOKUP(L426,Sheet1!$A:$A,Sheet1!C:C)</f>
        <v>S</v>
      </c>
      <c r="O426" s="3">
        <f t="shared" si="37"/>
        <v>25569</v>
      </c>
      <c r="P426">
        <f t="shared" si="38"/>
        <v>1</v>
      </c>
      <c r="R426">
        <f t="shared" si="39"/>
        <v>1</v>
      </c>
      <c r="S426">
        <f t="shared" si="40"/>
        <v>791.3</v>
      </c>
      <c r="U426">
        <f t="shared" si="41"/>
        <v>791.3</v>
      </c>
    </row>
    <row r="427" spans="1:21" x14ac:dyDescent="0.3">
      <c r="A427" t="s">
        <v>182</v>
      </c>
      <c r="B427" t="s">
        <v>541</v>
      </c>
      <c r="C427">
        <v>11458500</v>
      </c>
      <c r="D427">
        <v>60</v>
      </c>
      <c r="E427">
        <v>11295</v>
      </c>
      <c r="F427">
        <v>1970</v>
      </c>
      <c r="G427">
        <v>3</v>
      </c>
      <c r="H427">
        <v>89.5</v>
      </c>
      <c r="L427" t="str">
        <f t="shared" si="36"/>
        <v>Sonoma Creek at Agua Caliente Rd</v>
      </c>
      <c r="M427" t="str">
        <f>_xlfn.XLOOKUP(L427,Sheet1!A:A,Sheet1!B:B)</f>
        <v>S10</v>
      </c>
      <c r="N427" t="str">
        <f>_xlfn.XLOOKUP(L427,Sheet1!$A:$A,Sheet1!C:C)</f>
        <v>S</v>
      </c>
      <c r="O427" s="3">
        <f t="shared" si="37"/>
        <v>25600</v>
      </c>
      <c r="P427">
        <f t="shared" si="38"/>
        <v>2</v>
      </c>
      <c r="R427">
        <f t="shared" si="39"/>
        <v>2</v>
      </c>
      <c r="S427">
        <f t="shared" si="40"/>
        <v>120</v>
      </c>
      <c r="U427">
        <f t="shared" si="41"/>
        <v>120</v>
      </c>
    </row>
    <row r="428" spans="1:21" x14ac:dyDescent="0.3">
      <c r="A428" t="s">
        <v>182</v>
      </c>
      <c r="B428" t="s">
        <v>541</v>
      </c>
      <c r="C428">
        <v>11458500</v>
      </c>
      <c r="D428">
        <v>60</v>
      </c>
      <c r="E428">
        <v>11295</v>
      </c>
      <c r="F428">
        <v>1970</v>
      </c>
      <c r="G428">
        <v>4</v>
      </c>
      <c r="H428">
        <v>19.2</v>
      </c>
      <c r="L428" t="str">
        <f t="shared" si="36"/>
        <v>Sonoma Creek at Agua Caliente Rd</v>
      </c>
      <c r="M428" t="str">
        <f>_xlfn.XLOOKUP(L428,Sheet1!A:A,Sheet1!B:B)</f>
        <v>S10</v>
      </c>
      <c r="N428" t="str">
        <f>_xlfn.XLOOKUP(L428,Sheet1!$A:$A,Sheet1!C:C)</f>
        <v>S</v>
      </c>
      <c r="O428" s="3">
        <f t="shared" si="37"/>
        <v>25628</v>
      </c>
      <c r="P428">
        <f t="shared" si="38"/>
        <v>3</v>
      </c>
      <c r="R428">
        <f t="shared" si="39"/>
        <v>3</v>
      </c>
      <c r="S428">
        <f t="shared" si="40"/>
        <v>89.5</v>
      </c>
      <c r="U428">
        <f t="shared" si="41"/>
        <v>89.5</v>
      </c>
    </row>
    <row r="429" spans="1:21" x14ac:dyDescent="0.3">
      <c r="A429" t="s">
        <v>182</v>
      </c>
      <c r="B429" t="s">
        <v>541</v>
      </c>
      <c r="C429">
        <v>11458500</v>
      </c>
      <c r="D429">
        <v>60</v>
      </c>
      <c r="E429">
        <v>11295</v>
      </c>
      <c r="F429">
        <v>1970</v>
      </c>
      <c r="G429">
        <v>5</v>
      </c>
      <c r="H429">
        <v>6.87</v>
      </c>
      <c r="L429" t="str">
        <f t="shared" si="36"/>
        <v>Sonoma Creek at Agua Caliente Rd</v>
      </c>
      <c r="M429" t="str">
        <f>_xlfn.XLOOKUP(L429,Sheet1!A:A,Sheet1!B:B)</f>
        <v>S10</v>
      </c>
      <c r="N429" t="str">
        <f>_xlfn.XLOOKUP(L429,Sheet1!$A:$A,Sheet1!C:C)</f>
        <v>S</v>
      </c>
      <c r="O429" s="3">
        <f t="shared" si="37"/>
        <v>25659</v>
      </c>
      <c r="P429">
        <f t="shared" si="38"/>
        <v>4</v>
      </c>
      <c r="R429">
        <f t="shared" si="39"/>
        <v>4</v>
      </c>
      <c r="S429">
        <f t="shared" si="40"/>
        <v>19.2</v>
      </c>
      <c r="U429">
        <f t="shared" si="41"/>
        <v>19.2</v>
      </c>
    </row>
    <row r="430" spans="1:21" x14ac:dyDescent="0.3">
      <c r="A430" t="s">
        <v>182</v>
      </c>
      <c r="B430" t="s">
        <v>541</v>
      </c>
      <c r="C430">
        <v>11458500</v>
      </c>
      <c r="D430">
        <v>60</v>
      </c>
      <c r="E430">
        <v>11295</v>
      </c>
      <c r="F430">
        <v>1970</v>
      </c>
      <c r="G430">
        <v>6</v>
      </c>
      <c r="H430">
        <v>3.94</v>
      </c>
      <c r="L430" t="str">
        <f t="shared" si="36"/>
        <v>Sonoma Creek at Agua Caliente Rd</v>
      </c>
      <c r="M430" t="str">
        <f>_xlfn.XLOOKUP(L430,Sheet1!A:A,Sheet1!B:B)</f>
        <v>S10</v>
      </c>
      <c r="N430" t="str">
        <f>_xlfn.XLOOKUP(L430,Sheet1!$A:$A,Sheet1!C:C)</f>
        <v>S</v>
      </c>
      <c r="O430" s="3">
        <f t="shared" si="37"/>
        <v>25689</v>
      </c>
      <c r="P430">
        <f t="shared" si="38"/>
        <v>5</v>
      </c>
      <c r="R430">
        <f t="shared" si="39"/>
        <v>5</v>
      </c>
      <c r="S430">
        <f t="shared" si="40"/>
        <v>6.87</v>
      </c>
      <c r="U430">
        <f t="shared" si="41"/>
        <v>6.87</v>
      </c>
    </row>
    <row r="431" spans="1:21" x14ac:dyDescent="0.3">
      <c r="A431" t="s">
        <v>182</v>
      </c>
      <c r="B431" t="s">
        <v>541</v>
      </c>
      <c r="C431">
        <v>11458500</v>
      </c>
      <c r="D431">
        <v>60</v>
      </c>
      <c r="E431">
        <v>11295</v>
      </c>
      <c r="F431">
        <v>1970</v>
      </c>
      <c r="G431">
        <v>7</v>
      </c>
      <c r="H431">
        <v>1.18</v>
      </c>
      <c r="L431" t="str">
        <f t="shared" si="36"/>
        <v>Sonoma Creek at Agua Caliente Rd</v>
      </c>
      <c r="M431" t="str">
        <f>_xlfn.XLOOKUP(L431,Sheet1!A:A,Sheet1!B:B)</f>
        <v>S10</v>
      </c>
      <c r="N431" t="str">
        <f>_xlfn.XLOOKUP(L431,Sheet1!$A:$A,Sheet1!C:C)</f>
        <v>S</v>
      </c>
      <c r="O431" s="3">
        <f t="shared" si="37"/>
        <v>25720</v>
      </c>
      <c r="P431">
        <f t="shared" si="38"/>
        <v>6</v>
      </c>
      <c r="R431">
        <f t="shared" si="39"/>
        <v>6</v>
      </c>
      <c r="S431">
        <f t="shared" si="40"/>
        <v>3.94</v>
      </c>
      <c r="U431">
        <f t="shared" si="41"/>
        <v>3.94</v>
      </c>
    </row>
    <row r="432" spans="1:21" x14ac:dyDescent="0.3">
      <c r="A432" t="s">
        <v>182</v>
      </c>
      <c r="B432" t="s">
        <v>541</v>
      </c>
      <c r="C432">
        <v>11458500</v>
      </c>
      <c r="D432">
        <v>60</v>
      </c>
      <c r="E432">
        <v>11295</v>
      </c>
      <c r="F432">
        <v>1970</v>
      </c>
      <c r="G432">
        <v>8</v>
      </c>
      <c r="H432">
        <v>0.66400000000000003</v>
      </c>
      <c r="L432" t="str">
        <f t="shared" si="36"/>
        <v>Sonoma Creek at Agua Caliente Rd</v>
      </c>
      <c r="M432" t="str">
        <f>_xlfn.XLOOKUP(L432,Sheet1!A:A,Sheet1!B:B)</f>
        <v>S10</v>
      </c>
      <c r="N432" t="str">
        <f>_xlfn.XLOOKUP(L432,Sheet1!$A:$A,Sheet1!C:C)</f>
        <v>S</v>
      </c>
      <c r="O432" s="3">
        <f t="shared" si="37"/>
        <v>25750</v>
      </c>
      <c r="P432">
        <f t="shared" si="38"/>
        <v>7</v>
      </c>
      <c r="R432">
        <f t="shared" si="39"/>
        <v>7</v>
      </c>
      <c r="S432">
        <f t="shared" si="40"/>
        <v>1.18</v>
      </c>
      <c r="U432">
        <f t="shared" si="41"/>
        <v>1.18</v>
      </c>
    </row>
    <row r="433" spans="1:21" x14ac:dyDescent="0.3">
      <c r="A433" t="s">
        <v>182</v>
      </c>
      <c r="B433" t="s">
        <v>541</v>
      </c>
      <c r="C433">
        <v>11458500</v>
      </c>
      <c r="D433">
        <v>60</v>
      </c>
      <c r="E433">
        <v>11295</v>
      </c>
      <c r="F433">
        <v>1970</v>
      </c>
      <c r="G433">
        <v>9</v>
      </c>
      <c r="H433">
        <v>0.42599999999999999</v>
      </c>
      <c r="L433" t="str">
        <f t="shared" si="36"/>
        <v>Sonoma Creek at Agua Caliente Rd</v>
      </c>
      <c r="M433" t="str">
        <f>_xlfn.XLOOKUP(L433,Sheet1!A:A,Sheet1!B:B)</f>
        <v>S10</v>
      </c>
      <c r="N433" t="str">
        <f>_xlfn.XLOOKUP(L433,Sheet1!$A:$A,Sheet1!C:C)</f>
        <v>S</v>
      </c>
      <c r="O433" s="3">
        <f t="shared" si="37"/>
        <v>25781</v>
      </c>
      <c r="P433">
        <f t="shared" si="38"/>
        <v>8</v>
      </c>
      <c r="R433">
        <f t="shared" si="39"/>
        <v>8</v>
      </c>
      <c r="S433">
        <f t="shared" si="40"/>
        <v>0.66400000000000003</v>
      </c>
      <c r="U433">
        <f t="shared" si="41"/>
        <v>0.66400000000000003</v>
      </c>
    </row>
    <row r="434" spans="1:21" x14ac:dyDescent="0.3">
      <c r="A434" t="s">
        <v>182</v>
      </c>
      <c r="B434" t="s">
        <v>541</v>
      </c>
      <c r="C434">
        <v>11458500</v>
      </c>
      <c r="D434">
        <v>60</v>
      </c>
      <c r="E434">
        <v>11295</v>
      </c>
      <c r="F434">
        <v>1970</v>
      </c>
      <c r="G434">
        <v>10</v>
      </c>
      <c r="H434">
        <v>3.18</v>
      </c>
      <c r="L434" t="str">
        <f t="shared" si="36"/>
        <v>Sonoma Creek at Agua Caliente Rd</v>
      </c>
      <c r="M434" t="str">
        <f>_xlfn.XLOOKUP(L434,Sheet1!A:A,Sheet1!B:B)</f>
        <v>S10</v>
      </c>
      <c r="N434" t="str">
        <f>_xlfn.XLOOKUP(L434,Sheet1!$A:$A,Sheet1!C:C)</f>
        <v>S</v>
      </c>
      <c r="O434" s="3">
        <f t="shared" si="37"/>
        <v>25812</v>
      </c>
      <c r="P434">
        <f t="shared" si="38"/>
        <v>9</v>
      </c>
      <c r="R434">
        <f t="shared" si="39"/>
        <v>9</v>
      </c>
      <c r="S434">
        <f t="shared" si="40"/>
        <v>0.42599999999999999</v>
      </c>
      <c r="U434">
        <f t="shared" si="41"/>
        <v>0.42599999999999999</v>
      </c>
    </row>
    <row r="435" spans="1:21" x14ac:dyDescent="0.3">
      <c r="A435" t="s">
        <v>182</v>
      </c>
      <c r="B435" t="s">
        <v>541</v>
      </c>
      <c r="C435">
        <v>11458500</v>
      </c>
      <c r="D435">
        <v>60</v>
      </c>
      <c r="E435">
        <v>11295</v>
      </c>
      <c r="F435">
        <v>1970</v>
      </c>
      <c r="G435">
        <v>11</v>
      </c>
      <c r="H435">
        <v>137</v>
      </c>
      <c r="L435" t="str">
        <f t="shared" si="36"/>
        <v>Sonoma Creek at Agua Caliente Rd</v>
      </c>
      <c r="M435" t="str">
        <f>_xlfn.XLOOKUP(L435,Sheet1!A:A,Sheet1!B:B)</f>
        <v>S10</v>
      </c>
      <c r="N435" t="str">
        <f>_xlfn.XLOOKUP(L435,Sheet1!$A:$A,Sheet1!C:C)</f>
        <v>S</v>
      </c>
      <c r="O435" s="3">
        <f t="shared" si="37"/>
        <v>25842</v>
      </c>
      <c r="P435">
        <f t="shared" si="38"/>
        <v>10</v>
      </c>
      <c r="R435">
        <f t="shared" si="39"/>
        <v>10</v>
      </c>
      <c r="S435">
        <f t="shared" si="40"/>
        <v>3.18</v>
      </c>
      <c r="U435">
        <f t="shared" si="41"/>
        <v>3.18</v>
      </c>
    </row>
    <row r="436" spans="1:21" x14ac:dyDescent="0.3">
      <c r="A436" t="s">
        <v>182</v>
      </c>
      <c r="B436" t="s">
        <v>541</v>
      </c>
      <c r="C436">
        <v>11458500</v>
      </c>
      <c r="D436">
        <v>60</v>
      </c>
      <c r="E436">
        <v>11295</v>
      </c>
      <c r="F436">
        <v>1970</v>
      </c>
      <c r="G436">
        <v>12</v>
      </c>
      <c r="H436">
        <v>488</v>
      </c>
      <c r="L436" t="str">
        <f t="shared" si="36"/>
        <v>Sonoma Creek at Agua Caliente Rd</v>
      </c>
      <c r="M436" t="str">
        <f>_xlfn.XLOOKUP(L436,Sheet1!A:A,Sheet1!B:B)</f>
        <v>S10</v>
      </c>
      <c r="N436" t="str">
        <f>_xlfn.XLOOKUP(L436,Sheet1!$A:$A,Sheet1!C:C)</f>
        <v>S</v>
      </c>
      <c r="O436" s="3">
        <f t="shared" si="37"/>
        <v>25873</v>
      </c>
      <c r="P436">
        <f t="shared" si="38"/>
        <v>11</v>
      </c>
      <c r="R436">
        <f t="shared" si="39"/>
        <v>11</v>
      </c>
      <c r="S436">
        <f t="shared" si="40"/>
        <v>137</v>
      </c>
      <c r="U436">
        <f t="shared" si="41"/>
        <v>137</v>
      </c>
    </row>
    <row r="437" spans="1:21" x14ac:dyDescent="0.3">
      <c r="A437" t="s">
        <v>182</v>
      </c>
      <c r="B437" t="s">
        <v>541</v>
      </c>
      <c r="C437">
        <v>11458500</v>
      </c>
      <c r="D437">
        <v>60</v>
      </c>
      <c r="E437">
        <v>11295</v>
      </c>
      <c r="F437">
        <v>1971</v>
      </c>
      <c r="G437">
        <v>1</v>
      </c>
      <c r="H437">
        <v>115.6</v>
      </c>
      <c r="L437" t="str">
        <f t="shared" si="36"/>
        <v>Sonoma Creek at Agua Caliente Rd</v>
      </c>
      <c r="M437" t="str">
        <f>_xlfn.XLOOKUP(L437,Sheet1!A:A,Sheet1!B:B)</f>
        <v>S10</v>
      </c>
      <c r="N437" t="str">
        <f>_xlfn.XLOOKUP(L437,Sheet1!$A:$A,Sheet1!C:C)</f>
        <v>S</v>
      </c>
      <c r="O437" s="3">
        <f t="shared" si="37"/>
        <v>25903</v>
      </c>
      <c r="P437">
        <f t="shared" si="38"/>
        <v>12</v>
      </c>
      <c r="R437">
        <f t="shared" si="39"/>
        <v>12</v>
      </c>
      <c r="S437">
        <f t="shared" si="40"/>
        <v>488</v>
      </c>
      <c r="U437">
        <f t="shared" si="41"/>
        <v>488</v>
      </c>
    </row>
    <row r="438" spans="1:21" x14ac:dyDescent="0.3">
      <c r="A438" t="s">
        <v>182</v>
      </c>
      <c r="B438" t="s">
        <v>541</v>
      </c>
      <c r="C438">
        <v>11458500</v>
      </c>
      <c r="D438">
        <v>60</v>
      </c>
      <c r="E438">
        <v>11295</v>
      </c>
      <c r="F438">
        <v>1971</v>
      </c>
      <c r="G438">
        <v>2</v>
      </c>
      <c r="H438">
        <v>28</v>
      </c>
      <c r="L438" t="str">
        <f t="shared" si="36"/>
        <v>Sonoma Creek at Agua Caliente Rd</v>
      </c>
      <c r="M438" t="str">
        <f>_xlfn.XLOOKUP(L438,Sheet1!A:A,Sheet1!B:B)</f>
        <v>S10</v>
      </c>
      <c r="N438" t="str">
        <f>_xlfn.XLOOKUP(L438,Sheet1!$A:$A,Sheet1!C:C)</f>
        <v>S</v>
      </c>
      <c r="O438" s="3">
        <f t="shared" si="37"/>
        <v>25934</v>
      </c>
      <c r="P438">
        <f t="shared" si="38"/>
        <v>1</v>
      </c>
      <c r="R438">
        <f t="shared" si="39"/>
        <v>1</v>
      </c>
      <c r="S438">
        <f t="shared" si="40"/>
        <v>115.6</v>
      </c>
      <c r="U438">
        <f t="shared" si="41"/>
        <v>115.6</v>
      </c>
    </row>
    <row r="439" spans="1:21" x14ac:dyDescent="0.3">
      <c r="A439" t="s">
        <v>182</v>
      </c>
      <c r="B439" t="s">
        <v>541</v>
      </c>
      <c r="C439">
        <v>11458500</v>
      </c>
      <c r="D439">
        <v>60</v>
      </c>
      <c r="E439">
        <v>11295</v>
      </c>
      <c r="F439">
        <v>1971</v>
      </c>
      <c r="G439">
        <v>3</v>
      </c>
      <c r="H439">
        <v>73.900000000000006</v>
      </c>
      <c r="L439" t="str">
        <f t="shared" si="36"/>
        <v>Sonoma Creek at Agua Caliente Rd</v>
      </c>
      <c r="M439" t="str">
        <f>_xlfn.XLOOKUP(L439,Sheet1!A:A,Sheet1!B:B)</f>
        <v>S10</v>
      </c>
      <c r="N439" t="str">
        <f>_xlfn.XLOOKUP(L439,Sheet1!$A:$A,Sheet1!C:C)</f>
        <v>S</v>
      </c>
      <c r="O439" s="3">
        <f t="shared" si="37"/>
        <v>25965</v>
      </c>
      <c r="P439">
        <f t="shared" si="38"/>
        <v>2</v>
      </c>
      <c r="R439">
        <f t="shared" si="39"/>
        <v>2</v>
      </c>
      <c r="S439">
        <f t="shared" si="40"/>
        <v>28</v>
      </c>
      <c r="U439">
        <f t="shared" si="41"/>
        <v>28</v>
      </c>
    </row>
    <row r="440" spans="1:21" x14ac:dyDescent="0.3">
      <c r="A440" t="s">
        <v>182</v>
      </c>
      <c r="B440" t="s">
        <v>541</v>
      </c>
      <c r="C440">
        <v>11458500</v>
      </c>
      <c r="D440">
        <v>60</v>
      </c>
      <c r="E440">
        <v>11295</v>
      </c>
      <c r="F440">
        <v>1971</v>
      </c>
      <c r="G440">
        <v>4</v>
      </c>
      <c r="H440">
        <v>32.5</v>
      </c>
      <c r="L440" t="str">
        <f t="shared" si="36"/>
        <v>Sonoma Creek at Agua Caliente Rd</v>
      </c>
      <c r="M440" t="str">
        <f>_xlfn.XLOOKUP(L440,Sheet1!A:A,Sheet1!B:B)</f>
        <v>S10</v>
      </c>
      <c r="N440" t="str">
        <f>_xlfn.XLOOKUP(L440,Sheet1!$A:$A,Sheet1!C:C)</f>
        <v>S</v>
      </c>
      <c r="O440" s="3">
        <f t="shared" si="37"/>
        <v>25993</v>
      </c>
      <c r="P440">
        <f t="shared" si="38"/>
        <v>3</v>
      </c>
      <c r="R440">
        <f t="shared" si="39"/>
        <v>3</v>
      </c>
      <c r="S440">
        <f t="shared" si="40"/>
        <v>73.900000000000006</v>
      </c>
      <c r="U440">
        <f t="shared" si="41"/>
        <v>73.900000000000006</v>
      </c>
    </row>
    <row r="441" spans="1:21" x14ac:dyDescent="0.3">
      <c r="A441" t="s">
        <v>182</v>
      </c>
      <c r="B441" t="s">
        <v>541</v>
      </c>
      <c r="C441">
        <v>11458500</v>
      </c>
      <c r="D441">
        <v>60</v>
      </c>
      <c r="E441">
        <v>11295</v>
      </c>
      <c r="F441">
        <v>1971</v>
      </c>
      <c r="G441">
        <v>5</v>
      </c>
      <c r="H441">
        <v>11.6</v>
      </c>
      <c r="L441" t="str">
        <f t="shared" si="36"/>
        <v>Sonoma Creek at Agua Caliente Rd</v>
      </c>
      <c r="M441" t="str">
        <f>_xlfn.XLOOKUP(L441,Sheet1!A:A,Sheet1!B:B)</f>
        <v>S10</v>
      </c>
      <c r="N441" t="str">
        <f>_xlfn.XLOOKUP(L441,Sheet1!$A:$A,Sheet1!C:C)</f>
        <v>S</v>
      </c>
      <c r="O441" s="3">
        <f t="shared" si="37"/>
        <v>26024</v>
      </c>
      <c r="P441">
        <f t="shared" si="38"/>
        <v>4</v>
      </c>
      <c r="R441">
        <f t="shared" si="39"/>
        <v>4</v>
      </c>
      <c r="S441">
        <f t="shared" si="40"/>
        <v>32.5</v>
      </c>
      <c r="U441">
        <f t="shared" si="41"/>
        <v>32.5</v>
      </c>
    </row>
    <row r="442" spans="1:21" x14ac:dyDescent="0.3">
      <c r="A442" t="s">
        <v>182</v>
      </c>
      <c r="B442" t="s">
        <v>541</v>
      </c>
      <c r="C442">
        <v>11458500</v>
      </c>
      <c r="D442">
        <v>60</v>
      </c>
      <c r="E442">
        <v>11295</v>
      </c>
      <c r="F442">
        <v>1971</v>
      </c>
      <c r="G442">
        <v>6</v>
      </c>
      <c r="H442">
        <v>4.17</v>
      </c>
      <c r="L442" t="str">
        <f t="shared" si="36"/>
        <v>Sonoma Creek at Agua Caliente Rd</v>
      </c>
      <c r="M442" t="str">
        <f>_xlfn.XLOOKUP(L442,Sheet1!A:A,Sheet1!B:B)</f>
        <v>S10</v>
      </c>
      <c r="N442" t="str">
        <f>_xlfn.XLOOKUP(L442,Sheet1!$A:$A,Sheet1!C:C)</f>
        <v>S</v>
      </c>
      <c r="O442" s="3">
        <f t="shared" si="37"/>
        <v>26054</v>
      </c>
      <c r="P442">
        <f t="shared" si="38"/>
        <v>5</v>
      </c>
      <c r="R442">
        <f t="shared" si="39"/>
        <v>5</v>
      </c>
      <c r="S442">
        <f t="shared" si="40"/>
        <v>11.6</v>
      </c>
      <c r="U442">
        <f t="shared" si="41"/>
        <v>11.6</v>
      </c>
    </row>
    <row r="443" spans="1:21" x14ac:dyDescent="0.3">
      <c r="A443" t="s">
        <v>182</v>
      </c>
      <c r="B443" t="s">
        <v>541</v>
      </c>
      <c r="C443">
        <v>11458500</v>
      </c>
      <c r="D443">
        <v>60</v>
      </c>
      <c r="E443">
        <v>11295</v>
      </c>
      <c r="F443">
        <v>1971</v>
      </c>
      <c r="G443">
        <v>7</v>
      </c>
      <c r="H443">
        <v>1.21</v>
      </c>
      <c r="L443" t="str">
        <f t="shared" si="36"/>
        <v>Sonoma Creek at Agua Caliente Rd</v>
      </c>
      <c r="M443" t="str">
        <f>_xlfn.XLOOKUP(L443,Sheet1!A:A,Sheet1!B:B)</f>
        <v>S10</v>
      </c>
      <c r="N443" t="str">
        <f>_xlfn.XLOOKUP(L443,Sheet1!$A:$A,Sheet1!C:C)</f>
        <v>S</v>
      </c>
      <c r="O443" s="3">
        <f t="shared" si="37"/>
        <v>26085</v>
      </c>
      <c r="P443">
        <f t="shared" si="38"/>
        <v>6</v>
      </c>
      <c r="R443">
        <f t="shared" si="39"/>
        <v>6</v>
      </c>
      <c r="S443">
        <f t="shared" si="40"/>
        <v>4.17</v>
      </c>
      <c r="U443">
        <f t="shared" si="41"/>
        <v>4.17</v>
      </c>
    </row>
    <row r="444" spans="1:21" x14ac:dyDescent="0.3">
      <c r="A444" t="s">
        <v>182</v>
      </c>
      <c r="B444" t="s">
        <v>541</v>
      </c>
      <c r="C444">
        <v>11458500</v>
      </c>
      <c r="D444">
        <v>60</v>
      </c>
      <c r="E444">
        <v>11295</v>
      </c>
      <c r="F444">
        <v>1971</v>
      </c>
      <c r="G444">
        <v>8</v>
      </c>
      <c r="H444">
        <v>0.67900000000000005</v>
      </c>
      <c r="L444" t="str">
        <f t="shared" si="36"/>
        <v>Sonoma Creek at Agua Caliente Rd</v>
      </c>
      <c r="M444" t="str">
        <f>_xlfn.XLOOKUP(L444,Sheet1!A:A,Sheet1!B:B)</f>
        <v>S10</v>
      </c>
      <c r="N444" t="str">
        <f>_xlfn.XLOOKUP(L444,Sheet1!$A:$A,Sheet1!C:C)</f>
        <v>S</v>
      </c>
      <c r="O444" s="3">
        <f t="shared" si="37"/>
        <v>26115</v>
      </c>
      <c r="P444">
        <f t="shared" si="38"/>
        <v>7</v>
      </c>
      <c r="R444">
        <f t="shared" si="39"/>
        <v>7</v>
      </c>
      <c r="S444">
        <f t="shared" si="40"/>
        <v>1.21</v>
      </c>
      <c r="U444">
        <f t="shared" si="41"/>
        <v>1.21</v>
      </c>
    </row>
    <row r="445" spans="1:21" x14ac:dyDescent="0.3">
      <c r="A445" t="s">
        <v>182</v>
      </c>
      <c r="B445" t="s">
        <v>541</v>
      </c>
      <c r="C445">
        <v>11458500</v>
      </c>
      <c r="D445">
        <v>60</v>
      </c>
      <c r="E445">
        <v>11295</v>
      </c>
      <c r="F445">
        <v>1971</v>
      </c>
      <c r="G445">
        <v>9</v>
      </c>
      <c r="H445">
        <v>0.441</v>
      </c>
      <c r="L445" t="str">
        <f t="shared" si="36"/>
        <v>Sonoma Creek at Agua Caliente Rd</v>
      </c>
      <c r="M445" t="str">
        <f>_xlfn.XLOOKUP(L445,Sheet1!A:A,Sheet1!B:B)</f>
        <v>S10</v>
      </c>
      <c r="N445" t="str">
        <f>_xlfn.XLOOKUP(L445,Sheet1!$A:$A,Sheet1!C:C)</f>
        <v>S</v>
      </c>
      <c r="O445" s="3">
        <f t="shared" si="37"/>
        <v>26146</v>
      </c>
      <c r="P445">
        <f t="shared" si="38"/>
        <v>8</v>
      </c>
      <c r="R445">
        <f t="shared" si="39"/>
        <v>8</v>
      </c>
      <c r="S445">
        <f t="shared" si="40"/>
        <v>0.67900000000000005</v>
      </c>
      <c r="U445">
        <f t="shared" si="41"/>
        <v>0.67900000000000005</v>
      </c>
    </row>
    <row r="446" spans="1:21" x14ac:dyDescent="0.3">
      <c r="A446" t="s">
        <v>182</v>
      </c>
      <c r="B446" t="s">
        <v>541</v>
      </c>
      <c r="C446">
        <v>11458500</v>
      </c>
      <c r="D446">
        <v>60</v>
      </c>
      <c r="E446">
        <v>11295</v>
      </c>
      <c r="F446">
        <v>1971</v>
      </c>
      <c r="G446">
        <v>10</v>
      </c>
      <c r="H446">
        <v>0.61599999999999999</v>
      </c>
      <c r="L446" t="str">
        <f t="shared" si="36"/>
        <v>Sonoma Creek at Agua Caliente Rd</v>
      </c>
      <c r="M446" t="str">
        <f>_xlfn.XLOOKUP(L446,Sheet1!A:A,Sheet1!B:B)</f>
        <v>S10</v>
      </c>
      <c r="N446" t="str">
        <f>_xlfn.XLOOKUP(L446,Sheet1!$A:$A,Sheet1!C:C)</f>
        <v>S</v>
      </c>
      <c r="O446" s="3">
        <f t="shared" si="37"/>
        <v>26177</v>
      </c>
      <c r="P446">
        <f t="shared" si="38"/>
        <v>9</v>
      </c>
      <c r="R446">
        <f t="shared" si="39"/>
        <v>9</v>
      </c>
      <c r="S446">
        <f t="shared" si="40"/>
        <v>0.441</v>
      </c>
      <c r="U446">
        <f t="shared" si="41"/>
        <v>0.441</v>
      </c>
    </row>
    <row r="447" spans="1:21" x14ac:dyDescent="0.3">
      <c r="A447" t="s">
        <v>182</v>
      </c>
      <c r="B447" t="s">
        <v>541</v>
      </c>
      <c r="C447">
        <v>11458500</v>
      </c>
      <c r="D447">
        <v>60</v>
      </c>
      <c r="E447">
        <v>11295</v>
      </c>
      <c r="F447">
        <v>1971</v>
      </c>
      <c r="G447">
        <v>11</v>
      </c>
      <c r="H447">
        <v>2.92</v>
      </c>
      <c r="L447" t="str">
        <f t="shared" si="36"/>
        <v>Sonoma Creek at Agua Caliente Rd</v>
      </c>
      <c r="M447" t="str">
        <f>_xlfn.XLOOKUP(L447,Sheet1!A:A,Sheet1!B:B)</f>
        <v>S10</v>
      </c>
      <c r="N447" t="str">
        <f>_xlfn.XLOOKUP(L447,Sheet1!$A:$A,Sheet1!C:C)</f>
        <v>S</v>
      </c>
      <c r="O447" s="3">
        <f t="shared" si="37"/>
        <v>26207</v>
      </c>
      <c r="P447">
        <f t="shared" si="38"/>
        <v>10</v>
      </c>
      <c r="R447">
        <f t="shared" si="39"/>
        <v>10</v>
      </c>
      <c r="S447">
        <f t="shared" si="40"/>
        <v>0.61599999999999999</v>
      </c>
      <c r="U447">
        <f t="shared" si="41"/>
        <v>0.61599999999999999</v>
      </c>
    </row>
    <row r="448" spans="1:21" x14ac:dyDescent="0.3">
      <c r="A448" t="s">
        <v>182</v>
      </c>
      <c r="B448" t="s">
        <v>541</v>
      </c>
      <c r="C448">
        <v>11458500</v>
      </c>
      <c r="D448">
        <v>60</v>
      </c>
      <c r="E448">
        <v>11295</v>
      </c>
      <c r="F448">
        <v>1971</v>
      </c>
      <c r="G448">
        <v>12</v>
      </c>
      <c r="H448">
        <v>29.6</v>
      </c>
      <c r="L448" t="str">
        <f t="shared" si="36"/>
        <v>Sonoma Creek at Agua Caliente Rd</v>
      </c>
      <c r="M448" t="str">
        <f>_xlfn.XLOOKUP(L448,Sheet1!A:A,Sheet1!B:B)</f>
        <v>S10</v>
      </c>
      <c r="N448" t="str">
        <f>_xlfn.XLOOKUP(L448,Sheet1!$A:$A,Sheet1!C:C)</f>
        <v>S</v>
      </c>
      <c r="O448" s="3">
        <f t="shared" si="37"/>
        <v>26238</v>
      </c>
      <c r="P448">
        <f t="shared" si="38"/>
        <v>11</v>
      </c>
      <c r="R448">
        <f t="shared" si="39"/>
        <v>11</v>
      </c>
      <c r="S448">
        <f t="shared" si="40"/>
        <v>2.92</v>
      </c>
      <c r="U448">
        <f t="shared" si="41"/>
        <v>2.92</v>
      </c>
    </row>
    <row r="449" spans="1:21" x14ac:dyDescent="0.3">
      <c r="A449" t="s">
        <v>182</v>
      </c>
      <c r="B449" t="s">
        <v>541</v>
      </c>
      <c r="C449">
        <v>11458500</v>
      </c>
      <c r="D449">
        <v>60</v>
      </c>
      <c r="E449">
        <v>11295</v>
      </c>
      <c r="F449">
        <v>1972</v>
      </c>
      <c r="G449">
        <v>1</v>
      </c>
      <c r="H449">
        <v>37.4</v>
      </c>
      <c r="L449" t="str">
        <f t="shared" si="36"/>
        <v>Sonoma Creek at Agua Caliente Rd</v>
      </c>
      <c r="M449" t="str">
        <f>_xlfn.XLOOKUP(L449,Sheet1!A:A,Sheet1!B:B)</f>
        <v>S10</v>
      </c>
      <c r="N449" t="str">
        <f>_xlfn.XLOOKUP(L449,Sheet1!$A:$A,Sheet1!C:C)</f>
        <v>S</v>
      </c>
      <c r="O449" s="3">
        <f t="shared" si="37"/>
        <v>26268</v>
      </c>
      <c r="P449">
        <f t="shared" si="38"/>
        <v>12</v>
      </c>
      <c r="R449">
        <f t="shared" si="39"/>
        <v>12</v>
      </c>
      <c r="S449">
        <f t="shared" si="40"/>
        <v>29.6</v>
      </c>
      <c r="U449">
        <f t="shared" si="41"/>
        <v>29.6</v>
      </c>
    </row>
    <row r="450" spans="1:21" x14ac:dyDescent="0.3">
      <c r="A450" t="s">
        <v>182</v>
      </c>
      <c r="B450" t="s">
        <v>541</v>
      </c>
      <c r="C450">
        <v>11458500</v>
      </c>
      <c r="D450">
        <v>60</v>
      </c>
      <c r="E450">
        <v>11295</v>
      </c>
      <c r="F450">
        <v>1972</v>
      </c>
      <c r="G450">
        <v>2</v>
      </c>
      <c r="H450">
        <v>51.4</v>
      </c>
      <c r="L450" t="str">
        <f t="shared" si="36"/>
        <v>Sonoma Creek at Agua Caliente Rd</v>
      </c>
      <c r="M450" t="str">
        <f>_xlfn.XLOOKUP(L450,Sheet1!A:A,Sheet1!B:B)</f>
        <v>S10</v>
      </c>
      <c r="N450" t="str">
        <f>_xlfn.XLOOKUP(L450,Sheet1!$A:$A,Sheet1!C:C)</f>
        <v>S</v>
      </c>
      <c r="O450" s="3">
        <f t="shared" si="37"/>
        <v>26299</v>
      </c>
      <c r="P450">
        <f t="shared" si="38"/>
        <v>1</v>
      </c>
      <c r="R450">
        <f t="shared" si="39"/>
        <v>1</v>
      </c>
      <c r="S450">
        <f t="shared" si="40"/>
        <v>37.4</v>
      </c>
      <c r="U450">
        <f t="shared" si="41"/>
        <v>37.4</v>
      </c>
    </row>
    <row r="451" spans="1:21" x14ac:dyDescent="0.3">
      <c r="A451" t="s">
        <v>182</v>
      </c>
      <c r="B451" t="s">
        <v>541</v>
      </c>
      <c r="C451">
        <v>11458500</v>
      </c>
      <c r="D451">
        <v>60</v>
      </c>
      <c r="E451">
        <v>11295</v>
      </c>
      <c r="F451">
        <v>1972</v>
      </c>
      <c r="G451">
        <v>3</v>
      </c>
      <c r="H451">
        <v>23.6</v>
      </c>
      <c r="L451" t="str">
        <f t="shared" ref="L451:L514" si="42">A450</f>
        <v>Sonoma Creek at Agua Caliente Rd</v>
      </c>
      <c r="M451" t="str">
        <f>_xlfn.XLOOKUP(L451,Sheet1!A:A,Sheet1!B:B)</f>
        <v>S10</v>
      </c>
      <c r="N451" t="str">
        <f>_xlfn.XLOOKUP(L451,Sheet1!$A:$A,Sheet1!C:C)</f>
        <v>S</v>
      </c>
      <c r="O451" s="3">
        <f t="shared" ref="O451:O514" si="43">DATE(F450,G450,1)</f>
        <v>26330</v>
      </c>
      <c r="P451">
        <f t="shared" ref="P451:P514" si="44">MONTH(O451)</f>
        <v>2</v>
      </c>
      <c r="R451">
        <f t="shared" ref="R451:R514" si="45">G450</f>
        <v>2</v>
      </c>
      <c r="S451">
        <f t="shared" ref="S451:S514" si="46">H450</f>
        <v>51.4</v>
      </c>
      <c r="U451">
        <f t="shared" ref="U451:U514" si="47">H450</f>
        <v>51.4</v>
      </c>
    </row>
    <row r="452" spans="1:21" x14ac:dyDescent="0.3">
      <c r="A452" t="s">
        <v>182</v>
      </c>
      <c r="B452" t="s">
        <v>541</v>
      </c>
      <c r="C452">
        <v>11458500</v>
      </c>
      <c r="D452">
        <v>60</v>
      </c>
      <c r="E452">
        <v>11295</v>
      </c>
      <c r="F452">
        <v>1972</v>
      </c>
      <c r="G452">
        <v>4</v>
      </c>
      <c r="H452">
        <v>14.8</v>
      </c>
      <c r="L452" t="str">
        <f t="shared" si="42"/>
        <v>Sonoma Creek at Agua Caliente Rd</v>
      </c>
      <c r="M452" t="str">
        <f>_xlfn.XLOOKUP(L452,Sheet1!A:A,Sheet1!B:B)</f>
        <v>S10</v>
      </c>
      <c r="N452" t="str">
        <f>_xlfn.XLOOKUP(L452,Sheet1!$A:$A,Sheet1!C:C)</f>
        <v>S</v>
      </c>
      <c r="O452" s="3">
        <f t="shared" si="43"/>
        <v>26359</v>
      </c>
      <c r="P452">
        <f t="shared" si="44"/>
        <v>3</v>
      </c>
      <c r="R452">
        <f t="shared" si="45"/>
        <v>3</v>
      </c>
      <c r="S452">
        <f t="shared" si="46"/>
        <v>23.6</v>
      </c>
      <c r="U452">
        <f t="shared" si="47"/>
        <v>23.6</v>
      </c>
    </row>
    <row r="453" spans="1:21" x14ac:dyDescent="0.3">
      <c r="A453" t="s">
        <v>182</v>
      </c>
      <c r="B453" t="s">
        <v>541</v>
      </c>
      <c r="C453">
        <v>11458500</v>
      </c>
      <c r="D453">
        <v>60</v>
      </c>
      <c r="E453">
        <v>11295</v>
      </c>
      <c r="F453">
        <v>1972</v>
      </c>
      <c r="G453">
        <v>5</v>
      </c>
      <c r="H453">
        <v>5.09</v>
      </c>
      <c r="L453" t="str">
        <f t="shared" si="42"/>
        <v>Sonoma Creek at Agua Caliente Rd</v>
      </c>
      <c r="M453" t="str">
        <f>_xlfn.XLOOKUP(L453,Sheet1!A:A,Sheet1!B:B)</f>
        <v>S10</v>
      </c>
      <c r="N453" t="str">
        <f>_xlfn.XLOOKUP(L453,Sheet1!$A:$A,Sheet1!C:C)</f>
        <v>S</v>
      </c>
      <c r="O453" s="3">
        <f t="shared" si="43"/>
        <v>26390</v>
      </c>
      <c r="P453">
        <f t="shared" si="44"/>
        <v>4</v>
      </c>
      <c r="R453">
        <f t="shared" si="45"/>
        <v>4</v>
      </c>
      <c r="S453">
        <f t="shared" si="46"/>
        <v>14.8</v>
      </c>
      <c r="U453">
        <f t="shared" si="47"/>
        <v>14.8</v>
      </c>
    </row>
    <row r="454" spans="1:21" x14ac:dyDescent="0.3">
      <c r="A454" t="s">
        <v>182</v>
      </c>
      <c r="B454" t="s">
        <v>541</v>
      </c>
      <c r="C454">
        <v>11458500</v>
      </c>
      <c r="D454">
        <v>60</v>
      </c>
      <c r="E454">
        <v>11295</v>
      </c>
      <c r="F454">
        <v>1972</v>
      </c>
      <c r="G454">
        <v>6</v>
      </c>
      <c r="H454">
        <v>1.38</v>
      </c>
      <c r="L454" t="str">
        <f t="shared" si="42"/>
        <v>Sonoma Creek at Agua Caliente Rd</v>
      </c>
      <c r="M454" t="str">
        <f>_xlfn.XLOOKUP(L454,Sheet1!A:A,Sheet1!B:B)</f>
        <v>S10</v>
      </c>
      <c r="N454" t="str">
        <f>_xlfn.XLOOKUP(L454,Sheet1!$A:$A,Sheet1!C:C)</f>
        <v>S</v>
      </c>
      <c r="O454" s="3">
        <f t="shared" si="43"/>
        <v>26420</v>
      </c>
      <c r="P454">
        <f t="shared" si="44"/>
        <v>5</v>
      </c>
      <c r="R454">
        <f t="shared" si="45"/>
        <v>5</v>
      </c>
      <c r="S454">
        <f t="shared" si="46"/>
        <v>5.09</v>
      </c>
      <c r="U454">
        <f t="shared" si="47"/>
        <v>5.09</v>
      </c>
    </row>
    <row r="455" spans="1:21" x14ac:dyDescent="0.3">
      <c r="A455" t="s">
        <v>182</v>
      </c>
      <c r="B455" t="s">
        <v>541</v>
      </c>
      <c r="C455">
        <v>11458500</v>
      </c>
      <c r="D455">
        <v>60</v>
      </c>
      <c r="E455">
        <v>11295</v>
      </c>
      <c r="F455">
        <v>1972</v>
      </c>
      <c r="G455">
        <v>7</v>
      </c>
      <c r="H455">
        <v>0.36099999999999999</v>
      </c>
      <c r="L455" t="str">
        <f t="shared" si="42"/>
        <v>Sonoma Creek at Agua Caliente Rd</v>
      </c>
      <c r="M455" t="str">
        <f>_xlfn.XLOOKUP(L455,Sheet1!A:A,Sheet1!B:B)</f>
        <v>S10</v>
      </c>
      <c r="N455" t="str">
        <f>_xlfn.XLOOKUP(L455,Sheet1!$A:$A,Sheet1!C:C)</f>
        <v>S</v>
      </c>
      <c r="O455" s="3">
        <f t="shared" si="43"/>
        <v>26451</v>
      </c>
      <c r="P455">
        <f t="shared" si="44"/>
        <v>6</v>
      </c>
      <c r="R455">
        <f t="shared" si="45"/>
        <v>6</v>
      </c>
      <c r="S455">
        <f t="shared" si="46"/>
        <v>1.38</v>
      </c>
      <c r="U455">
        <f t="shared" si="47"/>
        <v>1.38</v>
      </c>
    </row>
    <row r="456" spans="1:21" x14ac:dyDescent="0.3">
      <c r="A456" t="s">
        <v>182</v>
      </c>
      <c r="B456" t="s">
        <v>541</v>
      </c>
      <c r="C456">
        <v>11458500</v>
      </c>
      <c r="D456">
        <v>60</v>
      </c>
      <c r="E456">
        <v>11295</v>
      </c>
      <c r="F456">
        <v>1972</v>
      </c>
      <c r="G456">
        <v>8</v>
      </c>
      <c r="H456">
        <v>0.40300000000000002</v>
      </c>
      <c r="L456" t="str">
        <f t="shared" si="42"/>
        <v>Sonoma Creek at Agua Caliente Rd</v>
      </c>
      <c r="M456" t="str">
        <f>_xlfn.XLOOKUP(L456,Sheet1!A:A,Sheet1!B:B)</f>
        <v>S10</v>
      </c>
      <c r="N456" t="str">
        <f>_xlfn.XLOOKUP(L456,Sheet1!$A:$A,Sheet1!C:C)</f>
        <v>S</v>
      </c>
      <c r="O456" s="3">
        <f t="shared" si="43"/>
        <v>26481</v>
      </c>
      <c r="P456">
        <f t="shared" si="44"/>
        <v>7</v>
      </c>
      <c r="R456">
        <f t="shared" si="45"/>
        <v>7</v>
      </c>
      <c r="S456">
        <f t="shared" si="46"/>
        <v>0.36099999999999999</v>
      </c>
      <c r="U456">
        <f t="shared" si="47"/>
        <v>0.36099999999999999</v>
      </c>
    </row>
    <row r="457" spans="1:21" x14ac:dyDescent="0.3">
      <c r="A457" t="s">
        <v>182</v>
      </c>
      <c r="B457" t="s">
        <v>541</v>
      </c>
      <c r="C457">
        <v>11458500</v>
      </c>
      <c r="D457">
        <v>60</v>
      </c>
      <c r="E457">
        <v>11295</v>
      </c>
      <c r="F457">
        <v>1972</v>
      </c>
      <c r="G457">
        <v>9</v>
      </c>
      <c r="H457">
        <v>0.36399999999999999</v>
      </c>
      <c r="L457" t="str">
        <f t="shared" si="42"/>
        <v>Sonoma Creek at Agua Caliente Rd</v>
      </c>
      <c r="M457" t="str">
        <f>_xlfn.XLOOKUP(L457,Sheet1!A:A,Sheet1!B:B)</f>
        <v>S10</v>
      </c>
      <c r="N457" t="str">
        <f>_xlfn.XLOOKUP(L457,Sheet1!$A:$A,Sheet1!C:C)</f>
        <v>S</v>
      </c>
      <c r="O457" s="3">
        <f t="shared" si="43"/>
        <v>26512</v>
      </c>
      <c r="P457">
        <f t="shared" si="44"/>
        <v>8</v>
      </c>
      <c r="R457">
        <f t="shared" si="45"/>
        <v>8</v>
      </c>
      <c r="S457">
        <f t="shared" si="46"/>
        <v>0.40300000000000002</v>
      </c>
      <c r="U457">
        <f t="shared" si="47"/>
        <v>0.40300000000000002</v>
      </c>
    </row>
    <row r="458" spans="1:21" x14ac:dyDescent="0.3">
      <c r="A458" t="s">
        <v>182</v>
      </c>
      <c r="B458" t="s">
        <v>541</v>
      </c>
      <c r="C458">
        <v>11458500</v>
      </c>
      <c r="D458">
        <v>60</v>
      </c>
      <c r="E458">
        <v>11295</v>
      </c>
      <c r="F458">
        <v>1972</v>
      </c>
      <c r="G458">
        <v>10</v>
      </c>
      <c r="H458">
        <v>4.1100000000000003</v>
      </c>
      <c r="L458" t="str">
        <f t="shared" si="42"/>
        <v>Sonoma Creek at Agua Caliente Rd</v>
      </c>
      <c r="M458" t="str">
        <f>_xlfn.XLOOKUP(L458,Sheet1!A:A,Sheet1!B:B)</f>
        <v>S10</v>
      </c>
      <c r="N458" t="str">
        <f>_xlfn.XLOOKUP(L458,Sheet1!$A:$A,Sheet1!C:C)</f>
        <v>S</v>
      </c>
      <c r="O458" s="3">
        <f t="shared" si="43"/>
        <v>26543</v>
      </c>
      <c r="P458">
        <f t="shared" si="44"/>
        <v>9</v>
      </c>
      <c r="R458">
        <f t="shared" si="45"/>
        <v>9</v>
      </c>
      <c r="S458">
        <f t="shared" si="46"/>
        <v>0.36399999999999999</v>
      </c>
      <c r="U458">
        <f t="shared" si="47"/>
        <v>0.36399999999999999</v>
      </c>
    </row>
    <row r="459" spans="1:21" x14ac:dyDescent="0.3">
      <c r="A459" t="s">
        <v>182</v>
      </c>
      <c r="B459" t="s">
        <v>541</v>
      </c>
      <c r="C459">
        <v>11458500</v>
      </c>
      <c r="D459">
        <v>60</v>
      </c>
      <c r="E459">
        <v>11295</v>
      </c>
      <c r="F459">
        <v>1972</v>
      </c>
      <c r="G459">
        <v>11</v>
      </c>
      <c r="H459">
        <v>66.599999999999994</v>
      </c>
      <c r="L459" t="str">
        <f t="shared" si="42"/>
        <v>Sonoma Creek at Agua Caliente Rd</v>
      </c>
      <c r="M459" t="str">
        <f>_xlfn.XLOOKUP(L459,Sheet1!A:A,Sheet1!B:B)</f>
        <v>S10</v>
      </c>
      <c r="N459" t="str">
        <f>_xlfn.XLOOKUP(L459,Sheet1!$A:$A,Sheet1!C:C)</f>
        <v>S</v>
      </c>
      <c r="O459" s="3">
        <f t="shared" si="43"/>
        <v>26573</v>
      </c>
      <c r="P459">
        <f t="shared" si="44"/>
        <v>10</v>
      </c>
      <c r="R459">
        <f t="shared" si="45"/>
        <v>10</v>
      </c>
      <c r="S459">
        <f t="shared" si="46"/>
        <v>4.1100000000000003</v>
      </c>
      <c r="U459">
        <f t="shared" si="47"/>
        <v>4.1100000000000003</v>
      </c>
    </row>
    <row r="460" spans="1:21" x14ac:dyDescent="0.3">
      <c r="A460" t="s">
        <v>182</v>
      </c>
      <c r="B460" t="s">
        <v>541</v>
      </c>
      <c r="C460">
        <v>11458500</v>
      </c>
      <c r="D460">
        <v>60</v>
      </c>
      <c r="E460">
        <v>11295</v>
      </c>
      <c r="F460">
        <v>1972</v>
      </c>
      <c r="G460">
        <v>12</v>
      </c>
      <c r="H460">
        <v>70.099999999999994</v>
      </c>
      <c r="L460" t="str">
        <f t="shared" si="42"/>
        <v>Sonoma Creek at Agua Caliente Rd</v>
      </c>
      <c r="M460" t="str">
        <f>_xlfn.XLOOKUP(L460,Sheet1!A:A,Sheet1!B:B)</f>
        <v>S10</v>
      </c>
      <c r="N460" t="str">
        <f>_xlfn.XLOOKUP(L460,Sheet1!$A:$A,Sheet1!C:C)</f>
        <v>S</v>
      </c>
      <c r="O460" s="3">
        <f t="shared" si="43"/>
        <v>26604</v>
      </c>
      <c r="P460">
        <f t="shared" si="44"/>
        <v>11</v>
      </c>
      <c r="R460">
        <f t="shared" si="45"/>
        <v>11</v>
      </c>
      <c r="S460">
        <f t="shared" si="46"/>
        <v>66.599999999999994</v>
      </c>
      <c r="U460">
        <f t="shared" si="47"/>
        <v>66.599999999999994</v>
      </c>
    </row>
    <row r="461" spans="1:21" x14ac:dyDescent="0.3">
      <c r="A461" t="s">
        <v>182</v>
      </c>
      <c r="B461" t="s">
        <v>541</v>
      </c>
      <c r="C461">
        <v>11458500</v>
      </c>
      <c r="D461">
        <v>60</v>
      </c>
      <c r="E461">
        <v>11295</v>
      </c>
      <c r="F461">
        <v>1973</v>
      </c>
      <c r="G461">
        <v>1</v>
      </c>
      <c r="H461">
        <v>667.5</v>
      </c>
      <c r="L461" t="str">
        <f t="shared" si="42"/>
        <v>Sonoma Creek at Agua Caliente Rd</v>
      </c>
      <c r="M461" t="str">
        <f>_xlfn.XLOOKUP(L461,Sheet1!A:A,Sheet1!B:B)</f>
        <v>S10</v>
      </c>
      <c r="N461" t="str">
        <f>_xlfn.XLOOKUP(L461,Sheet1!$A:$A,Sheet1!C:C)</f>
        <v>S</v>
      </c>
      <c r="O461" s="3">
        <f t="shared" si="43"/>
        <v>26634</v>
      </c>
      <c r="P461">
        <f t="shared" si="44"/>
        <v>12</v>
      </c>
      <c r="R461">
        <f t="shared" si="45"/>
        <v>12</v>
      </c>
      <c r="S461">
        <f t="shared" si="46"/>
        <v>70.099999999999994</v>
      </c>
      <c r="U461">
        <f t="shared" si="47"/>
        <v>70.099999999999994</v>
      </c>
    </row>
    <row r="462" spans="1:21" x14ac:dyDescent="0.3">
      <c r="A462" t="s">
        <v>182</v>
      </c>
      <c r="B462" t="s">
        <v>541</v>
      </c>
      <c r="C462">
        <v>11458500</v>
      </c>
      <c r="D462">
        <v>60</v>
      </c>
      <c r="E462">
        <v>11295</v>
      </c>
      <c r="F462">
        <v>1973</v>
      </c>
      <c r="G462">
        <v>2</v>
      </c>
      <c r="H462">
        <v>407.6</v>
      </c>
      <c r="L462" t="str">
        <f t="shared" si="42"/>
        <v>Sonoma Creek at Agua Caliente Rd</v>
      </c>
      <c r="M462" t="str">
        <f>_xlfn.XLOOKUP(L462,Sheet1!A:A,Sheet1!B:B)</f>
        <v>S10</v>
      </c>
      <c r="N462" t="str">
        <f>_xlfn.XLOOKUP(L462,Sheet1!$A:$A,Sheet1!C:C)</f>
        <v>S</v>
      </c>
      <c r="O462" s="3">
        <f t="shared" si="43"/>
        <v>26665</v>
      </c>
      <c r="P462">
        <f t="shared" si="44"/>
        <v>1</v>
      </c>
      <c r="R462">
        <f t="shared" si="45"/>
        <v>1</v>
      </c>
      <c r="S462">
        <f t="shared" si="46"/>
        <v>667.5</v>
      </c>
      <c r="U462">
        <f t="shared" si="47"/>
        <v>667.5</v>
      </c>
    </row>
    <row r="463" spans="1:21" x14ac:dyDescent="0.3">
      <c r="A463" t="s">
        <v>182</v>
      </c>
      <c r="B463" t="s">
        <v>541</v>
      </c>
      <c r="C463">
        <v>11458500</v>
      </c>
      <c r="D463">
        <v>60</v>
      </c>
      <c r="E463">
        <v>11295</v>
      </c>
      <c r="F463">
        <v>1973</v>
      </c>
      <c r="G463">
        <v>3</v>
      </c>
      <c r="H463">
        <v>150.5</v>
      </c>
      <c r="L463" t="str">
        <f t="shared" si="42"/>
        <v>Sonoma Creek at Agua Caliente Rd</v>
      </c>
      <c r="M463" t="str">
        <f>_xlfn.XLOOKUP(L463,Sheet1!A:A,Sheet1!B:B)</f>
        <v>S10</v>
      </c>
      <c r="N463" t="str">
        <f>_xlfn.XLOOKUP(L463,Sheet1!$A:$A,Sheet1!C:C)</f>
        <v>S</v>
      </c>
      <c r="O463" s="3">
        <f t="shared" si="43"/>
        <v>26696</v>
      </c>
      <c r="P463">
        <f t="shared" si="44"/>
        <v>2</v>
      </c>
      <c r="R463">
        <f t="shared" si="45"/>
        <v>2</v>
      </c>
      <c r="S463">
        <f t="shared" si="46"/>
        <v>407.6</v>
      </c>
      <c r="U463">
        <f t="shared" si="47"/>
        <v>407.6</v>
      </c>
    </row>
    <row r="464" spans="1:21" x14ac:dyDescent="0.3">
      <c r="A464" t="s">
        <v>182</v>
      </c>
      <c r="B464" t="s">
        <v>541</v>
      </c>
      <c r="C464">
        <v>11458500</v>
      </c>
      <c r="D464">
        <v>60</v>
      </c>
      <c r="E464">
        <v>11295</v>
      </c>
      <c r="F464">
        <v>1973</v>
      </c>
      <c r="G464">
        <v>4</v>
      </c>
      <c r="H464">
        <v>28.9</v>
      </c>
      <c r="L464" t="str">
        <f t="shared" si="42"/>
        <v>Sonoma Creek at Agua Caliente Rd</v>
      </c>
      <c r="M464" t="str">
        <f>_xlfn.XLOOKUP(L464,Sheet1!A:A,Sheet1!B:B)</f>
        <v>S10</v>
      </c>
      <c r="N464" t="str">
        <f>_xlfn.XLOOKUP(L464,Sheet1!$A:$A,Sheet1!C:C)</f>
        <v>S</v>
      </c>
      <c r="O464" s="3">
        <f t="shared" si="43"/>
        <v>26724</v>
      </c>
      <c r="P464">
        <f t="shared" si="44"/>
        <v>3</v>
      </c>
      <c r="R464">
        <f t="shared" si="45"/>
        <v>3</v>
      </c>
      <c r="S464">
        <f t="shared" si="46"/>
        <v>150.5</v>
      </c>
      <c r="U464">
        <f t="shared" si="47"/>
        <v>150.5</v>
      </c>
    </row>
    <row r="465" spans="1:21" x14ac:dyDescent="0.3">
      <c r="A465" t="s">
        <v>182</v>
      </c>
      <c r="B465" t="s">
        <v>541</v>
      </c>
      <c r="C465">
        <v>11458500</v>
      </c>
      <c r="D465">
        <v>60</v>
      </c>
      <c r="E465">
        <v>11295</v>
      </c>
      <c r="F465">
        <v>1973</v>
      </c>
      <c r="G465">
        <v>5</v>
      </c>
      <c r="H465">
        <v>8.85</v>
      </c>
      <c r="L465" t="str">
        <f t="shared" si="42"/>
        <v>Sonoma Creek at Agua Caliente Rd</v>
      </c>
      <c r="M465" t="str">
        <f>_xlfn.XLOOKUP(L465,Sheet1!A:A,Sheet1!B:B)</f>
        <v>S10</v>
      </c>
      <c r="N465" t="str">
        <f>_xlfn.XLOOKUP(L465,Sheet1!$A:$A,Sheet1!C:C)</f>
        <v>S</v>
      </c>
      <c r="O465" s="3">
        <f t="shared" si="43"/>
        <v>26755</v>
      </c>
      <c r="P465">
        <f t="shared" si="44"/>
        <v>4</v>
      </c>
      <c r="R465">
        <f t="shared" si="45"/>
        <v>4</v>
      </c>
      <c r="S465">
        <f t="shared" si="46"/>
        <v>28.9</v>
      </c>
      <c r="U465">
        <f t="shared" si="47"/>
        <v>28.9</v>
      </c>
    </row>
    <row r="466" spans="1:21" x14ac:dyDescent="0.3">
      <c r="A466" t="s">
        <v>182</v>
      </c>
      <c r="B466" t="s">
        <v>541</v>
      </c>
      <c r="C466">
        <v>11458500</v>
      </c>
      <c r="D466">
        <v>60</v>
      </c>
      <c r="E466">
        <v>11295</v>
      </c>
      <c r="F466">
        <v>1973</v>
      </c>
      <c r="G466">
        <v>6</v>
      </c>
      <c r="H466">
        <v>2.56</v>
      </c>
      <c r="L466" t="str">
        <f t="shared" si="42"/>
        <v>Sonoma Creek at Agua Caliente Rd</v>
      </c>
      <c r="M466" t="str">
        <f>_xlfn.XLOOKUP(L466,Sheet1!A:A,Sheet1!B:B)</f>
        <v>S10</v>
      </c>
      <c r="N466" t="str">
        <f>_xlfn.XLOOKUP(L466,Sheet1!$A:$A,Sheet1!C:C)</f>
        <v>S</v>
      </c>
      <c r="O466" s="3">
        <f t="shared" si="43"/>
        <v>26785</v>
      </c>
      <c r="P466">
        <f t="shared" si="44"/>
        <v>5</v>
      </c>
      <c r="R466">
        <f t="shared" si="45"/>
        <v>5</v>
      </c>
      <c r="S466">
        <f t="shared" si="46"/>
        <v>8.85</v>
      </c>
      <c r="U466">
        <f t="shared" si="47"/>
        <v>8.85</v>
      </c>
    </row>
    <row r="467" spans="1:21" x14ac:dyDescent="0.3">
      <c r="A467" t="s">
        <v>182</v>
      </c>
      <c r="B467" t="s">
        <v>541</v>
      </c>
      <c r="C467">
        <v>11458500</v>
      </c>
      <c r="D467">
        <v>60</v>
      </c>
      <c r="E467">
        <v>11295</v>
      </c>
      <c r="F467">
        <v>1973</v>
      </c>
      <c r="G467">
        <v>7</v>
      </c>
      <c r="H467">
        <v>2.0299999999999998</v>
      </c>
      <c r="L467" t="str">
        <f t="shared" si="42"/>
        <v>Sonoma Creek at Agua Caliente Rd</v>
      </c>
      <c r="M467" t="str">
        <f>_xlfn.XLOOKUP(L467,Sheet1!A:A,Sheet1!B:B)</f>
        <v>S10</v>
      </c>
      <c r="N467" t="str">
        <f>_xlfn.XLOOKUP(L467,Sheet1!$A:$A,Sheet1!C:C)</f>
        <v>S</v>
      </c>
      <c r="O467" s="3">
        <f t="shared" si="43"/>
        <v>26816</v>
      </c>
      <c r="P467">
        <f t="shared" si="44"/>
        <v>6</v>
      </c>
      <c r="R467">
        <f t="shared" si="45"/>
        <v>6</v>
      </c>
      <c r="S467">
        <f t="shared" si="46"/>
        <v>2.56</v>
      </c>
      <c r="U467">
        <f t="shared" si="47"/>
        <v>2.56</v>
      </c>
    </row>
    <row r="468" spans="1:21" x14ac:dyDescent="0.3">
      <c r="A468" t="s">
        <v>182</v>
      </c>
      <c r="B468" t="s">
        <v>541</v>
      </c>
      <c r="C468">
        <v>11458500</v>
      </c>
      <c r="D468">
        <v>60</v>
      </c>
      <c r="E468">
        <v>11295</v>
      </c>
      <c r="F468">
        <v>1973</v>
      </c>
      <c r="G468">
        <v>8</v>
      </c>
      <c r="H468">
        <v>0.96699999999999997</v>
      </c>
      <c r="L468" t="str">
        <f t="shared" si="42"/>
        <v>Sonoma Creek at Agua Caliente Rd</v>
      </c>
      <c r="M468" t="str">
        <f>_xlfn.XLOOKUP(L468,Sheet1!A:A,Sheet1!B:B)</f>
        <v>S10</v>
      </c>
      <c r="N468" t="str">
        <f>_xlfn.XLOOKUP(L468,Sheet1!$A:$A,Sheet1!C:C)</f>
        <v>S</v>
      </c>
      <c r="O468" s="3">
        <f t="shared" si="43"/>
        <v>26846</v>
      </c>
      <c r="P468">
        <f t="shared" si="44"/>
        <v>7</v>
      </c>
      <c r="R468">
        <f t="shared" si="45"/>
        <v>7</v>
      </c>
      <c r="S468">
        <f t="shared" si="46"/>
        <v>2.0299999999999998</v>
      </c>
      <c r="U468">
        <f t="shared" si="47"/>
        <v>2.0299999999999998</v>
      </c>
    </row>
    <row r="469" spans="1:21" x14ac:dyDescent="0.3">
      <c r="A469" t="s">
        <v>182</v>
      </c>
      <c r="B469" t="s">
        <v>541</v>
      </c>
      <c r="C469">
        <v>11458500</v>
      </c>
      <c r="D469">
        <v>60</v>
      </c>
      <c r="E469">
        <v>11295</v>
      </c>
      <c r="F469">
        <v>1973</v>
      </c>
      <c r="G469">
        <v>9</v>
      </c>
      <c r="H469">
        <v>0.61399999999999999</v>
      </c>
      <c r="L469" t="str">
        <f t="shared" si="42"/>
        <v>Sonoma Creek at Agua Caliente Rd</v>
      </c>
      <c r="M469" t="str">
        <f>_xlfn.XLOOKUP(L469,Sheet1!A:A,Sheet1!B:B)</f>
        <v>S10</v>
      </c>
      <c r="N469" t="str">
        <f>_xlfn.XLOOKUP(L469,Sheet1!$A:$A,Sheet1!C:C)</f>
        <v>S</v>
      </c>
      <c r="O469" s="3">
        <f t="shared" si="43"/>
        <v>26877</v>
      </c>
      <c r="P469">
        <f t="shared" si="44"/>
        <v>8</v>
      </c>
      <c r="R469">
        <f t="shared" si="45"/>
        <v>8</v>
      </c>
      <c r="S469">
        <f t="shared" si="46"/>
        <v>0.96699999999999997</v>
      </c>
      <c r="U469">
        <f t="shared" si="47"/>
        <v>0.96699999999999997</v>
      </c>
    </row>
    <row r="470" spans="1:21" x14ac:dyDescent="0.3">
      <c r="A470" t="s">
        <v>182</v>
      </c>
      <c r="B470" t="s">
        <v>541</v>
      </c>
      <c r="C470">
        <v>11458500</v>
      </c>
      <c r="D470">
        <v>60</v>
      </c>
      <c r="E470">
        <v>11295</v>
      </c>
      <c r="F470">
        <v>1973</v>
      </c>
      <c r="G470">
        <v>10</v>
      </c>
      <c r="H470">
        <v>1.32</v>
      </c>
      <c r="L470" t="str">
        <f t="shared" si="42"/>
        <v>Sonoma Creek at Agua Caliente Rd</v>
      </c>
      <c r="M470" t="str">
        <f>_xlfn.XLOOKUP(L470,Sheet1!A:A,Sheet1!B:B)</f>
        <v>S10</v>
      </c>
      <c r="N470" t="str">
        <f>_xlfn.XLOOKUP(L470,Sheet1!$A:$A,Sheet1!C:C)</f>
        <v>S</v>
      </c>
      <c r="O470" s="3">
        <f t="shared" si="43"/>
        <v>26908</v>
      </c>
      <c r="P470">
        <f t="shared" si="44"/>
        <v>9</v>
      </c>
      <c r="R470">
        <f t="shared" si="45"/>
        <v>9</v>
      </c>
      <c r="S470">
        <f t="shared" si="46"/>
        <v>0.61399999999999999</v>
      </c>
      <c r="U470">
        <f t="shared" si="47"/>
        <v>0.61399999999999999</v>
      </c>
    </row>
    <row r="471" spans="1:21" x14ac:dyDescent="0.3">
      <c r="A471" t="s">
        <v>182</v>
      </c>
      <c r="B471" t="s">
        <v>541</v>
      </c>
      <c r="C471">
        <v>11458500</v>
      </c>
      <c r="D471">
        <v>60</v>
      </c>
      <c r="E471">
        <v>11295</v>
      </c>
      <c r="F471">
        <v>1973</v>
      </c>
      <c r="G471">
        <v>11</v>
      </c>
      <c r="H471">
        <v>232.6</v>
      </c>
      <c r="L471" t="str">
        <f t="shared" si="42"/>
        <v>Sonoma Creek at Agua Caliente Rd</v>
      </c>
      <c r="M471" t="str">
        <f>_xlfn.XLOOKUP(L471,Sheet1!A:A,Sheet1!B:B)</f>
        <v>S10</v>
      </c>
      <c r="N471" t="str">
        <f>_xlfn.XLOOKUP(L471,Sheet1!$A:$A,Sheet1!C:C)</f>
        <v>S</v>
      </c>
      <c r="O471" s="3">
        <f t="shared" si="43"/>
        <v>26938</v>
      </c>
      <c r="P471">
        <f t="shared" si="44"/>
        <v>10</v>
      </c>
      <c r="R471">
        <f t="shared" si="45"/>
        <v>10</v>
      </c>
      <c r="S471">
        <f t="shared" si="46"/>
        <v>1.32</v>
      </c>
      <c r="U471">
        <f t="shared" si="47"/>
        <v>1.32</v>
      </c>
    </row>
    <row r="472" spans="1:21" x14ac:dyDescent="0.3">
      <c r="A472" t="s">
        <v>182</v>
      </c>
      <c r="B472" t="s">
        <v>541</v>
      </c>
      <c r="C472">
        <v>11458500</v>
      </c>
      <c r="D472">
        <v>60</v>
      </c>
      <c r="E472">
        <v>11295</v>
      </c>
      <c r="F472">
        <v>1973</v>
      </c>
      <c r="G472">
        <v>12</v>
      </c>
      <c r="H472">
        <v>186.8</v>
      </c>
      <c r="L472" t="str">
        <f t="shared" si="42"/>
        <v>Sonoma Creek at Agua Caliente Rd</v>
      </c>
      <c r="M472" t="str">
        <f>_xlfn.XLOOKUP(L472,Sheet1!A:A,Sheet1!B:B)</f>
        <v>S10</v>
      </c>
      <c r="N472" t="str">
        <f>_xlfn.XLOOKUP(L472,Sheet1!$A:$A,Sheet1!C:C)</f>
        <v>S</v>
      </c>
      <c r="O472" s="3">
        <f t="shared" si="43"/>
        <v>26969</v>
      </c>
      <c r="P472">
        <f t="shared" si="44"/>
        <v>11</v>
      </c>
      <c r="R472">
        <f t="shared" si="45"/>
        <v>11</v>
      </c>
      <c r="S472">
        <f t="shared" si="46"/>
        <v>232.6</v>
      </c>
      <c r="U472">
        <f t="shared" si="47"/>
        <v>232.6</v>
      </c>
    </row>
    <row r="473" spans="1:21" x14ac:dyDescent="0.3">
      <c r="A473" t="s">
        <v>182</v>
      </c>
      <c r="B473" t="s">
        <v>541</v>
      </c>
      <c r="C473">
        <v>11458500</v>
      </c>
      <c r="D473">
        <v>60</v>
      </c>
      <c r="E473">
        <v>11295</v>
      </c>
      <c r="F473">
        <v>1974</v>
      </c>
      <c r="G473">
        <v>1</v>
      </c>
      <c r="H473">
        <v>321.7</v>
      </c>
      <c r="L473" t="str">
        <f t="shared" si="42"/>
        <v>Sonoma Creek at Agua Caliente Rd</v>
      </c>
      <c r="M473" t="str">
        <f>_xlfn.XLOOKUP(L473,Sheet1!A:A,Sheet1!B:B)</f>
        <v>S10</v>
      </c>
      <c r="N473" t="str">
        <f>_xlfn.XLOOKUP(L473,Sheet1!$A:$A,Sheet1!C:C)</f>
        <v>S</v>
      </c>
      <c r="O473" s="3">
        <f t="shared" si="43"/>
        <v>26999</v>
      </c>
      <c r="P473">
        <f t="shared" si="44"/>
        <v>12</v>
      </c>
      <c r="R473">
        <f t="shared" si="45"/>
        <v>12</v>
      </c>
      <c r="S473">
        <f t="shared" si="46"/>
        <v>186.8</v>
      </c>
      <c r="U473">
        <f t="shared" si="47"/>
        <v>186.8</v>
      </c>
    </row>
    <row r="474" spans="1:21" x14ac:dyDescent="0.3">
      <c r="A474" t="s">
        <v>182</v>
      </c>
      <c r="B474" t="s">
        <v>541</v>
      </c>
      <c r="C474">
        <v>11458500</v>
      </c>
      <c r="D474">
        <v>60</v>
      </c>
      <c r="E474">
        <v>11295</v>
      </c>
      <c r="F474">
        <v>1974</v>
      </c>
      <c r="G474">
        <v>2</v>
      </c>
      <c r="H474">
        <v>65.599999999999994</v>
      </c>
      <c r="L474" t="str">
        <f t="shared" si="42"/>
        <v>Sonoma Creek at Agua Caliente Rd</v>
      </c>
      <c r="M474" t="str">
        <f>_xlfn.XLOOKUP(L474,Sheet1!A:A,Sheet1!B:B)</f>
        <v>S10</v>
      </c>
      <c r="N474" t="str">
        <f>_xlfn.XLOOKUP(L474,Sheet1!$A:$A,Sheet1!C:C)</f>
        <v>S</v>
      </c>
      <c r="O474" s="3">
        <f t="shared" si="43"/>
        <v>27030</v>
      </c>
      <c r="P474">
        <f t="shared" si="44"/>
        <v>1</v>
      </c>
      <c r="R474">
        <f t="shared" si="45"/>
        <v>1</v>
      </c>
      <c r="S474">
        <f t="shared" si="46"/>
        <v>321.7</v>
      </c>
      <c r="U474">
        <f t="shared" si="47"/>
        <v>321.7</v>
      </c>
    </row>
    <row r="475" spans="1:21" x14ac:dyDescent="0.3">
      <c r="A475" t="s">
        <v>182</v>
      </c>
      <c r="B475" t="s">
        <v>541</v>
      </c>
      <c r="C475">
        <v>11458500</v>
      </c>
      <c r="D475">
        <v>60</v>
      </c>
      <c r="E475">
        <v>11295</v>
      </c>
      <c r="F475">
        <v>1974</v>
      </c>
      <c r="G475">
        <v>3</v>
      </c>
      <c r="H475">
        <v>332.1</v>
      </c>
      <c r="L475" t="str">
        <f t="shared" si="42"/>
        <v>Sonoma Creek at Agua Caliente Rd</v>
      </c>
      <c r="M475" t="str">
        <f>_xlfn.XLOOKUP(L475,Sheet1!A:A,Sheet1!B:B)</f>
        <v>S10</v>
      </c>
      <c r="N475" t="str">
        <f>_xlfn.XLOOKUP(L475,Sheet1!$A:$A,Sheet1!C:C)</f>
        <v>S</v>
      </c>
      <c r="O475" s="3">
        <f t="shared" si="43"/>
        <v>27061</v>
      </c>
      <c r="P475">
        <f t="shared" si="44"/>
        <v>2</v>
      </c>
      <c r="R475">
        <f t="shared" si="45"/>
        <v>2</v>
      </c>
      <c r="S475">
        <f t="shared" si="46"/>
        <v>65.599999999999994</v>
      </c>
      <c r="U475">
        <f t="shared" si="47"/>
        <v>65.599999999999994</v>
      </c>
    </row>
    <row r="476" spans="1:21" x14ac:dyDescent="0.3">
      <c r="A476" t="s">
        <v>182</v>
      </c>
      <c r="B476" t="s">
        <v>541</v>
      </c>
      <c r="C476">
        <v>11458500</v>
      </c>
      <c r="D476">
        <v>60</v>
      </c>
      <c r="E476">
        <v>11295</v>
      </c>
      <c r="F476">
        <v>1974</v>
      </c>
      <c r="G476">
        <v>4</v>
      </c>
      <c r="H476">
        <v>183.7</v>
      </c>
      <c r="L476" t="str">
        <f t="shared" si="42"/>
        <v>Sonoma Creek at Agua Caliente Rd</v>
      </c>
      <c r="M476" t="str">
        <f>_xlfn.XLOOKUP(L476,Sheet1!A:A,Sheet1!B:B)</f>
        <v>S10</v>
      </c>
      <c r="N476" t="str">
        <f>_xlfn.XLOOKUP(L476,Sheet1!$A:$A,Sheet1!C:C)</f>
        <v>S</v>
      </c>
      <c r="O476" s="3">
        <f t="shared" si="43"/>
        <v>27089</v>
      </c>
      <c r="P476">
        <f t="shared" si="44"/>
        <v>3</v>
      </c>
      <c r="R476">
        <f t="shared" si="45"/>
        <v>3</v>
      </c>
      <c r="S476">
        <f t="shared" si="46"/>
        <v>332.1</v>
      </c>
      <c r="U476">
        <f t="shared" si="47"/>
        <v>332.1</v>
      </c>
    </row>
    <row r="477" spans="1:21" x14ac:dyDescent="0.3">
      <c r="A477" t="s">
        <v>182</v>
      </c>
      <c r="B477" t="s">
        <v>541</v>
      </c>
      <c r="C477">
        <v>11458500</v>
      </c>
      <c r="D477">
        <v>60</v>
      </c>
      <c r="E477">
        <v>11295</v>
      </c>
      <c r="F477">
        <v>1974</v>
      </c>
      <c r="G477">
        <v>5</v>
      </c>
      <c r="H477">
        <v>14.2</v>
      </c>
      <c r="L477" t="str">
        <f t="shared" si="42"/>
        <v>Sonoma Creek at Agua Caliente Rd</v>
      </c>
      <c r="M477" t="str">
        <f>_xlfn.XLOOKUP(L477,Sheet1!A:A,Sheet1!B:B)</f>
        <v>S10</v>
      </c>
      <c r="N477" t="str">
        <f>_xlfn.XLOOKUP(L477,Sheet1!$A:$A,Sheet1!C:C)</f>
        <v>S</v>
      </c>
      <c r="O477" s="3">
        <f t="shared" si="43"/>
        <v>27120</v>
      </c>
      <c r="P477">
        <f t="shared" si="44"/>
        <v>4</v>
      </c>
      <c r="R477">
        <f t="shared" si="45"/>
        <v>4</v>
      </c>
      <c r="S477">
        <f t="shared" si="46"/>
        <v>183.7</v>
      </c>
      <c r="U477">
        <f t="shared" si="47"/>
        <v>183.7</v>
      </c>
    </row>
    <row r="478" spans="1:21" x14ac:dyDescent="0.3">
      <c r="A478" t="s">
        <v>182</v>
      </c>
      <c r="B478" t="s">
        <v>541</v>
      </c>
      <c r="C478">
        <v>11458500</v>
      </c>
      <c r="D478">
        <v>60</v>
      </c>
      <c r="E478">
        <v>11295</v>
      </c>
      <c r="F478">
        <v>1974</v>
      </c>
      <c r="G478">
        <v>6</v>
      </c>
      <c r="H478">
        <v>6.47</v>
      </c>
      <c r="L478" t="str">
        <f t="shared" si="42"/>
        <v>Sonoma Creek at Agua Caliente Rd</v>
      </c>
      <c r="M478" t="str">
        <f>_xlfn.XLOOKUP(L478,Sheet1!A:A,Sheet1!B:B)</f>
        <v>S10</v>
      </c>
      <c r="N478" t="str">
        <f>_xlfn.XLOOKUP(L478,Sheet1!$A:$A,Sheet1!C:C)</f>
        <v>S</v>
      </c>
      <c r="O478" s="3">
        <f t="shared" si="43"/>
        <v>27150</v>
      </c>
      <c r="P478">
        <f t="shared" si="44"/>
        <v>5</v>
      </c>
      <c r="R478">
        <f t="shared" si="45"/>
        <v>5</v>
      </c>
      <c r="S478">
        <f t="shared" si="46"/>
        <v>14.2</v>
      </c>
      <c r="U478">
        <f t="shared" si="47"/>
        <v>14.2</v>
      </c>
    </row>
    <row r="479" spans="1:21" x14ac:dyDescent="0.3">
      <c r="A479" t="s">
        <v>182</v>
      </c>
      <c r="B479" t="s">
        <v>541</v>
      </c>
      <c r="C479">
        <v>11458500</v>
      </c>
      <c r="D479">
        <v>60</v>
      </c>
      <c r="E479">
        <v>11295</v>
      </c>
      <c r="F479">
        <v>1974</v>
      </c>
      <c r="G479">
        <v>7</v>
      </c>
      <c r="H479">
        <v>5.81</v>
      </c>
      <c r="L479" t="str">
        <f t="shared" si="42"/>
        <v>Sonoma Creek at Agua Caliente Rd</v>
      </c>
      <c r="M479" t="str">
        <f>_xlfn.XLOOKUP(L479,Sheet1!A:A,Sheet1!B:B)</f>
        <v>S10</v>
      </c>
      <c r="N479" t="str">
        <f>_xlfn.XLOOKUP(L479,Sheet1!$A:$A,Sheet1!C:C)</f>
        <v>S</v>
      </c>
      <c r="O479" s="3">
        <f t="shared" si="43"/>
        <v>27181</v>
      </c>
      <c r="P479">
        <f t="shared" si="44"/>
        <v>6</v>
      </c>
      <c r="R479">
        <f t="shared" si="45"/>
        <v>6</v>
      </c>
      <c r="S479">
        <f t="shared" si="46"/>
        <v>6.47</v>
      </c>
      <c r="U479">
        <f t="shared" si="47"/>
        <v>6.47</v>
      </c>
    </row>
    <row r="480" spans="1:21" x14ac:dyDescent="0.3">
      <c r="A480" t="s">
        <v>182</v>
      </c>
      <c r="B480" t="s">
        <v>541</v>
      </c>
      <c r="C480">
        <v>11458500</v>
      </c>
      <c r="D480">
        <v>60</v>
      </c>
      <c r="E480">
        <v>11295</v>
      </c>
      <c r="F480">
        <v>1974</v>
      </c>
      <c r="G480">
        <v>8</v>
      </c>
      <c r="H480">
        <v>2.1</v>
      </c>
      <c r="L480" t="str">
        <f t="shared" si="42"/>
        <v>Sonoma Creek at Agua Caliente Rd</v>
      </c>
      <c r="M480" t="str">
        <f>_xlfn.XLOOKUP(L480,Sheet1!A:A,Sheet1!B:B)</f>
        <v>S10</v>
      </c>
      <c r="N480" t="str">
        <f>_xlfn.XLOOKUP(L480,Sheet1!$A:$A,Sheet1!C:C)</f>
        <v>S</v>
      </c>
      <c r="O480" s="3">
        <f t="shared" si="43"/>
        <v>27211</v>
      </c>
      <c r="P480">
        <f t="shared" si="44"/>
        <v>7</v>
      </c>
      <c r="R480">
        <f t="shared" si="45"/>
        <v>7</v>
      </c>
      <c r="S480">
        <f t="shared" si="46"/>
        <v>5.81</v>
      </c>
      <c r="U480">
        <f t="shared" si="47"/>
        <v>5.81</v>
      </c>
    </row>
    <row r="481" spans="1:21" x14ac:dyDescent="0.3">
      <c r="A481" t="s">
        <v>182</v>
      </c>
      <c r="B481" t="s">
        <v>541</v>
      </c>
      <c r="C481">
        <v>11458500</v>
      </c>
      <c r="D481">
        <v>60</v>
      </c>
      <c r="E481">
        <v>11295</v>
      </c>
      <c r="F481">
        <v>1974</v>
      </c>
      <c r="G481">
        <v>9</v>
      </c>
      <c r="H481">
        <v>1.47</v>
      </c>
      <c r="L481" t="str">
        <f t="shared" si="42"/>
        <v>Sonoma Creek at Agua Caliente Rd</v>
      </c>
      <c r="M481" t="str">
        <f>_xlfn.XLOOKUP(L481,Sheet1!A:A,Sheet1!B:B)</f>
        <v>S10</v>
      </c>
      <c r="N481" t="str">
        <f>_xlfn.XLOOKUP(L481,Sheet1!$A:$A,Sheet1!C:C)</f>
        <v>S</v>
      </c>
      <c r="O481" s="3">
        <f t="shared" si="43"/>
        <v>27242</v>
      </c>
      <c r="P481">
        <f t="shared" si="44"/>
        <v>8</v>
      </c>
      <c r="R481">
        <f t="shared" si="45"/>
        <v>8</v>
      </c>
      <c r="S481">
        <f t="shared" si="46"/>
        <v>2.1</v>
      </c>
      <c r="U481">
        <f t="shared" si="47"/>
        <v>2.1</v>
      </c>
    </row>
    <row r="482" spans="1:21" x14ac:dyDescent="0.3">
      <c r="A482" t="s">
        <v>182</v>
      </c>
      <c r="B482" t="s">
        <v>541</v>
      </c>
      <c r="C482">
        <v>11458500</v>
      </c>
      <c r="D482">
        <v>60</v>
      </c>
      <c r="E482">
        <v>11295</v>
      </c>
      <c r="F482">
        <v>1974</v>
      </c>
      <c r="G482">
        <v>10</v>
      </c>
      <c r="H482">
        <v>1.0900000000000001</v>
      </c>
      <c r="L482" t="str">
        <f t="shared" si="42"/>
        <v>Sonoma Creek at Agua Caliente Rd</v>
      </c>
      <c r="M482" t="str">
        <f>_xlfn.XLOOKUP(L482,Sheet1!A:A,Sheet1!B:B)</f>
        <v>S10</v>
      </c>
      <c r="N482" t="str">
        <f>_xlfn.XLOOKUP(L482,Sheet1!$A:$A,Sheet1!C:C)</f>
        <v>S</v>
      </c>
      <c r="O482" s="3">
        <f t="shared" si="43"/>
        <v>27273</v>
      </c>
      <c r="P482">
        <f t="shared" si="44"/>
        <v>9</v>
      </c>
      <c r="R482">
        <f t="shared" si="45"/>
        <v>9</v>
      </c>
      <c r="S482">
        <f t="shared" si="46"/>
        <v>1.47</v>
      </c>
      <c r="U482">
        <f t="shared" si="47"/>
        <v>1.47</v>
      </c>
    </row>
    <row r="483" spans="1:21" x14ac:dyDescent="0.3">
      <c r="A483" t="s">
        <v>182</v>
      </c>
      <c r="B483" t="s">
        <v>541</v>
      </c>
      <c r="C483">
        <v>11458500</v>
      </c>
      <c r="D483">
        <v>60</v>
      </c>
      <c r="E483">
        <v>11295</v>
      </c>
      <c r="F483">
        <v>1974</v>
      </c>
      <c r="G483">
        <v>11</v>
      </c>
      <c r="H483">
        <v>2.5099999999999998</v>
      </c>
      <c r="L483" t="str">
        <f t="shared" si="42"/>
        <v>Sonoma Creek at Agua Caliente Rd</v>
      </c>
      <c r="M483" t="str">
        <f>_xlfn.XLOOKUP(L483,Sheet1!A:A,Sheet1!B:B)</f>
        <v>S10</v>
      </c>
      <c r="N483" t="str">
        <f>_xlfn.XLOOKUP(L483,Sheet1!$A:$A,Sheet1!C:C)</f>
        <v>S</v>
      </c>
      <c r="O483" s="3">
        <f t="shared" si="43"/>
        <v>27303</v>
      </c>
      <c r="P483">
        <f t="shared" si="44"/>
        <v>10</v>
      </c>
      <c r="R483">
        <f t="shared" si="45"/>
        <v>10</v>
      </c>
      <c r="S483">
        <f t="shared" si="46"/>
        <v>1.0900000000000001</v>
      </c>
      <c r="U483">
        <f t="shared" si="47"/>
        <v>1.0900000000000001</v>
      </c>
    </row>
    <row r="484" spans="1:21" x14ac:dyDescent="0.3">
      <c r="A484" t="s">
        <v>182</v>
      </c>
      <c r="B484" t="s">
        <v>541</v>
      </c>
      <c r="C484">
        <v>11458500</v>
      </c>
      <c r="D484">
        <v>60</v>
      </c>
      <c r="E484">
        <v>11295</v>
      </c>
      <c r="F484">
        <v>1974</v>
      </c>
      <c r="G484">
        <v>12</v>
      </c>
      <c r="H484">
        <v>13.6</v>
      </c>
      <c r="L484" t="str">
        <f t="shared" si="42"/>
        <v>Sonoma Creek at Agua Caliente Rd</v>
      </c>
      <c r="M484" t="str">
        <f>_xlfn.XLOOKUP(L484,Sheet1!A:A,Sheet1!B:B)</f>
        <v>S10</v>
      </c>
      <c r="N484" t="str">
        <f>_xlfn.XLOOKUP(L484,Sheet1!$A:$A,Sheet1!C:C)</f>
        <v>S</v>
      </c>
      <c r="O484" s="3">
        <f t="shared" si="43"/>
        <v>27334</v>
      </c>
      <c r="P484">
        <f t="shared" si="44"/>
        <v>11</v>
      </c>
      <c r="R484">
        <f t="shared" si="45"/>
        <v>11</v>
      </c>
      <c r="S484">
        <f t="shared" si="46"/>
        <v>2.5099999999999998</v>
      </c>
      <c r="U484">
        <f t="shared" si="47"/>
        <v>2.5099999999999998</v>
      </c>
    </row>
    <row r="485" spans="1:21" x14ac:dyDescent="0.3">
      <c r="A485" t="s">
        <v>182</v>
      </c>
      <c r="B485" t="s">
        <v>541</v>
      </c>
      <c r="C485">
        <v>11458500</v>
      </c>
      <c r="D485">
        <v>60</v>
      </c>
      <c r="E485">
        <v>11295</v>
      </c>
      <c r="F485">
        <v>1975</v>
      </c>
      <c r="G485">
        <v>1</v>
      </c>
      <c r="H485">
        <v>21.7</v>
      </c>
      <c r="L485" t="str">
        <f t="shared" si="42"/>
        <v>Sonoma Creek at Agua Caliente Rd</v>
      </c>
      <c r="M485" t="str">
        <f>_xlfn.XLOOKUP(L485,Sheet1!A:A,Sheet1!B:B)</f>
        <v>S10</v>
      </c>
      <c r="N485" t="str">
        <f>_xlfn.XLOOKUP(L485,Sheet1!$A:$A,Sheet1!C:C)</f>
        <v>S</v>
      </c>
      <c r="O485" s="3">
        <f t="shared" si="43"/>
        <v>27364</v>
      </c>
      <c r="P485">
        <f t="shared" si="44"/>
        <v>12</v>
      </c>
      <c r="R485">
        <f t="shared" si="45"/>
        <v>12</v>
      </c>
      <c r="S485">
        <f t="shared" si="46"/>
        <v>13.6</v>
      </c>
      <c r="U485">
        <f t="shared" si="47"/>
        <v>13.6</v>
      </c>
    </row>
    <row r="486" spans="1:21" x14ac:dyDescent="0.3">
      <c r="A486" t="s">
        <v>182</v>
      </c>
      <c r="B486" t="s">
        <v>541</v>
      </c>
      <c r="C486">
        <v>11458500</v>
      </c>
      <c r="D486">
        <v>60</v>
      </c>
      <c r="E486">
        <v>11295</v>
      </c>
      <c r="F486">
        <v>1975</v>
      </c>
      <c r="G486">
        <v>2</v>
      </c>
      <c r="H486">
        <v>412.2</v>
      </c>
      <c r="L486" t="str">
        <f t="shared" si="42"/>
        <v>Sonoma Creek at Agua Caliente Rd</v>
      </c>
      <c r="M486" t="str">
        <f>_xlfn.XLOOKUP(L486,Sheet1!A:A,Sheet1!B:B)</f>
        <v>S10</v>
      </c>
      <c r="N486" t="str">
        <f>_xlfn.XLOOKUP(L486,Sheet1!$A:$A,Sheet1!C:C)</f>
        <v>S</v>
      </c>
      <c r="O486" s="3">
        <f t="shared" si="43"/>
        <v>27395</v>
      </c>
      <c r="P486">
        <f t="shared" si="44"/>
        <v>1</v>
      </c>
      <c r="R486">
        <f t="shared" si="45"/>
        <v>1</v>
      </c>
      <c r="S486">
        <f t="shared" si="46"/>
        <v>21.7</v>
      </c>
      <c r="U486">
        <f t="shared" si="47"/>
        <v>21.7</v>
      </c>
    </row>
    <row r="487" spans="1:21" x14ac:dyDescent="0.3">
      <c r="A487" t="s">
        <v>182</v>
      </c>
      <c r="B487" t="s">
        <v>541</v>
      </c>
      <c r="C487">
        <v>11458500</v>
      </c>
      <c r="D487">
        <v>60</v>
      </c>
      <c r="E487">
        <v>11295</v>
      </c>
      <c r="F487">
        <v>1975</v>
      </c>
      <c r="G487">
        <v>3</v>
      </c>
      <c r="H487">
        <v>388</v>
      </c>
      <c r="L487" t="str">
        <f t="shared" si="42"/>
        <v>Sonoma Creek at Agua Caliente Rd</v>
      </c>
      <c r="M487" t="str">
        <f>_xlfn.XLOOKUP(L487,Sheet1!A:A,Sheet1!B:B)</f>
        <v>S10</v>
      </c>
      <c r="N487" t="str">
        <f>_xlfn.XLOOKUP(L487,Sheet1!$A:$A,Sheet1!C:C)</f>
        <v>S</v>
      </c>
      <c r="O487" s="3">
        <f t="shared" si="43"/>
        <v>27426</v>
      </c>
      <c r="P487">
        <f t="shared" si="44"/>
        <v>2</v>
      </c>
      <c r="R487">
        <f t="shared" si="45"/>
        <v>2</v>
      </c>
      <c r="S487">
        <f t="shared" si="46"/>
        <v>412.2</v>
      </c>
      <c r="U487">
        <f t="shared" si="47"/>
        <v>412.2</v>
      </c>
    </row>
    <row r="488" spans="1:21" x14ac:dyDescent="0.3">
      <c r="A488" t="s">
        <v>182</v>
      </c>
      <c r="B488" t="s">
        <v>541</v>
      </c>
      <c r="C488">
        <v>11458500</v>
      </c>
      <c r="D488">
        <v>60</v>
      </c>
      <c r="E488">
        <v>11295</v>
      </c>
      <c r="F488">
        <v>1975</v>
      </c>
      <c r="G488">
        <v>4</v>
      </c>
      <c r="H488">
        <v>45.2</v>
      </c>
      <c r="L488" t="str">
        <f t="shared" si="42"/>
        <v>Sonoma Creek at Agua Caliente Rd</v>
      </c>
      <c r="M488" t="str">
        <f>_xlfn.XLOOKUP(L488,Sheet1!A:A,Sheet1!B:B)</f>
        <v>S10</v>
      </c>
      <c r="N488" t="str">
        <f>_xlfn.XLOOKUP(L488,Sheet1!$A:$A,Sheet1!C:C)</f>
        <v>S</v>
      </c>
      <c r="O488" s="3">
        <f t="shared" si="43"/>
        <v>27454</v>
      </c>
      <c r="P488">
        <f t="shared" si="44"/>
        <v>3</v>
      </c>
      <c r="R488">
        <f t="shared" si="45"/>
        <v>3</v>
      </c>
      <c r="S488">
        <f t="shared" si="46"/>
        <v>388</v>
      </c>
      <c r="U488">
        <f t="shared" si="47"/>
        <v>388</v>
      </c>
    </row>
    <row r="489" spans="1:21" x14ac:dyDescent="0.3">
      <c r="A489" t="s">
        <v>182</v>
      </c>
      <c r="B489" t="s">
        <v>541</v>
      </c>
      <c r="C489">
        <v>11458500</v>
      </c>
      <c r="D489">
        <v>60</v>
      </c>
      <c r="E489">
        <v>11295</v>
      </c>
      <c r="F489">
        <v>1975</v>
      </c>
      <c r="G489">
        <v>5</v>
      </c>
      <c r="H489">
        <v>13.8</v>
      </c>
      <c r="L489" t="str">
        <f t="shared" si="42"/>
        <v>Sonoma Creek at Agua Caliente Rd</v>
      </c>
      <c r="M489" t="str">
        <f>_xlfn.XLOOKUP(L489,Sheet1!A:A,Sheet1!B:B)</f>
        <v>S10</v>
      </c>
      <c r="N489" t="str">
        <f>_xlfn.XLOOKUP(L489,Sheet1!$A:$A,Sheet1!C:C)</f>
        <v>S</v>
      </c>
      <c r="O489" s="3">
        <f t="shared" si="43"/>
        <v>27485</v>
      </c>
      <c r="P489">
        <f t="shared" si="44"/>
        <v>4</v>
      </c>
      <c r="R489">
        <f t="shared" si="45"/>
        <v>4</v>
      </c>
      <c r="S489">
        <f t="shared" si="46"/>
        <v>45.2</v>
      </c>
      <c r="U489">
        <f t="shared" si="47"/>
        <v>45.2</v>
      </c>
    </row>
    <row r="490" spans="1:21" x14ac:dyDescent="0.3">
      <c r="A490" t="s">
        <v>182</v>
      </c>
      <c r="B490" t="s">
        <v>541</v>
      </c>
      <c r="C490">
        <v>11458500</v>
      </c>
      <c r="D490">
        <v>60</v>
      </c>
      <c r="E490">
        <v>11295</v>
      </c>
      <c r="F490">
        <v>1975</v>
      </c>
      <c r="G490">
        <v>6</v>
      </c>
      <c r="H490">
        <v>5.01</v>
      </c>
      <c r="L490" t="str">
        <f t="shared" si="42"/>
        <v>Sonoma Creek at Agua Caliente Rd</v>
      </c>
      <c r="M490" t="str">
        <f>_xlfn.XLOOKUP(L490,Sheet1!A:A,Sheet1!B:B)</f>
        <v>S10</v>
      </c>
      <c r="N490" t="str">
        <f>_xlfn.XLOOKUP(L490,Sheet1!$A:$A,Sheet1!C:C)</f>
        <v>S</v>
      </c>
      <c r="O490" s="3">
        <f t="shared" si="43"/>
        <v>27515</v>
      </c>
      <c r="P490">
        <f t="shared" si="44"/>
        <v>5</v>
      </c>
      <c r="R490">
        <f t="shared" si="45"/>
        <v>5</v>
      </c>
      <c r="S490">
        <f t="shared" si="46"/>
        <v>13.8</v>
      </c>
      <c r="U490">
        <f t="shared" si="47"/>
        <v>13.8</v>
      </c>
    </row>
    <row r="491" spans="1:21" x14ac:dyDescent="0.3">
      <c r="A491" t="s">
        <v>182</v>
      </c>
      <c r="B491" t="s">
        <v>541</v>
      </c>
      <c r="C491">
        <v>11458500</v>
      </c>
      <c r="D491">
        <v>60</v>
      </c>
      <c r="E491">
        <v>11295</v>
      </c>
      <c r="F491">
        <v>1975</v>
      </c>
      <c r="G491">
        <v>7</v>
      </c>
      <c r="H491">
        <v>2.38</v>
      </c>
      <c r="L491" t="str">
        <f t="shared" si="42"/>
        <v>Sonoma Creek at Agua Caliente Rd</v>
      </c>
      <c r="M491" t="str">
        <f>_xlfn.XLOOKUP(L491,Sheet1!A:A,Sheet1!B:B)</f>
        <v>S10</v>
      </c>
      <c r="N491" t="str">
        <f>_xlfn.XLOOKUP(L491,Sheet1!$A:$A,Sheet1!C:C)</f>
        <v>S</v>
      </c>
      <c r="O491" s="3">
        <f t="shared" si="43"/>
        <v>27546</v>
      </c>
      <c r="P491">
        <f t="shared" si="44"/>
        <v>6</v>
      </c>
      <c r="R491">
        <f t="shared" si="45"/>
        <v>6</v>
      </c>
      <c r="S491">
        <f t="shared" si="46"/>
        <v>5.01</v>
      </c>
      <c r="U491">
        <f t="shared" si="47"/>
        <v>5.01</v>
      </c>
    </row>
    <row r="492" spans="1:21" x14ac:dyDescent="0.3">
      <c r="A492" t="s">
        <v>182</v>
      </c>
      <c r="B492" t="s">
        <v>541</v>
      </c>
      <c r="C492">
        <v>11458500</v>
      </c>
      <c r="D492">
        <v>60</v>
      </c>
      <c r="E492">
        <v>11295</v>
      </c>
      <c r="F492">
        <v>1975</v>
      </c>
      <c r="G492">
        <v>8</v>
      </c>
      <c r="H492">
        <v>1.2</v>
      </c>
      <c r="L492" t="str">
        <f t="shared" si="42"/>
        <v>Sonoma Creek at Agua Caliente Rd</v>
      </c>
      <c r="M492" t="str">
        <f>_xlfn.XLOOKUP(L492,Sheet1!A:A,Sheet1!B:B)</f>
        <v>S10</v>
      </c>
      <c r="N492" t="str">
        <f>_xlfn.XLOOKUP(L492,Sheet1!$A:$A,Sheet1!C:C)</f>
        <v>S</v>
      </c>
      <c r="O492" s="3">
        <f t="shared" si="43"/>
        <v>27576</v>
      </c>
      <c r="P492">
        <f t="shared" si="44"/>
        <v>7</v>
      </c>
      <c r="R492">
        <f t="shared" si="45"/>
        <v>7</v>
      </c>
      <c r="S492">
        <f t="shared" si="46"/>
        <v>2.38</v>
      </c>
      <c r="U492">
        <f t="shared" si="47"/>
        <v>2.38</v>
      </c>
    </row>
    <row r="493" spans="1:21" x14ac:dyDescent="0.3">
      <c r="A493" t="s">
        <v>182</v>
      </c>
      <c r="B493" t="s">
        <v>541</v>
      </c>
      <c r="C493">
        <v>11458500</v>
      </c>
      <c r="D493">
        <v>60</v>
      </c>
      <c r="E493">
        <v>11295</v>
      </c>
      <c r="F493">
        <v>1975</v>
      </c>
      <c r="G493">
        <v>9</v>
      </c>
      <c r="H493">
        <v>1.1100000000000001</v>
      </c>
      <c r="L493" t="str">
        <f t="shared" si="42"/>
        <v>Sonoma Creek at Agua Caliente Rd</v>
      </c>
      <c r="M493" t="str">
        <f>_xlfn.XLOOKUP(L493,Sheet1!A:A,Sheet1!B:B)</f>
        <v>S10</v>
      </c>
      <c r="N493" t="str">
        <f>_xlfn.XLOOKUP(L493,Sheet1!$A:$A,Sheet1!C:C)</f>
        <v>S</v>
      </c>
      <c r="O493" s="3">
        <f t="shared" si="43"/>
        <v>27607</v>
      </c>
      <c r="P493">
        <f t="shared" si="44"/>
        <v>8</v>
      </c>
      <c r="R493">
        <f t="shared" si="45"/>
        <v>8</v>
      </c>
      <c r="S493">
        <f t="shared" si="46"/>
        <v>1.2</v>
      </c>
      <c r="U493">
        <f t="shared" si="47"/>
        <v>1.2</v>
      </c>
    </row>
    <row r="494" spans="1:21" x14ac:dyDescent="0.3">
      <c r="A494" t="s">
        <v>182</v>
      </c>
      <c r="B494" t="s">
        <v>541</v>
      </c>
      <c r="C494">
        <v>11458500</v>
      </c>
      <c r="D494">
        <v>60</v>
      </c>
      <c r="E494">
        <v>11295</v>
      </c>
      <c r="F494">
        <v>1975</v>
      </c>
      <c r="G494">
        <v>10</v>
      </c>
      <c r="H494">
        <v>4.41</v>
      </c>
      <c r="L494" t="str">
        <f t="shared" si="42"/>
        <v>Sonoma Creek at Agua Caliente Rd</v>
      </c>
      <c r="M494" t="str">
        <f>_xlfn.XLOOKUP(L494,Sheet1!A:A,Sheet1!B:B)</f>
        <v>S10</v>
      </c>
      <c r="N494" t="str">
        <f>_xlfn.XLOOKUP(L494,Sheet1!$A:$A,Sheet1!C:C)</f>
        <v>S</v>
      </c>
      <c r="O494" s="3">
        <f t="shared" si="43"/>
        <v>27638</v>
      </c>
      <c r="P494">
        <f t="shared" si="44"/>
        <v>9</v>
      </c>
      <c r="R494">
        <f t="shared" si="45"/>
        <v>9</v>
      </c>
      <c r="S494">
        <f t="shared" si="46"/>
        <v>1.1100000000000001</v>
      </c>
      <c r="U494">
        <f t="shared" si="47"/>
        <v>1.1100000000000001</v>
      </c>
    </row>
    <row r="495" spans="1:21" x14ac:dyDescent="0.3">
      <c r="A495" t="s">
        <v>182</v>
      </c>
      <c r="B495" t="s">
        <v>541</v>
      </c>
      <c r="C495">
        <v>11458500</v>
      </c>
      <c r="D495">
        <v>60</v>
      </c>
      <c r="E495">
        <v>11295</v>
      </c>
      <c r="F495">
        <v>1975</v>
      </c>
      <c r="G495">
        <v>11</v>
      </c>
      <c r="H495">
        <v>3.82</v>
      </c>
      <c r="L495" t="str">
        <f t="shared" si="42"/>
        <v>Sonoma Creek at Agua Caliente Rd</v>
      </c>
      <c r="M495" t="str">
        <f>_xlfn.XLOOKUP(L495,Sheet1!A:A,Sheet1!B:B)</f>
        <v>S10</v>
      </c>
      <c r="N495" t="str">
        <f>_xlfn.XLOOKUP(L495,Sheet1!$A:$A,Sheet1!C:C)</f>
        <v>S</v>
      </c>
      <c r="O495" s="3">
        <f t="shared" si="43"/>
        <v>27668</v>
      </c>
      <c r="P495">
        <f t="shared" si="44"/>
        <v>10</v>
      </c>
      <c r="R495">
        <f t="shared" si="45"/>
        <v>10</v>
      </c>
      <c r="S495">
        <f t="shared" si="46"/>
        <v>4.41</v>
      </c>
      <c r="U495">
        <f t="shared" si="47"/>
        <v>4.41</v>
      </c>
    </row>
    <row r="496" spans="1:21" x14ac:dyDescent="0.3">
      <c r="A496" t="s">
        <v>182</v>
      </c>
      <c r="B496" t="s">
        <v>541</v>
      </c>
      <c r="C496">
        <v>11458500</v>
      </c>
      <c r="D496">
        <v>60</v>
      </c>
      <c r="E496">
        <v>11295</v>
      </c>
      <c r="F496">
        <v>1975</v>
      </c>
      <c r="G496">
        <v>12</v>
      </c>
      <c r="H496">
        <v>4.57</v>
      </c>
      <c r="L496" t="str">
        <f t="shared" si="42"/>
        <v>Sonoma Creek at Agua Caliente Rd</v>
      </c>
      <c r="M496" t="str">
        <f>_xlfn.XLOOKUP(L496,Sheet1!A:A,Sheet1!B:B)</f>
        <v>S10</v>
      </c>
      <c r="N496" t="str">
        <f>_xlfn.XLOOKUP(L496,Sheet1!$A:$A,Sheet1!C:C)</f>
        <v>S</v>
      </c>
      <c r="O496" s="3">
        <f t="shared" si="43"/>
        <v>27699</v>
      </c>
      <c r="P496">
        <f t="shared" si="44"/>
        <v>11</v>
      </c>
      <c r="R496">
        <f t="shared" si="45"/>
        <v>11</v>
      </c>
      <c r="S496">
        <f t="shared" si="46"/>
        <v>3.82</v>
      </c>
      <c r="U496">
        <f t="shared" si="47"/>
        <v>3.82</v>
      </c>
    </row>
    <row r="497" spans="1:21" x14ac:dyDescent="0.3">
      <c r="A497" t="s">
        <v>182</v>
      </c>
      <c r="B497" t="s">
        <v>541</v>
      </c>
      <c r="C497">
        <v>11458500</v>
      </c>
      <c r="D497">
        <v>60</v>
      </c>
      <c r="E497">
        <v>11295</v>
      </c>
      <c r="F497">
        <v>1976</v>
      </c>
      <c r="G497">
        <v>1</v>
      </c>
      <c r="H497">
        <v>2.95</v>
      </c>
      <c r="L497" t="str">
        <f t="shared" si="42"/>
        <v>Sonoma Creek at Agua Caliente Rd</v>
      </c>
      <c r="M497" t="str">
        <f>_xlfn.XLOOKUP(L497,Sheet1!A:A,Sheet1!B:B)</f>
        <v>S10</v>
      </c>
      <c r="N497" t="str">
        <f>_xlfn.XLOOKUP(L497,Sheet1!$A:$A,Sheet1!C:C)</f>
        <v>S</v>
      </c>
      <c r="O497" s="3">
        <f t="shared" si="43"/>
        <v>27729</v>
      </c>
      <c r="P497">
        <f t="shared" si="44"/>
        <v>12</v>
      </c>
      <c r="R497">
        <f t="shared" si="45"/>
        <v>12</v>
      </c>
      <c r="S497">
        <f t="shared" si="46"/>
        <v>4.57</v>
      </c>
      <c r="U497">
        <f t="shared" si="47"/>
        <v>4.57</v>
      </c>
    </row>
    <row r="498" spans="1:21" x14ac:dyDescent="0.3">
      <c r="A498" t="s">
        <v>182</v>
      </c>
      <c r="B498" t="s">
        <v>541</v>
      </c>
      <c r="C498">
        <v>11458500</v>
      </c>
      <c r="D498">
        <v>60</v>
      </c>
      <c r="E498">
        <v>11295</v>
      </c>
      <c r="F498">
        <v>1976</v>
      </c>
      <c r="G498">
        <v>2</v>
      </c>
      <c r="H498">
        <v>7.6</v>
      </c>
      <c r="L498" t="str">
        <f t="shared" si="42"/>
        <v>Sonoma Creek at Agua Caliente Rd</v>
      </c>
      <c r="M498" t="str">
        <f>_xlfn.XLOOKUP(L498,Sheet1!A:A,Sheet1!B:B)</f>
        <v>S10</v>
      </c>
      <c r="N498" t="str">
        <f>_xlfn.XLOOKUP(L498,Sheet1!$A:$A,Sheet1!C:C)</f>
        <v>S</v>
      </c>
      <c r="O498" s="3">
        <f t="shared" si="43"/>
        <v>27760</v>
      </c>
      <c r="P498">
        <f t="shared" si="44"/>
        <v>1</v>
      </c>
      <c r="R498">
        <f t="shared" si="45"/>
        <v>1</v>
      </c>
      <c r="S498">
        <f t="shared" si="46"/>
        <v>2.95</v>
      </c>
      <c r="U498">
        <f t="shared" si="47"/>
        <v>2.95</v>
      </c>
    </row>
    <row r="499" spans="1:21" x14ac:dyDescent="0.3">
      <c r="A499" t="s">
        <v>182</v>
      </c>
      <c r="B499" t="s">
        <v>541</v>
      </c>
      <c r="C499">
        <v>11458500</v>
      </c>
      <c r="D499">
        <v>60</v>
      </c>
      <c r="E499">
        <v>11295</v>
      </c>
      <c r="F499">
        <v>1976</v>
      </c>
      <c r="G499">
        <v>3</v>
      </c>
      <c r="H499">
        <v>19.7</v>
      </c>
      <c r="L499" t="str">
        <f t="shared" si="42"/>
        <v>Sonoma Creek at Agua Caliente Rd</v>
      </c>
      <c r="M499" t="str">
        <f>_xlfn.XLOOKUP(L499,Sheet1!A:A,Sheet1!B:B)</f>
        <v>S10</v>
      </c>
      <c r="N499" t="str">
        <f>_xlfn.XLOOKUP(L499,Sheet1!$A:$A,Sheet1!C:C)</f>
        <v>S</v>
      </c>
      <c r="O499" s="3">
        <f t="shared" si="43"/>
        <v>27791</v>
      </c>
      <c r="P499">
        <f t="shared" si="44"/>
        <v>2</v>
      </c>
      <c r="R499">
        <f t="shared" si="45"/>
        <v>2</v>
      </c>
      <c r="S499">
        <f t="shared" si="46"/>
        <v>7.6</v>
      </c>
      <c r="U499">
        <f t="shared" si="47"/>
        <v>7.6</v>
      </c>
    </row>
    <row r="500" spans="1:21" x14ac:dyDescent="0.3">
      <c r="A500" t="s">
        <v>182</v>
      </c>
      <c r="B500" t="s">
        <v>541</v>
      </c>
      <c r="C500">
        <v>11458500</v>
      </c>
      <c r="D500">
        <v>60</v>
      </c>
      <c r="E500">
        <v>11295</v>
      </c>
      <c r="F500">
        <v>1976</v>
      </c>
      <c r="G500">
        <v>4</v>
      </c>
      <c r="H500">
        <v>8.4499999999999993</v>
      </c>
      <c r="L500" t="str">
        <f t="shared" si="42"/>
        <v>Sonoma Creek at Agua Caliente Rd</v>
      </c>
      <c r="M500" t="str">
        <f>_xlfn.XLOOKUP(L500,Sheet1!A:A,Sheet1!B:B)</f>
        <v>S10</v>
      </c>
      <c r="N500" t="str">
        <f>_xlfn.XLOOKUP(L500,Sheet1!$A:$A,Sheet1!C:C)</f>
        <v>S</v>
      </c>
      <c r="O500" s="3">
        <f t="shared" si="43"/>
        <v>27820</v>
      </c>
      <c r="P500">
        <f t="shared" si="44"/>
        <v>3</v>
      </c>
      <c r="R500">
        <f t="shared" si="45"/>
        <v>3</v>
      </c>
      <c r="S500">
        <f t="shared" si="46"/>
        <v>19.7</v>
      </c>
      <c r="U500">
        <f t="shared" si="47"/>
        <v>19.7</v>
      </c>
    </row>
    <row r="501" spans="1:21" x14ac:dyDescent="0.3">
      <c r="A501" t="s">
        <v>182</v>
      </c>
      <c r="B501" t="s">
        <v>541</v>
      </c>
      <c r="C501">
        <v>11458500</v>
      </c>
      <c r="D501">
        <v>60</v>
      </c>
      <c r="E501">
        <v>11295</v>
      </c>
      <c r="F501">
        <v>1976</v>
      </c>
      <c r="G501">
        <v>5</v>
      </c>
      <c r="H501">
        <v>1.77</v>
      </c>
      <c r="L501" t="str">
        <f t="shared" si="42"/>
        <v>Sonoma Creek at Agua Caliente Rd</v>
      </c>
      <c r="M501" t="str">
        <f>_xlfn.XLOOKUP(L501,Sheet1!A:A,Sheet1!B:B)</f>
        <v>S10</v>
      </c>
      <c r="N501" t="str">
        <f>_xlfn.XLOOKUP(L501,Sheet1!$A:$A,Sheet1!C:C)</f>
        <v>S</v>
      </c>
      <c r="O501" s="3">
        <f t="shared" si="43"/>
        <v>27851</v>
      </c>
      <c r="P501">
        <f t="shared" si="44"/>
        <v>4</v>
      </c>
      <c r="R501">
        <f t="shared" si="45"/>
        <v>4</v>
      </c>
      <c r="S501">
        <f t="shared" si="46"/>
        <v>8.4499999999999993</v>
      </c>
      <c r="U501">
        <f t="shared" si="47"/>
        <v>8.4499999999999993</v>
      </c>
    </row>
    <row r="502" spans="1:21" x14ac:dyDescent="0.3">
      <c r="A502" t="s">
        <v>182</v>
      </c>
      <c r="B502" t="s">
        <v>541</v>
      </c>
      <c r="C502">
        <v>11458500</v>
      </c>
      <c r="D502">
        <v>60</v>
      </c>
      <c r="E502">
        <v>11295</v>
      </c>
      <c r="F502">
        <v>1976</v>
      </c>
      <c r="G502">
        <v>6</v>
      </c>
      <c r="H502">
        <v>0.90600000000000003</v>
      </c>
      <c r="L502" t="str">
        <f t="shared" si="42"/>
        <v>Sonoma Creek at Agua Caliente Rd</v>
      </c>
      <c r="M502" t="str">
        <f>_xlfn.XLOOKUP(L502,Sheet1!A:A,Sheet1!B:B)</f>
        <v>S10</v>
      </c>
      <c r="N502" t="str">
        <f>_xlfn.XLOOKUP(L502,Sheet1!$A:$A,Sheet1!C:C)</f>
        <v>S</v>
      </c>
      <c r="O502" s="3">
        <f t="shared" si="43"/>
        <v>27881</v>
      </c>
      <c r="P502">
        <f t="shared" si="44"/>
        <v>5</v>
      </c>
      <c r="R502">
        <f t="shared" si="45"/>
        <v>5</v>
      </c>
      <c r="S502">
        <f t="shared" si="46"/>
        <v>1.77</v>
      </c>
      <c r="U502">
        <f t="shared" si="47"/>
        <v>1.77</v>
      </c>
    </row>
    <row r="503" spans="1:21" x14ac:dyDescent="0.3">
      <c r="A503" t="s">
        <v>182</v>
      </c>
      <c r="B503" t="s">
        <v>541</v>
      </c>
      <c r="C503">
        <v>11458500</v>
      </c>
      <c r="D503">
        <v>60</v>
      </c>
      <c r="E503">
        <v>11295</v>
      </c>
      <c r="F503">
        <v>1976</v>
      </c>
      <c r="G503">
        <v>7</v>
      </c>
      <c r="H503">
        <v>5.0000000000000001E-3</v>
      </c>
      <c r="L503" t="str">
        <f t="shared" si="42"/>
        <v>Sonoma Creek at Agua Caliente Rd</v>
      </c>
      <c r="M503" t="str">
        <f>_xlfn.XLOOKUP(L503,Sheet1!A:A,Sheet1!B:B)</f>
        <v>S10</v>
      </c>
      <c r="N503" t="str">
        <f>_xlfn.XLOOKUP(L503,Sheet1!$A:$A,Sheet1!C:C)</f>
        <v>S</v>
      </c>
      <c r="O503" s="3">
        <f t="shared" si="43"/>
        <v>27912</v>
      </c>
      <c r="P503">
        <f t="shared" si="44"/>
        <v>6</v>
      </c>
      <c r="R503">
        <f t="shared" si="45"/>
        <v>6</v>
      </c>
      <c r="S503">
        <f t="shared" si="46"/>
        <v>0.90600000000000003</v>
      </c>
      <c r="U503">
        <f t="shared" si="47"/>
        <v>0.90600000000000003</v>
      </c>
    </row>
    <row r="504" spans="1:21" x14ac:dyDescent="0.3">
      <c r="A504" t="s">
        <v>182</v>
      </c>
      <c r="B504" t="s">
        <v>541</v>
      </c>
      <c r="C504">
        <v>11458500</v>
      </c>
      <c r="D504">
        <v>60</v>
      </c>
      <c r="E504">
        <v>11295</v>
      </c>
      <c r="F504">
        <v>1976</v>
      </c>
      <c r="G504">
        <v>8</v>
      </c>
      <c r="H504">
        <v>0.2</v>
      </c>
      <c r="L504" t="str">
        <f t="shared" si="42"/>
        <v>Sonoma Creek at Agua Caliente Rd</v>
      </c>
      <c r="M504" t="str">
        <f>_xlfn.XLOOKUP(L504,Sheet1!A:A,Sheet1!B:B)</f>
        <v>S10</v>
      </c>
      <c r="N504" t="str">
        <f>_xlfn.XLOOKUP(L504,Sheet1!$A:$A,Sheet1!C:C)</f>
        <v>S</v>
      </c>
      <c r="O504" s="3">
        <f t="shared" si="43"/>
        <v>27942</v>
      </c>
      <c r="P504">
        <f t="shared" si="44"/>
        <v>7</v>
      </c>
      <c r="R504">
        <f t="shared" si="45"/>
        <v>7</v>
      </c>
      <c r="S504">
        <f t="shared" si="46"/>
        <v>5.0000000000000001E-3</v>
      </c>
      <c r="U504">
        <f t="shared" si="47"/>
        <v>5.0000000000000001E-3</v>
      </c>
    </row>
    <row r="505" spans="1:21" x14ac:dyDescent="0.3">
      <c r="A505" t="s">
        <v>182</v>
      </c>
      <c r="B505" t="s">
        <v>541</v>
      </c>
      <c r="C505">
        <v>11458500</v>
      </c>
      <c r="D505">
        <v>60</v>
      </c>
      <c r="E505">
        <v>11295</v>
      </c>
      <c r="F505">
        <v>1976</v>
      </c>
      <c r="G505">
        <v>9</v>
      </c>
      <c r="H505">
        <v>0.16200000000000001</v>
      </c>
      <c r="L505" t="str">
        <f t="shared" si="42"/>
        <v>Sonoma Creek at Agua Caliente Rd</v>
      </c>
      <c r="M505" t="str">
        <f>_xlfn.XLOOKUP(L505,Sheet1!A:A,Sheet1!B:B)</f>
        <v>S10</v>
      </c>
      <c r="N505" t="str">
        <f>_xlfn.XLOOKUP(L505,Sheet1!$A:$A,Sheet1!C:C)</f>
        <v>S</v>
      </c>
      <c r="O505" s="3">
        <f t="shared" si="43"/>
        <v>27973</v>
      </c>
      <c r="P505">
        <f t="shared" si="44"/>
        <v>8</v>
      </c>
      <c r="R505">
        <f t="shared" si="45"/>
        <v>8</v>
      </c>
      <c r="S505">
        <f t="shared" si="46"/>
        <v>0.2</v>
      </c>
      <c r="U505">
        <f t="shared" si="47"/>
        <v>0.2</v>
      </c>
    </row>
    <row r="506" spans="1:21" x14ac:dyDescent="0.3">
      <c r="A506" t="s">
        <v>182</v>
      </c>
      <c r="B506" t="s">
        <v>541</v>
      </c>
      <c r="C506">
        <v>11458500</v>
      </c>
      <c r="D506">
        <v>60</v>
      </c>
      <c r="E506">
        <v>11295</v>
      </c>
      <c r="F506">
        <v>1976</v>
      </c>
      <c r="G506">
        <v>10</v>
      </c>
      <c r="H506">
        <v>0.47099999999999997</v>
      </c>
      <c r="L506" t="str">
        <f t="shared" si="42"/>
        <v>Sonoma Creek at Agua Caliente Rd</v>
      </c>
      <c r="M506" t="str">
        <f>_xlfn.XLOOKUP(L506,Sheet1!A:A,Sheet1!B:B)</f>
        <v>S10</v>
      </c>
      <c r="N506" t="str">
        <f>_xlfn.XLOOKUP(L506,Sheet1!$A:$A,Sheet1!C:C)</f>
        <v>S</v>
      </c>
      <c r="O506" s="3">
        <f t="shared" si="43"/>
        <v>28004</v>
      </c>
      <c r="P506">
        <f t="shared" si="44"/>
        <v>9</v>
      </c>
      <c r="R506">
        <f t="shared" si="45"/>
        <v>9</v>
      </c>
      <c r="S506">
        <f t="shared" si="46"/>
        <v>0.16200000000000001</v>
      </c>
      <c r="U506">
        <f t="shared" si="47"/>
        <v>0.16200000000000001</v>
      </c>
    </row>
    <row r="507" spans="1:21" x14ac:dyDescent="0.3">
      <c r="A507" t="s">
        <v>182</v>
      </c>
      <c r="B507" t="s">
        <v>541</v>
      </c>
      <c r="C507">
        <v>11458500</v>
      </c>
      <c r="D507">
        <v>60</v>
      </c>
      <c r="E507">
        <v>11295</v>
      </c>
      <c r="F507">
        <v>1976</v>
      </c>
      <c r="G507">
        <v>11</v>
      </c>
      <c r="H507">
        <v>2.08</v>
      </c>
      <c r="L507" t="str">
        <f t="shared" si="42"/>
        <v>Sonoma Creek at Agua Caliente Rd</v>
      </c>
      <c r="M507" t="str">
        <f>_xlfn.XLOOKUP(L507,Sheet1!A:A,Sheet1!B:B)</f>
        <v>S10</v>
      </c>
      <c r="N507" t="str">
        <f>_xlfn.XLOOKUP(L507,Sheet1!$A:$A,Sheet1!C:C)</f>
        <v>S</v>
      </c>
      <c r="O507" s="3">
        <f t="shared" si="43"/>
        <v>28034</v>
      </c>
      <c r="P507">
        <f t="shared" si="44"/>
        <v>10</v>
      </c>
      <c r="R507">
        <f t="shared" si="45"/>
        <v>10</v>
      </c>
      <c r="S507">
        <f t="shared" si="46"/>
        <v>0.47099999999999997</v>
      </c>
      <c r="U507">
        <f t="shared" si="47"/>
        <v>0.47099999999999997</v>
      </c>
    </row>
    <row r="508" spans="1:21" x14ac:dyDescent="0.3">
      <c r="A508" t="s">
        <v>182</v>
      </c>
      <c r="B508" t="s">
        <v>541</v>
      </c>
      <c r="C508">
        <v>11458500</v>
      </c>
      <c r="D508">
        <v>60</v>
      </c>
      <c r="E508">
        <v>11295</v>
      </c>
      <c r="F508">
        <v>1976</v>
      </c>
      <c r="G508">
        <v>12</v>
      </c>
      <c r="H508">
        <v>2.52</v>
      </c>
      <c r="L508" t="str">
        <f t="shared" si="42"/>
        <v>Sonoma Creek at Agua Caliente Rd</v>
      </c>
      <c r="M508" t="str">
        <f>_xlfn.XLOOKUP(L508,Sheet1!A:A,Sheet1!B:B)</f>
        <v>S10</v>
      </c>
      <c r="N508" t="str">
        <f>_xlfn.XLOOKUP(L508,Sheet1!$A:$A,Sheet1!C:C)</f>
        <v>S</v>
      </c>
      <c r="O508" s="3">
        <f t="shared" si="43"/>
        <v>28065</v>
      </c>
      <c r="P508">
        <f t="shared" si="44"/>
        <v>11</v>
      </c>
      <c r="R508">
        <f t="shared" si="45"/>
        <v>11</v>
      </c>
      <c r="S508">
        <f t="shared" si="46"/>
        <v>2.08</v>
      </c>
      <c r="U508">
        <f t="shared" si="47"/>
        <v>2.08</v>
      </c>
    </row>
    <row r="509" spans="1:21" x14ac:dyDescent="0.3">
      <c r="A509" t="s">
        <v>182</v>
      </c>
      <c r="B509" t="s">
        <v>541</v>
      </c>
      <c r="C509">
        <v>11458500</v>
      </c>
      <c r="D509">
        <v>60</v>
      </c>
      <c r="E509">
        <v>11295</v>
      </c>
      <c r="F509">
        <v>1977</v>
      </c>
      <c r="G509">
        <v>1</v>
      </c>
      <c r="H509">
        <v>2.46</v>
      </c>
      <c r="L509" t="str">
        <f t="shared" si="42"/>
        <v>Sonoma Creek at Agua Caliente Rd</v>
      </c>
      <c r="M509" t="str">
        <f>_xlfn.XLOOKUP(L509,Sheet1!A:A,Sheet1!B:B)</f>
        <v>S10</v>
      </c>
      <c r="N509" t="str">
        <f>_xlfn.XLOOKUP(L509,Sheet1!$A:$A,Sheet1!C:C)</f>
        <v>S</v>
      </c>
      <c r="O509" s="3">
        <f t="shared" si="43"/>
        <v>28095</v>
      </c>
      <c r="P509">
        <f t="shared" si="44"/>
        <v>12</v>
      </c>
      <c r="R509">
        <f t="shared" si="45"/>
        <v>12</v>
      </c>
      <c r="S509">
        <f t="shared" si="46"/>
        <v>2.52</v>
      </c>
      <c r="U509">
        <f t="shared" si="47"/>
        <v>2.52</v>
      </c>
    </row>
    <row r="510" spans="1:21" x14ac:dyDescent="0.3">
      <c r="A510" t="s">
        <v>182</v>
      </c>
      <c r="B510" t="s">
        <v>541</v>
      </c>
      <c r="C510">
        <v>11458500</v>
      </c>
      <c r="D510">
        <v>60</v>
      </c>
      <c r="E510">
        <v>11295</v>
      </c>
      <c r="F510">
        <v>1977</v>
      </c>
      <c r="G510">
        <v>2</v>
      </c>
      <c r="H510">
        <v>2.21</v>
      </c>
      <c r="L510" t="str">
        <f t="shared" si="42"/>
        <v>Sonoma Creek at Agua Caliente Rd</v>
      </c>
      <c r="M510" t="str">
        <f>_xlfn.XLOOKUP(L510,Sheet1!A:A,Sheet1!B:B)</f>
        <v>S10</v>
      </c>
      <c r="N510" t="str">
        <f>_xlfn.XLOOKUP(L510,Sheet1!$A:$A,Sheet1!C:C)</f>
        <v>S</v>
      </c>
      <c r="O510" s="3">
        <f t="shared" si="43"/>
        <v>28126</v>
      </c>
      <c r="P510">
        <f t="shared" si="44"/>
        <v>1</v>
      </c>
      <c r="R510">
        <f t="shared" si="45"/>
        <v>1</v>
      </c>
      <c r="S510">
        <f t="shared" si="46"/>
        <v>2.46</v>
      </c>
      <c r="U510">
        <f t="shared" si="47"/>
        <v>2.46</v>
      </c>
    </row>
    <row r="511" spans="1:21" x14ac:dyDescent="0.3">
      <c r="A511" t="s">
        <v>182</v>
      </c>
      <c r="B511" t="s">
        <v>541</v>
      </c>
      <c r="C511">
        <v>11458500</v>
      </c>
      <c r="D511">
        <v>60</v>
      </c>
      <c r="E511">
        <v>11295</v>
      </c>
      <c r="F511">
        <v>1977</v>
      </c>
      <c r="G511">
        <v>3</v>
      </c>
      <c r="H511">
        <v>5.17</v>
      </c>
      <c r="L511" t="str">
        <f t="shared" si="42"/>
        <v>Sonoma Creek at Agua Caliente Rd</v>
      </c>
      <c r="M511" t="str">
        <f>_xlfn.XLOOKUP(L511,Sheet1!A:A,Sheet1!B:B)</f>
        <v>S10</v>
      </c>
      <c r="N511" t="str">
        <f>_xlfn.XLOOKUP(L511,Sheet1!$A:$A,Sheet1!C:C)</f>
        <v>S</v>
      </c>
      <c r="O511" s="3">
        <f t="shared" si="43"/>
        <v>28157</v>
      </c>
      <c r="P511">
        <f t="shared" si="44"/>
        <v>2</v>
      </c>
      <c r="R511">
        <f t="shared" si="45"/>
        <v>2</v>
      </c>
      <c r="S511">
        <f t="shared" si="46"/>
        <v>2.21</v>
      </c>
      <c r="U511">
        <f t="shared" si="47"/>
        <v>2.21</v>
      </c>
    </row>
    <row r="512" spans="1:21" x14ac:dyDescent="0.3">
      <c r="A512" t="s">
        <v>182</v>
      </c>
      <c r="B512" t="s">
        <v>541</v>
      </c>
      <c r="C512">
        <v>11458500</v>
      </c>
      <c r="D512">
        <v>60</v>
      </c>
      <c r="E512">
        <v>11295</v>
      </c>
      <c r="F512">
        <v>1977</v>
      </c>
      <c r="G512">
        <v>4</v>
      </c>
      <c r="H512">
        <v>0.76500000000000001</v>
      </c>
      <c r="L512" t="str">
        <f t="shared" si="42"/>
        <v>Sonoma Creek at Agua Caliente Rd</v>
      </c>
      <c r="M512" t="str">
        <f>_xlfn.XLOOKUP(L512,Sheet1!A:A,Sheet1!B:B)</f>
        <v>S10</v>
      </c>
      <c r="N512" t="str">
        <f>_xlfn.XLOOKUP(L512,Sheet1!$A:$A,Sheet1!C:C)</f>
        <v>S</v>
      </c>
      <c r="O512" s="3">
        <f t="shared" si="43"/>
        <v>28185</v>
      </c>
      <c r="P512">
        <f t="shared" si="44"/>
        <v>3</v>
      </c>
      <c r="R512">
        <f t="shared" si="45"/>
        <v>3</v>
      </c>
      <c r="S512">
        <f t="shared" si="46"/>
        <v>5.17</v>
      </c>
      <c r="U512">
        <f t="shared" si="47"/>
        <v>5.17</v>
      </c>
    </row>
    <row r="513" spans="1:21" x14ac:dyDescent="0.3">
      <c r="A513" t="s">
        <v>182</v>
      </c>
      <c r="B513" t="s">
        <v>541</v>
      </c>
      <c r="C513">
        <v>11458500</v>
      </c>
      <c r="D513">
        <v>60</v>
      </c>
      <c r="E513">
        <v>11295</v>
      </c>
      <c r="F513">
        <v>1977</v>
      </c>
      <c r="G513">
        <v>5</v>
      </c>
      <c r="H513">
        <v>0.84299999999999997</v>
      </c>
      <c r="L513" t="str">
        <f t="shared" si="42"/>
        <v>Sonoma Creek at Agua Caliente Rd</v>
      </c>
      <c r="M513" t="str">
        <f>_xlfn.XLOOKUP(L513,Sheet1!A:A,Sheet1!B:B)</f>
        <v>S10</v>
      </c>
      <c r="N513" t="str">
        <f>_xlfn.XLOOKUP(L513,Sheet1!$A:$A,Sheet1!C:C)</f>
        <v>S</v>
      </c>
      <c r="O513" s="3">
        <f t="shared" si="43"/>
        <v>28216</v>
      </c>
      <c r="P513">
        <f t="shared" si="44"/>
        <v>4</v>
      </c>
      <c r="R513">
        <f t="shared" si="45"/>
        <v>4</v>
      </c>
      <c r="S513">
        <f t="shared" si="46"/>
        <v>0.76500000000000001</v>
      </c>
      <c r="U513">
        <f t="shared" si="47"/>
        <v>0.76500000000000001</v>
      </c>
    </row>
    <row r="514" spans="1:21" x14ac:dyDescent="0.3">
      <c r="A514" t="s">
        <v>182</v>
      </c>
      <c r="B514" t="s">
        <v>541</v>
      </c>
      <c r="C514">
        <v>11458500</v>
      </c>
      <c r="D514">
        <v>60</v>
      </c>
      <c r="E514">
        <v>11295</v>
      </c>
      <c r="F514">
        <v>1977</v>
      </c>
      <c r="G514">
        <v>6</v>
      </c>
      <c r="H514">
        <v>7.0999999999999994E-2</v>
      </c>
      <c r="L514" t="str">
        <f t="shared" si="42"/>
        <v>Sonoma Creek at Agua Caliente Rd</v>
      </c>
      <c r="M514" t="str">
        <f>_xlfn.XLOOKUP(L514,Sheet1!A:A,Sheet1!B:B)</f>
        <v>S10</v>
      </c>
      <c r="N514" t="str">
        <f>_xlfn.XLOOKUP(L514,Sheet1!$A:$A,Sheet1!C:C)</f>
        <v>S</v>
      </c>
      <c r="O514" s="3">
        <f t="shared" si="43"/>
        <v>28246</v>
      </c>
      <c r="P514">
        <f t="shared" si="44"/>
        <v>5</v>
      </c>
      <c r="R514">
        <f t="shared" si="45"/>
        <v>5</v>
      </c>
      <c r="S514">
        <f t="shared" si="46"/>
        <v>0.84299999999999997</v>
      </c>
      <c r="U514">
        <f t="shared" si="47"/>
        <v>0.84299999999999997</v>
      </c>
    </row>
    <row r="515" spans="1:21" x14ac:dyDescent="0.3">
      <c r="A515" t="s">
        <v>182</v>
      </c>
      <c r="B515" t="s">
        <v>541</v>
      </c>
      <c r="C515">
        <v>11458500</v>
      </c>
      <c r="D515">
        <v>60</v>
      </c>
      <c r="E515">
        <v>11295</v>
      </c>
      <c r="F515">
        <v>1977</v>
      </c>
      <c r="G515">
        <v>7</v>
      </c>
      <c r="H515">
        <v>0</v>
      </c>
      <c r="L515" t="str">
        <f t="shared" ref="L515:L578" si="48">A514</f>
        <v>Sonoma Creek at Agua Caliente Rd</v>
      </c>
      <c r="M515" t="str">
        <f>_xlfn.XLOOKUP(L515,Sheet1!A:A,Sheet1!B:B)</f>
        <v>S10</v>
      </c>
      <c r="N515" t="str">
        <f>_xlfn.XLOOKUP(L515,Sheet1!$A:$A,Sheet1!C:C)</f>
        <v>S</v>
      </c>
      <c r="O515" s="3">
        <f t="shared" ref="O515:O578" si="49">DATE(F514,G514,1)</f>
        <v>28277</v>
      </c>
      <c r="P515">
        <f t="shared" ref="P515:P578" si="50">MONTH(O515)</f>
        <v>6</v>
      </c>
      <c r="R515">
        <f t="shared" ref="R515:R578" si="51">G514</f>
        <v>6</v>
      </c>
      <c r="S515">
        <f t="shared" ref="S515:S578" si="52">H514</f>
        <v>7.0999999999999994E-2</v>
      </c>
      <c r="U515">
        <f t="shared" ref="U515:U578" si="53">H514</f>
        <v>7.0999999999999994E-2</v>
      </c>
    </row>
    <row r="516" spans="1:21" x14ac:dyDescent="0.3">
      <c r="A516" t="s">
        <v>182</v>
      </c>
      <c r="B516" t="s">
        <v>541</v>
      </c>
      <c r="C516">
        <v>11458500</v>
      </c>
      <c r="D516">
        <v>60</v>
      </c>
      <c r="E516">
        <v>11295</v>
      </c>
      <c r="F516">
        <v>1977</v>
      </c>
      <c r="G516">
        <v>8</v>
      </c>
      <c r="H516">
        <v>0</v>
      </c>
      <c r="L516" t="str">
        <f t="shared" si="48"/>
        <v>Sonoma Creek at Agua Caliente Rd</v>
      </c>
      <c r="M516" t="str">
        <f>_xlfn.XLOOKUP(L516,Sheet1!A:A,Sheet1!B:B)</f>
        <v>S10</v>
      </c>
      <c r="N516" t="str">
        <f>_xlfn.XLOOKUP(L516,Sheet1!$A:$A,Sheet1!C:C)</f>
        <v>S</v>
      </c>
      <c r="O516" s="3">
        <f t="shared" si="49"/>
        <v>28307</v>
      </c>
      <c r="P516">
        <f t="shared" si="50"/>
        <v>7</v>
      </c>
      <c r="R516">
        <f t="shared" si="51"/>
        <v>7</v>
      </c>
      <c r="S516">
        <f t="shared" si="52"/>
        <v>0</v>
      </c>
      <c r="U516">
        <f t="shared" si="53"/>
        <v>0</v>
      </c>
    </row>
    <row r="517" spans="1:21" x14ac:dyDescent="0.3">
      <c r="A517" t="s">
        <v>182</v>
      </c>
      <c r="B517" t="s">
        <v>541</v>
      </c>
      <c r="C517">
        <v>11458500</v>
      </c>
      <c r="D517">
        <v>60</v>
      </c>
      <c r="E517">
        <v>11295</v>
      </c>
      <c r="F517">
        <v>1977</v>
      </c>
      <c r="G517">
        <v>9</v>
      </c>
      <c r="H517">
        <v>1E-3</v>
      </c>
      <c r="L517" t="str">
        <f t="shared" si="48"/>
        <v>Sonoma Creek at Agua Caliente Rd</v>
      </c>
      <c r="M517" t="str">
        <f>_xlfn.XLOOKUP(L517,Sheet1!A:A,Sheet1!B:B)</f>
        <v>S10</v>
      </c>
      <c r="N517" t="str">
        <f>_xlfn.XLOOKUP(L517,Sheet1!$A:$A,Sheet1!C:C)</f>
        <v>S</v>
      </c>
      <c r="O517" s="3">
        <f t="shared" si="49"/>
        <v>28338</v>
      </c>
      <c r="P517">
        <f t="shared" si="50"/>
        <v>8</v>
      </c>
      <c r="R517">
        <f t="shared" si="51"/>
        <v>8</v>
      </c>
      <c r="S517">
        <f t="shared" si="52"/>
        <v>0</v>
      </c>
      <c r="U517">
        <f t="shared" si="53"/>
        <v>0</v>
      </c>
    </row>
    <row r="518" spans="1:21" x14ac:dyDescent="0.3">
      <c r="A518" t="s">
        <v>182</v>
      </c>
      <c r="B518" t="s">
        <v>541</v>
      </c>
      <c r="C518">
        <v>11458500</v>
      </c>
      <c r="D518">
        <v>60</v>
      </c>
      <c r="E518">
        <v>11295</v>
      </c>
      <c r="F518">
        <v>1977</v>
      </c>
      <c r="G518">
        <v>10</v>
      </c>
      <c r="H518">
        <v>0.248</v>
      </c>
      <c r="L518" t="str">
        <f t="shared" si="48"/>
        <v>Sonoma Creek at Agua Caliente Rd</v>
      </c>
      <c r="M518" t="str">
        <f>_xlfn.XLOOKUP(L518,Sheet1!A:A,Sheet1!B:B)</f>
        <v>S10</v>
      </c>
      <c r="N518" t="str">
        <f>_xlfn.XLOOKUP(L518,Sheet1!$A:$A,Sheet1!C:C)</f>
        <v>S</v>
      </c>
      <c r="O518" s="3">
        <f t="shared" si="49"/>
        <v>28369</v>
      </c>
      <c r="P518">
        <f t="shared" si="50"/>
        <v>9</v>
      </c>
      <c r="R518">
        <f t="shared" si="51"/>
        <v>9</v>
      </c>
      <c r="S518">
        <f t="shared" si="52"/>
        <v>1E-3</v>
      </c>
      <c r="U518">
        <f t="shared" si="53"/>
        <v>1E-3</v>
      </c>
    </row>
    <row r="519" spans="1:21" x14ac:dyDescent="0.3">
      <c r="A519" t="s">
        <v>182</v>
      </c>
      <c r="B519" t="s">
        <v>541</v>
      </c>
      <c r="C519">
        <v>11458500</v>
      </c>
      <c r="D519">
        <v>60</v>
      </c>
      <c r="E519">
        <v>11295</v>
      </c>
      <c r="F519">
        <v>1977</v>
      </c>
      <c r="G519">
        <v>11</v>
      </c>
      <c r="H519">
        <v>48.8</v>
      </c>
      <c r="L519" t="str">
        <f t="shared" si="48"/>
        <v>Sonoma Creek at Agua Caliente Rd</v>
      </c>
      <c r="M519" t="str">
        <f>_xlfn.XLOOKUP(L519,Sheet1!A:A,Sheet1!B:B)</f>
        <v>S10</v>
      </c>
      <c r="N519" t="str">
        <f>_xlfn.XLOOKUP(L519,Sheet1!$A:$A,Sheet1!C:C)</f>
        <v>S</v>
      </c>
      <c r="O519" s="3">
        <f t="shared" si="49"/>
        <v>28399</v>
      </c>
      <c r="P519">
        <f t="shared" si="50"/>
        <v>10</v>
      </c>
      <c r="R519">
        <f t="shared" si="51"/>
        <v>10</v>
      </c>
      <c r="S519">
        <f t="shared" si="52"/>
        <v>0.248</v>
      </c>
      <c r="U519">
        <f t="shared" si="53"/>
        <v>0.248</v>
      </c>
    </row>
    <row r="520" spans="1:21" x14ac:dyDescent="0.3">
      <c r="A520" t="s">
        <v>182</v>
      </c>
      <c r="B520" t="s">
        <v>541</v>
      </c>
      <c r="C520">
        <v>11458500</v>
      </c>
      <c r="D520">
        <v>60</v>
      </c>
      <c r="E520">
        <v>11295</v>
      </c>
      <c r="F520">
        <v>1977</v>
      </c>
      <c r="G520">
        <v>12</v>
      </c>
      <c r="H520">
        <v>95.7</v>
      </c>
      <c r="L520" t="str">
        <f t="shared" si="48"/>
        <v>Sonoma Creek at Agua Caliente Rd</v>
      </c>
      <c r="M520" t="str">
        <f>_xlfn.XLOOKUP(L520,Sheet1!A:A,Sheet1!B:B)</f>
        <v>S10</v>
      </c>
      <c r="N520" t="str">
        <f>_xlfn.XLOOKUP(L520,Sheet1!$A:$A,Sheet1!C:C)</f>
        <v>S</v>
      </c>
      <c r="O520" s="3">
        <f t="shared" si="49"/>
        <v>28430</v>
      </c>
      <c r="P520">
        <f t="shared" si="50"/>
        <v>11</v>
      </c>
      <c r="R520">
        <f t="shared" si="51"/>
        <v>11</v>
      </c>
      <c r="S520">
        <f t="shared" si="52"/>
        <v>48.8</v>
      </c>
      <c r="U520">
        <f t="shared" si="53"/>
        <v>48.8</v>
      </c>
    </row>
    <row r="521" spans="1:21" x14ac:dyDescent="0.3">
      <c r="A521" t="s">
        <v>182</v>
      </c>
      <c r="B521" t="s">
        <v>541</v>
      </c>
      <c r="C521">
        <v>11458500</v>
      </c>
      <c r="D521">
        <v>60</v>
      </c>
      <c r="E521">
        <v>11295</v>
      </c>
      <c r="F521">
        <v>1978</v>
      </c>
      <c r="G521">
        <v>1</v>
      </c>
      <c r="H521">
        <v>584.29999999999995</v>
      </c>
      <c r="L521" t="str">
        <f t="shared" si="48"/>
        <v>Sonoma Creek at Agua Caliente Rd</v>
      </c>
      <c r="M521" t="str">
        <f>_xlfn.XLOOKUP(L521,Sheet1!A:A,Sheet1!B:B)</f>
        <v>S10</v>
      </c>
      <c r="N521" t="str">
        <f>_xlfn.XLOOKUP(L521,Sheet1!$A:$A,Sheet1!C:C)</f>
        <v>S</v>
      </c>
      <c r="O521" s="3">
        <f t="shared" si="49"/>
        <v>28460</v>
      </c>
      <c r="P521">
        <f t="shared" si="50"/>
        <v>12</v>
      </c>
      <c r="R521">
        <f t="shared" si="51"/>
        <v>12</v>
      </c>
      <c r="S521">
        <f t="shared" si="52"/>
        <v>95.7</v>
      </c>
      <c r="U521">
        <f t="shared" si="53"/>
        <v>95.7</v>
      </c>
    </row>
    <row r="522" spans="1:21" x14ac:dyDescent="0.3">
      <c r="A522" t="s">
        <v>182</v>
      </c>
      <c r="B522" t="s">
        <v>541</v>
      </c>
      <c r="C522">
        <v>11458500</v>
      </c>
      <c r="D522">
        <v>60</v>
      </c>
      <c r="E522">
        <v>11295</v>
      </c>
      <c r="F522">
        <v>1978</v>
      </c>
      <c r="G522">
        <v>2</v>
      </c>
      <c r="H522">
        <v>305.89999999999998</v>
      </c>
      <c r="L522" t="str">
        <f t="shared" si="48"/>
        <v>Sonoma Creek at Agua Caliente Rd</v>
      </c>
      <c r="M522" t="str">
        <f>_xlfn.XLOOKUP(L522,Sheet1!A:A,Sheet1!B:B)</f>
        <v>S10</v>
      </c>
      <c r="N522" t="str">
        <f>_xlfn.XLOOKUP(L522,Sheet1!$A:$A,Sheet1!C:C)</f>
        <v>S</v>
      </c>
      <c r="O522" s="3">
        <f t="shared" si="49"/>
        <v>28491</v>
      </c>
      <c r="P522">
        <f t="shared" si="50"/>
        <v>1</v>
      </c>
      <c r="R522">
        <f t="shared" si="51"/>
        <v>1</v>
      </c>
      <c r="S522">
        <f t="shared" si="52"/>
        <v>584.29999999999995</v>
      </c>
      <c r="U522">
        <f t="shared" si="53"/>
        <v>584.29999999999995</v>
      </c>
    </row>
    <row r="523" spans="1:21" x14ac:dyDescent="0.3">
      <c r="A523" t="s">
        <v>182</v>
      </c>
      <c r="B523" t="s">
        <v>541</v>
      </c>
      <c r="C523">
        <v>11458500</v>
      </c>
      <c r="D523">
        <v>60</v>
      </c>
      <c r="E523">
        <v>11295</v>
      </c>
      <c r="F523">
        <v>1978</v>
      </c>
      <c r="G523">
        <v>3</v>
      </c>
      <c r="H523">
        <v>203.5</v>
      </c>
      <c r="L523" t="str">
        <f t="shared" si="48"/>
        <v>Sonoma Creek at Agua Caliente Rd</v>
      </c>
      <c r="M523" t="str">
        <f>_xlfn.XLOOKUP(L523,Sheet1!A:A,Sheet1!B:B)</f>
        <v>S10</v>
      </c>
      <c r="N523" t="str">
        <f>_xlfn.XLOOKUP(L523,Sheet1!$A:$A,Sheet1!C:C)</f>
        <v>S</v>
      </c>
      <c r="O523" s="3">
        <f t="shared" si="49"/>
        <v>28522</v>
      </c>
      <c r="P523">
        <f t="shared" si="50"/>
        <v>2</v>
      </c>
      <c r="R523">
        <f t="shared" si="51"/>
        <v>2</v>
      </c>
      <c r="S523">
        <f t="shared" si="52"/>
        <v>305.89999999999998</v>
      </c>
      <c r="U523">
        <f t="shared" si="53"/>
        <v>305.89999999999998</v>
      </c>
    </row>
    <row r="524" spans="1:21" x14ac:dyDescent="0.3">
      <c r="A524" t="s">
        <v>182</v>
      </c>
      <c r="B524" t="s">
        <v>541</v>
      </c>
      <c r="C524">
        <v>11458500</v>
      </c>
      <c r="D524">
        <v>60</v>
      </c>
      <c r="E524">
        <v>11295</v>
      </c>
      <c r="F524">
        <v>1978</v>
      </c>
      <c r="G524">
        <v>4</v>
      </c>
      <c r="H524">
        <v>71.599999999999994</v>
      </c>
      <c r="L524" t="str">
        <f t="shared" si="48"/>
        <v>Sonoma Creek at Agua Caliente Rd</v>
      </c>
      <c r="M524" t="str">
        <f>_xlfn.XLOOKUP(L524,Sheet1!A:A,Sheet1!B:B)</f>
        <v>S10</v>
      </c>
      <c r="N524" t="str">
        <f>_xlfn.XLOOKUP(L524,Sheet1!$A:$A,Sheet1!C:C)</f>
        <v>S</v>
      </c>
      <c r="O524" s="3">
        <f t="shared" si="49"/>
        <v>28550</v>
      </c>
      <c r="P524">
        <f t="shared" si="50"/>
        <v>3</v>
      </c>
      <c r="R524">
        <f t="shared" si="51"/>
        <v>3</v>
      </c>
      <c r="S524">
        <f t="shared" si="52"/>
        <v>203.5</v>
      </c>
      <c r="U524">
        <f t="shared" si="53"/>
        <v>203.5</v>
      </c>
    </row>
    <row r="525" spans="1:21" x14ac:dyDescent="0.3">
      <c r="A525" t="s">
        <v>182</v>
      </c>
      <c r="B525" t="s">
        <v>541</v>
      </c>
      <c r="C525">
        <v>11458500</v>
      </c>
      <c r="D525">
        <v>60</v>
      </c>
      <c r="E525">
        <v>11295</v>
      </c>
      <c r="F525">
        <v>1978</v>
      </c>
      <c r="G525">
        <v>5</v>
      </c>
      <c r="H525">
        <v>15.7</v>
      </c>
      <c r="L525" t="str">
        <f t="shared" si="48"/>
        <v>Sonoma Creek at Agua Caliente Rd</v>
      </c>
      <c r="M525" t="str">
        <f>_xlfn.XLOOKUP(L525,Sheet1!A:A,Sheet1!B:B)</f>
        <v>S10</v>
      </c>
      <c r="N525" t="str">
        <f>_xlfn.XLOOKUP(L525,Sheet1!$A:$A,Sheet1!C:C)</f>
        <v>S</v>
      </c>
      <c r="O525" s="3">
        <f t="shared" si="49"/>
        <v>28581</v>
      </c>
      <c r="P525">
        <f t="shared" si="50"/>
        <v>4</v>
      </c>
      <c r="R525">
        <f t="shared" si="51"/>
        <v>4</v>
      </c>
      <c r="S525">
        <f t="shared" si="52"/>
        <v>71.599999999999994</v>
      </c>
      <c r="U525">
        <f t="shared" si="53"/>
        <v>71.599999999999994</v>
      </c>
    </row>
    <row r="526" spans="1:21" x14ac:dyDescent="0.3">
      <c r="A526" t="s">
        <v>182</v>
      </c>
      <c r="B526" t="s">
        <v>541</v>
      </c>
      <c r="C526">
        <v>11458500</v>
      </c>
      <c r="D526">
        <v>60</v>
      </c>
      <c r="E526">
        <v>11295</v>
      </c>
      <c r="F526">
        <v>1978</v>
      </c>
      <c r="G526">
        <v>6</v>
      </c>
      <c r="H526">
        <v>6.27</v>
      </c>
      <c r="L526" t="str">
        <f t="shared" si="48"/>
        <v>Sonoma Creek at Agua Caliente Rd</v>
      </c>
      <c r="M526" t="str">
        <f>_xlfn.XLOOKUP(L526,Sheet1!A:A,Sheet1!B:B)</f>
        <v>S10</v>
      </c>
      <c r="N526" t="str">
        <f>_xlfn.XLOOKUP(L526,Sheet1!$A:$A,Sheet1!C:C)</f>
        <v>S</v>
      </c>
      <c r="O526" s="3">
        <f t="shared" si="49"/>
        <v>28611</v>
      </c>
      <c r="P526">
        <f t="shared" si="50"/>
        <v>5</v>
      </c>
      <c r="R526">
        <f t="shared" si="51"/>
        <v>5</v>
      </c>
      <c r="S526">
        <f t="shared" si="52"/>
        <v>15.7</v>
      </c>
      <c r="U526">
        <f t="shared" si="53"/>
        <v>15.7</v>
      </c>
    </row>
    <row r="527" spans="1:21" x14ac:dyDescent="0.3">
      <c r="A527" t="s">
        <v>182</v>
      </c>
      <c r="B527" t="s">
        <v>541</v>
      </c>
      <c r="C527">
        <v>11458500</v>
      </c>
      <c r="D527">
        <v>60</v>
      </c>
      <c r="E527">
        <v>11295</v>
      </c>
      <c r="F527">
        <v>1978</v>
      </c>
      <c r="G527">
        <v>7</v>
      </c>
      <c r="H527">
        <v>1.79</v>
      </c>
      <c r="L527" t="str">
        <f t="shared" si="48"/>
        <v>Sonoma Creek at Agua Caliente Rd</v>
      </c>
      <c r="M527" t="str">
        <f>_xlfn.XLOOKUP(L527,Sheet1!A:A,Sheet1!B:B)</f>
        <v>S10</v>
      </c>
      <c r="N527" t="str">
        <f>_xlfn.XLOOKUP(L527,Sheet1!$A:$A,Sheet1!C:C)</f>
        <v>S</v>
      </c>
      <c r="O527" s="3">
        <f t="shared" si="49"/>
        <v>28642</v>
      </c>
      <c r="P527">
        <f t="shared" si="50"/>
        <v>6</v>
      </c>
      <c r="R527">
        <f t="shared" si="51"/>
        <v>6</v>
      </c>
      <c r="S527">
        <f t="shared" si="52"/>
        <v>6.27</v>
      </c>
      <c r="U527">
        <f t="shared" si="53"/>
        <v>6.27</v>
      </c>
    </row>
    <row r="528" spans="1:21" x14ac:dyDescent="0.3">
      <c r="A528" t="s">
        <v>182</v>
      </c>
      <c r="B528" t="s">
        <v>541</v>
      </c>
      <c r="C528">
        <v>11458500</v>
      </c>
      <c r="D528">
        <v>60</v>
      </c>
      <c r="E528">
        <v>11295</v>
      </c>
      <c r="F528">
        <v>1978</v>
      </c>
      <c r="G528">
        <v>8</v>
      </c>
      <c r="H528">
        <v>0.99399999999999999</v>
      </c>
      <c r="L528" t="str">
        <f t="shared" si="48"/>
        <v>Sonoma Creek at Agua Caliente Rd</v>
      </c>
      <c r="M528" t="str">
        <f>_xlfn.XLOOKUP(L528,Sheet1!A:A,Sheet1!B:B)</f>
        <v>S10</v>
      </c>
      <c r="N528" t="str">
        <f>_xlfn.XLOOKUP(L528,Sheet1!$A:$A,Sheet1!C:C)</f>
        <v>S</v>
      </c>
      <c r="O528" s="3">
        <f t="shared" si="49"/>
        <v>28672</v>
      </c>
      <c r="P528">
        <f t="shared" si="50"/>
        <v>7</v>
      </c>
      <c r="R528">
        <f t="shared" si="51"/>
        <v>7</v>
      </c>
      <c r="S528">
        <f t="shared" si="52"/>
        <v>1.79</v>
      </c>
      <c r="U528">
        <f t="shared" si="53"/>
        <v>1.79</v>
      </c>
    </row>
    <row r="529" spans="1:21" x14ac:dyDescent="0.3">
      <c r="A529" t="s">
        <v>182</v>
      </c>
      <c r="B529" t="s">
        <v>541</v>
      </c>
      <c r="C529">
        <v>11458500</v>
      </c>
      <c r="D529">
        <v>60</v>
      </c>
      <c r="E529">
        <v>11295</v>
      </c>
      <c r="F529">
        <v>1978</v>
      </c>
      <c r="G529">
        <v>9</v>
      </c>
      <c r="H529">
        <v>1.46</v>
      </c>
      <c r="L529" t="str">
        <f t="shared" si="48"/>
        <v>Sonoma Creek at Agua Caliente Rd</v>
      </c>
      <c r="M529" t="str">
        <f>_xlfn.XLOOKUP(L529,Sheet1!A:A,Sheet1!B:B)</f>
        <v>S10</v>
      </c>
      <c r="N529" t="str">
        <f>_xlfn.XLOOKUP(L529,Sheet1!$A:$A,Sheet1!C:C)</f>
        <v>S</v>
      </c>
      <c r="O529" s="3">
        <f t="shared" si="49"/>
        <v>28703</v>
      </c>
      <c r="P529">
        <f t="shared" si="50"/>
        <v>8</v>
      </c>
      <c r="R529">
        <f t="shared" si="51"/>
        <v>8</v>
      </c>
      <c r="S529">
        <f t="shared" si="52"/>
        <v>0.99399999999999999</v>
      </c>
      <c r="U529">
        <f t="shared" si="53"/>
        <v>0.99399999999999999</v>
      </c>
    </row>
    <row r="530" spans="1:21" x14ac:dyDescent="0.3">
      <c r="A530" t="s">
        <v>182</v>
      </c>
      <c r="B530" t="s">
        <v>541</v>
      </c>
      <c r="C530">
        <v>11458500</v>
      </c>
      <c r="D530">
        <v>60</v>
      </c>
      <c r="E530">
        <v>11295</v>
      </c>
      <c r="F530">
        <v>1978</v>
      </c>
      <c r="G530">
        <v>10</v>
      </c>
      <c r="H530">
        <v>0.91400000000000003</v>
      </c>
      <c r="L530" t="str">
        <f t="shared" si="48"/>
        <v>Sonoma Creek at Agua Caliente Rd</v>
      </c>
      <c r="M530" t="str">
        <f>_xlfn.XLOOKUP(L530,Sheet1!A:A,Sheet1!B:B)</f>
        <v>S10</v>
      </c>
      <c r="N530" t="str">
        <f>_xlfn.XLOOKUP(L530,Sheet1!$A:$A,Sheet1!C:C)</f>
        <v>S</v>
      </c>
      <c r="O530" s="3">
        <f t="shared" si="49"/>
        <v>28734</v>
      </c>
      <c r="P530">
        <f t="shared" si="50"/>
        <v>9</v>
      </c>
      <c r="R530">
        <f t="shared" si="51"/>
        <v>9</v>
      </c>
      <c r="S530">
        <f t="shared" si="52"/>
        <v>1.46</v>
      </c>
      <c r="U530">
        <f t="shared" si="53"/>
        <v>1.46</v>
      </c>
    </row>
    <row r="531" spans="1:21" x14ac:dyDescent="0.3">
      <c r="A531" t="s">
        <v>182</v>
      </c>
      <c r="B531" t="s">
        <v>541</v>
      </c>
      <c r="C531">
        <v>11458500</v>
      </c>
      <c r="D531">
        <v>60</v>
      </c>
      <c r="E531">
        <v>11295</v>
      </c>
      <c r="F531">
        <v>1978</v>
      </c>
      <c r="G531">
        <v>11</v>
      </c>
      <c r="H531">
        <v>1.1200000000000001</v>
      </c>
      <c r="L531" t="str">
        <f t="shared" si="48"/>
        <v>Sonoma Creek at Agua Caliente Rd</v>
      </c>
      <c r="M531" t="str">
        <f>_xlfn.XLOOKUP(L531,Sheet1!A:A,Sheet1!B:B)</f>
        <v>S10</v>
      </c>
      <c r="N531" t="str">
        <f>_xlfn.XLOOKUP(L531,Sheet1!$A:$A,Sheet1!C:C)</f>
        <v>S</v>
      </c>
      <c r="O531" s="3">
        <f t="shared" si="49"/>
        <v>28764</v>
      </c>
      <c r="P531">
        <f t="shared" si="50"/>
        <v>10</v>
      </c>
      <c r="R531">
        <f t="shared" si="51"/>
        <v>10</v>
      </c>
      <c r="S531">
        <f t="shared" si="52"/>
        <v>0.91400000000000003</v>
      </c>
      <c r="U531">
        <f t="shared" si="53"/>
        <v>0.91400000000000003</v>
      </c>
    </row>
    <row r="532" spans="1:21" x14ac:dyDescent="0.3">
      <c r="A532" t="s">
        <v>182</v>
      </c>
      <c r="B532" t="s">
        <v>541</v>
      </c>
      <c r="C532">
        <v>11458500</v>
      </c>
      <c r="D532">
        <v>60</v>
      </c>
      <c r="E532">
        <v>11295</v>
      </c>
      <c r="F532">
        <v>1978</v>
      </c>
      <c r="G532">
        <v>12</v>
      </c>
      <c r="H532">
        <v>1.51</v>
      </c>
      <c r="L532" t="str">
        <f t="shared" si="48"/>
        <v>Sonoma Creek at Agua Caliente Rd</v>
      </c>
      <c r="M532" t="str">
        <f>_xlfn.XLOOKUP(L532,Sheet1!A:A,Sheet1!B:B)</f>
        <v>S10</v>
      </c>
      <c r="N532" t="str">
        <f>_xlfn.XLOOKUP(L532,Sheet1!$A:$A,Sheet1!C:C)</f>
        <v>S</v>
      </c>
      <c r="O532" s="3">
        <f t="shared" si="49"/>
        <v>28795</v>
      </c>
      <c r="P532">
        <f t="shared" si="50"/>
        <v>11</v>
      </c>
      <c r="R532">
        <f t="shared" si="51"/>
        <v>11</v>
      </c>
      <c r="S532">
        <f t="shared" si="52"/>
        <v>1.1200000000000001</v>
      </c>
      <c r="U532">
        <f t="shared" si="53"/>
        <v>1.1200000000000001</v>
      </c>
    </row>
    <row r="533" spans="1:21" x14ac:dyDescent="0.3">
      <c r="A533" t="s">
        <v>182</v>
      </c>
      <c r="B533" t="s">
        <v>541</v>
      </c>
      <c r="C533">
        <v>11458500</v>
      </c>
      <c r="D533">
        <v>60</v>
      </c>
      <c r="E533">
        <v>11295</v>
      </c>
      <c r="F533">
        <v>1979</v>
      </c>
      <c r="G533">
        <v>1</v>
      </c>
      <c r="H533">
        <v>203.1</v>
      </c>
      <c r="L533" t="str">
        <f t="shared" si="48"/>
        <v>Sonoma Creek at Agua Caliente Rd</v>
      </c>
      <c r="M533" t="str">
        <f>_xlfn.XLOOKUP(L533,Sheet1!A:A,Sheet1!B:B)</f>
        <v>S10</v>
      </c>
      <c r="N533" t="str">
        <f>_xlfn.XLOOKUP(L533,Sheet1!$A:$A,Sheet1!C:C)</f>
        <v>S</v>
      </c>
      <c r="O533" s="3">
        <f t="shared" si="49"/>
        <v>28825</v>
      </c>
      <c r="P533">
        <f t="shared" si="50"/>
        <v>12</v>
      </c>
      <c r="R533">
        <f t="shared" si="51"/>
        <v>12</v>
      </c>
      <c r="S533">
        <f t="shared" si="52"/>
        <v>1.51</v>
      </c>
      <c r="U533">
        <f t="shared" si="53"/>
        <v>1.51</v>
      </c>
    </row>
    <row r="534" spans="1:21" x14ac:dyDescent="0.3">
      <c r="A534" t="s">
        <v>182</v>
      </c>
      <c r="B534" t="s">
        <v>541</v>
      </c>
      <c r="C534">
        <v>11458500</v>
      </c>
      <c r="D534">
        <v>60</v>
      </c>
      <c r="E534">
        <v>11295</v>
      </c>
      <c r="F534">
        <v>1979</v>
      </c>
      <c r="G534">
        <v>2</v>
      </c>
      <c r="H534">
        <v>197.3</v>
      </c>
      <c r="L534" t="str">
        <f t="shared" si="48"/>
        <v>Sonoma Creek at Agua Caliente Rd</v>
      </c>
      <c r="M534" t="str">
        <f>_xlfn.XLOOKUP(L534,Sheet1!A:A,Sheet1!B:B)</f>
        <v>S10</v>
      </c>
      <c r="N534" t="str">
        <f>_xlfn.XLOOKUP(L534,Sheet1!$A:$A,Sheet1!C:C)</f>
        <v>S</v>
      </c>
      <c r="O534" s="3">
        <f t="shared" si="49"/>
        <v>28856</v>
      </c>
      <c r="P534">
        <f t="shared" si="50"/>
        <v>1</v>
      </c>
      <c r="R534">
        <f t="shared" si="51"/>
        <v>1</v>
      </c>
      <c r="S534">
        <f t="shared" si="52"/>
        <v>203.1</v>
      </c>
      <c r="U534">
        <f t="shared" si="53"/>
        <v>203.1</v>
      </c>
    </row>
    <row r="535" spans="1:21" x14ac:dyDescent="0.3">
      <c r="A535" t="s">
        <v>182</v>
      </c>
      <c r="B535" t="s">
        <v>541</v>
      </c>
      <c r="C535">
        <v>11458500</v>
      </c>
      <c r="D535">
        <v>60</v>
      </c>
      <c r="E535">
        <v>11295</v>
      </c>
      <c r="F535">
        <v>1979</v>
      </c>
      <c r="G535">
        <v>3</v>
      </c>
      <c r="H535">
        <v>106.1</v>
      </c>
      <c r="L535" t="str">
        <f t="shared" si="48"/>
        <v>Sonoma Creek at Agua Caliente Rd</v>
      </c>
      <c r="M535" t="str">
        <f>_xlfn.XLOOKUP(L535,Sheet1!A:A,Sheet1!B:B)</f>
        <v>S10</v>
      </c>
      <c r="N535" t="str">
        <f>_xlfn.XLOOKUP(L535,Sheet1!$A:$A,Sheet1!C:C)</f>
        <v>S</v>
      </c>
      <c r="O535" s="3">
        <f t="shared" si="49"/>
        <v>28887</v>
      </c>
      <c r="P535">
        <f t="shared" si="50"/>
        <v>2</v>
      </c>
      <c r="R535">
        <f t="shared" si="51"/>
        <v>2</v>
      </c>
      <c r="S535">
        <f t="shared" si="52"/>
        <v>197.3</v>
      </c>
      <c r="U535">
        <f t="shared" si="53"/>
        <v>197.3</v>
      </c>
    </row>
    <row r="536" spans="1:21" x14ac:dyDescent="0.3">
      <c r="A536" t="s">
        <v>182</v>
      </c>
      <c r="B536" t="s">
        <v>541</v>
      </c>
      <c r="C536">
        <v>11458500</v>
      </c>
      <c r="D536">
        <v>60</v>
      </c>
      <c r="E536">
        <v>11295</v>
      </c>
      <c r="F536">
        <v>1979</v>
      </c>
      <c r="G536">
        <v>4</v>
      </c>
      <c r="H536">
        <v>32.9</v>
      </c>
      <c r="L536" t="str">
        <f t="shared" si="48"/>
        <v>Sonoma Creek at Agua Caliente Rd</v>
      </c>
      <c r="M536" t="str">
        <f>_xlfn.XLOOKUP(L536,Sheet1!A:A,Sheet1!B:B)</f>
        <v>S10</v>
      </c>
      <c r="N536" t="str">
        <f>_xlfn.XLOOKUP(L536,Sheet1!$A:$A,Sheet1!C:C)</f>
        <v>S</v>
      </c>
      <c r="O536" s="3">
        <f t="shared" si="49"/>
        <v>28915</v>
      </c>
      <c r="P536">
        <f t="shared" si="50"/>
        <v>3</v>
      </c>
      <c r="R536">
        <f t="shared" si="51"/>
        <v>3</v>
      </c>
      <c r="S536">
        <f t="shared" si="52"/>
        <v>106.1</v>
      </c>
      <c r="U536">
        <f t="shared" si="53"/>
        <v>106.1</v>
      </c>
    </row>
    <row r="537" spans="1:21" x14ac:dyDescent="0.3">
      <c r="A537" t="s">
        <v>182</v>
      </c>
      <c r="B537" t="s">
        <v>541</v>
      </c>
      <c r="C537">
        <v>11458500</v>
      </c>
      <c r="D537">
        <v>60</v>
      </c>
      <c r="E537">
        <v>11295</v>
      </c>
      <c r="F537">
        <v>1979</v>
      </c>
      <c r="G537">
        <v>5</v>
      </c>
      <c r="H537">
        <v>15.6</v>
      </c>
      <c r="L537" t="str">
        <f t="shared" si="48"/>
        <v>Sonoma Creek at Agua Caliente Rd</v>
      </c>
      <c r="M537" t="str">
        <f>_xlfn.XLOOKUP(L537,Sheet1!A:A,Sheet1!B:B)</f>
        <v>S10</v>
      </c>
      <c r="N537" t="str">
        <f>_xlfn.XLOOKUP(L537,Sheet1!$A:$A,Sheet1!C:C)</f>
        <v>S</v>
      </c>
      <c r="O537" s="3">
        <f t="shared" si="49"/>
        <v>28946</v>
      </c>
      <c r="P537">
        <f t="shared" si="50"/>
        <v>4</v>
      </c>
      <c r="R537">
        <f t="shared" si="51"/>
        <v>4</v>
      </c>
      <c r="S537">
        <f t="shared" si="52"/>
        <v>32.9</v>
      </c>
      <c r="U537">
        <f t="shared" si="53"/>
        <v>32.9</v>
      </c>
    </row>
    <row r="538" spans="1:21" x14ac:dyDescent="0.3">
      <c r="A538" t="s">
        <v>182</v>
      </c>
      <c r="B538" t="s">
        <v>541</v>
      </c>
      <c r="C538">
        <v>11458500</v>
      </c>
      <c r="D538">
        <v>60</v>
      </c>
      <c r="E538">
        <v>11295</v>
      </c>
      <c r="F538">
        <v>1979</v>
      </c>
      <c r="G538">
        <v>6</v>
      </c>
      <c r="H538">
        <v>3.18</v>
      </c>
      <c r="L538" t="str">
        <f t="shared" si="48"/>
        <v>Sonoma Creek at Agua Caliente Rd</v>
      </c>
      <c r="M538" t="str">
        <f>_xlfn.XLOOKUP(L538,Sheet1!A:A,Sheet1!B:B)</f>
        <v>S10</v>
      </c>
      <c r="N538" t="str">
        <f>_xlfn.XLOOKUP(L538,Sheet1!$A:$A,Sheet1!C:C)</f>
        <v>S</v>
      </c>
      <c r="O538" s="3">
        <f t="shared" si="49"/>
        <v>28976</v>
      </c>
      <c r="P538">
        <f t="shared" si="50"/>
        <v>5</v>
      </c>
      <c r="R538">
        <f t="shared" si="51"/>
        <v>5</v>
      </c>
      <c r="S538">
        <f t="shared" si="52"/>
        <v>15.6</v>
      </c>
      <c r="U538">
        <f t="shared" si="53"/>
        <v>15.6</v>
      </c>
    </row>
    <row r="539" spans="1:21" x14ac:dyDescent="0.3">
      <c r="A539" t="s">
        <v>182</v>
      </c>
      <c r="B539" t="s">
        <v>541</v>
      </c>
      <c r="C539">
        <v>11458500</v>
      </c>
      <c r="D539">
        <v>60</v>
      </c>
      <c r="E539">
        <v>11295</v>
      </c>
      <c r="F539">
        <v>1979</v>
      </c>
      <c r="G539">
        <v>7</v>
      </c>
      <c r="H539">
        <v>1.33</v>
      </c>
      <c r="L539" t="str">
        <f t="shared" si="48"/>
        <v>Sonoma Creek at Agua Caliente Rd</v>
      </c>
      <c r="M539" t="str">
        <f>_xlfn.XLOOKUP(L539,Sheet1!A:A,Sheet1!B:B)</f>
        <v>S10</v>
      </c>
      <c r="N539" t="str">
        <f>_xlfn.XLOOKUP(L539,Sheet1!$A:$A,Sheet1!C:C)</f>
        <v>S</v>
      </c>
      <c r="O539" s="3">
        <f t="shared" si="49"/>
        <v>29007</v>
      </c>
      <c r="P539">
        <f t="shared" si="50"/>
        <v>6</v>
      </c>
      <c r="R539">
        <f t="shared" si="51"/>
        <v>6</v>
      </c>
      <c r="S539">
        <f t="shared" si="52"/>
        <v>3.18</v>
      </c>
      <c r="U539">
        <f t="shared" si="53"/>
        <v>3.18</v>
      </c>
    </row>
    <row r="540" spans="1:21" x14ac:dyDescent="0.3">
      <c r="A540" t="s">
        <v>182</v>
      </c>
      <c r="B540" t="s">
        <v>541</v>
      </c>
      <c r="C540">
        <v>11458500</v>
      </c>
      <c r="D540">
        <v>60</v>
      </c>
      <c r="E540">
        <v>11295</v>
      </c>
      <c r="F540">
        <v>1979</v>
      </c>
      <c r="G540">
        <v>8</v>
      </c>
      <c r="H540">
        <v>0.74199999999999999</v>
      </c>
      <c r="L540" t="str">
        <f t="shared" si="48"/>
        <v>Sonoma Creek at Agua Caliente Rd</v>
      </c>
      <c r="M540" t="str">
        <f>_xlfn.XLOOKUP(L540,Sheet1!A:A,Sheet1!B:B)</f>
        <v>S10</v>
      </c>
      <c r="N540" t="str">
        <f>_xlfn.XLOOKUP(L540,Sheet1!$A:$A,Sheet1!C:C)</f>
        <v>S</v>
      </c>
      <c r="O540" s="3">
        <f t="shared" si="49"/>
        <v>29037</v>
      </c>
      <c r="P540">
        <f t="shared" si="50"/>
        <v>7</v>
      </c>
      <c r="R540">
        <f t="shared" si="51"/>
        <v>7</v>
      </c>
      <c r="S540">
        <f t="shared" si="52"/>
        <v>1.33</v>
      </c>
      <c r="U540">
        <f t="shared" si="53"/>
        <v>1.33</v>
      </c>
    </row>
    <row r="541" spans="1:21" x14ac:dyDescent="0.3">
      <c r="A541" t="s">
        <v>182</v>
      </c>
      <c r="B541" t="s">
        <v>541</v>
      </c>
      <c r="C541">
        <v>11458500</v>
      </c>
      <c r="D541">
        <v>60</v>
      </c>
      <c r="E541">
        <v>11295</v>
      </c>
      <c r="F541">
        <v>1979</v>
      </c>
      <c r="G541">
        <v>9</v>
      </c>
      <c r="H541">
        <v>0.505</v>
      </c>
      <c r="L541" t="str">
        <f t="shared" si="48"/>
        <v>Sonoma Creek at Agua Caliente Rd</v>
      </c>
      <c r="M541" t="str">
        <f>_xlfn.XLOOKUP(L541,Sheet1!A:A,Sheet1!B:B)</f>
        <v>S10</v>
      </c>
      <c r="N541" t="str">
        <f>_xlfn.XLOOKUP(L541,Sheet1!$A:$A,Sheet1!C:C)</f>
        <v>S</v>
      </c>
      <c r="O541" s="3">
        <f t="shared" si="49"/>
        <v>29068</v>
      </c>
      <c r="P541">
        <f t="shared" si="50"/>
        <v>8</v>
      </c>
      <c r="R541">
        <f t="shared" si="51"/>
        <v>8</v>
      </c>
      <c r="S541">
        <f t="shared" si="52"/>
        <v>0.74199999999999999</v>
      </c>
      <c r="U541">
        <f t="shared" si="53"/>
        <v>0.74199999999999999</v>
      </c>
    </row>
    <row r="542" spans="1:21" x14ac:dyDescent="0.3">
      <c r="A542" t="s">
        <v>182</v>
      </c>
      <c r="B542" t="s">
        <v>541</v>
      </c>
      <c r="C542">
        <v>11458500</v>
      </c>
      <c r="D542">
        <v>60</v>
      </c>
      <c r="E542">
        <v>11295</v>
      </c>
      <c r="F542">
        <v>1979</v>
      </c>
      <c r="G542">
        <v>10</v>
      </c>
      <c r="H542">
        <v>8.31</v>
      </c>
      <c r="L542" t="str">
        <f t="shared" si="48"/>
        <v>Sonoma Creek at Agua Caliente Rd</v>
      </c>
      <c r="M542" t="str">
        <f>_xlfn.XLOOKUP(L542,Sheet1!A:A,Sheet1!B:B)</f>
        <v>S10</v>
      </c>
      <c r="N542" t="str">
        <f>_xlfn.XLOOKUP(L542,Sheet1!$A:$A,Sheet1!C:C)</f>
        <v>S</v>
      </c>
      <c r="O542" s="3">
        <f t="shared" si="49"/>
        <v>29099</v>
      </c>
      <c r="P542">
        <f t="shared" si="50"/>
        <v>9</v>
      </c>
      <c r="R542">
        <f t="shared" si="51"/>
        <v>9</v>
      </c>
      <c r="S542">
        <f t="shared" si="52"/>
        <v>0.505</v>
      </c>
      <c r="U542">
        <f t="shared" si="53"/>
        <v>0.505</v>
      </c>
    </row>
    <row r="543" spans="1:21" x14ac:dyDescent="0.3">
      <c r="A543" t="s">
        <v>182</v>
      </c>
      <c r="B543" t="s">
        <v>541</v>
      </c>
      <c r="C543">
        <v>11458500</v>
      </c>
      <c r="D543">
        <v>60</v>
      </c>
      <c r="E543">
        <v>11295</v>
      </c>
      <c r="F543">
        <v>1979</v>
      </c>
      <c r="G543">
        <v>11</v>
      </c>
      <c r="H543">
        <v>22.6</v>
      </c>
      <c r="L543" t="str">
        <f t="shared" si="48"/>
        <v>Sonoma Creek at Agua Caliente Rd</v>
      </c>
      <c r="M543" t="str">
        <f>_xlfn.XLOOKUP(L543,Sheet1!A:A,Sheet1!B:B)</f>
        <v>S10</v>
      </c>
      <c r="N543" t="str">
        <f>_xlfn.XLOOKUP(L543,Sheet1!$A:$A,Sheet1!C:C)</f>
        <v>S</v>
      </c>
      <c r="O543" s="3">
        <f t="shared" si="49"/>
        <v>29129</v>
      </c>
      <c r="P543">
        <f t="shared" si="50"/>
        <v>10</v>
      </c>
      <c r="R543">
        <f t="shared" si="51"/>
        <v>10</v>
      </c>
      <c r="S543">
        <f t="shared" si="52"/>
        <v>8.31</v>
      </c>
      <c r="U543">
        <f t="shared" si="53"/>
        <v>8.31</v>
      </c>
    </row>
    <row r="544" spans="1:21" x14ac:dyDescent="0.3">
      <c r="A544" t="s">
        <v>182</v>
      </c>
      <c r="B544" t="s">
        <v>541</v>
      </c>
      <c r="C544">
        <v>11458500</v>
      </c>
      <c r="D544">
        <v>60</v>
      </c>
      <c r="E544">
        <v>11295</v>
      </c>
      <c r="F544">
        <v>1979</v>
      </c>
      <c r="G544">
        <v>12</v>
      </c>
      <c r="H544">
        <v>124.8</v>
      </c>
      <c r="L544" t="str">
        <f t="shared" si="48"/>
        <v>Sonoma Creek at Agua Caliente Rd</v>
      </c>
      <c r="M544" t="str">
        <f>_xlfn.XLOOKUP(L544,Sheet1!A:A,Sheet1!B:B)</f>
        <v>S10</v>
      </c>
      <c r="N544" t="str">
        <f>_xlfn.XLOOKUP(L544,Sheet1!$A:$A,Sheet1!C:C)</f>
        <v>S</v>
      </c>
      <c r="O544" s="3">
        <f t="shared" si="49"/>
        <v>29160</v>
      </c>
      <c r="P544">
        <f t="shared" si="50"/>
        <v>11</v>
      </c>
      <c r="R544">
        <f t="shared" si="51"/>
        <v>11</v>
      </c>
      <c r="S544">
        <f t="shared" si="52"/>
        <v>22.6</v>
      </c>
      <c r="U544">
        <f t="shared" si="53"/>
        <v>22.6</v>
      </c>
    </row>
    <row r="545" spans="1:21" x14ac:dyDescent="0.3">
      <c r="A545" t="s">
        <v>182</v>
      </c>
      <c r="B545" t="s">
        <v>541</v>
      </c>
      <c r="C545">
        <v>11458500</v>
      </c>
      <c r="D545">
        <v>60</v>
      </c>
      <c r="E545">
        <v>11295</v>
      </c>
      <c r="F545">
        <v>1980</v>
      </c>
      <c r="G545">
        <v>1</v>
      </c>
      <c r="H545">
        <v>401.4</v>
      </c>
      <c r="L545" t="str">
        <f t="shared" si="48"/>
        <v>Sonoma Creek at Agua Caliente Rd</v>
      </c>
      <c r="M545" t="str">
        <f>_xlfn.XLOOKUP(L545,Sheet1!A:A,Sheet1!B:B)</f>
        <v>S10</v>
      </c>
      <c r="N545" t="str">
        <f>_xlfn.XLOOKUP(L545,Sheet1!$A:$A,Sheet1!C:C)</f>
        <v>S</v>
      </c>
      <c r="O545" s="3">
        <f t="shared" si="49"/>
        <v>29190</v>
      </c>
      <c r="P545">
        <f t="shared" si="50"/>
        <v>12</v>
      </c>
      <c r="R545">
        <f t="shared" si="51"/>
        <v>12</v>
      </c>
      <c r="S545">
        <f t="shared" si="52"/>
        <v>124.8</v>
      </c>
      <c r="U545">
        <f t="shared" si="53"/>
        <v>124.8</v>
      </c>
    </row>
    <row r="546" spans="1:21" x14ac:dyDescent="0.3">
      <c r="A546" t="s">
        <v>182</v>
      </c>
      <c r="B546" t="s">
        <v>541</v>
      </c>
      <c r="C546">
        <v>11458500</v>
      </c>
      <c r="D546">
        <v>60</v>
      </c>
      <c r="E546">
        <v>11295</v>
      </c>
      <c r="F546">
        <v>1980</v>
      </c>
      <c r="G546">
        <v>2</v>
      </c>
      <c r="H546">
        <v>565.9</v>
      </c>
      <c r="L546" t="str">
        <f t="shared" si="48"/>
        <v>Sonoma Creek at Agua Caliente Rd</v>
      </c>
      <c r="M546" t="str">
        <f>_xlfn.XLOOKUP(L546,Sheet1!A:A,Sheet1!B:B)</f>
        <v>S10</v>
      </c>
      <c r="N546" t="str">
        <f>_xlfn.XLOOKUP(L546,Sheet1!$A:$A,Sheet1!C:C)</f>
        <v>S</v>
      </c>
      <c r="O546" s="3">
        <f t="shared" si="49"/>
        <v>29221</v>
      </c>
      <c r="P546">
        <f t="shared" si="50"/>
        <v>1</v>
      </c>
      <c r="R546">
        <f t="shared" si="51"/>
        <v>1</v>
      </c>
      <c r="S546">
        <f t="shared" si="52"/>
        <v>401.4</v>
      </c>
      <c r="U546">
        <f t="shared" si="53"/>
        <v>401.4</v>
      </c>
    </row>
    <row r="547" spans="1:21" x14ac:dyDescent="0.3">
      <c r="A547" t="s">
        <v>182</v>
      </c>
      <c r="B547" t="s">
        <v>541</v>
      </c>
      <c r="C547">
        <v>11458500</v>
      </c>
      <c r="D547">
        <v>60</v>
      </c>
      <c r="E547">
        <v>11295</v>
      </c>
      <c r="F547">
        <v>1980</v>
      </c>
      <c r="G547">
        <v>3</v>
      </c>
      <c r="H547">
        <v>138.4</v>
      </c>
      <c r="L547" t="str">
        <f t="shared" si="48"/>
        <v>Sonoma Creek at Agua Caliente Rd</v>
      </c>
      <c r="M547" t="str">
        <f>_xlfn.XLOOKUP(L547,Sheet1!A:A,Sheet1!B:B)</f>
        <v>S10</v>
      </c>
      <c r="N547" t="str">
        <f>_xlfn.XLOOKUP(L547,Sheet1!$A:$A,Sheet1!C:C)</f>
        <v>S</v>
      </c>
      <c r="O547" s="3">
        <f t="shared" si="49"/>
        <v>29252</v>
      </c>
      <c r="P547">
        <f t="shared" si="50"/>
        <v>2</v>
      </c>
      <c r="R547">
        <f t="shared" si="51"/>
        <v>2</v>
      </c>
      <c r="S547">
        <f t="shared" si="52"/>
        <v>565.9</v>
      </c>
      <c r="U547">
        <f t="shared" si="53"/>
        <v>565.9</v>
      </c>
    </row>
    <row r="548" spans="1:21" x14ac:dyDescent="0.3">
      <c r="A548" t="s">
        <v>182</v>
      </c>
      <c r="B548" t="s">
        <v>541</v>
      </c>
      <c r="C548">
        <v>11458500</v>
      </c>
      <c r="D548">
        <v>60</v>
      </c>
      <c r="E548">
        <v>11295</v>
      </c>
      <c r="F548">
        <v>1980</v>
      </c>
      <c r="G548">
        <v>4</v>
      </c>
      <c r="H548">
        <v>25.3</v>
      </c>
      <c r="L548" t="str">
        <f t="shared" si="48"/>
        <v>Sonoma Creek at Agua Caliente Rd</v>
      </c>
      <c r="M548" t="str">
        <f>_xlfn.XLOOKUP(L548,Sheet1!A:A,Sheet1!B:B)</f>
        <v>S10</v>
      </c>
      <c r="N548" t="str">
        <f>_xlfn.XLOOKUP(L548,Sheet1!$A:$A,Sheet1!C:C)</f>
        <v>S</v>
      </c>
      <c r="O548" s="3">
        <f t="shared" si="49"/>
        <v>29281</v>
      </c>
      <c r="P548">
        <f t="shared" si="50"/>
        <v>3</v>
      </c>
      <c r="R548">
        <f t="shared" si="51"/>
        <v>3</v>
      </c>
      <c r="S548">
        <f t="shared" si="52"/>
        <v>138.4</v>
      </c>
      <c r="U548">
        <f t="shared" si="53"/>
        <v>138.4</v>
      </c>
    </row>
    <row r="549" spans="1:21" x14ac:dyDescent="0.3">
      <c r="A549" t="s">
        <v>182</v>
      </c>
      <c r="B549" t="s">
        <v>541</v>
      </c>
      <c r="C549">
        <v>11458500</v>
      </c>
      <c r="D549">
        <v>60</v>
      </c>
      <c r="E549">
        <v>11295</v>
      </c>
      <c r="F549">
        <v>1980</v>
      </c>
      <c r="G549">
        <v>5</v>
      </c>
      <c r="H549">
        <v>9.67</v>
      </c>
      <c r="L549" t="str">
        <f t="shared" si="48"/>
        <v>Sonoma Creek at Agua Caliente Rd</v>
      </c>
      <c r="M549" t="str">
        <f>_xlfn.XLOOKUP(L549,Sheet1!A:A,Sheet1!B:B)</f>
        <v>S10</v>
      </c>
      <c r="N549" t="str">
        <f>_xlfn.XLOOKUP(L549,Sheet1!$A:$A,Sheet1!C:C)</f>
        <v>S</v>
      </c>
      <c r="O549" s="3">
        <f t="shared" si="49"/>
        <v>29312</v>
      </c>
      <c r="P549">
        <f t="shared" si="50"/>
        <v>4</v>
      </c>
      <c r="R549">
        <f t="shared" si="51"/>
        <v>4</v>
      </c>
      <c r="S549">
        <f t="shared" si="52"/>
        <v>25.3</v>
      </c>
      <c r="U549">
        <f t="shared" si="53"/>
        <v>25.3</v>
      </c>
    </row>
    <row r="550" spans="1:21" x14ac:dyDescent="0.3">
      <c r="A550" t="s">
        <v>182</v>
      </c>
      <c r="B550" t="s">
        <v>541</v>
      </c>
      <c r="C550">
        <v>11458500</v>
      </c>
      <c r="D550">
        <v>60</v>
      </c>
      <c r="E550">
        <v>11295</v>
      </c>
      <c r="F550">
        <v>1980</v>
      </c>
      <c r="G550">
        <v>6</v>
      </c>
      <c r="H550">
        <v>3.94</v>
      </c>
      <c r="L550" t="str">
        <f t="shared" si="48"/>
        <v>Sonoma Creek at Agua Caliente Rd</v>
      </c>
      <c r="M550" t="str">
        <f>_xlfn.XLOOKUP(L550,Sheet1!A:A,Sheet1!B:B)</f>
        <v>S10</v>
      </c>
      <c r="N550" t="str">
        <f>_xlfn.XLOOKUP(L550,Sheet1!$A:$A,Sheet1!C:C)</f>
        <v>S</v>
      </c>
      <c r="O550" s="3">
        <f t="shared" si="49"/>
        <v>29342</v>
      </c>
      <c r="P550">
        <f t="shared" si="50"/>
        <v>5</v>
      </c>
      <c r="R550">
        <f t="shared" si="51"/>
        <v>5</v>
      </c>
      <c r="S550">
        <f t="shared" si="52"/>
        <v>9.67</v>
      </c>
      <c r="U550">
        <f t="shared" si="53"/>
        <v>9.67</v>
      </c>
    </row>
    <row r="551" spans="1:21" x14ac:dyDescent="0.3">
      <c r="A551" t="s">
        <v>182</v>
      </c>
      <c r="B551" t="s">
        <v>541</v>
      </c>
      <c r="C551">
        <v>11458500</v>
      </c>
      <c r="D551">
        <v>60</v>
      </c>
      <c r="E551">
        <v>11295</v>
      </c>
      <c r="F551">
        <v>1980</v>
      </c>
      <c r="G551">
        <v>7</v>
      </c>
      <c r="H551">
        <v>1.73</v>
      </c>
      <c r="L551" t="str">
        <f t="shared" si="48"/>
        <v>Sonoma Creek at Agua Caliente Rd</v>
      </c>
      <c r="M551" t="str">
        <f>_xlfn.XLOOKUP(L551,Sheet1!A:A,Sheet1!B:B)</f>
        <v>S10</v>
      </c>
      <c r="N551" t="str">
        <f>_xlfn.XLOOKUP(L551,Sheet1!$A:$A,Sheet1!C:C)</f>
        <v>S</v>
      </c>
      <c r="O551" s="3">
        <f t="shared" si="49"/>
        <v>29373</v>
      </c>
      <c r="P551">
        <f t="shared" si="50"/>
        <v>6</v>
      </c>
      <c r="R551">
        <f t="shared" si="51"/>
        <v>6</v>
      </c>
      <c r="S551">
        <f t="shared" si="52"/>
        <v>3.94</v>
      </c>
      <c r="U551">
        <f t="shared" si="53"/>
        <v>3.94</v>
      </c>
    </row>
    <row r="552" spans="1:21" x14ac:dyDescent="0.3">
      <c r="A552" t="s">
        <v>182</v>
      </c>
      <c r="B552" t="s">
        <v>541</v>
      </c>
      <c r="C552">
        <v>11458500</v>
      </c>
      <c r="D552">
        <v>60</v>
      </c>
      <c r="E552">
        <v>11295</v>
      </c>
      <c r="F552">
        <v>1980</v>
      </c>
      <c r="G552">
        <v>8</v>
      </c>
      <c r="H552">
        <v>1.57</v>
      </c>
      <c r="L552" t="str">
        <f t="shared" si="48"/>
        <v>Sonoma Creek at Agua Caliente Rd</v>
      </c>
      <c r="M552" t="str">
        <f>_xlfn.XLOOKUP(L552,Sheet1!A:A,Sheet1!B:B)</f>
        <v>S10</v>
      </c>
      <c r="N552" t="str">
        <f>_xlfn.XLOOKUP(L552,Sheet1!$A:$A,Sheet1!C:C)</f>
        <v>S</v>
      </c>
      <c r="O552" s="3">
        <f t="shared" si="49"/>
        <v>29403</v>
      </c>
      <c r="P552">
        <f t="shared" si="50"/>
        <v>7</v>
      </c>
      <c r="R552">
        <f t="shared" si="51"/>
        <v>7</v>
      </c>
      <c r="S552">
        <f t="shared" si="52"/>
        <v>1.73</v>
      </c>
      <c r="U552">
        <f t="shared" si="53"/>
        <v>1.73</v>
      </c>
    </row>
    <row r="553" spans="1:21" x14ac:dyDescent="0.3">
      <c r="A553" t="s">
        <v>182</v>
      </c>
      <c r="B553" t="s">
        <v>541</v>
      </c>
      <c r="C553">
        <v>11458500</v>
      </c>
      <c r="D553">
        <v>60</v>
      </c>
      <c r="E553">
        <v>11295</v>
      </c>
      <c r="F553">
        <v>1980</v>
      </c>
      <c r="G553">
        <v>9</v>
      </c>
      <c r="H553">
        <v>1.3</v>
      </c>
      <c r="L553" t="str">
        <f t="shared" si="48"/>
        <v>Sonoma Creek at Agua Caliente Rd</v>
      </c>
      <c r="M553" t="str">
        <f>_xlfn.XLOOKUP(L553,Sheet1!A:A,Sheet1!B:B)</f>
        <v>S10</v>
      </c>
      <c r="N553" t="str">
        <f>_xlfn.XLOOKUP(L553,Sheet1!$A:$A,Sheet1!C:C)</f>
        <v>S</v>
      </c>
      <c r="O553" s="3">
        <f t="shared" si="49"/>
        <v>29434</v>
      </c>
      <c r="P553">
        <f t="shared" si="50"/>
        <v>8</v>
      </c>
      <c r="R553">
        <f t="shared" si="51"/>
        <v>8</v>
      </c>
      <c r="S553">
        <f t="shared" si="52"/>
        <v>1.57</v>
      </c>
      <c r="U553">
        <f t="shared" si="53"/>
        <v>1.57</v>
      </c>
    </row>
    <row r="554" spans="1:21" x14ac:dyDescent="0.3">
      <c r="A554" t="s">
        <v>182</v>
      </c>
      <c r="B554" t="s">
        <v>541</v>
      </c>
      <c r="C554">
        <v>11458500</v>
      </c>
      <c r="D554">
        <v>60</v>
      </c>
      <c r="E554">
        <v>11295</v>
      </c>
      <c r="F554">
        <v>1980</v>
      </c>
      <c r="G554">
        <v>10</v>
      </c>
      <c r="H554">
        <v>1.3</v>
      </c>
      <c r="L554" t="str">
        <f t="shared" si="48"/>
        <v>Sonoma Creek at Agua Caliente Rd</v>
      </c>
      <c r="M554" t="str">
        <f>_xlfn.XLOOKUP(L554,Sheet1!A:A,Sheet1!B:B)</f>
        <v>S10</v>
      </c>
      <c r="N554" t="str">
        <f>_xlfn.XLOOKUP(L554,Sheet1!$A:$A,Sheet1!C:C)</f>
        <v>S</v>
      </c>
      <c r="O554" s="3">
        <f t="shared" si="49"/>
        <v>29465</v>
      </c>
      <c r="P554">
        <f t="shared" si="50"/>
        <v>9</v>
      </c>
      <c r="R554">
        <f t="shared" si="51"/>
        <v>9</v>
      </c>
      <c r="S554">
        <f t="shared" si="52"/>
        <v>1.3</v>
      </c>
      <c r="U554">
        <f t="shared" si="53"/>
        <v>1.3</v>
      </c>
    </row>
    <row r="555" spans="1:21" x14ac:dyDescent="0.3">
      <c r="A555" t="s">
        <v>182</v>
      </c>
      <c r="B555" t="s">
        <v>541</v>
      </c>
      <c r="C555">
        <v>11458500</v>
      </c>
      <c r="D555">
        <v>60</v>
      </c>
      <c r="E555">
        <v>11295</v>
      </c>
      <c r="F555">
        <v>1980</v>
      </c>
      <c r="G555">
        <v>11</v>
      </c>
      <c r="H555">
        <v>1.33</v>
      </c>
      <c r="L555" t="str">
        <f t="shared" si="48"/>
        <v>Sonoma Creek at Agua Caliente Rd</v>
      </c>
      <c r="M555" t="str">
        <f>_xlfn.XLOOKUP(L555,Sheet1!A:A,Sheet1!B:B)</f>
        <v>S10</v>
      </c>
      <c r="N555" t="str">
        <f>_xlfn.XLOOKUP(L555,Sheet1!$A:$A,Sheet1!C:C)</f>
        <v>S</v>
      </c>
      <c r="O555" s="3">
        <f t="shared" si="49"/>
        <v>29495</v>
      </c>
      <c r="P555">
        <f t="shared" si="50"/>
        <v>10</v>
      </c>
      <c r="R555">
        <f t="shared" si="51"/>
        <v>10</v>
      </c>
      <c r="S555">
        <f t="shared" si="52"/>
        <v>1.3</v>
      </c>
      <c r="U555">
        <f t="shared" si="53"/>
        <v>1.3</v>
      </c>
    </row>
    <row r="556" spans="1:21" x14ac:dyDescent="0.3">
      <c r="A556" t="s">
        <v>182</v>
      </c>
      <c r="B556" t="s">
        <v>541</v>
      </c>
      <c r="C556">
        <v>11458500</v>
      </c>
      <c r="D556">
        <v>60</v>
      </c>
      <c r="E556">
        <v>11295</v>
      </c>
      <c r="F556">
        <v>1980</v>
      </c>
      <c r="G556">
        <v>12</v>
      </c>
      <c r="H556">
        <v>24.2</v>
      </c>
      <c r="L556" t="str">
        <f t="shared" si="48"/>
        <v>Sonoma Creek at Agua Caliente Rd</v>
      </c>
      <c r="M556" t="str">
        <f>_xlfn.XLOOKUP(L556,Sheet1!A:A,Sheet1!B:B)</f>
        <v>S10</v>
      </c>
      <c r="N556" t="str">
        <f>_xlfn.XLOOKUP(L556,Sheet1!$A:$A,Sheet1!C:C)</f>
        <v>S</v>
      </c>
      <c r="O556" s="3">
        <f t="shared" si="49"/>
        <v>29526</v>
      </c>
      <c r="P556">
        <f t="shared" si="50"/>
        <v>11</v>
      </c>
      <c r="R556">
        <f t="shared" si="51"/>
        <v>11</v>
      </c>
      <c r="S556">
        <f t="shared" si="52"/>
        <v>1.33</v>
      </c>
      <c r="U556">
        <f t="shared" si="53"/>
        <v>1.33</v>
      </c>
    </row>
    <row r="557" spans="1:21" x14ac:dyDescent="0.3">
      <c r="A557" t="s">
        <v>182</v>
      </c>
      <c r="B557" t="s">
        <v>541</v>
      </c>
      <c r="C557">
        <v>11458500</v>
      </c>
      <c r="D557">
        <v>60</v>
      </c>
      <c r="E557">
        <v>11295</v>
      </c>
      <c r="F557">
        <v>1981</v>
      </c>
      <c r="G557">
        <v>1</v>
      </c>
      <c r="H557">
        <v>142.4</v>
      </c>
      <c r="L557" t="str">
        <f t="shared" si="48"/>
        <v>Sonoma Creek at Agua Caliente Rd</v>
      </c>
      <c r="M557" t="str">
        <f>_xlfn.XLOOKUP(L557,Sheet1!A:A,Sheet1!B:B)</f>
        <v>S10</v>
      </c>
      <c r="N557" t="str">
        <f>_xlfn.XLOOKUP(L557,Sheet1!$A:$A,Sheet1!C:C)</f>
        <v>S</v>
      </c>
      <c r="O557" s="3">
        <f t="shared" si="49"/>
        <v>29556</v>
      </c>
      <c r="P557">
        <f t="shared" si="50"/>
        <v>12</v>
      </c>
      <c r="R557">
        <f t="shared" si="51"/>
        <v>12</v>
      </c>
      <c r="S557">
        <f t="shared" si="52"/>
        <v>24.2</v>
      </c>
      <c r="U557">
        <f t="shared" si="53"/>
        <v>24.2</v>
      </c>
    </row>
    <row r="558" spans="1:21" x14ac:dyDescent="0.3">
      <c r="A558" t="s">
        <v>182</v>
      </c>
      <c r="B558" t="s">
        <v>541</v>
      </c>
      <c r="C558">
        <v>11458500</v>
      </c>
      <c r="D558">
        <v>60</v>
      </c>
      <c r="E558">
        <v>11295</v>
      </c>
      <c r="F558">
        <v>1981</v>
      </c>
      <c r="G558">
        <v>2</v>
      </c>
      <c r="H558">
        <v>50.4</v>
      </c>
      <c r="L558" t="str">
        <f t="shared" si="48"/>
        <v>Sonoma Creek at Agua Caliente Rd</v>
      </c>
      <c r="M558" t="str">
        <f>_xlfn.XLOOKUP(L558,Sheet1!A:A,Sheet1!B:B)</f>
        <v>S10</v>
      </c>
      <c r="N558" t="str">
        <f>_xlfn.XLOOKUP(L558,Sheet1!$A:$A,Sheet1!C:C)</f>
        <v>S</v>
      </c>
      <c r="O558" s="3">
        <f t="shared" si="49"/>
        <v>29587</v>
      </c>
      <c r="P558">
        <f t="shared" si="50"/>
        <v>1</v>
      </c>
      <c r="R558">
        <f t="shared" si="51"/>
        <v>1</v>
      </c>
      <c r="S558">
        <f t="shared" si="52"/>
        <v>142.4</v>
      </c>
      <c r="U558">
        <f t="shared" si="53"/>
        <v>142.4</v>
      </c>
    </row>
    <row r="559" spans="1:21" x14ac:dyDescent="0.3">
      <c r="A559" t="s">
        <v>182</v>
      </c>
      <c r="B559" t="s">
        <v>541</v>
      </c>
      <c r="C559">
        <v>11458500</v>
      </c>
      <c r="D559">
        <v>60</v>
      </c>
      <c r="E559">
        <v>11295</v>
      </c>
      <c r="F559">
        <v>1981</v>
      </c>
      <c r="G559">
        <v>3</v>
      </c>
      <c r="H559">
        <v>87.3</v>
      </c>
      <c r="L559" t="str">
        <f t="shared" si="48"/>
        <v>Sonoma Creek at Agua Caliente Rd</v>
      </c>
      <c r="M559" t="str">
        <f>_xlfn.XLOOKUP(L559,Sheet1!A:A,Sheet1!B:B)</f>
        <v>S10</v>
      </c>
      <c r="N559" t="str">
        <f>_xlfn.XLOOKUP(L559,Sheet1!$A:$A,Sheet1!C:C)</f>
        <v>S</v>
      </c>
      <c r="O559" s="3">
        <f t="shared" si="49"/>
        <v>29618</v>
      </c>
      <c r="P559">
        <f t="shared" si="50"/>
        <v>2</v>
      </c>
      <c r="R559">
        <f t="shared" si="51"/>
        <v>2</v>
      </c>
      <c r="S559">
        <f t="shared" si="52"/>
        <v>50.4</v>
      </c>
      <c r="U559">
        <f t="shared" si="53"/>
        <v>50.4</v>
      </c>
    </row>
    <row r="560" spans="1:21" x14ac:dyDescent="0.3">
      <c r="A560" t="s">
        <v>182</v>
      </c>
      <c r="B560" t="s">
        <v>541</v>
      </c>
      <c r="C560">
        <v>11458500</v>
      </c>
      <c r="D560">
        <v>60</v>
      </c>
      <c r="E560">
        <v>11295</v>
      </c>
      <c r="F560">
        <v>1981</v>
      </c>
      <c r="G560">
        <v>4</v>
      </c>
      <c r="H560">
        <v>18.8</v>
      </c>
      <c r="L560" t="str">
        <f t="shared" si="48"/>
        <v>Sonoma Creek at Agua Caliente Rd</v>
      </c>
      <c r="M560" t="str">
        <f>_xlfn.XLOOKUP(L560,Sheet1!A:A,Sheet1!B:B)</f>
        <v>S10</v>
      </c>
      <c r="N560" t="str">
        <f>_xlfn.XLOOKUP(L560,Sheet1!$A:$A,Sheet1!C:C)</f>
        <v>S</v>
      </c>
      <c r="O560" s="3">
        <f t="shared" si="49"/>
        <v>29646</v>
      </c>
      <c r="P560">
        <f t="shared" si="50"/>
        <v>3</v>
      </c>
      <c r="R560">
        <f t="shared" si="51"/>
        <v>3</v>
      </c>
      <c r="S560">
        <f t="shared" si="52"/>
        <v>87.3</v>
      </c>
      <c r="U560">
        <f t="shared" si="53"/>
        <v>87.3</v>
      </c>
    </row>
    <row r="561" spans="1:21" x14ac:dyDescent="0.3">
      <c r="A561" t="s">
        <v>182</v>
      </c>
      <c r="B561" t="s">
        <v>541</v>
      </c>
      <c r="C561">
        <v>11458500</v>
      </c>
      <c r="D561">
        <v>60</v>
      </c>
      <c r="E561">
        <v>11295</v>
      </c>
      <c r="F561">
        <v>1981</v>
      </c>
      <c r="G561">
        <v>5</v>
      </c>
      <c r="H561">
        <v>3.6</v>
      </c>
      <c r="L561" t="str">
        <f t="shared" si="48"/>
        <v>Sonoma Creek at Agua Caliente Rd</v>
      </c>
      <c r="M561" t="str">
        <f>_xlfn.XLOOKUP(L561,Sheet1!A:A,Sheet1!B:B)</f>
        <v>S10</v>
      </c>
      <c r="N561" t="str">
        <f>_xlfn.XLOOKUP(L561,Sheet1!$A:$A,Sheet1!C:C)</f>
        <v>S</v>
      </c>
      <c r="O561" s="3">
        <f t="shared" si="49"/>
        <v>29677</v>
      </c>
      <c r="P561">
        <f t="shared" si="50"/>
        <v>4</v>
      </c>
      <c r="R561">
        <f t="shared" si="51"/>
        <v>4</v>
      </c>
      <c r="S561">
        <f t="shared" si="52"/>
        <v>18.8</v>
      </c>
      <c r="U561">
        <f t="shared" si="53"/>
        <v>18.8</v>
      </c>
    </row>
    <row r="562" spans="1:21" x14ac:dyDescent="0.3">
      <c r="A562" t="s">
        <v>182</v>
      </c>
      <c r="B562" t="s">
        <v>541</v>
      </c>
      <c r="C562">
        <v>11458500</v>
      </c>
      <c r="D562">
        <v>60</v>
      </c>
      <c r="E562">
        <v>11295</v>
      </c>
      <c r="F562">
        <v>1981</v>
      </c>
      <c r="G562">
        <v>6</v>
      </c>
      <c r="H562">
        <v>2.2799999999999998</v>
      </c>
      <c r="L562" t="str">
        <f t="shared" si="48"/>
        <v>Sonoma Creek at Agua Caliente Rd</v>
      </c>
      <c r="M562" t="str">
        <f>_xlfn.XLOOKUP(L562,Sheet1!A:A,Sheet1!B:B)</f>
        <v>S10</v>
      </c>
      <c r="N562" t="str">
        <f>_xlfn.XLOOKUP(L562,Sheet1!$A:$A,Sheet1!C:C)</f>
        <v>S</v>
      </c>
      <c r="O562" s="3">
        <f t="shared" si="49"/>
        <v>29707</v>
      </c>
      <c r="P562">
        <f t="shared" si="50"/>
        <v>5</v>
      </c>
      <c r="R562">
        <f t="shared" si="51"/>
        <v>5</v>
      </c>
      <c r="S562">
        <f t="shared" si="52"/>
        <v>3.6</v>
      </c>
      <c r="U562">
        <f t="shared" si="53"/>
        <v>3.6</v>
      </c>
    </row>
    <row r="563" spans="1:21" x14ac:dyDescent="0.3">
      <c r="A563" t="s">
        <v>182</v>
      </c>
      <c r="B563" t="s">
        <v>541</v>
      </c>
      <c r="C563">
        <v>11458500</v>
      </c>
      <c r="D563">
        <v>60</v>
      </c>
      <c r="E563">
        <v>11295</v>
      </c>
      <c r="F563">
        <v>1981</v>
      </c>
      <c r="G563">
        <v>7</v>
      </c>
      <c r="H563">
        <v>0.91700000000000004</v>
      </c>
      <c r="L563" t="str">
        <f t="shared" si="48"/>
        <v>Sonoma Creek at Agua Caliente Rd</v>
      </c>
      <c r="M563" t="str">
        <f>_xlfn.XLOOKUP(L563,Sheet1!A:A,Sheet1!B:B)</f>
        <v>S10</v>
      </c>
      <c r="N563" t="str">
        <f>_xlfn.XLOOKUP(L563,Sheet1!$A:$A,Sheet1!C:C)</f>
        <v>S</v>
      </c>
      <c r="O563" s="3">
        <f t="shared" si="49"/>
        <v>29738</v>
      </c>
      <c r="P563">
        <f t="shared" si="50"/>
        <v>6</v>
      </c>
      <c r="R563">
        <f t="shared" si="51"/>
        <v>6</v>
      </c>
      <c r="S563">
        <f t="shared" si="52"/>
        <v>2.2799999999999998</v>
      </c>
      <c r="U563">
        <f t="shared" si="53"/>
        <v>2.2799999999999998</v>
      </c>
    </row>
    <row r="564" spans="1:21" x14ac:dyDescent="0.3">
      <c r="A564" t="s">
        <v>182</v>
      </c>
      <c r="B564" t="s">
        <v>541</v>
      </c>
      <c r="C564">
        <v>11458500</v>
      </c>
      <c r="D564">
        <v>60</v>
      </c>
      <c r="E564">
        <v>11295</v>
      </c>
      <c r="F564">
        <v>1981</v>
      </c>
      <c r="G564">
        <v>8</v>
      </c>
      <c r="H564">
        <v>0.45200000000000001</v>
      </c>
      <c r="L564" t="str">
        <f t="shared" si="48"/>
        <v>Sonoma Creek at Agua Caliente Rd</v>
      </c>
      <c r="M564" t="str">
        <f>_xlfn.XLOOKUP(L564,Sheet1!A:A,Sheet1!B:B)</f>
        <v>S10</v>
      </c>
      <c r="N564" t="str">
        <f>_xlfn.XLOOKUP(L564,Sheet1!$A:$A,Sheet1!C:C)</f>
        <v>S</v>
      </c>
      <c r="O564" s="3">
        <f t="shared" si="49"/>
        <v>29768</v>
      </c>
      <c r="P564">
        <f t="shared" si="50"/>
        <v>7</v>
      </c>
      <c r="R564">
        <f t="shared" si="51"/>
        <v>7</v>
      </c>
      <c r="S564">
        <f t="shared" si="52"/>
        <v>0.91700000000000004</v>
      </c>
      <c r="U564">
        <f t="shared" si="53"/>
        <v>0.91700000000000004</v>
      </c>
    </row>
    <row r="565" spans="1:21" x14ac:dyDescent="0.3">
      <c r="A565" t="s">
        <v>182</v>
      </c>
      <c r="B565" t="s">
        <v>541</v>
      </c>
      <c r="C565">
        <v>11458500</v>
      </c>
      <c r="D565">
        <v>60</v>
      </c>
      <c r="E565">
        <v>11295</v>
      </c>
      <c r="F565">
        <v>1981</v>
      </c>
      <c r="G565">
        <v>9</v>
      </c>
      <c r="H565">
        <v>0.38200000000000001</v>
      </c>
      <c r="L565" t="str">
        <f t="shared" si="48"/>
        <v>Sonoma Creek at Agua Caliente Rd</v>
      </c>
      <c r="M565" t="str">
        <f>_xlfn.XLOOKUP(L565,Sheet1!A:A,Sheet1!B:B)</f>
        <v>S10</v>
      </c>
      <c r="N565" t="str">
        <f>_xlfn.XLOOKUP(L565,Sheet1!$A:$A,Sheet1!C:C)</f>
        <v>S</v>
      </c>
      <c r="O565" s="3">
        <f t="shared" si="49"/>
        <v>29799</v>
      </c>
      <c r="P565">
        <f t="shared" si="50"/>
        <v>8</v>
      </c>
      <c r="R565">
        <f t="shared" si="51"/>
        <v>8</v>
      </c>
      <c r="S565">
        <f t="shared" si="52"/>
        <v>0.45200000000000001</v>
      </c>
      <c r="U565">
        <f t="shared" si="53"/>
        <v>0.45200000000000001</v>
      </c>
    </row>
    <row r="566" spans="1:21" x14ac:dyDescent="0.3">
      <c r="A566" t="s">
        <v>182</v>
      </c>
      <c r="B566" t="s">
        <v>541</v>
      </c>
      <c r="C566">
        <v>11458500</v>
      </c>
      <c r="D566">
        <v>60</v>
      </c>
      <c r="E566">
        <v>11295</v>
      </c>
      <c r="F566">
        <v>2001</v>
      </c>
      <c r="G566">
        <v>10</v>
      </c>
      <c r="H566">
        <v>0.44</v>
      </c>
      <c r="L566" t="str">
        <f t="shared" si="48"/>
        <v>Sonoma Creek at Agua Caliente Rd</v>
      </c>
      <c r="M566" t="str">
        <f>_xlfn.XLOOKUP(L566,Sheet1!A:A,Sheet1!B:B)</f>
        <v>S10</v>
      </c>
      <c r="N566" t="str">
        <f>_xlfn.XLOOKUP(L566,Sheet1!$A:$A,Sheet1!C:C)</f>
        <v>S</v>
      </c>
      <c r="O566" s="3">
        <f t="shared" si="49"/>
        <v>29830</v>
      </c>
      <c r="P566">
        <f t="shared" si="50"/>
        <v>9</v>
      </c>
      <c r="R566">
        <f t="shared" si="51"/>
        <v>9</v>
      </c>
      <c r="S566">
        <f t="shared" si="52"/>
        <v>0.38200000000000001</v>
      </c>
      <c r="U566">
        <f t="shared" si="53"/>
        <v>0.38200000000000001</v>
      </c>
    </row>
    <row r="567" spans="1:21" x14ac:dyDescent="0.3">
      <c r="A567" t="s">
        <v>182</v>
      </c>
      <c r="B567" t="s">
        <v>541</v>
      </c>
      <c r="C567">
        <v>11458500</v>
      </c>
      <c r="D567">
        <v>60</v>
      </c>
      <c r="E567">
        <v>11295</v>
      </c>
      <c r="F567">
        <v>2001</v>
      </c>
      <c r="G567">
        <v>11</v>
      </c>
      <c r="H567">
        <v>47.4</v>
      </c>
      <c r="L567" t="str">
        <f t="shared" si="48"/>
        <v>Sonoma Creek at Agua Caliente Rd</v>
      </c>
      <c r="M567" t="str">
        <f>_xlfn.XLOOKUP(L567,Sheet1!A:A,Sheet1!B:B)</f>
        <v>S10</v>
      </c>
      <c r="N567" t="str">
        <f>_xlfn.XLOOKUP(L567,Sheet1!$A:$A,Sheet1!C:C)</f>
        <v>S</v>
      </c>
      <c r="O567" s="3">
        <f t="shared" si="49"/>
        <v>37165</v>
      </c>
      <c r="P567">
        <f t="shared" si="50"/>
        <v>10</v>
      </c>
      <c r="R567">
        <f t="shared" si="51"/>
        <v>10</v>
      </c>
      <c r="S567">
        <f t="shared" si="52"/>
        <v>0.44</v>
      </c>
      <c r="U567">
        <f t="shared" si="53"/>
        <v>0.44</v>
      </c>
    </row>
    <row r="568" spans="1:21" x14ac:dyDescent="0.3">
      <c r="A568" t="s">
        <v>182</v>
      </c>
      <c r="B568" t="s">
        <v>541</v>
      </c>
      <c r="C568">
        <v>11458500</v>
      </c>
      <c r="D568">
        <v>60</v>
      </c>
      <c r="E568">
        <v>11295</v>
      </c>
      <c r="F568">
        <v>2001</v>
      </c>
      <c r="G568">
        <v>12</v>
      </c>
      <c r="H568">
        <v>374.8</v>
      </c>
      <c r="L568" t="str">
        <f t="shared" si="48"/>
        <v>Sonoma Creek at Agua Caliente Rd</v>
      </c>
      <c r="M568" t="str">
        <f>_xlfn.XLOOKUP(L568,Sheet1!A:A,Sheet1!B:B)</f>
        <v>S10</v>
      </c>
      <c r="N568" t="str">
        <f>_xlfn.XLOOKUP(L568,Sheet1!$A:$A,Sheet1!C:C)</f>
        <v>S</v>
      </c>
      <c r="O568" s="3">
        <f t="shared" si="49"/>
        <v>37196</v>
      </c>
      <c r="P568">
        <f t="shared" si="50"/>
        <v>11</v>
      </c>
      <c r="R568">
        <f t="shared" si="51"/>
        <v>11</v>
      </c>
      <c r="S568">
        <f t="shared" si="52"/>
        <v>47.4</v>
      </c>
      <c r="U568">
        <f t="shared" si="53"/>
        <v>47.4</v>
      </c>
    </row>
    <row r="569" spans="1:21" x14ac:dyDescent="0.3">
      <c r="A569" t="s">
        <v>182</v>
      </c>
      <c r="B569" t="s">
        <v>541</v>
      </c>
      <c r="C569">
        <v>11458500</v>
      </c>
      <c r="D569">
        <v>60</v>
      </c>
      <c r="E569">
        <v>11295</v>
      </c>
      <c r="F569">
        <v>2002</v>
      </c>
      <c r="G569">
        <v>1</v>
      </c>
      <c r="H569">
        <v>277</v>
      </c>
      <c r="L569" t="str">
        <f t="shared" si="48"/>
        <v>Sonoma Creek at Agua Caliente Rd</v>
      </c>
      <c r="M569" t="str">
        <f>_xlfn.XLOOKUP(L569,Sheet1!A:A,Sheet1!B:B)</f>
        <v>S10</v>
      </c>
      <c r="N569" t="str">
        <f>_xlfn.XLOOKUP(L569,Sheet1!$A:$A,Sheet1!C:C)</f>
        <v>S</v>
      </c>
      <c r="O569" s="3">
        <f t="shared" si="49"/>
        <v>37226</v>
      </c>
      <c r="P569">
        <f t="shared" si="50"/>
        <v>12</v>
      </c>
      <c r="R569">
        <f t="shared" si="51"/>
        <v>12</v>
      </c>
      <c r="S569">
        <f t="shared" si="52"/>
        <v>374.8</v>
      </c>
      <c r="U569">
        <f t="shared" si="53"/>
        <v>374.8</v>
      </c>
    </row>
    <row r="570" spans="1:21" x14ac:dyDescent="0.3">
      <c r="A570" t="s">
        <v>182</v>
      </c>
      <c r="B570" t="s">
        <v>541</v>
      </c>
      <c r="C570">
        <v>11458500</v>
      </c>
      <c r="D570">
        <v>60</v>
      </c>
      <c r="E570">
        <v>11295</v>
      </c>
      <c r="F570">
        <v>2002</v>
      </c>
      <c r="G570">
        <v>2</v>
      </c>
      <c r="H570">
        <v>67.2</v>
      </c>
      <c r="L570" t="str">
        <f t="shared" si="48"/>
        <v>Sonoma Creek at Agua Caliente Rd</v>
      </c>
      <c r="M570" t="str">
        <f>_xlfn.XLOOKUP(L570,Sheet1!A:A,Sheet1!B:B)</f>
        <v>S10</v>
      </c>
      <c r="N570" t="str">
        <f>_xlfn.XLOOKUP(L570,Sheet1!$A:$A,Sheet1!C:C)</f>
        <v>S</v>
      </c>
      <c r="O570" s="3">
        <f t="shared" si="49"/>
        <v>37257</v>
      </c>
      <c r="P570">
        <f t="shared" si="50"/>
        <v>1</v>
      </c>
      <c r="R570">
        <f t="shared" si="51"/>
        <v>1</v>
      </c>
      <c r="S570">
        <f t="shared" si="52"/>
        <v>277</v>
      </c>
      <c r="U570">
        <f t="shared" si="53"/>
        <v>277</v>
      </c>
    </row>
    <row r="571" spans="1:21" x14ac:dyDescent="0.3">
      <c r="A571" t="s">
        <v>182</v>
      </c>
      <c r="B571" t="s">
        <v>541</v>
      </c>
      <c r="C571">
        <v>11458500</v>
      </c>
      <c r="D571">
        <v>60</v>
      </c>
      <c r="E571">
        <v>11295</v>
      </c>
      <c r="F571">
        <v>2002</v>
      </c>
      <c r="G571">
        <v>3</v>
      </c>
      <c r="H571">
        <v>80.099999999999994</v>
      </c>
      <c r="L571" t="str">
        <f t="shared" si="48"/>
        <v>Sonoma Creek at Agua Caliente Rd</v>
      </c>
      <c r="M571" t="str">
        <f>_xlfn.XLOOKUP(L571,Sheet1!A:A,Sheet1!B:B)</f>
        <v>S10</v>
      </c>
      <c r="N571" t="str">
        <f>_xlfn.XLOOKUP(L571,Sheet1!$A:$A,Sheet1!C:C)</f>
        <v>S</v>
      </c>
      <c r="O571" s="3">
        <f t="shared" si="49"/>
        <v>37288</v>
      </c>
      <c r="P571">
        <f t="shared" si="50"/>
        <v>2</v>
      </c>
      <c r="R571">
        <f t="shared" si="51"/>
        <v>2</v>
      </c>
      <c r="S571">
        <f t="shared" si="52"/>
        <v>67.2</v>
      </c>
      <c r="U571">
        <f t="shared" si="53"/>
        <v>67.2</v>
      </c>
    </row>
    <row r="572" spans="1:21" x14ac:dyDescent="0.3">
      <c r="A572" t="s">
        <v>182</v>
      </c>
      <c r="B572" t="s">
        <v>541</v>
      </c>
      <c r="C572">
        <v>11458500</v>
      </c>
      <c r="D572">
        <v>60</v>
      </c>
      <c r="E572">
        <v>11295</v>
      </c>
      <c r="F572">
        <v>2002</v>
      </c>
      <c r="G572">
        <v>4</v>
      </c>
      <c r="H572">
        <v>18.7</v>
      </c>
      <c r="L572" t="str">
        <f t="shared" si="48"/>
        <v>Sonoma Creek at Agua Caliente Rd</v>
      </c>
      <c r="M572" t="str">
        <f>_xlfn.XLOOKUP(L572,Sheet1!A:A,Sheet1!B:B)</f>
        <v>S10</v>
      </c>
      <c r="N572" t="str">
        <f>_xlfn.XLOOKUP(L572,Sheet1!$A:$A,Sheet1!C:C)</f>
        <v>S</v>
      </c>
      <c r="O572" s="3">
        <f t="shared" si="49"/>
        <v>37316</v>
      </c>
      <c r="P572">
        <f t="shared" si="50"/>
        <v>3</v>
      </c>
      <c r="R572">
        <f t="shared" si="51"/>
        <v>3</v>
      </c>
      <c r="S572">
        <f t="shared" si="52"/>
        <v>80.099999999999994</v>
      </c>
      <c r="U572">
        <f t="shared" si="53"/>
        <v>80.099999999999994</v>
      </c>
    </row>
    <row r="573" spans="1:21" x14ac:dyDescent="0.3">
      <c r="A573" t="s">
        <v>182</v>
      </c>
      <c r="B573" t="s">
        <v>541</v>
      </c>
      <c r="C573">
        <v>11458500</v>
      </c>
      <c r="D573">
        <v>60</v>
      </c>
      <c r="E573">
        <v>11295</v>
      </c>
      <c r="F573">
        <v>2002</v>
      </c>
      <c r="G573">
        <v>5</v>
      </c>
      <c r="H573">
        <v>9.9600000000000009</v>
      </c>
      <c r="L573" t="str">
        <f t="shared" si="48"/>
        <v>Sonoma Creek at Agua Caliente Rd</v>
      </c>
      <c r="M573" t="str">
        <f>_xlfn.XLOOKUP(L573,Sheet1!A:A,Sheet1!B:B)</f>
        <v>S10</v>
      </c>
      <c r="N573" t="str">
        <f>_xlfn.XLOOKUP(L573,Sheet1!$A:$A,Sheet1!C:C)</f>
        <v>S</v>
      </c>
      <c r="O573" s="3">
        <f t="shared" si="49"/>
        <v>37347</v>
      </c>
      <c r="P573">
        <f t="shared" si="50"/>
        <v>4</v>
      </c>
      <c r="R573">
        <f t="shared" si="51"/>
        <v>4</v>
      </c>
      <c r="S573">
        <f t="shared" si="52"/>
        <v>18.7</v>
      </c>
      <c r="U573">
        <f t="shared" si="53"/>
        <v>18.7</v>
      </c>
    </row>
    <row r="574" spans="1:21" x14ac:dyDescent="0.3">
      <c r="A574" t="s">
        <v>182</v>
      </c>
      <c r="B574" t="s">
        <v>541</v>
      </c>
      <c r="C574">
        <v>11458500</v>
      </c>
      <c r="D574">
        <v>60</v>
      </c>
      <c r="E574">
        <v>11295</v>
      </c>
      <c r="F574">
        <v>2002</v>
      </c>
      <c r="G574">
        <v>6</v>
      </c>
      <c r="H574">
        <v>3.62</v>
      </c>
      <c r="L574" t="str">
        <f t="shared" si="48"/>
        <v>Sonoma Creek at Agua Caliente Rd</v>
      </c>
      <c r="M574" t="str">
        <f>_xlfn.XLOOKUP(L574,Sheet1!A:A,Sheet1!B:B)</f>
        <v>S10</v>
      </c>
      <c r="N574" t="str">
        <f>_xlfn.XLOOKUP(L574,Sheet1!$A:$A,Sheet1!C:C)</f>
        <v>S</v>
      </c>
      <c r="O574" s="3">
        <f t="shared" si="49"/>
        <v>37377</v>
      </c>
      <c r="P574">
        <f t="shared" si="50"/>
        <v>5</v>
      </c>
      <c r="R574">
        <f t="shared" si="51"/>
        <v>5</v>
      </c>
      <c r="S574">
        <f t="shared" si="52"/>
        <v>9.9600000000000009</v>
      </c>
      <c r="U574">
        <f t="shared" si="53"/>
        <v>9.9600000000000009</v>
      </c>
    </row>
    <row r="575" spans="1:21" x14ac:dyDescent="0.3">
      <c r="A575" t="s">
        <v>182</v>
      </c>
      <c r="B575" t="s">
        <v>541</v>
      </c>
      <c r="C575">
        <v>11458500</v>
      </c>
      <c r="D575">
        <v>60</v>
      </c>
      <c r="E575">
        <v>11295</v>
      </c>
      <c r="F575">
        <v>2002</v>
      </c>
      <c r="G575">
        <v>7</v>
      </c>
      <c r="H575">
        <v>1.38</v>
      </c>
      <c r="L575" t="str">
        <f t="shared" si="48"/>
        <v>Sonoma Creek at Agua Caliente Rd</v>
      </c>
      <c r="M575" t="str">
        <f>_xlfn.XLOOKUP(L575,Sheet1!A:A,Sheet1!B:B)</f>
        <v>S10</v>
      </c>
      <c r="N575" t="str">
        <f>_xlfn.XLOOKUP(L575,Sheet1!$A:$A,Sheet1!C:C)</f>
        <v>S</v>
      </c>
      <c r="O575" s="3">
        <f t="shared" si="49"/>
        <v>37408</v>
      </c>
      <c r="P575">
        <f t="shared" si="50"/>
        <v>6</v>
      </c>
      <c r="R575">
        <f t="shared" si="51"/>
        <v>6</v>
      </c>
      <c r="S575">
        <f t="shared" si="52"/>
        <v>3.62</v>
      </c>
      <c r="U575">
        <f t="shared" si="53"/>
        <v>3.62</v>
      </c>
    </row>
    <row r="576" spans="1:21" x14ac:dyDescent="0.3">
      <c r="A576" t="s">
        <v>182</v>
      </c>
      <c r="B576" t="s">
        <v>541</v>
      </c>
      <c r="C576">
        <v>11458500</v>
      </c>
      <c r="D576">
        <v>60</v>
      </c>
      <c r="E576">
        <v>11295</v>
      </c>
      <c r="F576">
        <v>2002</v>
      </c>
      <c r="G576">
        <v>8</v>
      </c>
      <c r="H576">
        <v>0.93200000000000005</v>
      </c>
      <c r="L576" t="str">
        <f t="shared" si="48"/>
        <v>Sonoma Creek at Agua Caliente Rd</v>
      </c>
      <c r="M576" t="str">
        <f>_xlfn.XLOOKUP(L576,Sheet1!A:A,Sheet1!B:B)</f>
        <v>S10</v>
      </c>
      <c r="N576" t="str">
        <f>_xlfn.XLOOKUP(L576,Sheet1!$A:$A,Sheet1!C:C)</f>
        <v>S</v>
      </c>
      <c r="O576" s="3">
        <f t="shared" si="49"/>
        <v>37438</v>
      </c>
      <c r="P576">
        <f t="shared" si="50"/>
        <v>7</v>
      </c>
      <c r="R576">
        <f t="shared" si="51"/>
        <v>7</v>
      </c>
      <c r="S576">
        <f t="shared" si="52"/>
        <v>1.38</v>
      </c>
      <c r="U576">
        <f t="shared" si="53"/>
        <v>1.38</v>
      </c>
    </row>
    <row r="577" spans="1:21" x14ac:dyDescent="0.3">
      <c r="A577" t="s">
        <v>182</v>
      </c>
      <c r="B577" t="s">
        <v>541</v>
      </c>
      <c r="C577">
        <v>11458500</v>
      </c>
      <c r="D577">
        <v>60</v>
      </c>
      <c r="E577">
        <v>11295</v>
      </c>
      <c r="F577">
        <v>2002</v>
      </c>
      <c r="G577">
        <v>9</v>
      </c>
      <c r="H577">
        <v>0.313</v>
      </c>
      <c r="L577" t="str">
        <f t="shared" si="48"/>
        <v>Sonoma Creek at Agua Caliente Rd</v>
      </c>
      <c r="M577" t="str">
        <f>_xlfn.XLOOKUP(L577,Sheet1!A:A,Sheet1!B:B)</f>
        <v>S10</v>
      </c>
      <c r="N577" t="str">
        <f>_xlfn.XLOOKUP(L577,Sheet1!$A:$A,Sheet1!C:C)</f>
        <v>S</v>
      </c>
      <c r="O577" s="3">
        <f t="shared" si="49"/>
        <v>37469</v>
      </c>
      <c r="P577">
        <f t="shared" si="50"/>
        <v>8</v>
      </c>
      <c r="R577">
        <f t="shared" si="51"/>
        <v>8</v>
      </c>
      <c r="S577">
        <f t="shared" si="52"/>
        <v>0.93200000000000005</v>
      </c>
      <c r="U577">
        <f t="shared" si="53"/>
        <v>0.93200000000000005</v>
      </c>
    </row>
    <row r="578" spans="1:21" x14ac:dyDescent="0.3">
      <c r="A578" t="s">
        <v>182</v>
      </c>
      <c r="B578" t="s">
        <v>541</v>
      </c>
      <c r="C578">
        <v>11458500</v>
      </c>
      <c r="D578">
        <v>60</v>
      </c>
      <c r="E578">
        <v>11295</v>
      </c>
      <c r="F578">
        <v>2002</v>
      </c>
      <c r="G578">
        <v>10</v>
      </c>
      <c r="H578">
        <v>0.84699999999999998</v>
      </c>
      <c r="L578" t="str">
        <f t="shared" si="48"/>
        <v>Sonoma Creek at Agua Caliente Rd</v>
      </c>
      <c r="M578" t="str">
        <f>_xlfn.XLOOKUP(L578,Sheet1!A:A,Sheet1!B:B)</f>
        <v>S10</v>
      </c>
      <c r="N578" t="str">
        <f>_xlfn.XLOOKUP(L578,Sheet1!$A:$A,Sheet1!C:C)</f>
        <v>S</v>
      </c>
      <c r="O578" s="3">
        <f t="shared" si="49"/>
        <v>37500</v>
      </c>
      <c r="P578">
        <f t="shared" si="50"/>
        <v>9</v>
      </c>
      <c r="R578">
        <f t="shared" si="51"/>
        <v>9</v>
      </c>
      <c r="S578">
        <f t="shared" si="52"/>
        <v>0.313</v>
      </c>
      <c r="U578">
        <f t="shared" si="53"/>
        <v>0.313</v>
      </c>
    </row>
    <row r="579" spans="1:21" x14ac:dyDescent="0.3">
      <c r="A579" t="s">
        <v>182</v>
      </c>
      <c r="B579" t="s">
        <v>541</v>
      </c>
      <c r="C579">
        <v>11458500</v>
      </c>
      <c r="D579">
        <v>60</v>
      </c>
      <c r="E579">
        <v>11295</v>
      </c>
      <c r="F579">
        <v>2002</v>
      </c>
      <c r="G579">
        <v>11</v>
      </c>
      <c r="H579">
        <v>5.14</v>
      </c>
      <c r="L579" t="str">
        <f t="shared" ref="L579:L642" si="54">A578</f>
        <v>Sonoma Creek at Agua Caliente Rd</v>
      </c>
      <c r="M579" t="str">
        <f>_xlfn.XLOOKUP(L579,Sheet1!A:A,Sheet1!B:B)</f>
        <v>S10</v>
      </c>
      <c r="N579" t="str">
        <f>_xlfn.XLOOKUP(L579,Sheet1!$A:$A,Sheet1!C:C)</f>
        <v>S</v>
      </c>
      <c r="O579" s="3">
        <f t="shared" ref="O579:O642" si="55">DATE(F578,G578,1)</f>
        <v>37530</v>
      </c>
      <c r="P579">
        <f t="shared" ref="P579:P642" si="56">MONTH(O579)</f>
        <v>10</v>
      </c>
      <c r="R579">
        <f t="shared" ref="R579:R642" si="57">G578</f>
        <v>10</v>
      </c>
      <c r="S579">
        <f t="shared" ref="S579:S642" si="58">H578</f>
        <v>0.84699999999999998</v>
      </c>
      <c r="U579">
        <f t="shared" ref="U579:U642" si="59">H578</f>
        <v>0.84699999999999998</v>
      </c>
    </row>
    <row r="580" spans="1:21" x14ac:dyDescent="0.3">
      <c r="A580" t="s">
        <v>182</v>
      </c>
      <c r="B580" t="s">
        <v>541</v>
      </c>
      <c r="C580">
        <v>11458500</v>
      </c>
      <c r="D580">
        <v>60</v>
      </c>
      <c r="E580">
        <v>11295</v>
      </c>
      <c r="F580">
        <v>2002</v>
      </c>
      <c r="G580">
        <v>12</v>
      </c>
      <c r="H580">
        <v>542.20000000000005</v>
      </c>
      <c r="L580" t="str">
        <f t="shared" si="54"/>
        <v>Sonoma Creek at Agua Caliente Rd</v>
      </c>
      <c r="M580" t="str">
        <f>_xlfn.XLOOKUP(L580,Sheet1!A:A,Sheet1!B:B)</f>
        <v>S10</v>
      </c>
      <c r="N580" t="str">
        <f>_xlfn.XLOOKUP(L580,Sheet1!$A:$A,Sheet1!C:C)</f>
        <v>S</v>
      </c>
      <c r="O580" s="3">
        <f t="shared" si="55"/>
        <v>37561</v>
      </c>
      <c r="P580">
        <f t="shared" si="56"/>
        <v>11</v>
      </c>
      <c r="R580">
        <f t="shared" si="57"/>
        <v>11</v>
      </c>
      <c r="S580">
        <f t="shared" si="58"/>
        <v>5.14</v>
      </c>
      <c r="U580">
        <f t="shared" si="59"/>
        <v>5.14</v>
      </c>
    </row>
    <row r="581" spans="1:21" x14ac:dyDescent="0.3">
      <c r="A581" t="s">
        <v>182</v>
      </c>
      <c r="B581" t="s">
        <v>541</v>
      </c>
      <c r="C581">
        <v>11458500</v>
      </c>
      <c r="D581">
        <v>60</v>
      </c>
      <c r="E581">
        <v>11295</v>
      </c>
      <c r="F581">
        <v>2003</v>
      </c>
      <c r="G581">
        <v>1</v>
      </c>
      <c r="H581">
        <v>151.4</v>
      </c>
      <c r="L581" t="str">
        <f t="shared" si="54"/>
        <v>Sonoma Creek at Agua Caliente Rd</v>
      </c>
      <c r="M581" t="str">
        <f>_xlfn.XLOOKUP(L581,Sheet1!A:A,Sheet1!B:B)</f>
        <v>S10</v>
      </c>
      <c r="N581" t="str">
        <f>_xlfn.XLOOKUP(L581,Sheet1!$A:$A,Sheet1!C:C)</f>
        <v>S</v>
      </c>
      <c r="O581" s="3">
        <f t="shared" si="55"/>
        <v>37591</v>
      </c>
      <c r="P581">
        <f t="shared" si="56"/>
        <v>12</v>
      </c>
      <c r="R581">
        <f t="shared" si="57"/>
        <v>12</v>
      </c>
      <c r="S581">
        <f t="shared" si="58"/>
        <v>542.20000000000005</v>
      </c>
      <c r="U581">
        <f t="shared" si="59"/>
        <v>542.20000000000005</v>
      </c>
    </row>
    <row r="582" spans="1:21" x14ac:dyDescent="0.3">
      <c r="A582" t="s">
        <v>182</v>
      </c>
      <c r="B582" t="s">
        <v>541</v>
      </c>
      <c r="C582">
        <v>11458500</v>
      </c>
      <c r="D582">
        <v>60</v>
      </c>
      <c r="E582">
        <v>11295</v>
      </c>
      <c r="F582">
        <v>2003</v>
      </c>
      <c r="G582">
        <v>2</v>
      </c>
      <c r="H582">
        <v>52.7</v>
      </c>
      <c r="L582" t="str">
        <f t="shared" si="54"/>
        <v>Sonoma Creek at Agua Caliente Rd</v>
      </c>
      <c r="M582" t="str">
        <f>_xlfn.XLOOKUP(L582,Sheet1!A:A,Sheet1!B:B)</f>
        <v>S10</v>
      </c>
      <c r="N582" t="str">
        <f>_xlfn.XLOOKUP(L582,Sheet1!$A:$A,Sheet1!C:C)</f>
        <v>S</v>
      </c>
      <c r="O582" s="3">
        <f t="shared" si="55"/>
        <v>37622</v>
      </c>
      <c r="P582">
        <f t="shared" si="56"/>
        <v>1</v>
      </c>
      <c r="R582">
        <f t="shared" si="57"/>
        <v>1</v>
      </c>
      <c r="S582">
        <f t="shared" si="58"/>
        <v>151.4</v>
      </c>
      <c r="U582">
        <f t="shared" si="59"/>
        <v>151.4</v>
      </c>
    </row>
    <row r="583" spans="1:21" x14ac:dyDescent="0.3">
      <c r="A583" t="s">
        <v>182</v>
      </c>
      <c r="B583" t="s">
        <v>541</v>
      </c>
      <c r="C583">
        <v>11458500</v>
      </c>
      <c r="D583">
        <v>60</v>
      </c>
      <c r="E583">
        <v>11295</v>
      </c>
      <c r="F583">
        <v>2003</v>
      </c>
      <c r="G583">
        <v>3</v>
      </c>
      <c r="H583">
        <v>43.9</v>
      </c>
      <c r="L583" t="str">
        <f t="shared" si="54"/>
        <v>Sonoma Creek at Agua Caliente Rd</v>
      </c>
      <c r="M583" t="str">
        <f>_xlfn.XLOOKUP(L583,Sheet1!A:A,Sheet1!B:B)</f>
        <v>S10</v>
      </c>
      <c r="N583" t="str">
        <f>_xlfn.XLOOKUP(L583,Sheet1!$A:$A,Sheet1!C:C)</f>
        <v>S</v>
      </c>
      <c r="O583" s="3">
        <f t="shared" si="55"/>
        <v>37653</v>
      </c>
      <c r="P583">
        <f t="shared" si="56"/>
        <v>2</v>
      </c>
      <c r="R583">
        <f t="shared" si="57"/>
        <v>2</v>
      </c>
      <c r="S583">
        <f t="shared" si="58"/>
        <v>52.7</v>
      </c>
      <c r="U583">
        <f t="shared" si="59"/>
        <v>52.7</v>
      </c>
    </row>
    <row r="584" spans="1:21" x14ac:dyDescent="0.3">
      <c r="A584" t="s">
        <v>182</v>
      </c>
      <c r="B584" t="s">
        <v>541</v>
      </c>
      <c r="C584">
        <v>11458500</v>
      </c>
      <c r="D584">
        <v>60</v>
      </c>
      <c r="E584">
        <v>11295</v>
      </c>
      <c r="F584">
        <v>2003</v>
      </c>
      <c r="G584">
        <v>4</v>
      </c>
      <c r="H584">
        <v>65</v>
      </c>
      <c r="L584" t="str">
        <f t="shared" si="54"/>
        <v>Sonoma Creek at Agua Caliente Rd</v>
      </c>
      <c r="M584" t="str">
        <f>_xlfn.XLOOKUP(L584,Sheet1!A:A,Sheet1!B:B)</f>
        <v>S10</v>
      </c>
      <c r="N584" t="str">
        <f>_xlfn.XLOOKUP(L584,Sheet1!$A:$A,Sheet1!C:C)</f>
        <v>S</v>
      </c>
      <c r="O584" s="3">
        <f t="shared" si="55"/>
        <v>37681</v>
      </c>
      <c r="P584">
        <f t="shared" si="56"/>
        <v>3</v>
      </c>
      <c r="R584">
        <f t="shared" si="57"/>
        <v>3</v>
      </c>
      <c r="S584">
        <f t="shared" si="58"/>
        <v>43.9</v>
      </c>
      <c r="U584">
        <f t="shared" si="59"/>
        <v>43.9</v>
      </c>
    </row>
    <row r="585" spans="1:21" x14ac:dyDescent="0.3">
      <c r="A585" t="s">
        <v>182</v>
      </c>
      <c r="B585" t="s">
        <v>541</v>
      </c>
      <c r="C585">
        <v>11458500</v>
      </c>
      <c r="D585">
        <v>60</v>
      </c>
      <c r="E585">
        <v>11295</v>
      </c>
      <c r="F585">
        <v>2003</v>
      </c>
      <c r="G585">
        <v>5</v>
      </c>
      <c r="H585">
        <v>55</v>
      </c>
      <c r="L585" t="str">
        <f t="shared" si="54"/>
        <v>Sonoma Creek at Agua Caliente Rd</v>
      </c>
      <c r="M585" t="str">
        <f>_xlfn.XLOOKUP(L585,Sheet1!A:A,Sheet1!B:B)</f>
        <v>S10</v>
      </c>
      <c r="N585" t="str">
        <f>_xlfn.XLOOKUP(L585,Sheet1!$A:$A,Sheet1!C:C)</f>
        <v>S</v>
      </c>
      <c r="O585" s="3">
        <f t="shared" si="55"/>
        <v>37712</v>
      </c>
      <c r="P585">
        <f t="shared" si="56"/>
        <v>4</v>
      </c>
      <c r="R585">
        <f t="shared" si="57"/>
        <v>4</v>
      </c>
      <c r="S585">
        <f t="shared" si="58"/>
        <v>65</v>
      </c>
      <c r="U585">
        <f t="shared" si="59"/>
        <v>65</v>
      </c>
    </row>
    <row r="586" spans="1:21" x14ac:dyDescent="0.3">
      <c r="A586" t="s">
        <v>182</v>
      </c>
      <c r="B586" t="s">
        <v>541</v>
      </c>
      <c r="C586">
        <v>11458500</v>
      </c>
      <c r="D586">
        <v>60</v>
      </c>
      <c r="E586">
        <v>11295</v>
      </c>
      <c r="F586">
        <v>2003</v>
      </c>
      <c r="G586">
        <v>6</v>
      </c>
      <c r="H586">
        <v>10.1</v>
      </c>
      <c r="L586" t="str">
        <f t="shared" si="54"/>
        <v>Sonoma Creek at Agua Caliente Rd</v>
      </c>
      <c r="M586" t="str">
        <f>_xlfn.XLOOKUP(L586,Sheet1!A:A,Sheet1!B:B)</f>
        <v>S10</v>
      </c>
      <c r="N586" t="str">
        <f>_xlfn.XLOOKUP(L586,Sheet1!$A:$A,Sheet1!C:C)</f>
        <v>S</v>
      </c>
      <c r="O586" s="3">
        <f t="shared" si="55"/>
        <v>37742</v>
      </c>
      <c r="P586">
        <f t="shared" si="56"/>
        <v>5</v>
      </c>
      <c r="R586">
        <f t="shared" si="57"/>
        <v>5</v>
      </c>
      <c r="S586">
        <f t="shared" si="58"/>
        <v>55</v>
      </c>
      <c r="U586">
        <f t="shared" si="59"/>
        <v>55</v>
      </c>
    </row>
    <row r="587" spans="1:21" x14ac:dyDescent="0.3">
      <c r="A587" t="s">
        <v>182</v>
      </c>
      <c r="B587" t="s">
        <v>541</v>
      </c>
      <c r="C587">
        <v>11458500</v>
      </c>
      <c r="D587">
        <v>60</v>
      </c>
      <c r="E587">
        <v>11295</v>
      </c>
      <c r="F587">
        <v>2003</v>
      </c>
      <c r="G587">
        <v>7</v>
      </c>
      <c r="H587">
        <v>2.61</v>
      </c>
      <c r="L587" t="str">
        <f t="shared" si="54"/>
        <v>Sonoma Creek at Agua Caliente Rd</v>
      </c>
      <c r="M587" t="str">
        <f>_xlfn.XLOOKUP(L587,Sheet1!A:A,Sheet1!B:B)</f>
        <v>S10</v>
      </c>
      <c r="N587" t="str">
        <f>_xlfn.XLOOKUP(L587,Sheet1!$A:$A,Sheet1!C:C)</f>
        <v>S</v>
      </c>
      <c r="O587" s="3">
        <f t="shared" si="55"/>
        <v>37773</v>
      </c>
      <c r="P587">
        <f t="shared" si="56"/>
        <v>6</v>
      </c>
      <c r="R587">
        <f t="shared" si="57"/>
        <v>6</v>
      </c>
      <c r="S587">
        <f t="shared" si="58"/>
        <v>10.1</v>
      </c>
      <c r="U587">
        <f t="shared" si="59"/>
        <v>10.1</v>
      </c>
    </row>
    <row r="588" spans="1:21" x14ac:dyDescent="0.3">
      <c r="A588" t="s">
        <v>182</v>
      </c>
      <c r="B588" t="s">
        <v>541</v>
      </c>
      <c r="C588">
        <v>11458500</v>
      </c>
      <c r="D588">
        <v>60</v>
      </c>
      <c r="E588">
        <v>11295</v>
      </c>
      <c r="F588">
        <v>2003</v>
      </c>
      <c r="G588">
        <v>8</v>
      </c>
      <c r="H588">
        <v>1.38</v>
      </c>
      <c r="L588" t="str">
        <f t="shared" si="54"/>
        <v>Sonoma Creek at Agua Caliente Rd</v>
      </c>
      <c r="M588" t="str">
        <f>_xlfn.XLOOKUP(L588,Sheet1!A:A,Sheet1!B:B)</f>
        <v>S10</v>
      </c>
      <c r="N588" t="str">
        <f>_xlfn.XLOOKUP(L588,Sheet1!$A:$A,Sheet1!C:C)</f>
        <v>S</v>
      </c>
      <c r="O588" s="3">
        <f t="shared" si="55"/>
        <v>37803</v>
      </c>
      <c r="P588">
        <f t="shared" si="56"/>
        <v>7</v>
      </c>
      <c r="R588">
        <f t="shared" si="57"/>
        <v>7</v>
      </c>
      <c r="S588">
        <f t="shared" si="58"/>
        <v>2.61</v>
      </c>
      <c r="U588">
        <f t="shared" si="59"/>
        <v>2.61</v>
      </c>
    </row>
    <row r="589" spans="1:21" x14ac:dyDescent="0.3">
      <c r="A589" t="s">
        <v>182</v>
      </c>
      <c r="B589" t="s">
        <v>541</v>
      </c>
      <c r="C589">
        <v>11458500</v>
      </c>
      <c r="D589">
        <v>60</v>
      </c>
      <c r="E589">
        <v>11295</v>
      </c>
      <c r="F589">
        <v>2003</v>
      </c>
      <c r="G589">
        <v>9</v>
      </c>
      <c r="H589">
        <v>0.872</v>
      </c>
      <c r="L589" t="str">
        <f t="shared" si="54"/>
        <v>Sonoma Creek at Agua Caliente Rd</v>
      </c>
      <c r="M589" t="str">
        <f>_xlfn.XLOOKUP(L589,Sheet1!A:A,Sheet1!B:B)</f>
        <v>S10</v>
      </c>
      <c r="N589" t="str">
        <f>_xlfn.XLOOKUP(L589,Sheet1!$A:$A,Sheet1!C:C)</f>
        <v>S</v>
      </c>
      <c r="O589" s="3">
        <f t="shared" si="55"/>
        <v>37834</v>
      </c>
      <c r="P589">
        <f t="shared" si="56"/>
        <v>8</v>
      </c>
      <c r="R589">
        <f t="shared" si="57"/>
        <v>8</v>
      </c>
      <c r="S589">
        <f t="shared" si="58"/>
        <v>1.38</v>
      </c>
      <c r="U589">
        <f t="shared" si="59"/>
        <v>1.38</v>
      </c>
    </row>
    <row r="590" spans="1:21" x14ac:dyDescent="0.3">
      <c r="A590" t="s">
        <v>182</v>
      </c>
      <c r="B590" t="s">
        <v>541</v>
      </c>
      <c r="C590">
        <v>11458500</v>
      </c>
      <c r="D590">
        <v>60</v>
      </c>
      <c r="E590">
        <v>11295</v>
      </c>
      <c r="F590">
        <v>2003</v>
      </c>
      <c r="G590">
        <v>10</v>
      </c>
      <c r="H590">
        <v>1.0900000000000001</v>
      </c>
      <c r="L590" t="str">
        <f t="shared" si="54"/>
        <v>Sonoma Creek at Agua Caliente Rd</v>
      </c>
      <c r="M590" t="str">
        <f>_xlfn.XLOOKUP(L590,Sheet1!A:A,Sheet1!B:B)</f>
        <v>S10</v>
      </c>
      <c r="N590" t="str">
        <f>_xlfn.XLOOKUP(L590,Sheet1!$A:$A,Sheet1!C:C)</f>
        <v>S</v>
      </c>
      <c r="O590" s="3">
        <f t="shared" si="55"/>
        <v>37865</v>
      </c>
      <c r="P590">
        <f t="shared" si="56"/>
        <v>9</v>
      </c>
      <c r="R590">
        <f t="shared" si="57"/>
        <v>9</v>
      </c>
      <c r="S590">
        <f t="shared" si="58"/>
        <v>0.872</v>
      </c>
      <c r="U590">
        <f t="shared" si="59"/>
        <v>0.872</v>
      </c>
    </row>
    <row r="591" spans="1:21" x14ac:dyDescent="0.3">
      <c r="A591" t="s">
        <v>182</v>
      </c>
      <c r="B591" t="s">
        <v>541</v>
      </c>
      <c r="C591">
        <v>11458500</v>
      </c>
      <c r="D591">
        <v>60</v>
      </c>
      <c r="E591">
        <v>11295</v>
      </c>
      <c r="F591">
        <v>2003</v>
      </c>
      <c r="G591">
        <v>11</v>
      </c>
      <c r="H591">
        <v>3.14</v>
      </c>
      <c r="L591" t="str">
        <f t="shared" si="54"/>
        <v>Sonoma Creek at Agua Caliente Rd</v>
      </c>
      <c r="M591" t="str">
        <f>_xlfn.XLOOKUP(L591,Sheet1!A:A,Sheet1!B:B)</f>
        <v>S10</v>
      </c>
      <c r="N591" t="str">
        <f>_xlfn.XLOOKUP(L591,Sheet1!$A:$A,Sheet1!C:C)</f>
        <v>S</v>
      </c>
      <c r="O591" s="3">
        <f t="shared" si="55"/>
        <v>37895</v>
      </c>
      <c r="P591">
        <f t="shared" si="56"/>
        <v>10</v>
      </c>
      <c r="R591">
        <f t="shared" si="57"/>
        <v>10</v>
      </c>
      <c r="S591">
        <f t="shared" si="58"/>
        <v>1.0900000000000001</v>
      </c>
      <c r="U591">
        <f t="shared" si="59"/>
        <v>1.0900000000000001</v>
      </c>
    </row>
    <row r="592" spans="1:21" x14ac:dyDescent="0.3">
      <c r="A592" t="s">
        <v>182</v>
      </c>
      <c r="B592" t="s">
        <v>541</v>
      </c>
      <c r="C592">
        <v>11458500</v>
      </c>
      <c r="D592">
        <v>60</v>
      </c>
      <c r="E592">
        <v>11295</v>
      </c>
      <c r="F592">
        <v>2003</v>
      </c>
      <c r="G592">
        <v>12</v>
      </c>
      <c r="H592">
        <v>224.4</v>
      </c>
      <c r="L592" t="str">
        <f t="shared" si="54"/>
        <v>Sonoma Creek at Agua Caliente Rd</v>
      </c>
      <c r="M592" t="str">
        <f>_xlfn.XLOOKUP(L592,Sheet1!A:A,Sheet1!B:B)</f>
        <v>S10</v>
      </c>
      <c r="N592" t="str">
        <f>_xlfn.XLOOKUP(L592,Sheet1!$A:$A,Sheet1!C:C)</f>
        <v>S</v>
      </c>
      <c r="O592" s="3">
        <f t="shared" si="55"/>
        <v>37926</v>
      </c>
      <c r="P592">
        <f t="shared" si="56"/>
        <v>11</v>
      </c>
      <c r="R592">
        <f t="shared" si="57"/>
        <v>11</v>
      </c>
      <c r="S592">
        <f t="shared" si="58"/>
        <v>3.14</v>
      </c>
      <c r="U592">
        <f t="shared" si="59"/>
        <v>3.14</v>
      </c>
    </row>
    <row r="593" spans="1:21" x14ac:dyDescent="0.3">
      <c r="A593" t="s">
        <v>182</v>
      </c>
      <c r="B593" t="s">
        <v>541</v>
      </c>
      <c r="C593">
        <v>11458500</v>
      </c>
      <c r="D593">
        <v>60</v>
      </c>
      <c r="E593">
        <v>11295</v>
      </c>
      <c r="F593">
        <v>2004</v>
      </c>
      <c r="G593">
        <v>1</v>
      </c>
      <c r="H593">
        <v>144.69999999999999</v>
      </c>
      <c r="L593" t="str">
        <f t="shared" si="54"/>
        <v>Sonoma Creek at Agua Caliente Rd</v>
      </c>
      <c r="M593" t="str">
        <f>_xlfn.XLOOKUP(L593,Sheet1!A:A,Sheet1!B:B)</f>
        <v>S10</v>
      </c>
      <c r="N593" t="str">
        <f>_xlfn.XLOOKUP(L593,Sheet1!$A:$A,Sheet1!C:C)</f>
        <v>S</v>
      </c>
      <c r="O593" s="3">
        <f t="shared" si="55"/>
        <v>37956</v>
      </c>
      <c r="P593">
        <f t="shared" si="56"/>
        <v>12</v>
      </c>
      <c r="R593">
        <f t="shared" si="57"/>
        <v>12</v>
      </c>
      <c r="S593">
        <f t="shared" si="58"/>
        <v>224.4</v>
      </c>
      <c r="U593">
        <f t="shared" si="59"/>
        <v>224.4</v>
      </c>
    </row>
    <row r="594" spans="1:21" x14ac:dyDescent="0.3">
      <c r="A594" t="s">
        <v>182</v>
      </c>
      <c r="B594" t="s">
        <v>541</v>
      </c>
      <c r="C594">
        <v>11458500</v>
      </c>
      <c r="D594">
        <v>60</v>
      </c>
      <c r="E594">
        <v>11295</v>
      </c>
      <c r="F594">
        <v>2004</v>
      </c>
      <c r="G594">
        <v>2</v>
      </c>
      <c r="H594">
        <v>380.1</v>
      </c>
      <c r="L594" t="str">
        <f t="shared" si="54"/>
        <v>Sonoma Creek at Agua Caliente Rd</v>
      </c>
      <c r="M594" t="str">
        <f>_xlfn.XLOOKUP(L594,Sheet1!A:A,Sheet1!B:B)</f>
        <v>S10</v>
      </c>
      <c r="N594" t="str">
        <f>_xlfn.XLOOKUP(L594,Sheet1!$A:$A,Sheet1!C:C)</f>
        <v>S</v>
      </c>
      <c r="O594" s="3">
        <f t="shared" si="55"/>
        <v>37987</v>
      </c>
      <c r="P594">
        <f t="shared" si="56"/>
        <v>1</v>
      </c>
      <c r="R594">
        <f t="shared" si="57"/>
        <v>1</v>
      </c>
      <c r="S594">
        <f t="shared" si="58"/>
        <v>144.69999999999999</v>
      </c>
      <c r="U594">
        <f t="shared" si="59"/>
        <v>144.69999999999999</v>
      </c>
    </row>
    <row r="595" spans="1:21" x14ac:dyDescent="0.3">
      <c r="A595" t="s">
        <v>182</v>
      </c>
      <c r="B595" t="s">
        <v>541</v>
      </c>
      <c r="C595">
        <v>11458500</v>
      </c>
      <c r="D595">
        <v>60</v>
      </c>
      <c r="E595">
        <v>11295</v>
      </c>
      <c r="F595">
        <v>2004</v>
      </c>
      <c r="G595">
        <v>3</v>
      </c>
      <c r="H595">
        <v>58.3</v>
      </c>
      <c r="L595" t="str">
        <f t="shared" si="54"/>
        <v>Sonoma Creek at Agua Caliente Rd</v>
      </c>
      <c r="M595" t="str">
        <f>_xlfn.XLOOKUP(L595,Sheet1!A:A,Sheet1!B:B)</f>
        <v>S10</v>
      </c>
      <c r="N595" t="str">
        <f>_xlfn.XLOOKUP(L595,Sheet1!$A:$A,Sheet1!C:C)</f>
        <v>S</v>
      </c>
      <c r="O595" s="3">
        <f t="shared" si="55"/>
        <v>38018</v>
      </c>
      <c r="P595">
        <f t="shared" si="56"/>
        <v>2</v>
      </c>
      <c r="R595">
        <f t="shared" si="57"/>
        <v>2</v>
      </c>
      <c r="S595">
        <f t="shared" si="58"/>
        <v>380.1</v>
      </c>
      <c r="U595">
        <f t="shared" si="59"/>
        <v>380.1</v>
      </c>
    </row>
    <row r="596" spans="1:21" x14ac:dyDescent="0.3">
      <c r="A596" t="s">
        <v>182</v>
      </c>
      <c r="B596" t="s">
        <v>541</v>
      </c>
      <c r="C596">
        <v>11458500</v>
      </c>
      <c r="D596">
        <v>60</v>
      </c>
      <c r="E596">
        <v>11295</v>
      </c>
      <c r="F596">
        <v>2004</v>
      </c>
      <c r="G596">
        <v>4</v>
      </c>
      <c r="H596">
        <v>16.100000000000001</v>
      </c>
      <c r="L596" t="str">
        <f t="shared" si="54"/>
        <v>Sonoma Creek at Agua Caliente Rd</v>
      </c>
      <c r="M596" t="str">
        <f>_xlfn.XLOOKUP(L596,Sheet1!A:A,Sheet1!B:B)</f>
        <v>S10</v>
      </c>
      <c r="N596" t="str">
        <f>_xlfn.XLOOKUP(L596,Sheet1!$A:$A,Sheet1!C:C)</f>
        <v>S</v>
      </c>
      <c r="O596" s="3">
        <f t="shared" si="55"/>
        <v>38047</v>
      </c>
      <c r="P596">
        <f t="shared" si="56"/>
        <v>3</v>
      </c>
      <c r="R596">
        <f t="shared" si="57"/>
        <v>3</v>
      </c>
      <c r="S596">
        <f t="shared" si="58"/>
        <v>58.3</v>
      </c>
      <c r="U596">
        <f t="shared" si="59"/>
        <v>58.3</v>
      </c>
    </row>
    <row r="597" spans="1:21" x14ac:dyDescent="0.3">
      <c r="A597" t="s">
        <v>182</v>
      </c>
      <c r="B597" t="s">
        <v>541</v>
      </c>
      <c r="C597">
        <v>11458500</v>
      </c>
      <c r="D597">
        <v>60</v>
      </c>
      <c r="E597">
        <v>11295</v>
      </c>
      <c r="F597">
        <v>2004</v>
      </c>
      <c r="G597">
        <v>5</v>
      </c>
      <c r="H597">
        <v>5.71</v>
      </c>
      <c r="L597" t="str">
        <f t="shared" si="54"/>
        <v>Sonoma Creek at Agua Caliente Rd</v>
      </c>
      <c r="M597" t="str">
        <f>_xlfn.XLOOKUP(L597,Sheet1!A:A,Sheet1!B:B)</f>
        <v>S10</v>
      </c>
      <c r="N597" t="str">
        <f>_xlfn.XLOOKUP(L597,Sheet1!$A:$A,Sheet1!C:C)</f>
        <v>S</v>
      </c>
      <c r="O597" s="3">
        <f t="shared" si="55"/>
        <v>38078</v>
      </c>
      <c r="P597">
        <f t="shared" si="56"/>
        <v>4</v>
      </c>
      <c r="R597">
        <f t="shared" si="57"/>
        <v>4</v>
      </c>
      <c r="S597">
        <f t="shared" si="58"/>
        <v>16.100000000000001</v>
      </c>
      <c r="U597">
        <f t="shared" si="59"/>
        <v>16.100000000000001</v>
      </c>
    </row>
    <row r="598" spans="1:21" x14ac:dyDescent="0.3">
      <c r="A598" t="s">
        <v>182</v>
      </c>
      <c r="B598" t="s">
        <v>541</v>
      </c>
      <c r="C598">
        <v>11458500</v>
      </c>
      <c r="D598">
        <v>60</v>
      </c>
      <c r="E598">
        <v>11295</v>
      </c>
      <c r="F598">
        <v>2004</v>
      </c>
      <c r="G598">
        <v>6</v>
      </c>
      <c r="H598">
        <v>2.34</v>
      </c>
      <c r="L598" t="str">
        <f t="shared" si="54"/>
        <v>Sonoma Creek at Agua Caliente Rd</v>
      </c>
      <c r="M598" t="str">
        <f>_xlfn.XLOOKUP(L598,Sheet1!A:A,Sheet1!B:B)</f>
        <v>S10</v>
      </c>
      <c r="N598" t="str">
        <f>_xlfn.XLOOKUP(L598,Sheet1!$A:$A,Sheet1!C:C)</f>
        <v>S</v>
      </c>
      <c r="O598" s="3">
        <f t="shared" si="55"/>
        <v>38108</v>
      </c>
      <c r="P598">
        <f t="shared" si="56"/>
        <v>5</v>
      </c>
      <c r="R598">
        <f t="shared" si="57"/>
        <v>5</v>
      </c>
      <c r="S598">
        <f t="shared" si="58"/>
        <v>5.71</v>
      </c>
      <c r="U598">
        <f t="shared" si="59"/>
        <v>5.71</v>
      </c>
    </row>
    <row r="599" spans="1:21" x14ac:dyDescent="0.3">
      <c r="A599" t="s">
        <v>182</v>
      </c>
      <c r="B599" t="s">
        <v>541</v>
      </c>
      <c r="C599">
        <v>11458500</v>
      </c>
      <c r="D599">
        <v>60</v>
      </c>
      <c r="E599">
        <v>11295</v>
      </c>
      <c r="F599">
        <v>2004</v>
      </c>
      <c r="G599">
        <v>7</v>
      </c>
      <c r="H599">
        <v>1.1000000000000001</v>
      </c>
      <c r="L599" t="str">
        <f t="shared" si="54"/>
        <v>Sonoma Creek at Agua Caliente Rd</v>
      </c>
      <c r="M599" t="str">
        <f>_xlfn.XLOOKUP(L599,Sheet1!A:A,Sheet1!B:B)</f>
        <v>S10</v>
      </c>
      <c r="N599" t="str">
        <f>_xlfn.XLOOKUP(L599,Sheet1!$A:$A,Sheet1!C:C)</f>
        <v>S</v>
      </c>
      <c r="O599" s="3">
        <f t="shared" si="55"/>
        <v>38139</v>
      </c>
      <c r="P599">
        <f t="shared" si="56"/>
        <v>6</v>
      </c>
      <c r="R599">
        <f t="shared" si="57"/>
        <v>6</v>
      </c>
      <c r="S599">
        <f t="shared" si="58"/>
        <v>2.34</v>
      </c>
      <c r="U599">
        <f t="shared" si="59"/>
        <v>2.34</v>
      </c>
    </row>
    <row r="600" spans="1:21" x14ac:dyDescent="0.3">
      <c r="A600" t="s">
        <v>182</v>
      </c>
      <c r="B600" t="s">
        <v>541</v>
      </c>
      <c r="C600">
        <v>11458500</v>
      </c>
      <c r="D600">
        <v>60</v>
      </c>
      <c r="E600">
        <v>11295</v>
      </c>
      <c r="F600">
        <v>2004</v>
      </c>
      <c r="G600">
        <v>8</v>
      </c>
      <c r="H600">
        <v>0.42299999999999999</v>
      </c>
      <c r="L600" t="str">
        <f t="shared" si="54"/>
        <v>Sonoma Creek at Agua Caliente Rd</v>
      </c>
      <c r="M600" t="str">
        <f>_xlfn.XLOOKUP(L600,Sheet1!A:A,Sheet1!B:B)</f>
        <v>S10</v>
      </c>
      <c r="N600" t="str">
        <f>_xlfn.XLOOKUP(L600,Sheet1!$A:$A,Sheet1!C:C)</f>
        <v>S</v>
      </c>
      <c r="O600" s="3">
        <f t="shared" si="55"/>
        <v>38169</v>
      </c>
      <c r="P600">
        <f t="shared" si="56"/>
        <v>7</v>
      </c>
      <c r="R600">
        <f t="shared" si="57"/>
        <v>7</v>
      </c>
      <c r="S600">
        <f t="shared" si="58"/>
        <v>1.1000000000000001</v>
      </c>
      <c r="U600">
        <f t="shared" si="59"/>
        <v>1.1000000000000001</v>
      </c>
    </row>
    <row r="601" spans="1:21" x14ac:dyDescent="0.3">
      <c r="A601" t="s">
        <v>182</v>
      </c>
      <c r="B601" t="s">
        <v>541</v>
      </c>
      <c r="C601">
        <v>11458500</v>
      </c>
      <c r="D601">
        <v>60</v>
      </c>
      <c r="E601">
        <v>11295</v>
      </c>
      <c r="F601">
        <v>2004</v>
      </c>
      <c r="G601">
        <v>9</v>
      </c>
      <c r="H601">
        <v>7.9000000000000001E-2</v>
      </c>
      <c r="L601" t="str">
        <f t="shared" si="54"/>
        <v>Sonoma Creek at Agua Caliente Rd</v>
      </c>
      <c r="M601" t="str">
        <f>_xlfn.XLOOKUP(L601,Sheet1!A:A,Sheet1!B:B)</f>
        <v>S10</v>
      </c>
      <c r="N601" t="str">
        <f>_xlfn.XLOOKUP(L601,Sheet1!$A:$A,Sheet1!C:C)</f>
        <v>S</v>
      </c>
      <c r="O601" s="3">
        <f t="shared" si="55"/>
        <v>38200</v>
      </c>
      <c r="P601">
        <f t="shared" si="56"/>
        <v>8</v>
      </c>
      <c r="R601">
        <f t="shared" si="57"/>
        <v>8</v>
      </c>
      <c r="S601">
        <f t="shared" si="58"/>
        <v>0.42299999999999999</v>
      </c>
      <c r="U601">
        <f t="shared" si="59"/>
        <v>0.42299999999999999</v>
      </c>
    </row>
    <row r="602" spans="1:21" x14ac:dyDescent="0.3">
      <c r="A602" t="s">
        <v>182</v>
      </c>
      <c r="B602" t="s">
        <v>541</v>
      </c>
      <c r="C602">
        <v>11458500</v>
      </c>
      <c r="D602">
        <v>60</v>
      </c>
      <c r="E602">
        <v>11295</v>
      </c>
      <c r="F602">
        <v>2004</v>
      </c>
      <c r="G602">
        <v>10</v>
      </c>
      <c r="H602">
        <v>3.66</v>
      </c>
      <c r="L602" t="str">
        <f t="shared" si="54"/>
        <v>Sonoma Creek at Agua Caliente Rd</v>
      </c>
      <c r="M602" t="str">
        <f>_xlfn.XLOOKUP(L602,Sheet1!A:A,Sheet1!B:B)</f>
        <v>S10</v>
      </c>
      <c r="N602" t="str">
        <f>_xlfn.XLOOKUP(L602,Sheet1!$A:$A,Sheet1!C:C)</f>
        <v>S</v>
      </c>
      <c r="O602" s="3">
        <f t="shared" si="55"/>
        <v>38231</v>
      </c>
      <c r="P602">
        <f t="shared" si="56"/>
        <v>9</v>
      </c>
      <c r="R602">
        <f t="shared" si="57"/>
        <v>9</v>
      </c>
      <c r="S602">
        <f t="shared" si="58"/>
        <v>7.9000000000000001E-2</v>
      </c>
      <c r="U602">
        <f t="shared" si="59"/>
        <v>7.9000000000000001E-2</v>
      </c>
    </row>
    <row r="603" spans="1:21" x14ac:dyDescent="0.3">
      <c r="A603" t="s">
        <v>182</v>
      </c>
      <c r="B603" t="s">
        <v>541</v>
      </c>
      <c r="C603">
        <v>11458500</v>
      </c>
      <c r="D603">
        <v>60</v>
      </c>
      <c r="E603">
        <v>11295</v>
      </c>
      <c r="F603">
        <v>2004</v>
      </c>
      <c r="G603">
        <v>11</v>
      </c>
      <c r="H603">
        <v>5.55</v>
      </c>
      <c r="L603" t="str">
        <f t="shared" si="54"/>
        <v>Sonoma Creek at Agua Caliente Rd</v>
      </c>
      <c r="M603" t="str">
        <f>_xlfn.XLOOKUP(L603,Sheet1!A:A,Sheet1!B:B)</f>
        <v>S10</v>
      </c>
      <c r="N603" t="str">
        <f>_xlfn.XLOOKUP(L603,Sheet1!$A:$A,Sheet1!C:C)</f>
        <v>S</v>
      </c>
      <c r="O603" s="3">
        <f t="shared" si="55"/>
        <v>38261</v>
      </c>
      <c r="P603">
        <f t="shared" si="56"/>
        <v>10</v>
      </c>
      <c r="R603">
        <f t="shared" si="57"/>
        <v>10</v>
      </c>
      <c r="S603">
        <f t="shared" si="58"/>
        <v>3.66</v>
      </c>
      <c r="U603">
        <f t="shared" si="59"/>
        <v>3.66</v>
      </c>
    </row>
    <row r="604" spans="1:21" x14ac:dyDescent="0.3">
      <c r="A604" t="s">
        <v>182</v>
      </c>
      <c r="B604" t="s">
        <v>541</v>
      </c>
      <c r="C604">
        <v>11458500</v>
      </c>
      <c r="D604">
        <v>60</v>
      </c>
      <c r="E604">
        <v>11295</v>
      </c>
      <c r="F604">
        <v>2004</v>
      </c>
      <c r="G604">
        <v>12</v>
      </c>
      <c r="H604">
        <v>257.60000000000002</v>
      </c>
      <c r="L604" t="str">
        <f t="shared" si="54"/>
        <v>Sonoma Creek at Agua Caliente Rd</v>
      </c>
      <c r="M604" t="str">
        <f>_xlfn.XLOOKUP(L604,Sheet1!A:A,Sheet1!B:B)</f>
        <v>S10</v>
      </c>
      <c r="N604" t="str">
        <f>_xlfn.XLOOKUP(L604,Sheet1!$A:$A,Sheet1!C:C)</f>
        <v>S</v>
      </c>
      <c r="O604" s="3">
        <f t="shared" si="55"/>
        <v>38292</v>
      </c>
      <c r="P604">
        <f t="shared" si="56"/>
        <v>11</v>
      </c>
      <c r="R604">
        <f t="shared" si="57"/>
        <v>11</v>
      </c>
      <c r="S604">
        <f t="shared" si="58"/>
        <v>5.55</v>
      </c>
      <c r="U604">
        <f t="shared" si="59"/>
        <v>5.55</v>
      </c>
    </row>
    <row r="605" spans="1:21" x14ac:dyDescent="0.3">
      <c r="A605" t="s">
        <v>182</v>
      </c>
      <c r="B605" t="s">
        <v>541</v>
      </c>
      <c r="C605">
        <v>11458500</v>
      </c>
      <c r="D605">
        <v>60</v>
      </c>
      <c r="E605">
        <v>11295</v>
      </c>
      <c r="F605">
        <v>2005</v>
      </c>
      <c r="G605">
        <v>1</v>
      </c>
      <c r="H605">
        <v>227.4</v>
      </c>
      <c r="L605" t="str">
        <f t="shared" si="54"/>
        <v>Sonoma Creek at Agua Caliente Rd</v>
      </c>
      <c r="M605" t="str">
        <f>_xlfn.XLOOKUP(L605,Sheet1!A:A,Sheet1!B:B)</f>
        <v>S10</v>
      </c>
      <c r="N605" t="str">
        <f>_xlfn.XLOOKUP(L605,Sheet1!$A:$A,Sheet1!C:C)</f>
        <v>S</v>
      </c>
      <c r="O605" s="3">
        <f t="shared" si="55"/>
        <v>38322</v>
      </c>
      <c r="P605">
        <f t="shared" si="56"/>
        <v>12</v>
      </c>
      <c r="R605">
        <f t="shared" si="57"/>
        <v>12</v>
      </c>
      <c r="S605">
        <f t="shared" si="58"/>
        <v>257.60000000000002</v>
      </c>
      <c r="U605">
        <f t="shared" si="59"/>
        <v>257.60000000000002</v>
      </c>
    </row>
    <row r="606" spans="1:21" x14ac:dyDescent="0.3">
      <c r="A606" t="s">
        <v>182</v>
      </c>
      <c r="B606" t="s">
        <v>541</v>
      </c>
      <c r="C606">
        <v>11458500</v>
      </c>
      <c r="D606">
        <v>60</v>
      </c>
      <c r="E606">
        <v>11295</v>
      </c>
      <c r="F606">
        <v>2005</v>
      </c>
      <c r="G606">
        <v>2</v>
      </c>
      <c r="H606">
        <v>128.30000000000001</v>
      </c>
      <c r="L606" t="str">
        <f t="shared" si="54"/>
        <v>Sonoma Creek at Agua Caliente Rd</v>
      </c>
      <c r="M606" t="str">
        <f>_xlfn.XLOOKUP(L606,Sheet1!A:A,Sheet1!B:B)</f>
        <v>S10</v>
      </c>
      <c r="N606" t="str">
        <f>_xlfn.XLOOKUP(L606,Sheet1!$A:$A,Sheet1!C:C)</f>
        <v>S</v>
      </c>
      <c r="O606" s="3">
        <f t="shared" si="55"/>
        <v>38353</v>
      </c>
      <c r="P606">
        <f t="shared" si="56"/>
        <v>1</v>
      </c>
      <c r="R606">
        <f t="shared" si="57"/>
        <v>1</v>
      </c>
      <c r="S606">
        <f t="shared" si="58"/>
        <v>227.4</v>
      </c>
      <c r="U606">
        <f t="shared" si="59"/>
        <v>227.4</v>
      </c>
    </row>
    <row r="607" spans="1:21" x14ac:dyDescent="0.3">
      <c r="A607" t="s">
        <v>182</v>
      </c>
      <c r="B607" t="s">
        <v>541</v>
      </c>
      <c r="C607">
        <v>11458500</v>
      </c>
      <c r="D607">
        <v>60</v>
      </c>
      <c r="E607">
        <v>11295</v>
      </c>
      <c r="F607">
        <v>2005</v>
      </c>
      <c r="G607">
        <v>3</v>
      </c>
      <c r="H607">
        <v>228.9</v>
      </c>
      <c r="L607" t="str">
        <f t="shared" si="54"/>
        <v>Sonoma Creek at Agua Caliente Rd</v>
      </c>
      <c r="M607" t="str">
        <f>_xlfn.XLOOKUP(L607,Sheet1!A:A,Sheet1!B:B)</f>
        <v>S10</v>
      </c>
      <c r="N607" t="str">
        <f>_xlfn.XLOOKUP(L607,Sheet1!$A:$A,Sheet1!C:C)</f>
        <v>S</v>
      </c>
      <c r="O607" s="3">
        <f t="shared" si="55"/>
        <v>38384</v>
      </c>
      <c r="P607">
        <f t="shared" si="56"/>
        <v>2</v>
      </c>
      <c r="R607">
        <f t="shared" si="57"/>
        <v>2</v>
      </c>
      <c r="S607">
        <f t="shared" si="58"/>
        <v>128.30000000000001</v>
      </c>
      <c r="U607">
        <f t="shared" si="59"/>
        <v>128.30000000000001</v>
      </c>
    </row>
    <row r="608" spans="1:21" x14ac:dyDescent="0.3">
      <c r="A608" t="s">
        <v>182</v>
      </c>
      <c r="B608" t="s">
        <v>541</v>
      </c>
      <c r="C608">
        <v>11458500</v>
      </c>
      <c r="D608">
        <v>60</v>
      </c>
      <c r="E608">
        <v>11295</v>
      </c>
      <c r="F608">
        <v>2005</v>
      </c>
      <c r="G608">
        <v>4</v>
      </c>
      <c r="H608">
        <v>73.599999999999994</v>
      </c>
      <c r="L608" t="str">
        <f t="shared" si="54"/>
        <v>Sonoma Creek at Agua Caliente Rd</v>
      </c>
      <c r="M608" t="str">
        <f>_xlfn.XLOOKUP(L608,Sheet1!A:A,Sheet1!B:B)</f>
        <v>S10</v>
      </c>
      <c r="N608" t="str">
        <f>_xlfn.XLOOKUP(L608,Sheet1!$A:$A,Sheet1!C:C)</f>
        <v>S</v>
      </c>
      <c r="O608" s="3">
        <f t="shared" si="55"/>
        <v>38412</v>
      </c>
      <c r="P608">
        <f t="shared" si="56"/>
        <v>3</v>
      </c>
      <c r="R608">
        <f t="shared" si="57"/>
        <v>3</v>
      </c>
      <c r="S608">
        <f t="shared" si="58"/>
        <v>228.9</v>
      </c>
      <c r="U608">
        <f t="shared" si="59"/>
        <v>228.9</v>
      </c>
    </row>
    <row r="609" spans="1:21" x14ac:dyDescent="0.3">
      <c r="A609" t="s">
        <v>182</v>
      </c>
      <c r="B609" t="s">
        <v>541</v>
      </c>
      <c r="C609">
        <v>11458500</v>
      </c>
      <c r="D609">
        <v>60</v>
      </c>
      <c r="E609">
        <v>11295</v>
      </c>
      <c r="F609">
        <v>2005</v>
      </c>
      <c r="G609">
        <v>5</v>
      </c>
      <c r="H609">
        <v>96.7</v>
      </c>
      <c r="L609" t="str">
        <f t="shared" si="54"/>
        <v>Sonoma Creek at Agua Caliente Rd</v>
      </c>
      <c r="M609" t="str">
        <f>_xlfn.XLOOKUP(L609,Sheet1!A:A,Sheet1!B:B)</f>
        <v>S10</v>
      </c>
      <c r="N609" t="str">
        <f>_xlfn.XLOOKUP(L609,Sheet1!$A:$A,Sheet1!C:C)</f>
        <v>S</v>
      </c>
      <c r="O609" s="3">
        <f t="shared" si="55"/>
        <v>38443</v>
      </c>
      <c r="P609">
        <f t="shared" si="56"/>
        <v>4</v>
      </c>
      <c r="R609">
        <f t="shared" si="57"/>
        <v>4</v>
      </c>
      <c r="S609">
        <f t="shared" si="58"/>
        <v>73.599999999999994</v>
      </c>
      <c r="U609">
        <f t="shared" si="59"/>
        <v>73.599999999999994</v>
      </c>
    </row>
    <row r="610" spans="1:21" x14ac:dyDescent="0.3">
      <c r="A610" t="s">
        <v>182</v>
      </c>
      <c r="B610" t="s">
        <v>541</v>
      </c>
      <c r="C610">
        <v>11458500</v>
      </c>
      <c r="D610">
        <v>60</v>
      </c>
      <c r="E610">
        <v>11295</v>
      </c>
      <c r="F610">
        <v>2005</v>
      </c>
      <c r="G610">
        <v>6</v>
      </c>
      <c r="H610">
        <v>19.600000000000001</v>
      </c>
      <c r="L610" t="str">
        <f t="shared" si="54"/>
        <v>Sonoma Creek at Agua Caliente Rd</v>
      </c>
      <c r="M610" t="str">
        <f>_xlfn.XLOOKUP(L610,Sheet1!A:A,Sheet1!B:B)</f>
        <v>S10</v>
      </c>
      <c r="N610" t="str">
        <f>_xlfn.XLOOKUP(L610,Sheet1!$A:$A,Sheet1!C:C)</f>
        <v>S</v>
      </c>
      <c r="O610" s="3">
        <f t="shared" si="55"/>
        <v>38473</v>
      </c>
      <c r="P610">
        <f t="shared" si="56"/>
        <v>5</v>
      </c>
      <c r="R610">
        <f t="shared" si="57"/>
        <v>5</v>
      </c>
      <c r="S610">
        <f t="shared" si="58"/>
        <v>96.7</v>
      </c>
      <c r="U610">
        <f t="shared" si="59"/>
        <v>96.7</v>
      </c>
    </row>
    <row r="611" spans="1:21" x14ac:dyDescent="0.3">
      <c r="A611" t="s">
        <v>182</v>
      </c>
      <c r="B611" t="s">
        <v>541</v>
      </c>
      <c r="C611">
        <v>11458500</v>
      </c>
      <c r="D611">
        <v>60</v>
      </c>
      <c r="E611">
        <v>11295</v>
      </c>
      <c r="F611">
        <v>2005</v>
      </c>
      <c r="G611">
        <v>7</v>
      </c>
      <c r="H611">
        <v>5.57</v>
      </c>
      <c r="L611" t="str">
        <f t="shared" si="54"/>
        <v>Sonoma Creek at Agua Caliente Rd</v>
      </c>
      <c r="M611" t="str">
        <f>_xlfn.XLOOKUP(L611,Sheet1!A:A,Sheet1!B:B)</f>
        <v>S10</v>
      </c>
      <c r="N611" t="str">
        <f>_xlfn.XLOOKUP(L611,Sheet1!$A:$A,Sheet1!C:C)</f>
        <v>S</v>
      </c>
      <c r="O611" s="3">
        <f t="shared" si="55"/>
        <v>38504</v>
      </c>
      <c r="P611">
        <f t="shared" si="56"/>
        <v>6</v>
      </c>
      <c r="R611">
        <f t="shared" si="57"/>
        <v>6</v>
      </c>
      <c r="S611">
        <f t="shared" si="58"/>
        <v>19.600000000000001</v>
      </c>
      <c r="U611">
        <f t="shared" si="59"/>
        <v>19.600000000000001</v>
      </c>
    </row>
    <row r="612" spans="1:21" x14ac:dyDescent="0.3">
      <c r="A612" t="s">
        <v>182</v>
      </c>
      <c r="B612" t="s">
        <v>541</v>
      </c>
      <c r="C612">
        <v>11458500</v>
      </c>
      <c r="D612">
        <v>60</v>
      </c>
      <c r="E612">
        <v>11295</v>
      </c>
      <c r="F612">
        <v>2005</v>
      </c>
      <c r="G612">
        <v>8</v>
      </c>
      <c r="H612">
        <v>2.25</v>
      </c>
      <c r="L612" t="str">
        <f t="shared" si="54"/>
        <v>Sonoma Creek at Agua Caliente Rd</v>
      </c>
      <c r="M612" t="str">
        <f>_xlfn.XLOOKUP(L612,Sheet1!A:A,Sheet1!B:B)</f>
        <v>S10</v>
      </c>
      <c r="N612" t="str">
        <f>_xlfn.XLOOKUP(L612,Sheet1!$A:$A,Sheet1!C:C)</f>
        <v>S</v>
      </c>
      <c r="O612" s="3">
        <f t="shared" si="55"/>
        <v>38534</v>
      </c>
      <c r="P612">
        <f t="shared" si="56"/>
        <v>7</v>
      </c>
      <c r="R612">
        <f t="shared" si="57"/>
        <v>7</v>
      </c>
      <c r="S612">
        <f t="shared" si="58"/>
        <v>5.57</v>
      </c>
      <c r="U612">
        <f t="shared" si="59"/>
        <v>5.57</v>
      </c>
    </row>
    <row r="613" spans="1:21" x14ac:dyDescent="0.3">
      <c r="A613" t="s">
        <v>182</v>
      </c>
      <c r="B613" t="s">
        <v>541</v>
      </c>
      <c r="C613">
        <v>11458500</v>
      </c>
      <c r="D613">
        <v>60</v>
      </c>
      <c r="E613">
        <v>11295</v>
      </c>
      <c r="F613">
        <v>2005</v>
      </c>
      <c r="G613">
        <v>9</v>
      </c>
      <c r="H613">
        <v>1.07</v>
      </c>
      <c r="L613" t="str">
        <f t="shared" si="54"/>
        <v>Sonoma Creek at Agua Caliente Rd</v>
      </c>
      <c r="M613" t="str">
        <f>_xlfn.XLOOKUP(L613,Sheet1!A:A,Sheet1!B:B)</f>
        <v>S10</v>
      </c>
      <c r="N613" t="str">
        <f>_xlfn.XLOOKUP(L613,Sheet1!$A:$A,Sheet1!C:C)</f>
        <v>S</v>
      </c>
      <c r="O613" s="3">
        <f t="shared" si="55"/>
        <v>38565</v>
      </c>
      <c r="P613">
        <f t="shared" si="56"/>
        <v>8</v>
      </c>
      <c r="R613">
        <f t="shared" si="57"/>
        <v>8</v>
      </c>
      <c r="S613">
        <f t="shared" si="58"/>
        <v>2.25</v>
      </c>
      <c r="U613">
        <f t="shared" si="59"/>
        <v>2.25</v>
      </c>
    </row>
    <row r="614" spans="1:21" x14ac:dyDescent="0.3">
      <c r="A614" t="s">
        <v>182</v>
      </c>
      <c r="B614" t="s">
        <v>541</v>
      </c>
      <c r="C614">
        <v>11458500</v>
      </c>
      <c r="D614">
        <v>60</v>
      </c>
      <c r="E614">
        <v>11295</v>
      </c>
      <c r="F614">
        <v>2005</v>
      </c>
      <c r="G614">
        <v>10</v>
      </c>
      <c r="H614">
        <v>1.5</v>
      </c>
      <c r="L614" t="str">
        <f t="shared" si="54"/>
        <v>Sonoma Creek at Agua Caliente Rd</v>
      </c>
      <c r="M614" t="str">
        <f>_xlfn.XLOOKUP(L614,Sheet1!A:A,Sheet1!B:B)</f>
        <v>S10</v>
      </c>
      <c r="N614" t="str">
        <f>_xlfn.XLOOKUP(L614,Sheet1!$A:$A,Sheet1!C:C)</f>
        <v>S</v>
      </c>
      <c r="O614" s="3">
        <f t="shared" si="55"/>
        <v>38596</v>
      </c>
      <c r="P614">
        <f t="shared" si="56"/>
        <v>9</v>
      </c>
      <c r="R614">
        <f t="shared" si="57"/>
        <v>9</v>
      </c>
      <c r="S614">
        <f t="shared" si="58"/>
        <v>1.07</v>
      </c>
      <c r="U614">
        <f t="shared" si="59"/>
        <v>1.07</v>
      </c>
    </row>
    <row r="615" spans="1:21" x14ac:dyDescent="0.3">
      <c r="A615" t="s">
        <v>182</v>
      </c>
      <c r="B615" t="s">
        <v>541</v>
      </c>
      <c r="C615">
        <v>11458500</v>
      </c>
      <c r="D615">
        <v>60</v>
      </c>
      <c r="E615">
        <v>11295</v>
      </c>
      <c r="F615">
        <v>2005</v>
      </c>
      <c r="G615">
        <v>11</v>
      </c>
      <c r="H615">
        <v>3.43</v>
      </c>
      <c r="L615" t="str">
        <f t="shared" si="54"/>
        <v>Sonoma Creek at Agua Caliente Rd</v>
      </c>
      <c r="M615" t="str">
        <f>_xlfn.XLOOKUP(L615,Sheet1!A:A,Sheet1!B:B)</f>
        <v>S10</v>
      </c>
      <c r="N615" t="str">
        <f>_xlfn.XLOOKUP(L615,Sheet1!$A:$A,Sheet1!C:C)</f>
        <v>S</v>
      </c>
      <c r="O615" s="3">
        <f t="shared" si="55"/>
        <v>38626</v>
      </c>
      <c r="P615">
        <f t="shared" si="56"/>
        <v>10</v>
      </c>
      <c r="R615">
        <f t="shared" si="57"/>
        <v>10</v>
      </c>
      <c r="S615">
        <f t="shared" si="58"/>
        <v>1.5</v>
      </c>
      <c r="U615">
        <f t="shared" si="59"/>
        <v>1.5</v>
      </c>
    </row>
    <row r="616" spans="1:21" x14ac:dyDescent="0.3">
      <c r="A616" t="s">
        <v>182</v>
      </c>
      <c r="B616" t="s">
        <v>541</v>
      </c>
      <c r="C616">
        <v>11458500</v>
      </c>
      <c r="D616">
        <v>60</v>
      </c>
      <c r="E616">
        <v>11295</v>
      </c>
      <c r="F616">
        <v>2005</v>
      </c>
      <c r="G616">
        <v>12</v>
      </c>
      <c r="H616">
        <v>623</v>
      </c>
      <c r="L616" t="str">
        <f t="shared" si="54"/>
        <v>Sonoma Creek at Agua Caliente Rd</v>
      </c>
      <c r="M616" t="str">
        <f>_xlfn.XLOOKUP(L616,Sheet1!A:A,Sheet1!B:B)</f>
        <v>S10</v>
      </c>
      <c r="N616" t="str">
        <f>_xlfn.XLOOKUP(L616,Sheet1!$A:$A,Sheet1!C:C)</f>
        <v>S</v>
      </c>
      <c r="O616" s="3">
        <f t="shared" si="55"/>
        <v>38657</v>
      </c>
      <c r="P616">
        <f t="shared" si="56"/>
        <v>11</v>
      </c>
      <c r="R616">
        <f t="shared" si="57"/>
        <v>11</v>
      </c>
      <c r="S616">
        <f t="shared" si="58"/>
        <v>3.43</v>
      </c>
      <c r="U616">
        <f t="shared" si="59"/>
        <v>3.43</v>
      </c>
    </row>
    <row r="617" spans="1:21" x14ac:dyDescent="0.3">
      <c r="A617" t="s">
        <v>182</v>
      </c>
      <c r="B617" t="s">
        <v>541</v>
      </c>
      <c r="C617">
        <v>11458500</v>
      </c>
      <c r="D617">
        <v>60</v>
      </c>
      <c r="E617">
        <v>11295</v>
      </c>
      <c r="F617">
        <v>2006</v>
      </c>
      <c r="G617">
        <v>1</v>
      </c>
      <c r="H617">
        <v>339.7</v>
      </c>
      <c r="L617" t="str">
        <f t="shared" si="54"/>
        <v>Sonoma Creek at Agua Caliente Rd</v>
      </c>
      <c r="M617" t="str">
        <f>_xlfn.XLOOKUP(L617,Sheet1!A:A,Sheet1!B:B)</f>
        <v>S10</v>
      </c>
      <c r="N617" t="str">
        <f>_xlfn.XLOOKUP(L617,Sheet1!$A:$A,Sheet1!C:C)</f>
        <v>S</v>
      </c>
      <c r="O617" s="3">
        <f t="shared" si="55"/>
        <v>38687</v>
      </c>
      <c r="P617">
        <f t="shared" si="56"/>
        <v>12</v>
      </c>
      <c r="R617">
        <f t="shared" si="57"/>
        <v>12</v>
      </c>
      <c r="S617">
        <f t="shared" si="58"/>
        <v>623</v>
      </c>
      <c r="U617">
        <f t="shared" si="59"/>
        <v>623</v>
      </c>
    </row>
    <row r="618" spans="1:21" x14ac:dyDescent="0.3">
      <c r="A618" t="s">
        <v>182</v>
      </c>
      <c r="B618" t="s">
        <v>541</v>
      </c>
      <c r="C618">
        <v>11458500</v>
      </c>
      <c r="D618">
        <v>60</v>
      </c>
      <c r="E618">
        <v>11295</v>
      </c>
      <c r="F618">
        <v>2006</v>
      </c>
      <c r="G618">
        <v>2</v>
      </c>
      <c r="H618">
        <v>204.4</v>
      </c>
      <c r="L618" t="str">
        <f t="shared" si="54"/>
        <v>Sonoma Creek at Agua Caliente Rd</v>
      </c>
      <c r="M618" t="str">
        <f>_xlfn.XLOOKUP(L618,Sheet1!A:A,Sheet1!B:B)</f>
        <v>S10</v>
      </c>
      <c r="N618" t="str">
        <f>_xlfn.XLOOKUP(L618,Sheet1!$A:$A,Sheet1!C:C)</f>
        <v>S</v>
      </c>
      <c r="O618" s="3">
        <f t="shared" si="55"/>
        <v>38718</v>
      </c>
      <c r="P618">
        <f t="shared" si="56"/>
        <v>1</v>
      </c>
      <c r="R618">
        <f t="shared" si="57"/>
        <v>1</v>
      </c>
      <c r="S618">
        <f t="shared" si="58"/>
        <v>339.7</v>
      </c>
      <c r="U618">
        <f t="shared" si="59"/>
        <v>339.7</v>
      </c>
    </row>
    <row r="619" spans="1:21" x14ac:dyDescent="0.3">
      <c r="A619" t="s">
        <v>182</v>
      </c>
      <c r="B619" t="s">
        <v>541</v>
      </c>
      <c r="C619">
        <v>11458500</v>
      </c>
      <c r="D619">
        <v>60</v>
      </c>
      <c r="E619">
        <v>11295</v>
      </c>
      <c r="F619">
        <v>2006</v>
      </c>
      <c r="G619">
        <v>3</v>
      </c>
      <c r="H619">
        <v>439.3</v>
      </c>
      <c r="L619" t="str">
        <f t="shared" si="54"/>
        <v>Sonoma Creek at Agua Caliente Rd</v>
      </c>
      <c r="M619" t="str">
        <f>_xlfn.XLOOKUP(L619,Sheet1!A:A,Sheet1!B:B)</f>
        <v>S10</v>
      </c>
      <c r="N619" t="str">
        <f>_xlfn.XLOOKUP(L619,Sheet1!$A:$A,Sheet1!C:C)</f>
        <v>S</v>
      </c>
      <c r="O619" s="3">
        <f t="shared" si="55"/>
        <v>38749</v>
      </c>
      <c r="P619">
        <f t="shared" si="56"/>
        <v>2</v>
      </c>
      <c r="R619">
        <f t="shared" si="57"/>
        <v>2</v>
      </c>
      <c r="S619">
        <f t="shared" si="58"/>
        <v>204.4</v>
      </c>
      <c r="U619">
        <f t="shared" si="59"/>
        <v>204.4</v>
      </c>
    </row>
    <row r="620" spans="1:21" x14ac:dyDescent="0.3">
      <c r="A620" t="s">
        <v>182</v>
      </c>
      <c r="B620" t="s">
        <v>541</v>
      </c>
      <c r="C620">
        <v>11458500</v>
      </c>
      <c r="D620">
        <v>60</v>
      </c>
      <c r="E620">
        <v>11295</v>
      </c>
      <c r="F620">
        <v>2006</v>
      </c>
      <c r="G620">
        <v>4</v>
      </c>
      <c r="H620">
        <v>373.5</v>
      </c>
      <c r="L620" t="str">
        <f t="shared" si="54"/>
        <v>Sonoma Creek at Agua Caliente Rd</v>
      </c>
      <c r="M620" t="str">
        <f>_xlfn.XLOOKUP(L620,Sheet1!A:A,Sheet1!B:B)</f>
        <v>S10</v>
      </c>
      <c r="N620" t="str">
        <f>_xlfn.XLOOKUP(L620,Sheet1!$A:$A,Sheet1!C:C)</f>
        <v>S</v>
      </c>
      <c r="O620" s="3">
        <f t="shared" si="55"/>
        <v>38777</v>
      </c>
      <c r="P620">
        <f t="shared" si="56"/>
        <v>3</v>
      </c>
      <c r="R620">
        <f t="shared" si="57"/>
        <v>3</v>
      </c>
      <c r="S620">
        <f t="shared" si="58"/>
        <v>439.3</v>
      </c>
      <c r="U620">
        <f t="shared" si="59"/>
        <v>439.3</v>
      </c>
    </row>
    <row r="621" spans="1:21" x14ac:dyDescent="0.3">
      <c r="A621" t="s">
        <v>182</v>
      </c>
      <c r="B621" t="s">
        <v>541</v>
      </c>
      <c r="C621">
        <v>11458500</v>
      </c>
      <c r="D621">
        <v>60</v>
      </c>
      <c r="E621">
        <v>11295</v>
      </c>
      <c r="F621">
        <v>2006</v>
      </c>
      <c r="G621">
        <v>5</v>
      </c>
      <c r="H621">
        <v>30.3</v>
      </c>
      <c r="L621" t="str">
        <f t="shared" si="54"/>
        <v>Sonoma Creek at Agua Caliente Rd</v>
      </c>
      <c r="M621" t="str">
        <f>_xlfn.XLOOKUP(L621,Sheet1!A:A,Sheet1!B:B)</f>
        <v>S10</v>
      </c>
      <c r="N621" t="str">
        <f>_xlfn.XLOOKUP(L621,Sheet1!$A:$A,Sheet1!C:C)</f>
        <v>S</v>
      </c>
      <c r="O621" s="3">
        <f t="shared" si="55"/>
        <v>38808</v>
      </c>
      <c r="P621">
        <f t="shared" si="56"/>
        <v>4</v>
      </c>
      <c r="R621">
        <f t="shared" si="57"/>
        <v>4</v>
      </c>
      <c r="S621">
        <f t="shared" si="58"/>
        <v>373.5</v>
      </c>
      <c r="U621">
        <f t="shared" si="59"/>
        <v>373.5</v>
      </c>
    </row>
    <row r="622" spans="1:21" x14ac:dyDescent="0.3">
      <c r="A622" t="s">
        <v>182</v>
      </c>
      <c r="B622" t="s">
        <v>541</v>
      </c>
      <c r="C622">
        <v>11458500</v>
      </c>
      <c r="D622">
        <v>60</v>
      </c>
      <c r="E622">
        <v>11295</v>
      </c>
      <c r="F622">
        <v>2006</v>
      </c>
      <c r="G622">
        <v>6</v>
      </c>
      <c r="H622">
        <v>12.6</v>
      </c>
      <c r="L622" t="str">
        <f t="shared" si="54"/>
        <v>Sonoma Creek at Agua Caliente Rd</v>
      </c>
      <c r="M622" t="str">
        <f>_xlfn.XLOOKUP(L622,Sheet1!A:A,Sheet1!B:B)</f>
        <v>S10</v>
      </c>
      <c r="N622" t="str">
        <f>_xlfn.XLOOKUP(L622,Sheet1!$A:$A,Sheet1!C:C)</f>
        <v>S</v>
      </c>
      <c r="O622" s="3">
        <f t="shared" si="55"/>
        <v>38838</v>
      </c>
      <c r="P622">
        <f t="shared" si="56"/>
        <v>5</v>
      </c>
      <c r="R622">
        <f t="shared" si="57"/>
        <v>5</v>
      </c>
      <c r="S622">
        <f t="shared" si="58"/>
        <v>30.3</v>
      </c>
      <c r="U622">
        <f t="shared" si="59"/>
        <v>30.3</v>
      </c>
    </row>
    <row r="623" spans="1:21" x14ac:dyDescent="0.3">
      <c r="A623" t="s">
        <v>182</v>
      </c>
      <c r="B623" t="s">
        <v>541</v>
      </c>
      <c r="C623">
        <v>11458500</v>
      </c>
      <c r="D623">
        <v>60</v>
      </c>
      <c r="E623">
        <v>11295</v>
      </c>
      <c r="F623">
        <v>2006</v>
      </c>
      <c r="G623">
        <v>7</v>
      </c>
      <c r="H623">
        <v>2.68</v>
      </c>
      <c r="L623" t="str">
        <f t="shared" si="54"/>
        <v>Sonoma Creek at Agua Caliente Rd</v>
      </c>
      <c r="M623" t="str">
        <f>_xlfn.XLOOKUP(L623,Sheet1!A:A,Sheet1!B:B)</f>
        <v>S10</v>
      </c>
      <c r="N623" t="str">
        <f>_xlfn.XLOOKUP(L623,Sheet1!$A:$A,Sheet1!C:C)</f>
        <v>S</v>
      </c>
      <c r="O623" s="3">
        <f t="shared" si="55"/>
        <v>38869</v>
      </c>
      <c r="P623">
        <f t="shared" si="56"/>
        <v>6</v>
      </c>
      <c r="R623">
        <f t="shared" si="57"/>
        <v>6</v>
      </c>
      <c r="S623">
        <f t="shared" si="58"/>
        <v>12.6</v>
      </c>
      <c r="U623">
        <f t="shared" si="59"/>
        <v>12.6</v>
      </c>
    </row>
    <row r="624" spans="1:21" x14ac:dyDescent="0.3">
      <c r="A624" t="s">
        <v>182</v>
      </c>
      <c r="B624" t="s">
        <v>541</v>
      </c>
      <c r="C624">
        <v>11458500</v>
      </c>
      <c r="D624">
        <v>60</v>
      </c>
      <c r="E624">
        <v>11295</v>
      </c>
      <c r="F624">
        <v>2006</v>
      </c>
      <c r="G624">
        <v>8</v>
      </c>
      <c r="H624">
        <v>2.33</v>
      </c>
      <c r="L624" t="str">
        <f t="shared" si="54"/>
        <v>Sonoma Creek at Agua Caliente Rd</v>
      </c>
      <c r="M624" t="str">
        <f>_xlfn.XLOOKUP(L624,Sheet1!A:A,Sheet1!B:B)</f>
        <v>S10</v>
      </c>
      <c r="N624" t="str">
        <f>_xlfn.XLOOKUP(L624,Sheet1!$A:$A,Sheet1!C:C)</f>
        <v>S</v>
      </c>
      <c r="O624" s="3">
        <f t="shared" si="55"/>
        <v>38899</v>
      </c>
      <c r="P624">
        <f t="shared" si="56"/>
        <v>7</v>
      </c>
      <c r="R624">
        <f t="shared" si="57"/>
        <v>7</v>
      </c>
      <c r="S624">
        <f t="shared" si="58"/>
        <v>2.68</v>
      </c>
      <c r="U624">
        <f t="shared" si="59"/>
        <v>2.68</v>
      </c>
    </row>
    <row r="625" spans="1:21" x14ac:dyDescent="0.3">
      <c r="A625" t="s">
        <v>182</v>
      </c>
      <c r="B625" t="s">
        <v>541</v>
      </c>
      <c r="C625">
        <v>11458500</v>
      </c>
      <c r="D625">
        <v>60</v>
      </c>
      <c r="E625">
        <v>11295</v>
      </c>
      <c r="F625">
        <v>2006</v>
      </c>
      <c r="G625">
        <v>9</v>
      </c>
      <c r="H625">
        <v>1.57</v>
      </c>
      <c r="L625" t="str">
        <f t="shared" si="54"/>
        <v>Sonoma Creek at Agua Caliente Rd</v>
      </c>
      <c r="M625" t="str">
        <f>_xlfn.XLOOKUP(L625,Sheet1!A:A,Sheet1!B:B)</f>
        <v>S10</v>
      </c>
      <c r="N625" t="str">
        <f>_xlfn.XLOOKUP(L625,Sheet1!$A:$A,Sheet1!C:C)</f>
        <v>S</v>
      </c>
      <c r="O625" s="3">
        <f t="shared" si="55"/>
        <v>38930</v>
      </c>
      <c r="P625">
        <f t="shared" si="56"/>
        <v>8</v>
      </c>
      <c r="R625">
        <f t="shared" si="57"/>
        <v>8</v>
      </c>
      <c r="S625">
        <f t="shared" si="58"/>
        <v>2.33</v>
      </c>
      <c r="U625">
        <f t="shared" si="59"/>
        <v>2.33</v>
      </c>
    </row>
    <row r="626" spans="1:21" x14ac:dyDescent="0.3">
      <c r="A626" t="s">
        <v>182</v>
      </c>
      <c r="B626" t="s">
        <v>541</v>
      </c>
      <c r="C626">
        <v>11458500</v>
      </c>
      <c r="D626">
        <v>60</v>
      </c>
      <c r="E626">
        <v>11295</v>
      </c>
      <c r="F626">
        <v>2006</v>
      </c>
      <c r="G626">
        <v>10</v>
      </c>
      <c r="H626">
        <v>2.19</v>
      </c>
      <c r="L626" t="str">
        <f t="shared" si="54"/>
        <v>Sonoma Creek at Agua Caliente Rd</v>
      </c>
      <c r="M626" t="str">
        <f>_xlfn.XLOOKUP(L626,Sheet1!A:A,Sheet1!B:B)</f>
        <v>S10</v>
      </c>
      <c r="N626" t="str">
        <f>_xlfn.XLOOKUP(L626,Sheet1!$A:$A,Sheet1!C:C)</f>
        <v>S</v>
      </c>
      <c r="O626" s="3">
        <f t="shared" si="55"/>
        <v>38961</v>
      </c>
      <c r="P626">
        <f t="shared" si="56"/>
        <v>9</v>
      </c>
      <c r="R626">
        <f t="shared" si="57"/>
        <v>9</v>
      </c>
      <c r="S626">
        <f t="shared" si="58"/>
        <v>1.57</v>
      </c>
      <c r="U626">
        <f t="shared" si="59"/>
        <v>1.57</v>
      </c>
    </row>
    <row r="627" spans="1:21" x14ac:dyDescent="0.3">
      <c r="A627" t="s">
        <v>182</v>
      </c>
      <c r="B627" t="s">
        <v>541</v>
      </c>
      <c r="C627">
        <v>11458500</v>
      </c>
      <c r="D627">
        <v>60</v>
      </c>
      <c r="E627">
        <v>11295</v>
      </c>
      <c r="F627">
        <v>2006</v>
      </c>
      <c r="G627">
        <v>11</v>
      </c>
      <c r="H627">
        <v>4.26</v>
      </c>
      <c r="L627" t="str">
        <f t="shared" si="54"/>
        <v>Sonoma Creek at Agua Caliente Rd</v>
      </c>
      <c r="M627" t="str">
        <f>_xlfn.XLOOKUP(L627,Sheet1!A:A,Sheet1!B:B)</f>
        <v>S10</v>
      </c>
      <c r="N627" t="str">
        <f>_xlfn.XLOOKUP(L627,Sheet1!$A:$A,Sheet1!C:C)</f>
        <v>S</v>
      </c>
      <c r="O627" s="3">
        <f t="shared" si="55"/>
        <v>38991</v>
      </c>
      <c r="P627">
        <f t="shared" si="56"/>
        <v>10</v>
      </c>
      <c r="R627">
        <f t="shared" si="57"/>
        <v>10</v>
      </c>
      <c r="S627">
        <f t="shared" si="58"/>
        <v>2.19</v>
      </c>
      <c r="U627">
        <f t="shared" si="59"/>
        <v>2.19</v>
      </c>
    </row>
    <row r="628" spans="1:21" x14ac:dyDescent="0.3">
      <c r="A628" t="s">
        <v>182</v>
      </c>
      <c r="B628" t="s">
        <v>541</v>
      </c>
      <c r="C628">
        <v>11458500</v>
      </c>
      <c r="D628">
        <v>60</v>
      </c>
      <c r="E628">
        <v>11295</v>
      </c>
      <c r="F628">
        <v>2006</v>
      </c>
      <c r="G628">
        <v>12</v>
      </c>
      <c r="H628">
        <v>44.5</v>
      </c>
      <c r="L628" t="str">
        <f t="shared" si="54"/>
        <v>Sonoma Creek at Agua Caliente Rd</v>
      </c>
      <c r="M628" t="str">
        <f>_xlfn.XLOOKUP(L628,Sheet1!A:A,Sheet1!B:B)</f>
        <v>S10</v>
      </c>
      <c r="N628" t="str">
        <f>_xlfn.XLOOKUP(L628,Sheet1!$A:$A,Sheet1!C:C)</f>
        <v>S</v>
      </c>
      <c r="O628" s="3">
        <f t="shared" si="55"/>
        <v>39022</v>
      </c>
      <c r="P628">
        <f t="shared" si="56"/>
        <v>11</v>
      </c>
      <c r="R628">
        <f t="shared" si="57"/>
        <v>11</v>
      </c>
      <c r="S628">
        <f t="shared" si="58"/>
        <v>4.26</v>
      </c>
      <c r="U628">
        <f t="shared" si="59"/>
        <v>4.26</v>
      </c>
    </row>
    <row r="629" spans="1:21" x14ac:dyDescent="0.3">
      <c r="A629" t="s">
        <v>182</v>
      </c>
      <c r="B629" t="s">
        <v>541</v>
      </c>
      <c r="C629">
        <v>11458500</v>
      </c>
      <c r="D629">
        <v>60</v>
      </c>
      <c r="E629">
        <v>11295</v>
      </c>
      <c r="F629">
        <v>2007</v>
      </c>
      <c r="G629">
        <v>1</v>
      </c>
      <c r="H629">
        <v>13.6</v>
      </c>
      <c r="L629" t="str">
        <f t="shared" si="54"/>
        <v>Sonoma Creek at Agua Caliente Rd</v>
      </c>
      <c r="M629" t="str">
        <f>_xlfn.XLOOKUP(L629,Sheet1!A:A,Sheet1!B:B)</f>
        <v>S10</v>
      </c>
      <c r="N629" t="str">
        <f>_xlfn.XLOOKUP(L629,Sheet1!$A:$A,Sheet1!C:C)</f>
        <v>S</v>
      </c>
      <c r="O629" s="3">
        <f t="shared" si="55"/>
        <v>39052</v>
      </c>
      <c r="P629">
        <f t="shared" si="56"/>
        <v>12</v>
      </c>
      <c r="R629">
        <f t="shared" si="57"/>
        <v>12</v>
      </c>
      <c r="S629">
        <f t="shared" si="58"/>
        <v>44.5</v>
      </c>
      <c r="U629">
        <f t="shared" si="59"/>
        <v>44.5</v>
      </c>
    </row>
    <row r="630" spans="1:21" x14ac:dyDescent="0.3">
      <c r="A630" t="s">
        <v>182</v>
      </c>
      <c r="B630" t="s">
        <v>541</v>
      </c>
      <c r="C630">
        <v>11458500</v>
      </c>
      <c r="D630">
        <v>60</v>
      </c>
      <c r="E630">
        <v>11295</v>
      </c>
      <c r="F630">
        <v>2007</v>
      </c>
      <c r="G630">
        <v>2</v>
      </c>
      <c r="H630">
        <v>184.5</v>
      </c>
      <c r="L630" t="str">
        <f t="shared" si="54"/>
        <v>Sonoma Creek at Agua Caliente Rd</v>
      </c>
      <c r="M630" t="str">
        <f>_xlfn.XLOOKUP(L630,Sheet1!A:A,Sheet1!B:B)</f>
        <v>S10</v>
      </c>
      <c r="N630" t="str">
        <f>_xlfn.XLOOKUP(L630,Sheet1!$A:$A,Sheet1!C:C)</f>
        <v>S</v>
      </c>
      <c r="O630" s="3">
        <f t="shared" si="55"/>
        <v>39083</v>
      </c>
      <c r="P630">
        <f t="shared" si="56"/>
        <v>1</v>
      </c>
      <c r="R630">
        <f t="shared" si="57"/>
        <v>1</v>
      </c>
      <c r="S630">
        <f t="shared" si="58"/>
        <v>13.6</v>
      </c>
      <c r="U630">
        <f t="shared" si="59"/>
        <v>13.6</v>
      </c>
    </row>
    <row r="631" spans="1:21" x14ac:dyDescent="0.3">
      <c r="A631" t="s">
        <v>182</v>
      </c>
      <c r="B631" t="s">
        <v>541</v>
      </c>
      <c r="C631">
        <v>11458500</v>
      </c>
      <c r="D631">
        <v>60</v>
      </c>
      <c r="E631">
        <v>11295</v>
      </c>
      <c r="F631">
        <v>2007</v>
      </c>
      <c r="G631">
        <v>3</v>
      </c>
      <c r="H631">
        <v>42.5</v>
      </c>
      <c r="L631" t="str">
        <f t="shared" si="54"/>
        <v>Sonoma Creek at Agua Caliente Rd</v>
      </c>
      <c r="M631" t="str">
        <f>_xlfn.XLOOKUP(L631,Sheet1!A:A,Sheet1!B:B)</f>
        <v>S10</v>
      </c>
      <c r="N631" t="str">
        <f>_xlfn.XLOOKUP(L631,Sheet1!$A:$A,Sheet1!C:C)</f>
        <v>S</v>
      </c>
      <c r="O631" s="3">
        <f t="shared" si="55"/>
        <v>39114</v>
      </c>
      <c r="P631">
        <f t="shared" si="56"/>
        <v>2</v>
      </c>
      <c r="R631">
        <f t="shared" si="57"/>
        <v>2</v>
      </c>
      <c r="S631">
        <f t="shared" si="58"/>
        <v>184.5</v>
      </c>
      <c r="U631">
        <f t="shared" si="59"/>
        <v>184.5</v>
      </c>
    </row>
    <row r="632" spans="1:21" x14ac:dyDescent="0.3">
      <c r="A632" t="s">
        <v>182</v>
      </c>
      <c r="B632" t="s">
        <v>541</v>
      </c>
      <c r="C632">
        <v>11458500</v>
      </c>
      <c r="D632">
        <v>60</v>
      </c>
      <c r="E632">
        <v>11295</v>
      </c>
      <c r="F632">
        <v>2007</v>
      </c>
      <c r="G632">
        <v>4</v>
      </c>
      <c r="H632">
        <v>12.7</v>
      </c>
      <c r="L632" t="str">
        <f t="shared" si="54"/>
        <v>Sonoma Creek at Agua Caliente Rd</v>
      </c>
      <c r="M632" t="str">
        <f>_xlfn.XLOOKUP(L632,Sheet1!A:A,Sheet1!B:B)</f>
        <v>S10</v>
      </c>
      <c r="N632" t="str">
        <f>_xlfn.XLOOKUP(L632,Sheet1!$A:$A,Sheet1!C:C)</f>
        <v>S</v>
      </c>
      <c r="O632" s="3">
        <f t="shared" si="55"/>
        <v>39142</v>
      </c>
      <c r="P632">
        <f t="shared" si="56"/>
        <v>3</v>
      </c>
      <c r="R632">
        <f t="shared" si="57"/>
        <v>3</v>
      </c>
      <c r="S632">
        <f t="shared" si="58"/>
        <v>42.5</v>
      </c>
      <c r="U632">
        <f t="shared" si="59"/>
        <v>42.5</v>
      </c>
    </row>
    <row r="633" spans="1:21" x14ac:dyDescent="0.3">
      <c r="A633" t="s">
        <v>182</v>
      </c>
      <c r="B633" t="s">
        <v>541</v>
      </c>
      <c r="C633">
        <v>11458500</v>
      </c>
      <c r="D633">
        <v>60</v>
      </c>
      <c r="E633">
        <v>11295</v>
      </c>
      <c r="F633">
        <v>2007</v>
      </c>
      <c r="G633">
        <v>5</v>
      </c>
      <c r="H633">
        <v>5.87</v>
      </c>
      <c r="L633" t="str">
        <f t="shared" si="54"/>
        <v>Sonoma Creek at Agua Caliente Rd</v>
      </c>
      <c r="M633" t="str">
        <f>_xlfn.XLOOKUP(L633,Sheet1!A:A,Sheet1!B:B)</f>
        <v>S10</v>
      </c>
      <c r="N633" t="str">
        <f>_xlfn.XLOOKUP(L633,Sheet1!$A:$A,Sheet1!C:C)</f>
        <v>S</v>
      </c>
      <c r="O633" s="3">
        <f t="shared" si="55"/>
        <v>39173</v>
      </c>
      <c r="P633">
        <f t="shared" si="56"/>
        <v>4</v>
      </c>
      <c r="R633">
        <f t="shared" si="57"/>
        <v>4</v>
      </c>
      <c r="S633">
        <f t="shared" si="58"/>
        <v>12.7</v>
      </c>
      <c r="U633">
        <f t="shared" si="59"/>
        <v>12.7</v>
      </c>
    </row>
    <row r="634" spans="1:21" x14ac:dyDescent="0.3">
      <c r="A634" t="s">
        <v>182</v>
      </c>
      <c r="B634" t="s">
        <v>541</v>
      </c>
      <c r="C634">
        <v>11458500</v>
      </c>
      <c r="D634">
        <v>60</v>
      </c>
      <c r="E634">
        <v>11295</v>
      </c>
      <c r="F634">
        <v>2007</v>
      </c>
      <c r="G634">
        <v>6</v>
      </c>
      <c r="H634">
        <v>1.96</v>
      </c>
      <c r="L634" t="str">
        <f t="shared" si="54"/>
        <v>Sonoma Creek at Agua Caliente Rd</v>
      </c>
      <c r="M634" t="str">
        <f>_xlfn.XLOOKUP(L634,Sheet1!A:A,Sheet1!B:B)</f>
        <v>S10</v>
      </c>
      <c r="N634" t="str">
        <f>_xlfn.XLOOKUP(L634,Sheet1!$A:$A,Sheet1!C:C)</f>
        <v>S</v>
      </c>
      <c r="O634" s="3">
        <f t="shared" si="55"/>
        <v>39203</v>
      </c>
      <c r="P634">
        <f t="shared" si="56"/>
        <v>5</v>
      </c>
      <c r="R634">
        <f t="shared" si="57"/>
        <v>5</v>
      </c>
      <c r="S634">
        <f t="shared" si="58"/>
        <v>5.87</v>
      </c>
      <c r="U634">
        <f t="shared" si="59"/>
        <v>5.87</v>
      </c>
    </row>
    <row r="635" spans="1:21" x14ac:dyDescent="0.3">
      <c r="A635" t="s">
        <v>182</v>
      </c>
      <c r="B635" t="s">
        <v>541</v>
      </c>
      <c r="C635">
        <v>11458500</v>
      </c>
      <c r="D635">
        <v>60</v>
      </c>
      <c r="E635">
        <v>11295</v>
      </c>
      <c r="F635">
        <v>2007</v>
      </c>
      <c r="G635">
        <v>7</v>
      </c>
      <c r="H635">
        <v>0.63300000000000001</v>
      </c>
      <c r="L635" t="str">
        <f t="shared" si="54"/>
        <v>Sonoma Creek at Agua Caliente Rd</v>
      </c>
      <c r="M635" t="str">
        <f>_xlfn.XLOOKUP(L635,Sheet1!A:A,Sheet1!B:B)</f>
        <v>S10</v>
      </c>
      <c r="N635" t="str">
        <f>_xlfn.XLOOKUP(L635,Sheet1!$A:$A,Sheet1!C:C)</f>
        <v>S</v>
      </c>
      <c r="O635" s="3">
        <f t="shared" si="55"/>
        <v>39234</v>
      </c>
      <c r="P635">
        <f t="shared" si="56"/>
        <v>6</v>
      </c>
      <c r="R635">
        <f t="shared" si="57"/>
        <v>6</v>
      </c>
      <c r="S635">
        <f t="shared" si="58"/>
        <v>1.96</v>
      </c>
      <c r="U635">
        <f t="shared" si="59"/>
        <v>1.96</v>
      </c>
    </row>
    <row r="636" spans="1:21" x14ac:dyDescent="0.3">
      <c r="A636" t="s">
        <v>182</v>
      </c>
      <c r="B636" t="s">
        <v>541</v>
      </c>
      <c r="C636">
        <v>11458500</v>
      </c>
      <c r="D636">
        <v>60</v>
      </c>
      <c r="E636">
        <v>11295</v>
      </c>
      <c r="F636">
        <v>2007</v>
      </c>
      <c r="G636">
        <v>8</v>
      </c>
      <c r="H636">
        <v>0.255</v>
      </c>
      <c r="L636" t="str">
        <f t="shared" si="54"/>
        <v>Sonoma Creek at Agua Caliente Rd</v>
      </c>
      <c r="M636" t="str">
        <f>_xlfn.XLOOKUP(L636,Sheet1!A:A,Sheet1!B:B)</f>
        <v>S10</v>
      </c>
      <c r="N636" t="str">
        <f>_xlfn.XLOOKUP(L636,Sheet1!$A:$A,Sheet1!C:C)</f>
        <v>S</v>
      </c>
      <c r="O636" s="3">
        <f t="shared" si="55"/>
        <v>39264</v>
      </c>
      <c r="P636">
        <f t="shared" si="56"/>
        <v>7</v>
      </c>
      <c r="R636">
        <f t="shared" si="57"/>
        <v>7</v>
      </c>
      <c r="S636">
        <f t="shared" si="58"/>
        <v>0.63300000000000001</v>
      </c>
      <c r="U636">
        <f t="shared" si="59"/>
        <v>0.63300000000000001</v>
      </c>
    </row>
    <row r="637" spans="1:21" x14ac:dyDescent="0.3">
      <c r="A637" t="s">
        <v>182</v>
      </c>
      <c r="B637" t="s">
        <v>541</v>
      </c>
      <c r="C637">
        <v>11458500</v>
      </c>
      <c r="D637">
        <v>60</v>
      </c>
      <c r="E637">
        <v>11295</v>
      </c>
      <c r="F637">
        <v>2007</v>
      </c>
      <c r="G637">
        <v>9</v>
      </c>
      <c r="H637">
        <v>0.126</v>
      </c>
      <c r="L637" t="str">
        <f t="shared" si="54"/>
        <v>Sonoma Creek at Agua Caliente Rd</v>
      </c>
      <c r="M637" t="str">
        <f>_xlfn.XLOOKUP(L637,Sheet1!A:A,Sheet1!B:B)</f>
        <v>S10</v>
      </c>
      <c r="N637" t="str">
        <f>_xlfn.XLOOKUP(L637,Sheet1!$A:$A,Sheet1!C:C)</f>
        <v>S</v>
      </c>
      <c r="O637" s="3">
        <f t="shared" si="55"/>
        <v>39295</v>
      </c>
      <c r="P637">
        <f t="shared" si="56"/>
        <v>8</v>
      </c>
      <c r="R637">
        <f t="shared" si="57"/>
        <v>8</v>
      </c>
      <c r="S637">
        <f t="shared" si="58"/>
        <v>0.255</v>
      </c>
      <c r="U637">
        <f t="shared" si="59"/>
        <v>0.255</v>
      </c>
    </row>
    <row r="638" spans="1:21" x14ac:dyDescent="0.3">
      <c r="A638" t="s">
        <v>182</v>
      </c>
      <c r="B638" t="s">
        <v>541</v>
      </c>
      <c r="C638">
        <v>11458500</v>
      </c>
      <c r="D638">
        <v>60</v>
      </c>
      <c r="E638">
        <v>11295</v>
      </c>
      <c r="F638">
        <v>2007</v>
      </c>
      <c r="G638">
        <v>10</v>
      </c>
      <c r="H638">
        <v>0.42899999999999999</v>
      </c>
      <c r="L638" t="str">
        <f t="shared" si="54"/>
        <v>Sonoma Creek at Agua Caliente Rd</v>
      </c>
      <c r="M638" t="str">
        <f>_xlfn.XLOOKUP(L638,Sheet1!A:A,Sheet1!B:B)</f>
        <v>S10</v>
      </c>
      <c r="N638" t="str">
        <f>_xlfn.XLOOKUP(L638,Sheet1!$A:$A,Sheet1!C:C)</f>
        <v>S</v>
      </c>
      <c r="O638" s="3">
        <f t="shared" si="55"/>
        <v>39326</v>
      </c>
      <c r="P638">
        <f t="shared" si="56"/>
        <v>9</v>
      </c>
      <c r="R638">
        <f t="shared" si="57"/>
        <v>9</v>
      </c>
      <c r="S638">
        <f t="shared" si="58"/>
        <v>0.126</v>
      </c>
      <c r="U638">
        <f t="shared" si="59"/>
        <v>0.126</v>
      </c>
    </row>
    <row r="639" spans="1:21" x14ac:dyDescent="0.3">
      <c r="A639" t="s">
        <v>182</v>
      </c>
      <c r="B639" t="s">
        <v>541</v>
      </c>
      <c r="C639">
        <v>11458500</v>
      </c>
      <c r="D639">
        <v>60</v>
      </c>
      <c r="E639">
        <v>11295</v>
      </c>
      <c r="F639">
        <v>2007</v>
      </c>
      <c r="G639">
        <v>11</v>
      </c>
      <c r="H639">
        <v>0.59199999999999997</v>
      </c>
      <c r="L639" t="str">
        <f t="shared" si="54"/>
        <v>Sonoma Creek at Agua Caliente Rd</v>
      </c>
      <c r="M639" t="str">
        <f>_xlfn.XLOOKUP(L639,Sheet1!A:A,Sheet1!B:B)</f>
        <v>S10</v>
      </c>
      <c r="N639" t="str">
        <f>_xlfn.XLOOKUP(L639,Sheet1!$A:$A,Sheet1!C:C)</f>
        <v>S</v>
      </c>
      <c r="O639" s="3">
        <f t="shared" si="55"/>
        <v>39356</v>
      </c>
      <c r="P639">
        <f t="shared" si="56"/>
        <v>10</v>
      </c>
      <c r="R639">
        <f t="shared" si="57"/>
        <v>10</v>
      </c>
      <c r="S639">
        <f t="shared" si="58"/>
        <v>0.42899999999999999</v>
      </c>
      <c r="U639">
        <f t="shared" si="59"/>
        <v>0.42899999999999999</v>
      </c>
    </row>
    <row r="640" spans="1:21" x14ac:dyDescent="0.3">
      <c r="A640" t="s">
        <v>182</v>
      </c>
      <c r="B640" t="s">
        <v>541</v>
      </c>
      <c r="C640">
        <v>11458500</v>
      </c>
      <c r="D640">
        <v>60</v>
      </c>
      <c r="E640">
        <v>11295</v>
      </c>
      <c r="F640">
        <v>2007</v>
      </c>
      <c r="G640">
        <v>12</v>
      </c>
      <c r="H640">
        <v>12.1</v>
      </c>
      <c r="L640" t="str">
        <f t="shared" si="54"/>
        <v>Sonoma Creek at Agua Caliente Rd</v>
      </c>
      <c r="M640" t="str">
        <f>_xlfn.XLOOKUP(L640,Sheet1!A:A,Sheet1!B:B)</f>
        <v>S10</v>
      </c>
      <c r="N640" t="str">
        <f>_xlfn.XLOOKUP(L640,Sheet1!$A:$A,Sheet1!C:C)</f>
        <v>S</v>
      </c>
      <c r="O640" s="3">
        <f t="shared" si="55"/>
        <v>39387</v>
      </c>
      <c r="P640">
        <f t="shared" si="56"/>
        <v>11</v>
      </c>
      <c r="R640">
        <f t="shared" si="57"/>
        <v>11</v>
      </c>
      <c r="S640">
        <f t="shared" si="58"/>
        <v>0.59199999999999997</v>
      </c>
      <c r="U640">
        <f t="shared" si="59"/>
        <v>0.59199999999999997</v>
      </c>
    </row>
    <row r="641" spans="1:21" x14ac:dyDescent="0.3">
      <c r="A641" t="s">
        <v>182</v>
      </c>
      <c r="B641" t="s">
        <v>541</v>
      </c>
      <c r="C641">
        <v>11458500</v>
      </c>
      <c r="D641">
        <v>60</v>
      </c>
      <c r="E641">
        <v>11295</v>
      </c>
      <c r="F641">
        <v>2008</v>
      </c>
      <c r="G641">
        <v>1</v>
      </c>
      <c r="H641">
        <v>377</v>
      </c>
      <c r="L641" t="str">
        <f t="shared" si="54"/>
        <v>Sonoma Creek at Agua Caliente Rd</v>
      </c>
      <c r="M641" t="str">
        <f>_xlfn.XLOOKUP(L641,Sheet1!A:A,Sheet1!B:B)</f>
        <v>S10</v>
      </c>
      <c r="N641" t="str">
        <f>_xlfn.XLOOKUP(L641,Sheet1!$A:$A,Sheet1!C:C)</f>
        <v>S</v>
      </c>
      <c r="O641" s="3">
        <f t="shared" si="55"/>
        <v>39417</v>
      </c>
      <c r="P641">
        <f t="shared" si="56"/>
        <v>12</v>
      </c>
      <c r="R641">
        <f t="shared" si="57"/>
        <v>12</v>
      </c>
      <c r="S641">
        <f t="shared" si="58"/>
        <v>12.1</v>
      </c>
      <c r="U641">
        <f t="shared" si="59"/>
        <v>12.1</v>
      </c>
    </row>
    <row r="642" spans="1:21" x14ac:dyDescent="0.3">
      <c r="A642" t="s">
        <v>182</v>
      </c>
      <c r="B642" t="s">
        <v>541</v>
      </c>
      <c r="C642">
        <v>11458500</v>
      </c>
      <c r="D642">
        <v>60</v>
      </c>
      <c r="E642">
        <v>11295</v>
      </c>
      <c r="F642">
        <v>2008</v>
      </c>
      <c r="G642">
        <v>2</v>
      </c>
      <c r="H642">
        <v>208.7</v>
      </c>
      <c r="L642" t="str">
        <f t="shared" si="54"/>
        <v>Sonoma Creek at Agua Caliente Rd</v>
      </c>
      <c r="M642" t="str">
        <f>_xlfn.XLOOKUP(L642,Sheet1!A:A,Sheet1!B:B)</f>
        <v>S10</v>
      </c>
      <c r="N642" t="str">
        <f>_xlfn.XLOOKUP(L642,Sheet1!$A:$A,Sheet1!C:C)</f>
        <v>S</v>
      </c>
      <c r="O642" s="3">
        <f t="shared" si="55"/>
        <v>39448</v>
      </c>
      <c r="P642">
        <f t="shared" si="56"/>
        <v>1</v>
      </c>
      <c r="R642">
        <f t="shared" si="57"/>
        <v>1</v>
      </c>
      <c r="S642">
        <f t="shared" si="58"/>
        <v>377</v>
      </c>
      <c r="U642">
        <f t="shared" si="59"/>
        <v>377</v>
      </c>
    </row>
    <row r="643" spans="1:21" x14ac:dyDescent="0.3">
      <c r="A643" t="s">
        <v>182</v>
      </c>
      <c r="B643" t="s">
        <v>541</v>
      </c>
      <c r="C643">
        <v>11458500</v>
      </c>
      <c r="D643">
        <v>60</v>
      </c>
      <c r="E643">
        <v>11295</v>
      </c>
      <c r="F643">
        <v>2008</v>
      </c>
      <c r="G643">
        <v>3</v>
      </c>
      <c r="H643">
        <v>32.299999999999997</v>
      </c>
      <c r="L643" t="str">
        <f t="shared" ref="L643:L706" si="60">A642</f>
        <v>Sonoma Creek at Agua Caliente Rd</v>
      </c>
      <c r="M643" t="str">
        <f>_xlfn.XLOOKUP(L643,Sheet1!A:A,Sheet1!B:B)</f>
        <v>S10</v>
      </c>
      <c r="N643" t="str">
        <f>_xlfn.XLOOKUP(L643,Sheet1!$A:$A,Sheet1!C:C)</f>
        <v>S</v>
      </c>
      <c r="O643" s="3">
        <f t="shared" ref="O643:O706" si="61">DATE(F642,G642,1)</f>
        <v>39479</v>
      </c>
      <c r="P643">
        <f t="shared" ref="P643:P706" si="62">MONTH(O643)</f>
        <v>2</v>
      </c>
      <c r="R643">
        <f t="shared" ref="R643:R706" si="63">G642</f>
        <v>2</v>
      </c>
      <c r="S643">
        <f t="shared" ref="S643:S706" si="64">H642</f>
        <v>208.7</v>
      </c>
      <c r="U643">
        <f t="shared" ref="U643:U706" si="65">H642</f>
        <v>208.7</v>
      </c>
    </row>
    <row r="644" spans="1:21" x14ac:dyDescent="0.3">
      <c r="A644" t="s">
        <v>182</v>
      </c>
      <c r="B644" t="s">
        <v>541</v>
      </c>
      <c r="C644">
        <v>11458500</v>
      </c>
      <c r="D644">
        <v>60</v>
      </c>
      <c r="E644">
        <v>11295</v>
      </c>
      <c r="F644">
        <v>2008</v>
      </c>
      <c r="G644">
        <v>4</v>
      </c>
      <c r="H644">
        <v>9.19</v>
      </c>
      <c r="L644" t="str">
        <f t="shared" si="60"/>
        <v>Sonoma Creek at Agua Caliente Rd</v>
      </c>
      <c r="M644" t="str">
        <f>_xlfn.XLOOKUP(L644,Sheet1!A:A,Sheet1!B:B)</f>
        <v>S10</v>
      </c>
      <c r="N644" t="str">
        <f>_xlfn.XLOOKUP(L644,Sheet1!$A:$A,Sheet1!C:C)</f>
        <v>S</v>
      </c>
      <c r="O644" s="3">
        <f t="shared" si="61"/>
        <v>39508</v>
      </c>
      <c r="P644">
        <f t="shared" si="62"/>
        <v>3</v>
      </c>
      <c r="R644">
        <f t="shared" si="63"/>
        <v>3</v>
      </c>
      <c r="S644">
        <f t="shared" si="64"/>
        <v>32.299999999999997</v>
      </c>
      <c r="U644">
        <f t="shared" si="65"/>
        <v>32.299999999999997</v>
      </c>
    </row>
    <row r="645" spans="1:21" x14ac:dyDescent="0.3">
      <c r="A645" t="s">
        <v>182</v>
      </c>
      <c r="B645" t="s">
        <v>541</v>
      </c>
      <c r="C645">
        <v>11458500</v>
      </c>
      <c r="D645">
        <v>60</v>
      </c>
      <c r="E645">
        <v>11295</v>
      </c>
      <c r="F645">
        <v>2008</v>
      </c>
      <c r="G645">
        <v>5</v>
      </c>
      <c r="H645">
        <v>3.47</v>
      </c>
      <c r="L645" t="str">
        <f t="shared" si="60"/>
        <v>Sonoma Creek at Agua Caliente Rd</v>
      </c>
      <c r="M645" t="str">
        <f>_xlfn.XLOOKUP(L645,Sheet1!A:A,Sheet1!B:B)</f>
        <v>S10</v>
      </c>
      <c r="N645" t="str">
        <f>_xlfn.XLOOKUP(L645,Sheet1!$A:$A,Sheet1!C:C)</f>
        <v>S</v>
      </c>
      <c r="O645" s="3">
        <f t="shared" si="61"/>
        <v>39539</v>
      </c>
      <c r="P645">
        <f t="shared" si="62"/>
        <v>4</v>
      </c>
      <c r="R645">
        <f t="shared" si="63"/>
        <v>4</v>
      </c>
      <c r="S645">
        <f t="shared" si="64"/>
        <v>9.19</v>
      </c>
      <c r="U645">
        <f t="shared" si="65"/>
        <v>9.19</v>
      </c>
    </row>
    <row r="646" spans="1:21" x14ac:dyDescent="0.3">
      <c r="A646" t="s">
        <v>182</v>
      </c>
      <c r="B646" t="s">
        <v>541</v>
      </c>
      <c r="C646">
        <v>11458500</v>
      </c>
      <c r="D646">
        <v>60</v>
      </c>
      <c r="E646">
        <v>11295</v>
      </c>
      <c r="F646">
        <v>2008</v>
      </c>
      <c r="G646">
        <v>6</v>
      </c>
      <c r="H646">
        <v>1.1000000000000001</v>
      </c>
      <c r="L646" t="str">
        <f t="shared" si="60"/>
        <v>Sonoma Creek at Agua Caliente Rd</v>
      </c>
      <c r="M646" t="str">
        <f>_xlfn.XLOOKUP(L646,Sheet1!A:A,Sheet1!B:B)</f>
        <v>S10</v>
      </c>
      <c r="N646" t="str">
        <f>_xlfn.XLOOKUP(L646,Sheet1!$A:$A,Sheet1!C:C)</f>
        <v>S</v>
      </c>
      <c r="O646" s="3">
        <f t="shared" si="61"/>
        <v>39569</v>
      </c>
      <c r="P646">
        <f t="shared" si="62"/>
        <v>5</v>
      </c>
      <c r="R646">
        <f t="shared" si="63"/>
        <v>5</v>
      </c>
      <c r="S646">
        <f t="shared" si="64"/>
        <v>3.47</v>
      </c>
      <c r="U646">
        <f t="shared" si="65"/>
        <v>3.47</v>
      </c>
    </row>
    <row r="647" spans="1:21" x14ac:dyDescent="0.3">
      <c r="A647" t="s">
        <v>182</v>
      </c>
      <c r="B647" t="s">
        <v>541</v>
      </c>
      <c r="C647">
        <v>11458500</v>
      </c>
      <c r="D647">
        <v>60</v>
      </c>
      <c r="E647">
        <v>11295</v>
      </c>
      <c r="F647">
        <v>2008</v>
      </c>
      <c r="G647">
        <v>7</v>
      </c>
      <c r="H647">
        <v>0.53900000000000003</v>
      </c>
      <c r="L647" t="str">
        <f t="shared" si="60"/>
        <v>Sonoma Creek at Agua Caliente Rd</v>
      </c>
      <c r="M647" t="str">
        <f>_xlfn.XLOOKUP(L647,Sheet1!A:A,Sheet1!B:B)</f>
        <v>S10</v>
      </c>
      <c r="N647" t="str">
        <f>_xlfn.XLOOKUP(L647,Sheet1!$A:$A,Sheet1!C:C)</f>
        <v>S</v>
      </c>
      <c r="O647" s="3">
        <f t="shared" si="61"/>
        <v>39600</v>
      </c>
      <c r="P647">
        <f t="shared" si="62"/>
        <v>6</v>
      </c>
      <c r="R647">
        <f t="shared" si="63"/>
        <v>6</v>
      </c>
      <c r="S647">
        <f t="shared" si="64"/>
        <v>1.1000000000000001</v>
      </c>
      <c r="U647">
        <f t="shared" si="65"/>
        <v>1.1000000000000001</v>
      </c>
    </row>
    <row r="648" spans="1:21" x14ac:dyDescent="0.3">
      <c r="A648" t="s">
        <v>182</v>
      </c>
      <c r="B648" t="s">
        <v>541</v>
      </c>
      <c r="C648">
        <v>11458500</v>
      </c>
      <c r="D648">
        <v>60</v>
      </c>
      <c r="E648">
        <v>11295</v>
      </c>
      <c r="F648">
        <v>2008</v>
      </c>
      <c r="G648">
        <v>8</v>
      </c>
      <c r="H648">
        <v>0.187</v>
      </c>
      <c r="L648" t="str">
        <f t="shared" si="60"/>
        <v>Sonoma Creek at Agua Caliente Rd</v>
      </c>
      <c r="M648" t="str">
        <f>_xlfn.XLOOKUP(L648,Sheet1!A:A,Sheet1!B:B)</f>
        <v>S10</v>
      </c>
      <c r="N648" t="str">
        <f>_xlfn.XLOOKUP(L648,Sheet1!$A:$A,Sheet1!C:C)</f>
        <v>S</v>
      </c>
      <c r="O648" s="3">
        <f t="shared" si="61"/>
        <v>39630</v>
      </c>
      <c r="P648">
        <f t="shared" si="62"/>
        <v>7</v>
      </c>
      <c r="R648">
        <f t="shared" si="63"/>
        <v>7</v>
      </c>
      <c r="S648">
        <f t="shared" si="64"/>
        <v>0.53900000000000003</v>
      </c>
      <c r="U648">
        <f t="shared" si="65"/>
        <v>0.53900000000000003</v>
      </c>
    </row>
    <row r="649" spans="1:21" x14ac:dyDescent="0.3">
      <c r="A649" t="s">
        <v>182</v>
      </c>
      <c r="B649" t="s">
        <v>541</v>
      </c>
      <c r="C649">
        <v>11458500</v>
      </c>
      <c r="D649">
        <v>60</v>
      </c>
      <c r="E649">
        <v>11295</v>
      </c>
      <c r="F649">
        <v>2008</v>
      </c>
      <c r="G649">
        <v>9</v>
      </c>
      <c r="H649">
        <v>1.9E-2</v>
      </c>
      <c r="L649" t="str">
        <f t="shared" si="60"/>
        <v>Sonoma Creek at Agua Caliente Rd</v>
      </c>
      <c r="M649" t="str">
        <f>_xlfn.XLOOKUP(L649,Sheet1!A:A,Sheet1!B:B)</f>
        <v>S10</v>
      </c>
      <c r="N649" t="str">
        <f>_xlfn.XLOOKUP(L649,Sheet1!$A:$A,Sheet1!C:C)</f>
        <v>S</v>
      </c>
      <c r="O649" s="3">
        <f t="shared" si="61"/>
        <v>39661</v>
      </c>
      <c r="P649">
        <f t="shared" si="62"/>
        <v>8</v>
      </c>
      <c r="R649">
        <f t="shared" si="63"/>
        <v>8</v>
      </c>
      <c r="S649">
        <f t="shared" si="64"/>
        <v>0.187</v>
      </c>
      <c r="U649">
        <f t="shared" si="65"/>
        <v>0.187</v>
      </c>
    </row>
    <row r="650" spans="1:21" x14ac:dyDescent="0.3">
      <c r="A650" t="s">
        <v>182</v>
      </c>
      <c r="B650" t="s">
        <v>541</v>
      </c>
      <c r="C650">
        <v>11458500</v>
      </c>
      <c r="D650">
        <v>60</v>
      </c>
      <c r="E650">
        <v>11295</v>
      </c>
      <c r="F650">
        <v>2008</v>
      </c>
      <c r="G650">
        <v>10</v>
      </c>
      <c r="H650">
        <v>0.03</v>
      </c>
      <c r="L650" t="str">
        <f t="shared" si="60"/>
        <v>Sonoma Creek at Agua Caliente Rd</v>
      </c>
      <c r="M650" t="str">
        <f>_xlfn.XLOOKUP(L650,Sheet1!A:A,Sheet1!B:B)</f>
        <v>S10</v>
      </c>
      <c r="N650" t="str">
        <f>_xlfn.XLOOKUP(L650,Sheet1!$A:$A,Sheet1!C:C)</f>
        <v>S</v>
      </c>
      <c r="O650" s="3">
        <f t="shared" si="61"/>
        <v>39692</v>
      </c>
      <c r="P650">
        <f t="shared" si="62"/>
        <v>9</v>
      </c>
      <c r="R650">
        <f t="shared" si="63"/>
        <v>9</v>
      </c>
      <c r="S650">
        <f t="shared" si="64"/>
        <v>1.9E-2</v>
      </c>
      <c r="U650">
        <f t="shared" si="65"/>
        <v>1.9E-2</v>
      </c>
    </row>
    <row r="651" spans="1:21" x14ac:dyDescent="0.3">
      <c r="A651" t="s">
        <v>182</v>
      </c>
      <c r="B651" t="s">
        <v>541</v>
      </c>
      <c r="C651">
        <v>11458500</v>
      </c>
      <c r="D651">
        <v>60</v>
      </c>
      <c r="E651">
        <v>11295</v>
      </c>
      <c r="F651">
        <v>2008</v>
      </c>
      <c r="G651">
        <v>11</v>
      </c>
      <c r="H651">
        <v>3.38</v>
      </c>
      <c r="L651" t="str">
        <f t="shared" si="60"/>
        <v>Sonoma Creek at Agua Caliente Rd</v>
      </c>
      <c r="M651" t="str">
        <f>_xlfn.XLOOKUP(L651,Sheet1!A:A,Sheet1!B:B)</f>
        <v>S10</v>
      </c>
      <c r="N651" t="str">
        <f>_xlfn.XLOOKUP(L651,Sheet1!$A:$A,Sheet1!C:C)</f>
        <v>S</v>
      </c>
      <c r="O651" s="3">
        <f t="shared" si="61"/>
        <v>39722</v>
      </c>
      <c r="P651">
        <f t="shared" si="62"/>
        <v>10</v>
      </c>
      <c r="R651">
        <f t="shared" si="63"/>
        <v>10</v>
      </c>
      <c r="S651">
        <f t="shared" si="64"/>
        <v>0.03</v>
      </c>
      <c r="U651">
        <f t="shared" si="65"/>
        <v>0.03</v>
      </c>
    </row>
    <row r="652" spans="1:21" x14ac:dyDescent="0.3">
      <c r="A652" t="s">
        <v>182</v>
      </c>
      <c r="B652" t="s">
        <v>541</v>
      </c>
      <c r="C652">
        <v>11458500</v>
      </c>
      <c r="D652">
        <v>60</v>
      </c>
      <c r="E652">
        <v>11295</v>
      </c>
      <c r="F652">
        <v>2008</v>
      </c>
      <c r="G652">
        <v>12</v>
      </c>
      <c r="H652">
        <v>5.87</v>
      </c>
      <c r="L652" t="str">
        <f t="shared" si="60"/>
        <v>Sonoma Creek at Agua Caliente Rd</v>
      </c>
      <c r="M652" t="str">
        <f>_xlfn.XLOOKUP(L652,Sheet1!A:A,Sheet1!B:B)</f>
        <v>S10</v>
      </c>
      <c r="N652" t="str">
        <f>_xlfn.XLOOKUP(L652,Sheet1!$A:$A,Sheet1!C:C)</f>
        <v>S</v>
      </c>
      <c r="O652" s="3">
        <f t="shared" si="61"/>
        <v>39753</v>
      </c>
      <c r="P652">
        <f t="shared" si="62"/>
        <v>11</v>
      </c>
      <c r="R652">
        <f t="shared" si="63"/>
        <v>11</v>
      </c>
      <c r="S652">
        <f t="shared" si="64"/>
        <v>3.38</v>
      </c>
      <c r="U652">
        <f t="shared" si="65"/>
        <v>3.38</v>
      </c>
    </row>
    <row r="653" spans="1:21" x14ac:dyDescent="0.3">
      <c r="A653" t="s">
        <v>182</v>
      </c>
      <c r="B653" t="s">
        <v>541</v>
      </c>
      <c r="C653">
        <v>11458500</v>
      </c>
      <c r="D653">
        <v>60</v>
      </c>
      <c r="E653">
        <v>11295</v>
      </c>
      <c r="F653">
        <v>2009</v>
      </c>
      <c r="G653">
        <v>1</v>
      </c>
      <c r="H653">
        <v>3.32</v>
      </c>
      <c r="L653" t="str">
        <f t="shared" si="60"/>
        <v>Sonoma Creek at Agua Caliente Rd</v>
      </c>
      <c r="M653" t="str">
        <f>_xlfn.XLOOKUP(L653,Sheet1!A:A,Sheet1!B:B)</f>
        <v>S10</v>
      </c>
      <c r="N653" t="str">
        <f>_xlfn.XLOOKUP(L653,Sheet1!$A:$A,Sheet1!C:C)</f>
        <v>S</v>
      </c>
      <c r="O653" s="3">
        <f t="shared" si="61"/>
        <v>39783</v>
      </c>
      <c r="P653">
        <f t="shared" si="62"/>
        <v>12</v>
      </c>
      <c r="R653">
        <f t="shared" si="63"/>
        <v>12</v>
      </c>
      <c r="S653">
        <f t="shared" si="64"/>
        <v>5.87</v>
      </c>
      <c r="U653">
        <f t="shared" si="65"/>
        <v>5.87</v>
      </c>
    </row>
    <row r="654" spans="1:21" x14ac:dyDescent="0.3">
      <c r="A654" t="s">
        <v>182</v>
      </c>
      <c r="B654" t="s">
        <v>541</v>
      </c>
      <c r="C654">
        <v>11458500</v>
      </c>
      <c r="D654">
        <v>60</v>
      </c>
      <c r="E654">
        <v>11295</v>
      </c>
      <c r="F654">
        <v>2009</v>
      </c>
      <c r="G654">
        <v>2</v>
      </c>
      <c r="H654">
        <v>239.3</v>
      </c>
      <c r="L654" t="str">
        <f t="shared" si="60"/>
        <v>Sonoma Creek at Agua Caliente Rd</v>
      </c>
      <c r="M654" t="str">
        <f>_xlfn.XLOOKUP(L654,Sheet1!A:A,Sheet1!B:B)</f>
        <v>S10</v>
      </c>
      <c r="N654" t="str">
        <f>_xlfn.XLOOKUP(L654,Sheet1!$A:$A,Sheet1!C:C)</f>
        <v>S</v>
      </c>
      <c r="O654" s="3">
        <f t="shared" si="61"/>
        <v>39814</v>
      </c>
      <c r="P654">
        <f t="shared" si="62"/>
        <v>1</v>
      </c>
      <c r="R654">
        <f t="shared" si="63"/>
        <v>1</v>
      </c>
      <c r="S654">
        <f t="shared" si="64"/>
        <v>3.32</v>
      </c>
      <c r="U654">
        <f t="shared" si="65"/>
        <v>3.32</v>
      </c>
    </row>
    <row r="655" spans="1:21" x14ac:dyDescent="0.3">
      <c r="A655" t="s">
        <v>182</v>
      </c>
      <c r="B655" t="s">
        <v>541</v>
      </c>
      <c r="C655">
        <v>11458500</v>
      </c>
      <c r="D655">
        <v>60</v>
      </c>
      <c r="E655">
        <v>11295</v>
      </c>
      <c r="F655">
        <v>2009</v>
      </c>
      <c r="G655">
        <v>3</v>
      </c>
      <c r="H655">
        <v>104.6</v>
      </c>
      <c r="L655" t="str">
        <f t="shared" si="60"/>
        <v>Sonoma Creek at Agua Caliente Rd</v>
      </c>
      <c r="M655" t="str">
        <f>_xlfn.XLOOKUP(L655,Sheet1!A:A,Sheet1!B:B)</f>
        <v>S10</v>
      </c>
      <c r="N655" t="str">
        <f>_xlfn.XLOOKUP(L655,Sheet1!$A:$A,Sheet1!C:C)</f>
        <v>S</v>
      </c>
      <c r="O655" s="3">
        <f t="shared" si="61"/>
        <v>39845</v>
      </c>
      <c r="P655">
        <f t="shared" si="62"/>
        <v>2</v>
      </c>
      <c r="R655">
        <f t="shared" si="63"/>
        <v>2</v>
      </c>
      <c r="S655">
        <f t="shared" si="64"/>
        <v>239.3</v>
      </c>
      <c r="U655">
        <f t="shared" si="65"/>
        <v>239.3</v>
      </c>
    </row>
    <row r="656" spans="1:21" x14ac:dyDescent="0.3">
      <c r="A656" t="s">
        <v>182</v>
      </c>
      <c r="B656" t="s">
        <v>541</v>
      </c>
      <c r="C656">
        <v>11458500</v>
      </c>
      <c r="D656">
        <v>60</v>
      </c>
      <c r="E656">
        <v>11295</v>
      </c>
      <c r="F656">
        <v>2009</v>
      </c>
      <c r="G656">
        <v>4</v>
      </c>
      <c r="H656">
        <v>9.76</v>
      </c>
      <c r="L656" t="str">
        <f t="shared" si="60"/>
        <v>Sonoma Creek at Agua Caliente Rd</v>
      </c>
      <c r="M656" t="str">
        <f>_xlfn.XLOOKUP(L656,Sheet1!A:A,Sheet1!B:B)</f>
        <v>S10</v>
      </c>
      <c r="N656" t="str">
        <f>_xlfn.XLOOKUP(L656,Sheet1!$A:$A,Sheet1!C:C)</f>
        <v>S</v>
      </c>
      <c r="O656" s="3">
        <f t="shared" si="61"/>
        <v>39873</v>
      </c>
      <c r="P656">
        <f t="shared" si="62"/>
        <v>3</v>
      </c>
      <c r="R656">
        <f t="shared" si="63"/>
        <v>3</v>
      </c>
      <c r="S656">
        <f t="shared" si="64"/>
        <v>104.6</v>
      </c>
      <c r="U656">
        <f t="shared" si="65"/>
        <v>104.6</v>
      </c>
    </row>
    <row r="657" spans="1:21" x14ac:dyDescent="0.3">
      <c r="A657" t="s">
        <v>182</v>
      </c>
      <c r="B657" t="s">
        <v>541</v>
      </c>
      <c r="C657">
        <v>11458500</v>
      </c>
      <c r="D657">
        <v>60</v>
      </c>
      <c r="E657">
        <v>11295</v>
      </c>
      <c r="F657">
        <v>2009</v>
      </c>
      <c r="G657">
        <v>5</v>
      </c>
      <c r="H657">
        <v>17.899999999999999</v>
      </c>
      <c r="L657" t="str">
        <f t="shared" si="60"/>
        <v>Sonoma Creek at Agua Caliente Rd</v>
      </c>
      <c r="M657" t="str">
        <f>_xlfn.XLOOKUP(L657,Sheet1!A:A,Sheet1!B:B)</f>
        <v>S10</v>
      </c>
      <c r="N657" t="str">
        <f>_xlfn.XLOOKUP(L657,Sheet1!$A:$A,Sheet1!C:C)</f>
        <v>S</v>
      </c>
      <c r="O657" s="3">
        <f t="shared" si="61"/>
        <v>39904</v>
      </c>
      <c r="P657">
        <f t="shared" si="62"/>
        <v>4</v>
      </c>
      <c r="R657">
        <f t="shared" si="63"/>
        <v>4</v>
      </c>
      <c r="S657">
        <f t="shared" si="64"/>
        <v>9.76</v>
      </c>
      <c r="U657">
        <f t="shared" si="65"/>
        <v>9.76</v>
      </c>
    </row>
    <row r="658" spans="1:21" x14ac:dyDescent="0.3">
      <c r="A658" t="s">
        <v>182</v>
      </c>
      <c r="B658" t="s">
        <v>541</v>
      </c>
      <c r="C658">
        <v>11458500</v>
      </c>
      <c r="D658">
        <v>60</v>
      </c>
      <c r="E658">
        <v>11295</v>
      </c>
      <c r="F658">
        <v>2009</v>
      </c>
      <c r="G658">
        <v>6</v>
      </c>
      <c r="H658">
        <v>3.3</v>
      </c>
      <c r="L658" t="str">
        <f t="shared" si="60"/>
        <v>Sonoma Creek at Agua Caliente Rd</v>
      </c>
      <c r="M658" t="str">
        <f>_xlfn.XLOOKUP(L658,Sheet1!A:A,Sheet1!B:B)</f>
        <v>S10</v>
      </c>
      <c r="N658" t="str">
        <f>_xlfn.XLOOKUP(L658,Sheet1!$A:$A,Sheet1!C:C)</f>
        <v>S</v>
      </c>
      <c r="O658" s="3">
        <f t="shared" si="61"/>
        <v>39934</v>
      </c>
      <c r="P658">
        <f t="shared" si="62"/>
        <v>5</v>
      </c>
      <c r="R658">
        <f t="shared" si="63"/>
        <v>5</v>
      </c>
      <c r="S658">
        <f t="shared" si="64"/>
        <v>17.899999999999999</v>
      </c>
      <c r="U658">
        <f t="shared" si="65"/>
        <v>17.899999999999999</v>
      </c>
    </row>
    <row r="659" spans="1:21" x14ac:dyDescent="0.3">
      <c r="A659" t="s">
        <v>182</v>
      </c>
      <c r="B659" t="s">
        <v>541</v>
      </c>
      <c r="C659">
        <v>11458500</v>
      </c>
      <c r="D659">
        <v>60</v>
      </c>
      <c r="E659">
        <v>11295</v>
      </c>
      <c r="F659">
        <v>2009</v>
      </c>
      <c r="G659">
        <v>7</v>
      </c>
      <c r="H659">
        <v>1.1399999999999999</v>
      </c>
      <c r="L659" t="str">
        <f t="shared" si="60"/>
        <v>Sonoma Creek at Agua Caliente Rd</v>
      </c>
      <c r="M659" t="str">
        <f>_xlfn.XLOOKUP(L659,Sheet1!A:A,Sheet1!B:B)</f>
        <v>S10</v>
      </c>
      <c r="N659" t="str">
        <f>_xlfn.XLOOKUP(L659,Sheet1!$A:$A,Sheet1!C:C)</f>
        <v>S</v>
      </c>
      <c r="O659" s="3">
        <f t="shared" si="61"/>
        <v>39965</v>
      </c>
      <c r="P659">
        <f t="shared" si="62"/>
        <v>6</v>
      </c>
      <c r="R659">
        <f t="shared" si="63"/>
        <v>6</v>
      </c>
      <c r="S659">
        <f t="shared" si="64"/>
        <v>3.3</v>
      </c>
      <c r="U659">
        <f t="shared" si="65"/>
        <v>3.3</v>
      </c>
    </row>
    <row r="660" spans="1:21" x14ac:dyDescent="0.3">
      <c r="A660" t="s">
        <v>182</v>
      </c>
      <c r="B660" t="s">
        <v>541</v>
      </c>
      <c r="C660">
        <v>11458500</v>
      </c>
      <c r="D660">
        <v>60</v>
      </c>
      <c r="E660">
        <v>11295</v>
      </c>
      <c r="F660">
        <v>2009</v>
      </c>
      <c r="G660">
        <v>8</v>
      </c>
      <c r="H660">
        <v>0.27</v>
      </c>
      <c r="L660" t="str">
        <f t="shared" si="60"/>
        <v>Sonoma Creek at Agua Caliente Rd</v>
      </c>
      <c r="M660" t="str">
        <f>_xlfn.XLOOKUP(L660,Sheet1!A:A,Sheet1!B:B)</f>
        <v>S10</v>
      </c>
      <c r="N660" t="str">
        <f>_xlfn.XLOOKUP(L660,Sheet1!$A:$A,Sheet1!C:C)</f>
        <v>S</v>
      </c>
      <c r="O660" s="3">
        <f t="shared" si="61"/>
        <v>39995</v>
      </c>
      <c r="P660">
        <f t="shared" si="62"/>
        <v>7</v>
      </c>
      <c r="R660">
        <f t="shared" si="63"/>
        <v>7</v>
      </c>
      <c r="S660">
        <f t="shared" si="64"/>
        <v>1.1399999999999999</v>
      </c>
      <c r="U660">
        <f t="shared" si="65"/>
        <v>1.1399999999999999</v>
      </c>
    </row>
    <row r="661" spans="1:21" x14ac:dyDescent="0.3">
      <c r="A661" t="s">
        <v>182</v>
      </c>
      <c r="B661" t="s">
        <v>541</v>
      </c>
      <c r="C661">
        <v>11458500</v>
      </c>
      <c r="D661">
        <v>60</v>
      </c>
      <c r="E661">
        <v>11295</v>
      </c>
      <c r="F661">
        <v>2009</v>
      </c>
      <c r="G661">
        <v>9</v>
      </c>
      <c r="H661">
        <v>0.111</v>
      </c>
      <c r="L661" t="str">
        <f t="shared" si="60"/>
        <v>Sonoma Creek at Agua Caliente Rd</v>
      </c>
      <c r="M661" t="str">
        <f>_xlfn.XLOOKUP(L661,Sheet1!A:A,Sheet1!B:B)</f>
        <v>S10</v>
      </c>
      <c r="N661" t="str">
        <f>_xlfn.XLOOKUP(L661,Sheet1!$A:$A,Sheet1!C:C)</f>
        <v>S</v>
      </c>
      <c r="O661" s="3">
        <f t="shared" si="61"/>
        <v>40026</v>
      </c>
      <c r="P661">
        <f t="shared" si="62"/>
        <v>8</v>
      </c>
      <c r="R661">
        <f t="shared" si="63"/>
        <v>8</v>
      </c>
      <c r="S661">
        <f t="shared" si="64"/>
        <v>0.27</v>
      </c>
      <c r="U661">
        <f t="shared" si="65"/>
        <v>0.27</v>
      </c>
    </row>
    <row r="662" spans="1:21" x14ac:dyDescent="0.3">
      <c r="A662" t="s">
        <v>182</v>
      </c>
      <c r="B662" t="s">
        <v>541</v>
      </c>
      <c r="C662">
        <v>11458500</v>
      </c>
      <c r="D662">
        <v>60</v>
      </c>
      <c r="E662">
        <v>11295</v>
      </c>
      <c r="F662">
        <v>2009</v>
      </c>
      <c r="G662">
        <v>10</v>
      </c>
      <c r="H662">
        <v>3.52</v>
      </c>
      <c r="L662" t="str">
        <f t="shared" si="60"/>
        <v>Sonoma Creek at Agua Caliente Rd</v>
      </c>
      <c r="M662" t="str">
        <f>_xlfn.XLOOKUP(L662,Sheet1!A:A,Sheet1!B:B)</f>
        <v>S10</v>
      </c>
      <c r="N662" t="str">
        <f>_xlfn.XLOOKUP(L662,Sheet1!$A:$A,Sheet1!C:C)</f>
        <v>S</v>
      </c>
      <c r="O662" s="3">
        <f t="shared" si="61"/>
        <v>40057</v>
      </c>
      <c r="P662">
        <f t="shared" si="62"/>
        <v>9</v>
      </c>
      <c r="R662">
        <f t="shared" si="63"/>
        <v>9</v>
      </c>
      <c r="S662">
        <f t="shared" si="64"/>
        <v>0.111</v>
      </c>
      <c r="U662">
        <f t="shared" si="65"/>
        <v>0.111</v>
      </c>
    </row>
    <row r="663" spans="1:21" x14ac:dyDescent="0.3">
      <c r="A663" t="s">
        <v>182</v>
      </c>
      <c r="B663" t="s">
        <v>541</v>
      </c>
      <c r="C663">
        <v>11458500</v>
      </c>
      <c r="D663">
        <v>60</v>
      </c>
      <c r="E663">
        <v>11295</v>
      </c>
      <c r="F663">
        <v>2009</v>
      </c>
      <c r="G663">
        <v>11</v>
      </c>
      <c r="H663">
        <v>0.72899999999999998</v>
      </c>
      <c r="L663" t="str">
        <f t="shared" si="60"/>
        <v>Sonoma Creek at Agua Caliente Rd</v>
      </c>
      <c r="M663" t="str">
        <f>_xlfn.XLOOKUP(L663,Sheet1!A:A,Sheet1!B:B)</f>
        <v>S10</v>
      </c>
      <c r="N663" t="str">
        <f>_xlfn.XLOOKUP(L663,Sheet1!$A:$A,Sheet1!C:C)</f>
        <v>S</v>
      </c>
      <c r="O663" s="3">
        <f t="shared" si="61"/>
        <v>40087</v>
      </c>
      <c r="P663">
        <f t="shared" si="62"/>
        <v>10</v>
      </c>
      <c r="R663">
        <f t="shared" si="63"/>
        <v>10</v>
      </c>
      <c r="S663">
        <f t="shared" si="64"/>
        <v>3.52</v>
      </c>
      <c r="U663">
        <f t="shared" si="65"/>
        <v>3.52</v>
      </c>
    </row>
    <row r="664" spans="1:21" x14ac:dyDescent="0.3">
      <c r="A664" t="s">
        <v>182</v>
      </c>
      <c r="B664" t="s">
        <v>541</v>
      </c>
      <c r="C664">
        <v>11458500</v>
      </c>
      <c r="D664">
        <v>60</v>
      </c>
      <c r="E664">
        <v>11295</v>
      </c>
      <c r="F664">
        <v>2009</v>
      </c>
      <c r="G664">
        <v>12</v>
      </c>
      <c r="H664">
        <v>5.84</v>
      </c>
      <c r="L664" t="str">
        <f t="shared" si="60"/>
        <v>Sonoma Creek at Agua Caliente Rd</v>
      </c>
      <c r="M664" t="str">
        <f>_xlfn.XLOOKUP(L664,Sheet1!A:A,Sheet1!B:B)</f>
        <v>S10</v>
      </c>
      <c r="N664" t="str">
        <f>_xlfn.XLOOKUP(L664,Sheet1!$A:$A,Sheet1!C:C)</f>
        <v>S</v>
      </c>
      <c r="O664" s="3">
        <f t="shared" si="61"/>
        <v>40118</v>
      </c>
      <c r="P664">
        <f t="shared" si="62"/>
        <v>11</v>
      </c>
      <c r="R664">
        <f t="shared" si="63"/>
        <v>11</v>
      </c>
      <c r="S664">
        <f t="shared" si="64"/>
        <v>0.72899999999999998</v>
      </c>
      <c r="U664">
        <f t="shared" si="65"/>
        <v>0.72899999999999998</v>
      </c>
    </row>
    <row r="665" spans="1:21" x14ac:dyDescent="0.3">
      <c r="A665" t="s">
        <v>182</v>
      </c>
      <c r="B665" t="s">
        <v>541</v>
      </c>
      <c r="C665">
        <v>11458500</v>
      </c>
      <c r="D665">
        <v>60</v>
      </c>
      <c r="E665">
        <v>11295</v>
      </c>
      <c r="F665">
        <v>2010</v>
      </c>
      <c r="G665">
        <v>1</v>
      </c>
      <c r="H665">
        <v>329.3</v>
      </c>
      <c r="L665" t="str">
        <f t="shared" si="60"/>
        <v>Sonoma Creek at Agua Caliente Rd</v>
      </c>
      <c r="M665" t="str">
        <f>_xlfn.XLOOKUP(L665,Sheet1!A:A,Sheet1!B:B)</f>
        <v>S10</v>
      </c>
      <c r="N665" t="str">
        <f>_xlfn.XLOOKUP(L665,Sheet1!$A:$A,Sheet1!C:C)</f>
        <v>S</v>
      </c>
      <c r="O665" s="3">
        <f t="shared" si="61"/>
        <v>40148</v>
      </c>
      <c r="P665">
        <f t="shared" si="62"/>
        <v>12</v>
      </c>
      <c r="R665">
        <f t="shared" si="63"/>
        <v>12</v>
      </c>
      <c r="S665">
        <f t="shared" si="64"/>
        <v>5.84</v>
      </c>
      <c r="U665">
        <f t="shared" si="65"/>
        <v>5.84</v>
      </c>
    </row>
    <row r="666" spans="1:21" x14ac:dyDescent="0.3">
      <c r="A666" t="s">
        <v>182</v>
      </c>
      <c r="B666" t="s">
        <v>541</v>
      </c>
      <c r="C666">
        <v>11458500</v>
      </c>
      <c r="D666">
        <v>60</v>
      </c>
      <c r="E666">
        <v>11295</v>
      </c>
      <c r="F666">
        <v>2010</v>
      </c>
      <c r="G666">
        <v>2</v>
      </c>
      <c r="H666">
        <v>192.3</v>
      </c>
      <c r="L666" t="str">
        <f t="shared" si="60"/>
        <v>Sonoma Creek at Agua Caliente Rd</v>
      </c>
      <c r="M666" t="str">
        <f>_xlfn.XLOOKUP(L666,Sheet1!A:A,Sheet1!B:B)</f>
        <v>S10</v>
      </c>
      <c r="N666" t="str">
        <f>_xlfn.XLOOKUP(L666,Sheet1!$A:$A,Sheet1!C:C)</f>
        <v>S</v>
      </c>
      <c r="O666" s="3">
        <f t="shared" si="61"/>
        <v>40179</v>
      </c>
      <c r="P666">
        <f t="shared" si="62"/>
        <v>1</v>
      </c>
      <c r="R666">
        <f t="shared" si="63"/>
        <v>1</v>
      </c>
      <c r="S666">
        <f t="shared" si="64"/>
        <v>329.3</v>
      </c>
      <c r="U666">
        <f t="shared" si="65"/>
        <v>329.3</v>
      </c>
    </row>
    <row r="667" spans="1:21" x14ac:dyDescent="0.3">
      <c r="A667" t="s">
        <v>182</v>
      </c>
      <c r="B667" t="s">
        <v>541</v>
      </c>
      <c r="C667">
        <v>11458500</v>
      </c>
      <c r="D667">
        <v>60</v>
      </c>
      <c r="E667">
        <v>11295</v>
      </c>
      <c r="F667">
        <v>2010</v>
      </c>
      <c r="G667">
        <v>3</v>
      </c>
      <c r="H667">
        <v>137.4</v>
      </c>
      <c r="L667" t="str">
        <f t="shared" si="60"/>
        <v>Sonoma Creek at Agua Caliente Rd</v>
      </c>
      <c r="M667" t="str">
        <f>_xlfn.XLOOKUP(L667,Sheet1!A:A,Sheet1!B:B)</f>
        <v>S10</v>
      </c>
      <c r="N667" t="str">
        <f>_xlfn.XLOOKUP(L667,Sheet1!$A:$A,Sheet1!C:C)</f>
        <v>S</v>
      </c>
      <c r="O667" s="3">
        <f t="shared" si="61"/>
        <v>40210</v>
      </c>
      <c r="P667">
        <f t="shared" si="62"/>
        <v>2</v>
      </c>
      <c r="R667">
        <f t="shared" si="63"/>
        <v>2</v>
      </c>
      <c r="S667">
        <f t="shared" si="64"/>
        <v>192.3</v>
      </c>
      <c r="U667">
        <f t="shared" si="65"/>
        <v>192.3</v>
      </c>
    </row>
    <row r="668" spans="1:21" x14ac:dyDescent="0.3">
      <c r="A668" t="s">
        <v>182</v>
      </c>
      <c r="B668" t="s">
        <v>541</v>
      </c>
      <c r="C668">
        <v>11458500</v>
      </c>
      <c r="D668">
        <v>60</v>
      </c>
      <c r="E668">
        <v>11295</v>
      </c>
      <c r="F668">
        <v>2010</v>
      </c>
      <c r="G668">
        <v>4</v>
      </c>
      <c r="H668">
        <v>159.19999999999999</v>
      </c>
      <c r="L668" t="str">
        <f t="shared" si="60"/>
        <v>Sonoma Creek at Agua Caliente Rd</v>
      </c>
      <c r="M668" t="str">
        <f>_xlfn.XLOOKUP(L668,Sheet1!A:A,Sheet1!B:B)</f>
        <v>S10</v>
      </c>
      <c r="N668" t="str">
        <f>_xlfn.XLOOKUP(L668,Sheet1!$A:$A,Sheet1!C:C)</f>
        <v>S</v>
      </c>
      <c r="O668" s="3">
        <f t="shared" si="61"/>
        <v>40238</v>
      </c>
      <c r="P668">
        <f t="shared" si="62"/>
        <v>3</v>
      </c>
      <c r="R668">
        <f t="shared" si="63"/>
        <v>3</v>
      </c>
      <c r="S668">
        <f t="shared" si="64"/>
        <v>137.4</v>
      </c>
      <c r="U668">
        <f t="shared" si="65"/>
        <v>137.4</v>
      </c>
    </row>
    <row r="669" spans="1:21" x14ac:dyDescent="0.3">
      <c r="A669" t="s">
        <v>182</v>
      </c>
      <c r="B669" t="s">
        <v>541</v>
      </c>
      <c r="C669">
        <v>11458500</v>
      </c>
      <c r="D669">
        <v>60</v>
      </c>
      <c r="E669">
        <v>11295</v>
      </c>
      <c r="F669">
        <v>2010</v>
      </c>
      <c r="G669">
        <v>5</v>
      </c>
      <c r="H669">
        <v>26.6</v>
      </c>
      <c r="L669" t="str">
        <f t="shared" si="60"/>
        <v>Sonoma Creek at Agua Caliente Rd</v>
      </c>
      <c r="M669" t="str">
        <f>_xlfn.XLOOKUP(L669,Sheet1!A:A,Sheet1!B:B)</f>
        <v>S10</v>
      </c>
      <c r="N669" t="str">
        <f>_xlfn.XLOOKUP(L669,Sheet1!$A:$A,Sheet1!C:C)</f>
        <v>S</v>
      </c>
      <c r="O669" s="3">
        <f t="shared" si="61"/>
        <v>40269</v>
      </c>
      <c r="P669">
        <f t="shared" si="62"/>
        <v>4</v>
      </c>
      <c r="R669">
        <f t="shared" si="63"/>
        <v>4</v>
      </c>
      <c r="S669">
        <f t="shared" si="64"/>
        <v>159.19999999999999</v>
      </c>
      <c r="U669">
        <f t="shared" si="65"/>
        <v>159.19999999999999</v>
      </c>
    </row>
    <row r="670" spans="1:21" x14ac:dyDescent="0.3">
      <c r="A670" t="s">
        <v>182</v>
      </c>
      <c r="B670" t="s">
        <v>541</v>
      </c>
      <c r="C670">
        <v>11458500</v>
      </c>
      <c r="D670">
        <v>60</v>
      </c>
      <c r="E670">
        <v>11295</v>
      </c>
      <c r="F670">
        <v>2010</v>
      </c>
      <c r="G670">
        <v>6</v>
      </c>
      <c r="H670">
        <v>8.61</v>
      </c>
      <c r="L670" t="str">
        <f t="shared" si="60"/>
        <v>Sonoma Creek at Agua Caliente Rd</v>
      </c>
      <c r="M670" t="str">
        <f>_xlfn.XLOOKUP(L670,Sheet1!A:A,Sheet1!B:B)</f>
        <v>S10</v>
      </c>
      <c r="N670" t="str">
        <f>_xlfn.XLOOKUP(L670,Sheet1!$A:$A,Sheet1!C:C)</f>
        <v>S</v>
      </c>
      <c r="O670" s="3">
        <f t="shared" si="61"/>
        <v>40299</v>
      </c>
      <c r="P670">
        <f t="shared" si="62"/>
        <v>5</v>
      </c>
      <c r="R670">
        <f t="shared" si="63"/>
        <v>5</v>
      </c>
      <c r="S670">
        <f t="shared" si="64"/>
        <v>26.6</v>
      </c>
      <c r="U670">
        <f t="shared" si="65"/>
        <v>26.6</v>
      </c>
    </row>
    <row r="671" spans="1:21" x14ac:dyDescent="0.3">
      <c r="A671" t="s">
        <v>182</v>
      </c>
      <c r="B671" t="s">
        <v>541</v>
      </c>
      <c r="C671">
        <v>11458500</v>
      </c>
      <c r="D671">
        <v>60</v>
      </c>
      <c r="E671">
        <v>11295</v>
      </c>
      <c r="F671">
        <v>2010</v>
      </c>
      <c r="G671">
        <v>7</v>
      </c>
      <c r="H671">
        <v>2.15</v>
      </c>
      <c r="L671" t="str">
        <f t="shared" si="60"/>
        <v>Sonoma Creek at Agua Caliente Rd</v>
      </c>
      <c r="M671" t="str">
        <f>_xlfn.XLOOKUP(L671,Sheet1!A:A,Sheet1!B:B)</f>
        <v>S10</v>
      </c>
      <c r="N671" t="str">
        <f>_xlfn.XLOOKUP(L671,Sheet1!$A:$A,Sheet1!C:C)</f>
        <v>S</v>
      </c>
      <c r="O671" s="3">
        <f t="shared" si="61"/>
        <v>40330</v>
      </c>
      <c r="P671">
        <f t="shared" si="62"/>
        <v>6</v>
      </c>
      <c r="R671">
        <f t="shared" si="63"/>
        <v>6</v>
      </c>
      <c r="S671">
        <f t="shared" si="64"/>
        <v>8.61</v>
      </c>
      <c r="U671">
        <f t="shared" si="65"/>
        <v>8.61</v>
      </c>
    </row>
    <row r="672" spans="1:21" x14ac:dyDescent="0.3">
      <c r="A672" t="s">
        <v>182</v>
      </c>
      <c r="B672" t="s">
        <v>541</v>
      </c>
      <c r="C672">
        <v>11458500</v>
      </c>
      <c r="D672">
        <v>60</v>
      </c>
      <c r="E672">
        <v>11295</v>
      </c>
      <c r="F672">
        <v>2010</v>
      </c>
      <c r="G672">
        <v>8</v>
      </c>
      <c r="H672">
        <v>1.23</v>
      </c>
      <c r="L672" t="str">
        <f t="shared" si="60"/>
        <v>Sonoma Creek at Agua Caliente Rd</v>
      </c>
      <c r="M672" t="str">
        <f>_xlfn.XLOOKUP(L672,Sheet1!A:A,Sheet1!B:B)</f>
        <v>S10</v>
      </c>
      <c r="N672" t="str">
        <f>_xlfn.XLOOKUP(L672,Sheet1!$A:$A,Sheet1!C:C)</f>
        <v>S</v>
      </c>
      <c r="O672" s="3">
        <f t="shared" si="61"/>
        <v>40360</v>
      </c>
      <c r="P672">
        <f t="shared" si="62"/>
        <v>7</v>
      </c>
      <c r="R672">
        <f t="shared" si="63"/>
        <v>7</v>
      </c>
      <c r="S672">
        <f t="shared" si="64"/>
        <v>2.15</v>
      </c>
      <c r="U672">
        <f t="shared" si="65"/>
        <v>2.15</v>
      </c>
    </row>
    <row r="673" spans="1:21" x14ac:dyDescent="0.3">
      <c r="A673" t="s">
        <v>182</v>
      </c>
      <c r="B673" t="s">
        <v>541</v>
      </c>
      <c r="C673">
        <v>11458500</v>
      </c>
      <c r="D673">
        <v>60</v>
      </c>
      <c r="E673">
        <v>11295</v>
      </c>
      <c r="F673">
        <v>2010</v>
      </c>
      <c r="G673">
        <v>9</v>
      </c>
      <c r="H673">
        <v>0.79500000000000004</v>
      </c>
      <c r="L673" t="str">
        <f t="shared" si="60"/>
        <v>Sonoma Creek at Agua Caliente Rd</v>
      </c>
      <c r="M673" t="str">
        <f>_xlfn.XLOOKUP(L673,Sheet1!A:A,Sheet1!B:B)</f>
        <v>S10</v>
      </c>
      <c r="N673" t="str">
        <f>_xlfn.XLOOKUP(L673,Sheet1!$A:$A,Sheet1!C:C)</f>
        <v>S</v>
      </c>
      <c r="O673" s="3">
        <f t="shared" si="61"/>
        <v>40391</v>
      </c>
      <c r="P673">
        <f t="shared" si="62"/>
        <v>8</v>
      </c>
      <c r="R673">
        <f t="shared" si="63"/>
        <v>8</v>
      </c>
      <c r="S673">
        <f t="shared" si="64"/>
        <v>1.23</v>
      </c>
      <c r="U673">
        <f t="shared" si="65"/>
        <v>1.23</v>
      </c>
    </row>
    <row r="674" spans="1:21" x14ac:dyDescent="0.3">
      <c r="A674" t="s">
        <v>182</v>
      </c>
      <c r="B674" t="s">
        <v>541</v>
      </c>
      <c r="C674">
        <v>11458500</v>
      </c>
      <c r="D674">
        <v>60</v>
      </c>
      <c r="E674">
        <v>11295</v>
      </c>
      <c r="F674">
        <v>2010</v>
      </c>
      <c r="G674">
        <v>10</v>
      </c>
      <c r="H674">
        <v>12.7</v>
      </c>
      <c r="L674" t="str">
        <f t="shared" si="60"/>
        <v>Sonoma Creek at Agua Caliente Rd</v>
      </c>
      <c r="M674" t="str">
        <f>_xlfn.XLOOKUP(L674,Sheet1!A:A,Sheet1!B:B)</f>
        <v>S10</v>
      </c>
      <c r="N674" t="str">
        <f>_xlfn.XLOOKUP(L674,Sheet1!$A:$A,Sheet1!C:C)</f>
        <v>S</v>
      </c>
      <c r="O674" s="3">
        <f t="shared" si="61"/>
        <v>40422</v>
      </c>
      <c r="P674">
        <f t="shared" si="62"/>
        <v>9</v>
      </c>
      <c r="R674">
        <f t="shared" si="63"/>
        <v>9</v>
      </c>
      <c r="S674">
        <f t="shared" si="64"/>
        <v>0.79500000000000004</v>
      </c>
      <c r="U674">
        <f t="shared" si="65"/>
        <v>0.79500000000000004</v>
      </c>
    </row>
    <row r="675" spans="1:21" x14ac:dyDescent="0.3">
      <c r="A675" t="s">
        <v>182</v>
      </c>
      <c r="B675" t="s">
        <v>541</v>
      </c>
      <c r="C675">
        <v>11458500</v>
      </c>
      <c r="D675">
        <v>60</v>
      </c>
      <c r="E675">
        <v>11295</v>
      </c>
      <c r="F675">
        <v>2010</v>
      </c>
      <c r="G675">
        <v>11</v>
      </c>
      <c r="H675">
        <v>16.3</v>
      </c>
      <c r="L675" t="str">
        <f t="shared" si="60"/>
        <v>Sonoma Creek at Agua Caliente Rd</v>
      </c>
      <c r="M675" t="str">
        <f>_xlfn.XLOOKUP(L675,Sheet1!A:A,Sheet1!B:B)</f>
        <v>S10</v>
      </c>
      <c r="N675" t="str">
        <f>_xlfn.XLOOKUP(L675,Sheet1!$A:$A,Sheet1!C:C)</f>
        <v>S</v>
      </c>
      <c r="O675" s="3">
        <f t="shared" si="61"/>
        <v>40452</v>
      </c>
      <c r="P675">
        <f t="shared" si="62"/>
        <v>10</v>
      </c>
      <c r="R675">
        <f t="shared" si="63"/>
        <v>10</v>
      </c>
      <c r="S675">
        <f t="shared" si="64"/>
        <v>12.7</v>
      </c>
      <c r="U675">
        <f t="shared" si="65"/>
        <v>12.7</v>
      </c>
    </row>
    <row r="676" spans="1:21" x14ac:dyDescent="0.3">
      <c r="A676" t="s">
        <v>182</v>
      </c>
      <c r="B676" t="s">
        <v>541</v>
      </c>
      <c r="C676">
        <v>11458500</v>
      </c>
      <c r="D676">
        <v>60</v>
      </c>
      <c r="E676">
        <v>11295</v>
      </c>
      <c r="F676">
        <v>2010</v>
      </c>
      <c r="G676">
        <v>12</v>
      </c>
      <c r="H676">
        <v>274.89999999999998</v>
      </c>
      <c r="L676" t="str">
        <f t="shared" si="60"/>
        <v>Sonoma Creek at Agua Caliente Rd</v>
      </c>
      <c r="M676" t="str">
        <f>_xlfn.XLOOKUP(L676,Sheet1!A:A,Sheet1!B:B)</f>
        <v>S10</v>
      </c>
      <c r="N676" t="str">
        <f>_xlfn.XLOOKUP(L676,Sheet1!$A:$A,Sheet1!C:C)</f>
        <v>S</v>
      </c>
      <c r="O676" s="3">
        <f t="shared" si="61"/>
        <v>40483</v>
      </c>
      <c r="P676">
        <f t="shared" si="62"/>
        <v>11</v>
      </c>
      <c r="R676">
        <f t="shared" si="63"/>
        <v>11</v>
      </c>
      <c r="S676">
        <f t="shared" si="64"/>
        <v>16.3</v>
      </c>
      <c r="U676">
        <f t="shared" si="65"/>
        <v>16.3</v>
      </c>
    </row>
    <row r="677" spans="1:21" x14ac:dyDescent="0.3">
      <c r="A677" t="s">
        <v>182</v>
      </c>
      <c r="B677" t="s">
        <v>541</v>
      </c>
      <c r="C677">
        <v>11458500</v>
      </c>
      <c r="D677">
        <v>60</v>
      </c>
      <c r="E677">
        <v>11295</v>
      </c>
      <c r="F677">
        <v>2011</v>
      </c>
      <c r="G677">
        <v>1</v>
      </c>
      <c r="H677">
        <v>76.7</v>
      </c>
      <c r="L677" t="str">
        <f t="shared" si="60"/>
        <v>Sonoma Creek at Agua Caliente Rd</v>
      </c>
      <c r="M677" t="str">
        <f>_xlfn.XLOOKUP(L677,Sheet1!A:A,Sheet1!B:B)</f>
        <v>S10</v>
      </c>
      <c r="N677" t="str">
        <f>_xlfn.XLOOKUP(L677,Sheet1!$A:$A,Sheet1!C:C)</f>
        <v>S</v>
      </c>
      <c r="O677" s="3">
        <f t="shared" si="61"/>
        <v>40513</v>
      </c>
      <c r="P677">
        <f t="shared" si="62"/>
        <v>12</v>
      </c>
      <c r="R677">
        <f t="shared" si="63"/>
        <v>12</v>
      </c>
      <c r="S677">
        <f t="shared" si="64"/>
        <v>274.89999999999998</v>
      </c>
      <c r="U677">
        <f t="shared" si="65"/>
        <v>274.89999999999998</v>
      </c>
    </row>
    <row r="678" spans="1:21" x14ac:dyDescent="0.3">
      <c r="A678" t="s">
        <v>182</v>
      </c>
      <c r="B678" t="s">
        <v>541</v>
      </c>
      <c r="C678">
        <v>11458500</v>
      </c>
      <c r="D678">
        <v>60</v>
      </c>
      <c r="E678">
        <v>11295</v>
      </c>
      <c r="F678">
        <v>2011</v>
      </c>
      <c r="G678">
        <v>2</v>
      </c>
      <c r="H678">
        <v>205.8</v>
      </c>
      <c r="L678" t="str">
        <f t="shared" si="60"/>
        <v>Sonoma Creek at Agua Caliente Rd</v>
      </c>
      <c r="M678" t="str">
        <f>_xlfn.XLOOKUP(L678,Sheet1!A:A,Sheet1!B:B)</f>
        <v>S10</v>
      </c>
      <c r="N678" t="str">
        <f>_xlfn.XLOOKUP(L678,Sheet1!$A:$A,Sheet1!C:C)</f>
        <v>S</v>
      </c>
      <c r="O678" s="3">
        <f t="shared" si="61"/>
        <v>40544</v>
      </c>
      <c r="P678">
        <f t="shared" si="62"/>
        <v>1</v>
      </c>
      <c r="R678">
        <f t="shared" si="63"/>
        <v>1</v>
      </c>
      <c r="S678">
        <f t="shared" si="64"/>
        <v>76.7</v>
      </c>
      <c r="U678">
        <f t="shared" si="65"/>
        <v>76.7</v>
      </c>
    </row>
    <row r="679" spans="1:21" x14ac:dyDescent="0.3">
      <c r="A679" t="s">
        <v>182</v>
      </c>
      <c r="B679" t="s">
        <v>541</v>
      </c>
      <c r="C679">
        <v>11458500</v>
      </c>
      <c r="D679">
        <v>60</v>
      </c>
      <c r="E679">
        <v>11295</v>
      </c>
      <c r="F679">
        <v>2011</v>
      </c>
      <c r="G679">
        <v>3</v>
      </c>
      <c r="H679">
        <v>529.20000000000005</v>
      </c>
      <c r="L679" t="str">
        <f t="shared" si="60"/>
        <v>Sonoma Creek at Agua Caliente Rd</v>
      </c>
      <c r="M679" t="str">
        <f>_xlfn.XLOOKUP(L679,Sheet1!A:A,Sheet1!B:B)</f>
        <v>S10</v>
      </c>
      <c r="N679" t="str">
        <f>_xlfn.XLOOKUP(L679,Sheet1!$A:$A,Sheet1!C:C)</f>
        <v>S</v>
      </c>
      <c r="O679" s="3">
        <f t="shared" si="61"/>
        <v>40575</v>
      </c>
      <c r="P679">
        <f t="shared" si="62"/>
        <v>2</v>
      </c>
      <c r="R679">
        <f t="shared" si="63"/>
        <v>2</v>
      </c>
      <c r="S679">
        <f t="shared" si="64"/>
        <v>205.8</v>
      </c>
      <c r="U679">
        <f t="shared" si="65"/>
        <v>205.8</v>
      </c>
    </row>
    <row r="680" spans="1:21" x14ac:dyDescent="0.3">
      <c r="A680" t="s">
        <v>182</v>
      </c>
      <c r="B680" t="s">
        <v>541</v>
      </c>
      <c r="C680">
        <v>11458500</v>
      </c>
      <c r="D680">
        <v>60</v>
      </c>
      <c r="E680">
        <v>11295</v>
      </c>
      <c r="F680">
        <v>2011</v>
      </c>
      <c r="G680">
        <v>4</v>
      </c>
      <c r="H680">
        <v>65.2</v>
      </c>
      <c r="L680" t="str">
        <f t="shared" si="60"/>
        <v>Sonoma Creek at Agua Caliente Rd</v>
      </c>
      <c r="M680" t="str">
        <f>_xlfn.XLOOKUP(L680,Sheet1!A:A,Sheet1!B:B)</f>
        <v>S10</v>
      </c>
      <c r="N680" t="str">
        <f>_xlfn.XLOOKUP(L680,Sheet1!$A:$A,Sheet1!C:C)</f>
        <v>S</v>
      </c>
      <c r="O680" s="3">
        <f t="shared" si="61"/>
        <v>40603</v>
      </c>
      <c r="P680">
        <f t="shared" si="62"/>
        <v>3</v>
      </c>
      <c r="R680">
        <f t="shared" si="63"/>
        <v>3</v>
      </c>
      <c r="S680">
        <f t="shared" si="64"/>
        <v>529.20000000000005</v>
      </c>
      <c r="U680">
        <f t="shared" si="65"/>
        <v>529.20000000000005</v>
      </c>
    </row>
    <row r="681" spans="1:21" x14ac:dyDescent="0.3">
      <c r="A681" t="s">
        <v>182</v>
      </c>
      <c r="B681" t="s">
        <v>541</v>
      </c>
      <c r="C681">
        <v>11458500</v>
      </c>
      <c r="D681">
        <v>60</v>
      </c>
      <c r="E681">
        <v>11295</v>
      </c>
      <c r="F681">
        <v>2011</v>
      </c>
      <c r="G681">
        <v>5</v>
      </c>
      <c r="H681">
        <v>21</v>
      </c>
      <c r="L681" t="str">
        <f t="shared" si="60"/>
        <v>Sonoma Creek at Agua Caliente Rd</v>
      </c>
      <c r="M681" t="str">
        <f>_xlfn.XLOOKUP(L681,Sheet1!A:A,Sheet1!B:B)</f>
        <v>S10</v>
      </c>
      <c r="N681" t="str">
        <f>_xlfn.XLOOKUP(L681,Sheet1!$A:$A,Sheet1!C:C)</f>
        <v>S</v>
      </c>
      <c r="O681" s="3">
        <f t="shared" si="61"/>
        <v>40634</v>
      </c>
      <c r="P681">
        <f t="shared" si="62"/>
        <v>4</v>
      </c>
      <c r="R681">
        <f t="shared" si="63"/>
        <v>4</v>
      </c>
      <c r="S681">
        <f t="shared" si="64"/>
        <v>65.2</v>
      </c>
      <c r="U681">
        <f t="shared" si="65"/>
        <v>65.2</v>
      </c>
    </row>
    <row r="682" spans="1:21" x14ac:dyDescent="0.3">
      <c r="A682" t="s">
        <v>182</v>
      </c>
      <c r="B682" t="s">
        <v>541</v>
      </c>
      <c r="C682">
        <v>11458500</v>
      </c>
      <c r="D682">
        <v>60</v>
      </c>
      <c r="E682">
        <v>11295</v>
      </c>
      <c r="F682">
        <v>2011</v>
      </c>
      <c r="G682">
        <v>6</v>
      </c>
      <c r="H682">
        <v>19.600000000000001</v>
      </c>
      <c r="L682" t="str">
        <f t="shared" si="60"/>
        <v>Sonoma Creek at Agua Caliente Rd</v>
      </c>
      <c r="M682" t="str">
        <f>_xlfn.XLOOKUP(L682,Sheet1!A:A,Sheet1!B:B)</f>
        <v>S10</v>
      </c>
      <c r="N682" t="str">
        <f>_xlfn.XLOOKUP(L682,Sheet1!$A:$A,Sheet1!C:C)</f>
        <v>S</v>
      </c>
      <c r="O682" s="3">
        <f t="shared" si="61"/>
        <v>40664</v>
      </c>
      <c r="P682">
        <f t="shared" si="62"/>
        <v>5</v>
      </c>
      <c r="R682">
        <f t="shared" si="63"/>
        <v>5</v>
      </c>
      <c r="S682">
        <f t="shared" si="64"/>
        <v>21</v>
      </c>
      <c r="U682">
        <f t="shared" si="65"/>
        <v>21</v>
      </c>
    </row>
    <row r="683" spans="1:21" x14ac:dyDescent="0.3">
      <c r="A683" t="s">
        <v>182</v>
      </c>
      <c r="B683" t="s">
        <v>541</v>
      </c>
      <c r="C683">
        <v>11458500</v>
      </c>
      <c r="D683">
        <v>60</v>
      </c>
      <c r="E683">
        <v>11295</v>
      </c>
      <c r="F683">
        <v>2011</v>
      </c>
      <c r="G683">
        <v>7</v>
      </c>
      <c r="H683">
        <v>5.61</v>
      </c>
      <c r="L683" t="str">
        <f t="shared" si="60"/>
        <v>Sonoma Creek at Agua Caliente Rd</v>
      </c>
      <c r="M683" t="str">
        <f>_xlfn.XLOOKUP(L683,Sheet1!A:A,Sheet1!B:B)</f>
        <v>S10</v>
      </c>
      <c r="N683" t="str">
        <f>_xlfn.XLOOKUP(L683,Sheet1!$A:$A,Sheet1!C:C)</f>
        <v>S</v>
      </c>
      <c r="O683" s="3">
        <f t="shared" si="61"/>
        <v>40695</v>
      </c>
      <c r="P683">
        <f t="shared" si="62"/>
        <v>6</v>
      </c>
      <c r="R683">
        <f t="shared" si="63"/>
        <v>6</v>
      </c>
      <c r="S683">
        <f t="shared" si="64"/>
        <v>19.600000000000001</v>
      </c>
      <c r="U683">
        <f t="shared" si="65"/>
        <v>19.600000000000001</v>
      </c>
    </row>
    <row r="684" spans="1:21" x14ac:dyDescent="0.3">
      <c r="A684" t="s">
        <v>182</v>
      </c>
      <c r="B684" t="s">
        <v>541</v>
      </c>
      <c r="C684">
        <v>11458500</v>
      </c>
      <c r="D684">
        <v>60</v>
      </c>
      <c r="E684">
        <v>11295</v>
      </c>
      <c r="F684">
        <v>2011</v>
      </c>
      <c r="G684">
        <v>8</v>
      </c>
      <c r="H684">
        <v>3.45</v>
      </c>
      <c r="L684" t="str">
        <f t="shared" si="60"/>
        <v>Sonoma Creek at Agua Caliente Rd</v>
      </c>
      <c r="M684" t="str">
        <f>_xlfn.XLOOKUP(L684,Sheet1!A:A,Sheet1!B:B)</f>
        <v>S10</v>
      </c>
      <c r="N684" t="str">
        <f>_xlfn.XLOOKUP(L684,Sheet1!$A:$A,Sheet1!C:C)</f>
        <v>S</v>
      </c>
      <c r="O684" s="3">
        <f t="shared" si="61"/>
        <v>40725</v>
      </c>
      <c r="P684">
        <f t="shared" si="62"/>
        <v>7</v>
      </c>
      <c r="R684">
        <f t="shared" si="63"/>
        <v>7</v>
      </c>
      <c r="S684">
        <f t="shared" si="64"/>
        <v>5.61</v>
      </c>
      <c r="U684">
        <f t="shared" si="65"/>
        <v>5.61</v>
      </c>
    </row>
    <row r="685" spans="1:21" x14ac:dyDescent="0.3">
      <c r="A685" t="s">
        <v>182</v>
      </c>
      <c r="B685" t="s">
        <v>541</v>
      </c>
      <c r="C685">
        <v>11458500</v>
      </c>
      <c r="D685">
        <v>60</v>
      </c>
      <c r="E685">
        <v>11295</v>
      </c>
      <c r="F685">
        <v>2011</v>
      </c>
      <c r="G685">
        <v>9</v>
      </c>
      <c r="H685">
        <v>1.61</v>
      </c>
      <c r="L685" t="str">
        <f t="shared" si="60"/>
        <v>Sonoma Creek at Agua Caliente Rd</v>
      </c>
      <c r="M685" t="str">
        <f>_xlfn.XLOOKUP(L685,Sheet1!A:A,Sheet1!B:B)</f>
        <v>S10</v>
      </c>
      <c r="N685" t="str">
        <f>_xlfn.XLOOKUP(L685,Sheet1!$A:$A,Sheet1!C:C)</f>
        <v>S</v>
      </c>
      <c r="O685" s="3">
        <f t="shared" si="61"/>
        <v>40756</v>
      </c>
      <c r="P685">
        <f t="shared" si="62"/>
        <v>8</v>
      </c>
      <c r="R685">
        <f t="shared" si="63"/>
        <v>8</v>
      </c>
      <c r="S685">
        <f t="shared" si="64"/>
        <v>3.45</v>
      </c>
      <c r="U685">
        <f t="shared" si="65"/>
        <v>3.45</v>
      </c>
    </row>
    <row r="686" spans="1:21" x14ac:dyDescent="0.3">
      <c r="A686" t="s">
        <v>182</v>
      </c>
      <c r="B686" t="s">
        <v>541</v>
      </c>
      <c r="C686">
        <v>11458500</v>
      </c>
      <c r="D686">
        <v>60</v>
      </c>
      <c r="E686">
        <v>11295</v>
      </c>
      <c r="F686">
        <v>2011</v>
      </c>
      <c r="G686">
        <v>10</v>
      </c>
      <c r="H686">
        <v>2.79</v>
      </c>
      <c r="L686" t="str">
        <f t="shared" si="60"/>
        <v>Sonoma Creek at Agua Caliente Rd</v>
      </c>
      <c r="M686" t="str">
        <f>_xlfn.XLOOKUP(L686,Sheet1!A:A,Sheet1!B:B)</f>
        <v>S10</v>
      </c>
      <c r="N686" t="str">
        <f>_xlfn.XLOOKUP(L686,Sheet1!$A:$A,Sheet1!C:C)</f>
        <v>S</v>
      </c>
      <c r="O686" s="3">
        <f t="shared" si="61"/>
        <v>40787</v>
      </c>
      <c r="P686">
        <f t="shared" si="62"/>
        <v>9</v>
      </c>
      <c r="R686">
        <f t="shared" si="63"/>
        <v>9</v>
      </c>
      <c r="S686">
        <f t="shared" si="64"/>
        <v>1.61</v>
      </c>
      <c r="U686">
        <f t="shared" si="65"/>
        <v>1.61</v>
      </c>
    </row>
    <row r="687" spans="1:21" x14ac:dyDescent="0.3">
      <c r="A687" t="s">
        <v>182</v>
      </c>
      <c r="B687" t="s">
        <v>541</v>
      </c>
      <c r="C687">
        <v>11458500</v>
      </c>
      <c r="D687">
        <v>60</v>
      </c>
      <c r="E687">
        <v>11295</v>
      </c>
      <c r="F687">
        <v>2011</v>
      </c>
      <c r="G687">
        <v>11</v>
      </c>
      <c r="H687">
        <v>2.99</v>
      </c>
      <c r="L687" t="str">
        <f t="shared" si="60"/>
        <v>Sonoma Creek at Agua Caliente Rd</v>
      </c>
      <c r="M687" t="str">
        <f>_xlfn.XLOOKUP(L687,Sheet1!A:A,Sheet1!B:B)</f>
        <v>S10</v>
      </c>
      <c r="N687" t="str">
        <f>_xlfn.XLOOKUP(L687,Sheet1!$A:$A,Sheet1!C:C)</f>
        <v>S</v>
      </c>
      <c r="O687" s="3">
        <f t="shared" si="61"/>
        <v>40817</v>
      </c>
      <c r="P687">
        <f t="shared" si="62"/>
        <v>10</v>
      </c>
      <c r="R687">
        <f t="shared" si="63"/>
        <v>10</v>
      </c>
      <c r="S687">
        <f t="shared" si="64"/>
        <v>2.79</v>
      </c>
      <c r="U687">
        <f t="shared" si="65"/>
        <v>2.79</v>
      </c>
    </row>
    <row r="688" spans="1:21" x14ac:dyDescent="0.3">
      <c r="A688" t="s">
        <v>182</v>
      </c>
      <c r="B688" t="s">
        <v>541</v>
      </c>
      <c r="C688">
        <v>11458500</v>
      </c>
      <c r="D688">
        <v>60</v>
      </c>
      <c r="E688">
        <v>11295</v>
      </c>
      <c r="F688">
        <v>2011</v>
      </c>
      <c r="G688">
        <v>12</v>
      </c>
      <c r="H688">
        <v>3.3</v>
      </c>
      <c r="L688" t="str">
        <f t="shared" si="60"/>
        <v>Sonoma Creek at Agua Caliente Rd</v>
      </c>
      <c r="M688" t="str">
        <f>_xlfn.XLOOKUP(L688,Sheet1!A:A,Sheet1!B:B)</f>
        <v>S10</v>
      </c>
      <c r="N688" t="str">
        <f>_xlfn.XLOOKUP(L688,Sheet1!$A:$A,Sheet1!C:C)</f>
        <v>S</v>
      </c>
      <c r="O688" s="3">
        <f t="shared" si="61"/>
        <v>40848</v>
      </c>
      <c r="P688">
        <f t="shared" si="62"/>
        <v>11</v>
      </c>
      <c r="R688">
        <f t="shared" si="63"/>
        <v>11</v>
      </c>
      <c r="S688">
        <f t="shared" si="64"/>
        <v>2.99</v>
      </c>
      <c r="U688">
        <f t="shared" si="65"/>
        <v>2.99</v>
      </c>
    </row>
    <row r="689" spans="1:21" x14ac:dyDescent="0.3">
      <c r="A689" t="s">
        <v>182</v>
      </c>
      <c r="B689" t="s">
        <v>541</v>
      </c>
      <c r="C689">
        <v>11458500</v>
      </c>
      <c r="D689">
        <v>60</v>
      </c>
      <c r="E689">
        <v>11295</v>
      </c>
      <c r="F689">
        <v>2012</v>
      </c>
      <c r="G689">
        <v>1</v>
      </c>
      <c r="H689">
        <v>54.7</v>
      </c>
      <c r="L689" t="str">
        <f t="shared" si="60"/>
        <v>Sonoma Creek at Agua Caliente Rd</v>
      </c>
      <c r="M689" t="str">
        <f>_xlfn.XLOOKUP(L689,Sheet1!A:A,Sheet1!B:B)</f>
        <v>S10</v>
      </c>
      <c r="N689" t="str">
        <f>_xlfn.XLOOKUP(L689,Sheet1!$A:$A,Sheet1!C:C)</f>
        <v>S</v>
      </c>
      <c r="O689" s="3">
        <f t="shared" si="61"/>
        <v>40878</v>
      </c>
      <c r="P689">
        <f t="shared" si="62"/>
        <v>12</v>
      </c>
      <c r="R689">
        <f t="shared" si="63"/>
        <v>12</v>
      </c>
      <c r="S689">
        <f t="shared" si="64"/>
        <v>3.3</v>
      </c>
      <c r="U689">
        <f t="shared" si="65"/>
        <v>3.3</v>
      </c>
    </row>
    <row r="690" spans="1:21" x14ac:dyDescent="0.3">
      <c r="A690" t="s">
        <v>182</v>
      </c>
      <c r="B690" t="s">
        <v>541</v>
      </c>
      <c r="C690">
        <v>11458500</v>
      </c>
      <c r="D690">
        <v>60</v>
      </c>
      <c r="E690">
        <v>11295</v>
      </c>
      <c r="F690">
        <v>2012</v>
      </c>
      <c r="G690">
        <v>2</v>
      </c>
      <c r="H690">
        <v>10.9</v>
      </c>
      <c r="L690" t="str">
        <f t="shared" si="60"/>
        <v>Sonoma Creek at Agua Caliente Rd</v>
      </c>
      <c r="M690" t="str">
        <f>_xlfn.XLOOKUP(L690,Sheet1!A:A,Sheet1!B:B)</f>
        <v>S10</v>
      </c>
      <c r="N690" t="str">
        <f>_xlfn.XLOOKUP(L690,Sheet1!$A:$A,Sheet1!C:C)</f>
        <v>S</v>
      </c>
      <c r="O690" s="3">
        <f t="shared" si="61"/>
        <v>40909</v>
      </c>
      <c r="P690">
        <f t="shared" si="62"/>
        <v>1</v>
      </c>
      <c r="R690">
        <f t="shared" si="63"/>
        <v>1</v>
      </c>
      <c r="S690">
        <f t="shared" si="64"/>
        <v>54.7</v>
      </c>
      <c r="U690">
        <f t="shared" si="65"/>
        <v>54.7</v>
      </c>
    </row>
    <row r="691" spans="1:21" x14ac:dyDescent="0.3">
      <c r="A691" t="s">
        <v>182</v>
      </c>
      <c r="B691" t="s">
        <v>541</v>
      </c>
      <c r="C691">
        <v>11458500</v>
      </c>
      <c r="D691">
        <v>60</v>
      </c>
      <c r="E691">
        <v>11295</v>
      </c>
      <c r="F691">
        <v>2012</v>
      </c>
      <c r="G691">
        <v>3</v>
      </c>
      <c r="H691">
        <v>268</v>
      </c>
      <c r="L691" t="str">
        <f t="shared" si="60"/>
        <v>Sonoma Creek at Agua Caliente Rd</v>
      </c>
      <c r="M691" t="str">
        <f>_xlfn.XLOOKUP(L691,Sheet1!A:A,Sheet1!B:B)</f>
        <v>S10</v>
      </c>
      <c r="N691" t="str">
        <f>_xlfn.XLOOKUP(L691,Sheet1!$A:$A,Sheet1!C:C)</f>
        <v>S</v>
      </c>
      <c r="O691" s="3">
        <f t="shared" si="61"/>
        <v>40940</v>
      </c>
      <c r="P691">
        <f t="shared" si="62"/>
        <v>2</v>
      </c>
      <c r="R691">
        <f t="shared" si="63"/>
        <v>2</v>
      </c>
      <c r="S691">
        <f t="shared" si="64"/>
        <v>10.9</v>
      </c>
      <c r="U691">
        <f t="shared" si="65"/>
        <v>10.9</v>
      </c>
    </row>
    <row r="692" spans="1:21" x14ac:dyDescent="0.3">
      <c r="A692" t="s">
        <v>182</v>
      </c>
      <c r="B692" t="s">
        <v>541</v>
      </c>
      <c r="C692">
        <v>11458500</v>
      </c>
      <c r="D692">
        <v>60</v>
      </c>
      <c r="E692">
        <v>11295</v>
      </c>
      <c r="F692">
        <v>2012</v>
      </c>
      <c r="G692">
        <v>4</v>
      </c>
      <c r="H692">
        <v>95.1</v>
      </c>
      <c r="L692" t="str">
        <f t="shared" si="60"/>
        <v>Sonoma Creek at Agua Caliente Rd</v>
      </c>
      <c r="M692" t="str">
        <f>_xlfn.XLOOKUP(L692,Sheet1!A:A,Sheet1!B:B)</f>
        <v>S10</v>
      </c>
      <c r="N692" t="str">
        <f>_xlfn.XLOOKUP(L692,Sheet1!$A:$A,Sheet1!C:C)</f>
        <v>S</v>
      </c>
      <c r="O692" s="3">
        <f t="shared" si="61"/>
        <v>40969</v>
      </c>
      <c r="P692">
        <f t="shared" si="62"/>
        <v>3</v>
      </c>
      <c r="R692">
        <f t="shared" si="63"/>
        <v>3</v>
      </c>
      <c r="S692">
        <f t="shared" si="64"/>
        <v>268</v>
      </c>
      <c r="U692">
        <f t="shared" si="65"/>
        <v>268</v>
      </c>
    </row>
    <row r="693" spans="1:21" x14ac:dyDescent="0.3">
      <c r="A693" t="s">
        <v>182</v>
      </c>
      <c r="B693" t="s">
        <v>541</v>
      </c>
      <c r="C693">
        <v>11458500</v>
      </c>
      <c r="D693">
        <v>60</v>
      </c>
      <c r="E693">
        <v>11295</v>
      </c>
      <c r="F693">
        <v>2012</v>
      </c>
      <c r="G693">
        <v>5</v>
      </c>
      <c r="H693">
        <v>14</v>
      </c>
      <c r="L693" t="str">
        <f t="shared" si="60"/>
        <v>Sonoma Creek at Agua Caliente Rd</v>
      </c>
      <c r="M693" t="str">
        <f>_xlfn.XLOOKUP(L693,Sheet1!A:A,Sheet1!B:B)</f>
        <v>S10</v>
      </c>
      <c r="N693" t="str">
        <f>_xlfn.XLOOKUP(L693,Sheet1!$A:$A,Sheet1!C:C)</f>
        <v>S</v>
      </c>
      <c r="O693" s="3">
        <f t="shared" si="61"/>
        <v>41000</v>
      </c>
      <c r="P693">
        <f t="shared" si="62"/>
        <v>4</v>
      </c>
      <c r="R693">
        <f t="shared" si="63"/>
        <v>4</v>
      </c>
      <c r="S693">
        <f t="shared" si="64"/>
        <v>95.1</v>
      </c>
      <c r="U693">
        <f t="shared" si="65"/>
        <v>95.1</v>
      </c>
    </row>
    <row r="694" spans="1:21" x14ac:dyDescent="0.3">
      <c r="A694" t="s">
        <v>182</v>
      </c>
      <c r="B694" t="s">
        <v>541</v>
      </c>
      <c r="C694">
        <v>11458500</v>
      </c>
      <c r="D694">
        <v>60</v>
      </c>
      <c r="E694">
        <v>11295</v>
      </c>
      <c r="F694">
        <v>2012</v>
      </c>
      <c r="G694">
        <v>6</v>
      </c>
      <c r="H694">
        <v>3.86</v>
      </c>
      <c r="L694" t="str">
        <f t="shared" si="60"/>
        <v>Sonoma Creek at Agua Caliente Rd</v>
      </c>
      <c r="M694" t="str">
        <f>_xlfn.XLOOKUP(L694,Sheet1!A:A,Sheet1!B:B)</f>
        <v>S10</v>
      </c>
      <c r="N694" t="str">
        <f>_xlfn.XLOOKUP(L694,Sheet1!$A:$A,Sheet1!C:C)</f>
        <v>S</v>
      </c>
      <c r="O694" s="3">
        <f t="shared" si="61"/>
        <v>41030</v>
      </c>
      <c r="P694">
        <f t="shared" si="62"/>
        <v>5</v>
      </c>
      <c r="R694">
        <f t="shared" si="63"/>
        <v>5</v>
      </c>
      <c r="S694">
        <f t="shared" si="64"/>
        <v>14</v>
      </c>
      <c r="U694">
        <f t="shared" si="65"/>
        <v>14</v>
      </c>
    </row>
    <row r="695" spans="1:21" x14ac:dyDescent="0.3">
      <c r="A695" t="s">
        <v>182</v>
      </c>
      <c r="B695" t="s">
        <v>541</v>
      </c>
      <c r="C695">
        <v>11458500</v>
      </c>
      <c r="D695">
        <v>60</v>
      </c>
      <c r="E695">
        <v>11295</v>
      </c>
      <c r="F695">
        <v>2012</v>
      </c>
      <c r="G695">
        <v>7</v>
      </c>
      <c r="H695">
        <v>1.54</v>
      </c>
      <c r="L695" t="str">
        <f t="shared" si="60"/>
        <v>Sonoma Creek at Agua Caliente Rd</v>
      </c>
      <c r="M695" t="str">
        <f>_xlfn.XLOOKUP(L695,Sheet1!A:A,Sheet1!B:B)</f>
        <v>S10</v>
      </c>
      <c r="N695" t="str">
        <f>_xlfn.XLOOKUP(L695,Sheet1!$A:$A,Sheet1!C:C)</f>
        <v>S</v>
      </c>
      <c r="O695" s="3">
        <f t="shared" si="61"/>
        <v>41061</v>
      </c>
      <c r="P695">
        <f t="shared" si="62"/>
        <v>6</v>
      </c>
      <c r="R695">
        <f t="shared" si="63"/>
        <v>6</v>
      </c>
      <c r="S695">
        <f t="shared" si="64"/>
        <v>3.86</v>
      </c>
      <c r="U695">
        <f t="shared" si="65"/>
        <v>3.86</v>
      </c>
    </row>
    <row r="696" spans="1:21" x14ac:dyDescent="0.3">
      <c r="A696" t="s">
        <v>182</v>
      </c>
      <c r="B696" t="s">
        <v>541</v>
      </c>
      <c r="C696">
        <v>11458500</v>
      </c>
      <c r="D696">
        <v>60</v>
      </c>
      <c r="E696">
        <v>11295</v>
      </c>
      <c r="F696">
        <v>2012</v>
      </c>
      <c r="G696">
        <v>8</v>
      </c>
      <c r="H696">
        <v>0.61199999999999999</v>
      </c>
      <c r="L696" t="str">
        <f t="shared" si="60"/>
        <v>Sonoma Creek at Agua Caliente Rd</v>
      </c>
      <c r="M696" t="str">
        <f>_xlfn.XLOOKUP(L696,Sheet1!A:A,Sheet1!B:B)</f>
        <v>S10</v>
      </c>
      <c r="N696" t="str">
        <f>_xlfn.XLOOKUP(L696,Sheet1!$A:$A,Sheet1!C:C)</f>
        <v>S</v>
      </c>
      <c r="O696" s="3">
        <f t="shared" si="61"/>
        <v>41091</v>
      </c>
      <c r="P696">
        <f t="shared" si="62"/>
        <v>7</v>
      </c>
      <c r="R696">
        <f t="shared" si="63"/>
        <v>7</v>
      </c>
      <c r="S696">
        <f t="shared" si="64"/>
        <v>1.54</v>
      </c>
      <c r="U696">
        <f t="shared" si="65"/>
        <v>1.54</v>
      </c>
    </row>
    <row r="697" spans="1:21" x14ac:dyDescent="0.3">
      <c r="A697" t="s">
        <v>182</v>
      </c>
      <c r="B697" t="s">
        <v>541</v>
      </c>
      <c r="C697">
        <v>11458500</v>
      </c>
      <c r="D697">
        <v>60</v>
      </c>
      <c r="E697">
        <v>11295</v>
      </c>
      <c r="F697">
        <v>2012</v>
      </c>
      <c r="G697">
        <v>9</v>
      </c>
      <c r="H697">
        <v>0.33100000000000002</v>
      </c>
      <c r="L697" t="str">
        <f t="shared" si="60"/>
        <v>Sonoma Creek at Agua Caliente Rd</v>
      </c>
      <c r="M697" t="str">
        <f>_xlfn.XLOOKUP(L697,Sheet1!A:A,Sheet1!B:B)</f>
        <v>S10</v>
      </c>
      <c r="N697" t="str">
        <f>_xlfn.XLOOKUP(L697,Sheet1!$A:$A,Sheet1!C:C)</f>
        <v>S</v>
      </c>
      <c r="O697" s="3">
        <f t="shared" si="61"/>
        <v>41122</v>
      </c>
      <c r="P697">
        <f t="shared" si="62"/>
        <v>8</v>
      </c>
      <c r="R697">
        <f t="shared" si="63"/>
        <v>8</v>
      </c>
      <c r="S697">
        <f t="shared" si="64"/>
        <v>0.61199999999999999</v>
      </c>
      <c r="U697">
        <f t="shared" si="65"/>
        <v>0.61199999999999999</v>
      </c>
    </row>
    <row r="698" spans="1:21" x14ac:dyDescent="0.3">
      <c r="A698" t="s">
        <v>182</v>
      </c>
      <c r="B698" t="s">
        <v>541</v>
      </c>
      <c r="C698">
        <v>11458500</v>
      </c>
      <c r="D698">
        <v>60</v>
      </c>
      <c r="E698">
        <v>11295</v>
      </c>
      <c r="F698">
        <v>2012</v>
      </c>
      <c r="G698">
        <v>10</v>
      </c>
      <c r="H698">
        <v>0.75700000000000001</v>
      </c>
      <c r="L698" t="str">
        <f t="shared" si="60"/>
        <v>Sonoma Creek at Agua Caliente Rd</v>
      </c>
      <c r="M698" t="str">
        <f>_xlfn.XLOOKUP(L698,Sheet1!A:A,Sheet1!B:B)</f>
        <v>S10</v>
      </c>
      <c r="N698" t="str">
        <f>_xlfn.XLOOKUP(L698,Sheet1!$A:$A,Sheet1!C:C)</f>
        <v>S</v>
      </c>
      <c r="O698" s="3">
        <f t="shared" si="61"/>
        <v>41153</v>
      </c>
      <c r="P698">
        <f t="shared" si="62"/>
        <v>9</v>
      </c>
      <c r="R698">
        <f t="shared" si="63"/>
        <v>9</v>
      </c>
      <c r="S698">
        <f t="shared" si="64"/>
        <v>0.33100000000000002</v>
      </c>
      <c r="U698">
        <f t="shared" si="65"/>
        <v>0.33100000000000002</v>
      </c>
    </row>
    <row r="699" spans="1:21" x14ac:dyDescent="0.3">
      <c r="A699" t="s">
        <v>182</v>
      </c>
      <c r="B699" t="s">
        <v>541</v>
      </c>
      <c r="C699">
        <v>11458500</v>
      </c>
      <c r="D699">
        <v>60</v>
      </c>
      <c r="E699">
        <v>11295</v>
      </c>
      <c r="F699">
        <v>2012</v>
      </c>
      <c r="G699">
        <v>11</v>
      </c>
      <c r="H699">
        <v>106.5</v>
      </c>
      <c r="L699" t="str">
        <f t="shared" si="60"/>
        <v>Sonoma Creek at Agua Caliente Rd</v>
      </c>
      <c r="M699" t="str">
        <f>_xlfn.XLOOKUP(L699,Sheet1!A:A,Sheet1!B:B)</f>
        <v>S10</v>
      </c>
      <c r="N699" t="str">
        <f>_xlfn.XLOOKUP(L699,Sheet1!$A:$A,Sheet1!C:C)</f>
        <v>S</v>
      </c>
      <c r="O699" s="3">
        <f t="shared" si="61"/>
        <v>41183</v>
      </c>
      <c r="P699">
        <f t="shared" si="62"/>
        <v>10</v>
      </c>
      <c r="R699">
        <f t="shared" si="63"/>
        <v>10</v>
      </c>
      <c r="S699">
        <f t="shared" si="64"/>
        <v>0.75700000000000001</v>
      </c>
      <c r="U699">
        <f t="shared" si="65"/>
        <v>0.75700000000000001</v>
      </c>
    </row>
    <row r="700" spans="1:21" x14ac:dyDescent="0.3">
      <c r="A700" t="s">
        <v>182</v>
      </c>
      <c r="B700" t="s">
        <v>541</v>
      </c>
      <c r="C700">
        <v>11458500</v>
      </c>
      <c r="D700">
        <v>60</v>
      </c>
      <c r="E700">
        <v>11295</v>
      </c>
      <c r="F700">
        <v>2012</v>
      </c>
      <c r="G700">
        <v>12</v>
      </c>
      <c r="H700">
        <v>413.4</v>
      </c>
      <c r="L700" t="str">
        <f t="shared" si="60"/>
        <v>Sonoma Creek at Agua Caliente Rd</v>
      </c>
      <c r="M700" t="str">
        <f>_xlfn.XLOOKUP(L700,Sheet1!A:A,Sheet1!B:B)</f>
        <v>S10</v>
      </c>
      <c r="N700" t="str">
        <f>_xlfn.XLOOKUP(L700,Sheet1!$A:$A,Sheet1!C:C)</f>
        <v>S</v>
      </c>
      <c r="O700" s="3">
        <f t="shared" si="61"/>
        <v>41214</v>
      </c>
      <c r="P700">
        <f t="shared" si="62"/>
        <v>11</v>
      </c>
      <c r="R700">
        <f t="shared" si="63"/>
        <v>11</v>
      </c>
      <c r="S700">
        <f t="shared" si="64"/>
        <v>106.5</v>
      </c>
      <c r="U700">
        <f t="shared" si="65"/>
        <v>106.5</v>
      </c>
    </row>
    <row r="701" spans="1:21" x14ac:dyDescent="0.3">
      <c r="A701" t="s">
        <v>182</v>
      </c>
      <c r="B701" t="s">
        <v>541</v>
      </c>
      <c r="C701">
        <v>11458500</v>
      </c>
      <c r="D701">
        <v>60</v>
      </c>
      <c r="E701">
        <v>11295</v>
      </c>
      <c r="F701">
        <v>2013</v>
      </c>
      <c r="G701">
        <v>1</v>
      </c>
      <c r="H701">
        <v>41.3</v>
      </c>
      <c r="L701" t="str">
        <f t="shared" si="60"/>
        <v>Sonoma Creek at Agua Caliente Rd</v>
      </c>
      <c r="M701" t="str">
        <f>_xlfn.XLOOKUP(L701,Sheet1!A:A,Sheet1!B:B)</f>
        <v>S10</v>
      </c>
      <c r="N701" t="str">
        <f>_xlfn.XLOOKUP(L701,Sheet1!$A:$A,Sheet1!C:C)</f>
        <v>S</v>
      </c>
      <c r="O701" s="3">
        <f t="shared" si="61"/>
        <v>41244</v>
      </c>
      <c r="P701">
        <f t="shared" si="62"/>
        <v>12</v>
      </c>
      <c r="R701">
        <f t="shared" si="63"/>
        <v>12</v>
      </c>
      <c r="S701">
        <f t="shared" si="64"/>
        <v>413.4</v>
      </c>
      <c r="U701">
        <f t="shared" si="65"/>
        <v>413.4</v>
      </c>
    </row>
    <row r="702" spans="1:21" x14ac:dyDescent="0.3">
      <c r="A702" t="s">
        <v>182</v>
      </c>
      <c r="B702" t="s">
        <v>541</v>
      </c>
      <c r="C702">
        <v>11458500</v>
      </c>
      <c r="D702">
        <v>60</v>
      </c>
      <c r="E702">
        <v>11295</v>
      </c>
      <c r="F702">
        <v>2013</v>
      </c>
      <c r="G702">
        <v>2</v>
      </c>
      <c r="H702">
        <v>13.6</v>
      </c>
      <c r="L702" t="str">
        <f t="shared" si="60"/>
        <v>Sonoma Creek at Agua Caliente Rd</v>
      </c>
      <c r="M702" t="str">
        <f>_xlfn.XLOOKUP(L702,Sheet1!A:A,Sheet1!B:B)</f>
        <v>S10</v>
      </c>
      <c r="N702" t="str">
        <f>_xlfn.XLOOKUP(L702,Sheet1!$A:$A,Sheet1!C:C)</f>
        <v>S</v>
      </c>
      <c r="O702" s="3">
        <f t="shared" si="61"/>
        <v>41275</v>
      </c>
      <c r="P702">
        <f t="shared" si="62"/>
        <v>1</v>
      </c>
      <c r="R702">
        <f t="shared" si="63"/>
        <v>1</v>
      </c>
      <c r="S702">
        <f t="shared" si="64"/>
        <v>41.3</v>
      </c>
      <c r="U702">
        <f t="shared" si="65"/>
        <v>41.3</v>
      </c>
    </row>
    <row r="703" spans="1:21" x14ac:dyDescent="0.3">
      <c r="A703" t="s">
        <v>182</v>
      </c>
      <c r="B703" t="s">
        <v>541</v>
      </c>
      <c r="C703">
        <v>11458500</v>
      </c>
      <c r="D703">
        <v>60</v>
      </c>
      <c r="E703">
        <v>11295</v>
      </c>
      <c r="F703">
        <v>2013</v>
      </c>
      <c r="G703">
        <v>3</v>
      </c>
      <c r="H703">
        <v>8.64</v>
      </c>
      <c r="L703" t="str">
        <f t="shared" si="60"/>
        <v>Sonoma Creek at Agua Caliente Rd</v>
      </c>
      <c r="M703" t="str">
        <f>_xlfn.XLOOKUP(L703,Sheet1!A:A,Sheet1!B:B)</f>
        <v>S10</v>
      </c>
      <c r="N703" t="str">
        <f>_xlfn.XLOOKUP(L703,Sheet1!$A:$A,Sheet1!C:C)</f>
        <v>S</v>
      </c>
      <c r="O703" s="3">
        <f t="shared" si="61"/>
        <v>41306</v>
      </c>
      <c r="P703">
        <f t="shared" si="62"/>
        <v>2</v>
      </c>
      <c r="R703">
        <f t="shared" si="63"/>
        <v>2</v>
      </c>
      <c r="S703">
        <f t="shared" si="64"/>
        <v>13.6</v>
      </c>
      <c r="U703">
        <f t="shared" si="65"/>
        <v>13.6</v>
      </c>
    </row>
    <row r="704" spans="1:21" x14ac:dyDescent="0.3">
      <c r="A704" t="s">
        <v>182</v>
      </c>
      <c r="B704" t="s">
        <v>541</v>
      </c>
      <c r="C704">
        <v>11458500</v>
      </c>
      <c r="D704">
        <v>60</v>
      </c>
      <c r="E704">
        <v>11295</v>
      </c>
      <c r="F704">
        <v>2013</v>
      </c>
      <c r="G704">
        <v>4</v>
      </c>
      <c r="H704">
        <v>7.26</v>
      </c>
      <c r="L704" t="str">
        <f t="shared" si="60"/>
        <v>Sonoma Creek at Agua Caliente Rd</v>
      </c>
      <c r="M704" t="str">
        <f>_xlfn.XLOOKUP(L704,Sheet1!A:A,Sheet1!B:B)</f>
        <v>S10</v>
      </c>
      <c r="N704" t="str">
        <f>_xlfn.XLOOKUP(L704,Sheet1!$A:$A,Sheet1!C:C)</f>
        <v>S</v>
      </c>
      <c r="O704" s="3">
        <f t="shared" si="61"/>
        <v>41334</v>
      </c>
      <c r="P704">
        <f t="shared" si="62"/>
        <v>3</v>
      </c>
      <c r="R704">
        <f t="shared" si="63"/>
        <v>3</v>
      </c>
      <c r="S704">
        <f t="shared" si="64"/>
        <v>8.64</v>
      </c>
      <c r="U704">
        <f t="shared" si="65"/>
        <v>8.64</v>
      </c>
    </row>
    <row r="705" spans="1:21" x14ac:dyDescent="0.3">
      <c r="A705" t="s">
        <v>182</v>
      </c>
      <c r="B705" t="s">
        <v>541</v>
      </c>
      <c r="C705">
        <v>11458500</v>
      </c>
      <c r="D705">
        <v>60</v>
      </c>
      <c r="E705">
        <v>11295</v>
      </c>
      <c r="F705">
        <v>2013</v>
      </c>
      <c r="G705">
        <v>5</v>
      </c>
      <c r="H705">
        <v>2.74</v>
      </c>
      <c r="L705" t="str">
        <f t="shared" si="60"/>
        <v>Sonoma Creek at Agua Caliente Rd</v>
      </c>
      <c r="M705" t="str">
        <f>_xlfn.XLOOKUP(L705,Sheet1!A:A,Sheet1!B:B)</f>
        <v>S10</v>
      </c>
      <c r="N705" t="str">
        <f>_xlfn.XLOOKUP(L705,Sheet1!$A:$A,Sheet1!C:C)</f>
        <v>S</v>
      </c>
      <c r="O705" s="3">
        <f t="shared" si="61"/>
        <v>41365</v>
      </c>
      <c r="P705">
        <f t="shared" si="62"/>
        <v>4</v>
      </c>
      <c r="R705">
        <f t="shared" si="63"/>
        <v>4</v>
      </c>
      <c r="S705">
        <f t="shared" si="64"/>
        <v>7.26</v>
      </c>
      <c r="U705">
        <f t="shared" si="65"/>
        <v>7.26</v>
      </c>
    </row>
    <row r="706" spans="1:21" x14ac:dyDescent="0.3">
      <c r="A706" t="s">
        <v>182</v>
      </c>
      <c r="B706" t="s">
        <v>541</v>
      </c>
      <c r="C706">
        <v>11458500</v>
      </c>
      <c r="D706">
        <v>60</v>
      </c>
      <c r="E706">
        <v>11295</v>
      </c>
      <c r="F706">
        <v>2013</v>
      </c>
      <c r="G706">
        <v>6</v>
      </c>
      <c r="H706">
        <v>1.62</v>
      </c>
      <c r="L706" t="str">
        <f t="shared" si="60"/>
        <v>Sonoma Creek at Agua Caliente Rd</v>
      </c>
      <c r="M706" t="str">
        <f>_xlfn.XLOOKUP(L706,Sheet1!A:A,Sheet1!B:B)</f>
        <v>S10</v>
      </c>
      <c r="N706" t="str">
        <f>_xlfn.XLOOKUP(L706,Sheet1!$A:$A,Sheet1!C:C)</f>
        <v>S</v>
      </c>
      <c r="O706" s="3">
        <f t="shared" si="61"/>
        <v>41395</v>
      </c>
      <c r="P706">
        <f t="shared" si="62"/>
        <v>5</v>
      </c>
      <c r="R706">
        <f t="shared" si="63"/>
        <v>5</v>
      </c>
      <c r="S706">
        <f t="shared" si="64"/>
        <v>2.74</v>
      </c>
      <c r="U706">
        <f t="shared" si="65"/>
        <v>2.74</v>
      </c>
    </row>
    <row r="707" spans="1:21" x14ac:dyDescent="0.3">
      <c r="A707" t="s">
        <v>182</v>
      </c>
      <c r="B707" t="s">
        <v>541</v>
      </c>
      <c r="C707">
        <v>11458500</v>
      </c>
      <c r="D707">
        <v>60</v>
      </c>
      <c r="E707">
        <v>11295</v>
      </c>
      <c r="F707">
        <v>2013</v>
      </c>
      <c r="G707">
        <v>7</v>
      </c>
      <c r="H707">
        <v>1.06</v>
      </c>
      <c r="L707" t="str">
        <f t="shared" ref="L707:L770" si="66">A706</f>
        <v>Sonoma Creek at Agua Caliente Rd</v>
      </c>
      <c r="M707" t="str">
        <f>_xlfn.XLOOKUP(L707,Sheet1!A:A,Sheet1!B:B)</f>
        <v>S10</v>
      </c>
      <c r="N707" t="str">
        <f>_xlfn.XLOOKUP(L707,Sheet1!$A:$A,Sheet1!C:C)</f>
        <v>S</v>
      </c>
      <c r="O707" s="3">
        <f t="shared" ref="O707:O770" si="67">DATE(F706,G706,1)</f>
        <v>41426</v>
      </c>
      <c r="P707">
        <f t="shared" ref="P707:P770" si="68">MONTH(O707)</f>
        <v>6</v>
      </c>
      <c r="R707">
        <f t="shared" ref="R707:R770" si="69">G706</f>
        <v>6</v>
      </c>
      <c r="S707">
        <f t="shared" ref="S707:S770" si="70">H706</f>
        <v>1.62</v>
      </c>
      <c r="U707">
        <f t="shared" ref="U707:U770" si="71">H706</f>
        <v>1.62</v>
      </c>
    </row>
    <row r="708" spans="1:21" x14ac:dyDescent="0.3">
      <c r="A708" t="s">
        <v>182</v>
      </c>
      <c r="B708" t="s">
        <v>541</v>
      </c>
      <c r="C708">
        <v>11458500</v>
      </c>
      <c r="D708">
        <v>60</v>
      </c>
      <c r="E708">
        <v>11295</v>
      </c>
      <c r="F708">
        <v>2013</v>
      </c>
      <c r="G708">
        <v>8</v>
      </c>
      <c r="H708">
        <v>0.39300000000000002</v>
      </c>
      <c r="L708" t="str">
        <f t="shared" si="66"/>
        <v>Sonoma Creek at Agua Caliente Rd</v>
      </c>
      <c r="M708" t="str">
        <f>_xlfn.XLOOKUP(L708,Sheet1!A:A,Sheet1!B:B)</f>
        <v>S10</v>
      </c>
      <c r="N708" t="str">
        <f>_xlfn.XLOOKUP(L708,Sheet1!$A:$A,Sheet1!C:C)</f>
        <v>S</v>
      </c>
      <c r="O708" s="3">
        <f t="shared" si="67"/>
        <v>41456</v>
      </c>
      <c r="P708">
        <f t="shared" si="68"/>
        <v>7</v>
      </c>
      <c r="R708">
        <f t="shared" si="69"/>
        <v>7</v>
      </c>
      <c r="S708">
        <f t="shared" si="70"/>
        <v>1.06</v>
      </c>
      <c r="U708">
        <f t="shared" si="71"/>
        <v>1.06</v>
      </c>
    </row>
    <row r="709" spans="1:21" x14ac:dyDescent="0.3">
      <c r="A709" t="s">
        <v>182</v>
      </c>
      <c r="B709" t="s">
        <v>541</v>
      </c>
      <c r="C709">
        <v>11458500</v>
      </c>
      <c r="D709">
        <v>60</v>
      </c>
      <c r="E709">
        <v>11295</v>
      </c>
      <c r="F709">
        <v>2013</v>
      </c>
      <c r="G709">
        <v>9</v>
      </c>
      <c r="H709">
        <v>0.104</v>
      </c>
      <c r="L709" t="str">
        <f t="shared" si="66"/>
        <v>Sonoma Creek at Agua Caliente Rd</v>
      </c>
      <c r="M709" t="str">
        <f>_xlfn.XLOOKUP(L709,Sheet1!A:A,Sheet1!B:B)</f>
        <v>S10</v>
      </c>
      <c r="N709" t="str">
        <f>_xlfn.XLOOKUP(L709,Sheet1!$A:$A,Sheet1!C:C)</f>
        <v>S</v>
      </c>
      <c r="O709" s="3">
        <f t="shared" si="67"/>
        <v>41487</v>
      </c>
      <c r="P709">
        <f t="shared" si="68"/>
        <v>8</v>
      </c>
      <c r="R709">
        <f t="shared" si="69"/>
        <v>8</v>
      </c>
      <c r="S709">
        <f t="shared" si="70"/>
        <v>0.39300000000000002</v>
      </c>
      <c r="U709">
        <f t="shared" si="71"/>
        <v>0.39300000000000002</v>
      </c>
    </row>
    <row r="710" spans="1:21" x14ac:dyDescent="0.3">
      <c r="A710" t="s">
        <v>182</v>
      </c>
      <c r="B710" t="s">
        <v>541</v>
      </c>
      <c r="C710">
        <v>11458500</v>
      </c>
      <c r="D710">
        <v>60</v>
      </c>
      <c r="E710">
        <v>11295</v>
      </c>
      <c r="F710">
        <v>2013</v>
      </c>
      <c r="G710">
        <v>10</v>
      </c>
      <c r="H710">
        <v>0.14699999999999999</v>
      </c>
      <c r="L710" t="str">
        <f t="shared" si="66"/>
        <v>Sonoma Creek at Agua Caliente Rd</v>
      </c>
      <c r="M710" t="str">
        <f>_xlfn.XLOOKUP(L710,Sheet1!A:A,Sheet1!B:B)</f>
        <v>S10</v>
      </c>
      <c r="N710" t="str">
        <f>_xlfn.XLOOKUP(L710,Sheet1!$A:$A,Sheet1!C:C)</f>
        <v>S</v>
      </c>
      <c r="O710" s="3">
        <f t="shared" si="67"/>
        <v>41518</v>
      </c>
      <c r="P710">
        <f t="shared" si="68"/>
        <v>9</v>
      </c>
      <c r="R710">
        <f t="shared" si="69"/>
        <v>9</v>
      </c>
      <c r="S710">
        <f t="shared" si="70"/>
        <v>0.104</v>
      </c>
      <c r="U710">
        <f t="shared" si="71"/>
        <v>0.104</v>
      </c>
    </row>
    <row r="711" spans="1:21" x14ac:dyDescent="0.3">
      <c r="A711" t="s">
        <v>182</v>
      </c>
      <c r="B711" t="s">
        <v>541</v>
      </c>
      <c r="C711">
        <v>11458500</v>
      </c>
      <c r="D711">
        <v>60</v>
      </c>
      <c r="E711">
        <v>11295</v>
      </c>
      <c r="F711">
        <v>2013</v>
      </c>
      <c r="G711">
        <v>11</v>
      </c>
      <c r="H711">
        <v>1.45</v>
      </c>
      <c r="L711" t="str">
        <f t="shared" si="66"/>
        <v>Sonoma Creek at Agua Caliente Rd</v>
      </c>
      <c r="M711" t="str">
        <f>_xlfn.XLOOKUP(L711,Sheet1!A:A,Sheet1!B:B)</f>
        <v>S10</v>
      </c>
      <c r="N711" t="str">
        <f>_xlfn.XLOOKUP(L711,Sheet1!$A:$A,Sheet1!C:C)</f>
        <v>S</v>
      </c>
      <c r="O711" s="3">
        <f t="shared" si="67"/>
        <v>41548</v>
      </c>
      <c r="P711">
        <f t="shared" si="68"/>
        <v>10</v>
      </c>
      <c r="R711">
        <f t="shared" si="69"/>
        <v>10</v>
      </c>
      <c r="S711">
        <f t="shared" si="70"/>
        <v>0.14699999999999999</v>
      </c>
      <c r="U711">
        <f t="shared" si="71"/>
        <v>0.14699999999999999</v>
      </c>
    </row>
    <row r="712" spans="1:21" x14ac:dyDescent="0.3">
      <c r="A712" t="s">
        <v>182</v>
      </c>
      <c r="B712" t="s">
        <v>541</v>
      </c>
      <c r="C712">
        <v>11458500</v>
      </c>
      <c r="D712">
        <v>60</v>
      </c>
      <c r="E712">
        <v>11295</v>
      </c>
      <c r="F712">
        <v>2013</v>
      </c>
      <c r="G712">
        <v>12</v>
      </c>
      <c r="H712">
        <v>1.95</v>
      </c>
      <c r="L712" t="str">
        <f t="shared" si="66"/>
        <v>Sonoma Creek at Agua Caliente Rd</v>
      </c>
      <c r="M712" t="str">
        <f>_xlfn.XLOOKUP(L712,Sheet1!A:A,Sheet1!B:B)</f>
        <v>S10</v>
      </c>
      <c r="N712" t="str">
        <f>_xlfn.XLOOKUP(L712,Sheet1!$A:$A,Sheet1!C:C)</f>
        <v>S</v>
      </c>
      <c r="O712" s="3">
        <f t="shared" si="67"/>
        <v>41579</v>
      </c>
      <c r="P712">
        <f t="shared" si="68"/>
        <v>11</v>
      </c>
      <c r="R712">
        <f t="shared" si="69"/>
        <v>11</v>
      </c>
      <c r="S712">
        <f t="shared" si="70"/>
        <v>1.45</v>
      </c>
      <c r="U712">
        <f t="shared" si="71"/>
        <v>1.45</v>
      </c>
    </row>
    <row r="713" spans="1:21" x14ac:dyDescent="0.3">
      <c r="A713" t="s">
        <v>182</v>
      </c>
      <c r="B713" t="s">
        <v>541</v>
      </c>
      <c r="C713">
        <v>11458500</v>
      </c>
      <c r="D713">
        <v>60</v>
      </c>
      <c r="E713">
        <v>11295</v>
      </c>
      <c r="F713">
        <v>2014</v>
      </c>
      <c r="G713">
        <v>1</v>
      </c>
      <c r="H713">
        <v>2.0099999999999998</v>
      </c>
      <c r="L713" t="str">
        <f t="shared" si="66"/>
        <v>Sonoma Creek at Agua Caliente Rd</v>
      </c>
      <c r="M713" t="str">
        <f>_xlfn.XLOOKUP(L713,Sheet1!A:A,Sheet1!B:B)</f>
        <v>S10</v>
      </c>
      <c r="N713" t="str">
        <f>_xlfn.XLOOKUP(L713,Sheet1!$A:$A,Sheet1!C:C)</f>
        <v>S</v>
      </c>
      <c r="O713" s="3">
        <f t="shared" si="67"/>
        <v>41609</v>
      </c>
      <c r="P713">
        <f t="shared" si="68"/>
        <v>12</v>
      </c>
      <c r="R713">
        <f t="shared" si="69"/>
        <v>12</v>
      </c>
      <c r="S713">
        <f t="shared" si="70"/>
        <v>1.95</v>
      </c>
      <c r="U713">
        <f t="shared" si="71"/>
        <v>1.95</v>
      </c>
    </row>
    <row r="714" spans="1:21" x14ac:dyDescent="0.3">
      <c r="A714" t="s">
        <v>182</v>
      </c>
      <c r="B714" t="s">
        <v>541</v>
      </c>
      <c r="C714">
        <v>11458500</v>
      </c>
      <c r="D714">
        <v>60</v>
      </c>
      <c r="E714">
        <v>11295</v>
      </c>
      <c r="F714">
        <v>2014</v>
      </c>
      <c r="G714">
        <v>2</v>
      </c>
      <c r="H714">
        <v>163.6</v>
      </c>
      <c r="L714" t="str">
        <f t="shared" si="66"/>
        <v>Sonoma Creek at Agua Caliente Rd</v>
      </c>
      <c r="M714" t="str">
        <f>_xlfn.XLOOKUP(L714,Sheet1!A:A,Sheet1!B:B)</f>
        <v>S10</v>
      </c>
      <c r="N714" t="str">
        <f>_xlfn.XLOOKUP(L714,Sheet1!$A:$A,Sheet1!C:C)</f>
        <v>S</v>
      </c>
      <c r="O714" s="3">
        <f t="shared" si="67"/>
        <v>41640</v>
      </c>
      <c r="P714">
        <f t="shared" si="68"/>
        <v>1</v>
      </c>
      <c r="R714">
        <f t="shared" si="69"/>
        <v>1</v>
      </c>
      <c r="S714">
        <f t="shared" si="70"/>
        <v>2.0099999999999998</v>
      </c>
      <c r="U714">
        <f t="shared" si="71"/>
        <v>2.0099999999999998</v>
      </c>
    </row>
    <row r="715" spans="1:21" x14ac:dyDescent="0.3">
      <c r="A715" t="s">
        <v>182</v>
      </c>
      <c r="B715" t="s">
        <v>541</v>
      </c>
      <c r="C715">
        <v>11458500</v>
      </c>
      <c r="D715">
        <v>60</v>
      </c>
      <c r="E715">
        <v>11295</v>
      </c>
      <c r="F715">
        <v>2014</v>
      </c>
      <c r="G715">
        <v>3</v>
      </c>
      <c r="H715">
        <v>63.2</v>
      </c>
      <c r="L715" t="str">
        <f t="shared" si="66"/>
        <v>Sonoma Creek at Agua Caliente Rd</v>
      </c>
      <c r="M715" t="str">
        <f>_xlfn.XLOOKUP(L715,Sheet1!A:A,Sheet1!B:B)</f>
        <v>S10</v>
      </c>
      <c r="N715" t="str">
        <f>_xlfn.XLOOKUP(L715,Sheet1!$A:$A,Sheet1!C:C)</f>
        <v>S</v>
      </c>
      <c r="O715" s="3">
        <f t="shared" si="67"/>
        <v>41671</v>
      </c>
      <c r="P715">
        <f t="shared" si="68"/>
        <v>2</v>
      </c>
      <c r="R715">
        <f t="shared" si="69"/>
        <v>2</v>
      </c>
      <c r="S715">
        <f t="shared" si="70"/>
        <v>163.6</v>
      </c>
      <c r="U715">
        <f t="shared" si="71"/>
        <v>163.6</v>
      </c>
    </row>
    <row r="716" spans="1:21" x14ac:dyDescent="0.3">
      <c r="A716" t="s">
        <v>182</v>
      </c>
      <c r="B716" t="s">
        <v>541</v>
      </c>
      <c r="C716">
        <v>11458500</v>
      </c>
      <c r="D716">
        <v>60</v>
      </c>
      <c r="E716">
        <v>11295</v>
      </c>
      <c r="F716">
        <v>2014</v>
      </c>
      <c r="G716">
        <v>4</v>
      </c>
      <c r="H716">
        <v>54.1</v>
      </c>
      <c r="L716" t="str">
        <f t="shared" si="66"/>
        <v>Sonoma Creek at Agua Caliente Rd</v>
      </c>
      <c r="M716" t="str">
        <f>_xlfn.XLOOKUP(L716,Sheet1!A:A,Sheet1!B:B)</f>
        <v>S10</v>
      </c>
      <c r="N716" t="str">
        <f>_xlfn.XLOOKUP(L716,Sheet1!$A:$A,Sheet1!C:C)</f>
        <v>S</v>
      </c>
      <c r="O716" s="3">
        <f t="shared" si="67"/>
        <v>41699</v>
      </c>
      <c r="P716">
        <f t="shared" si="68"/>
        <v>3</v>
      </c>
      <c r="R716">
        <f t="shared" si="69"/>
        <v>3</v>
      </c>
      <c r="S716">
        <f t="shared" si="70"/>
        <v>63.2</v>
      </c>
      <c r="U716">
        <f t="shared" si="71"/>
        <v>63.2</v>
      </c>
    </row>
    <row r="717" spans="1:21" x14ac:dyDescent="0.3">
      <c r="A717" t="s">
        <v>182</v>
      </c>
      <c r="B717" t="s">
        <v>541</v>
      </c>
      <c r="C717">
        <v>11458500</v>
      </c>
      <c r="D717">
        <v>60</v>
      </c>
      <c r="E717">
        <v>11295</v>
      </c>
      <c r="F717">
        <v>2014</v>
      </c>
      <c r="G717">
        <v>5</v>
      </c>
      <c r="H717">
        <v>5.36</v>
      </c>
      <c r="L717" t="str">
        <f t="shared" si="66"/>
        <v>Sonoma Creek at Agua Caliente Rd</v>
      </c>
      <c r="M717" t="str">
        <f>_xlfn.XLOOKUP(L717,Sheet1!A:A,Sheet1!B:B)</f>
        <v>S10</v>
      </c>
      <c r="N717" t="str">
        <f>_xlfn.XLOOKUP(L717,Sheet1!$A:$A,Sheet1!C:C)</f>
        <v>S</v>
      </c>
      <c r="O717" s="3">
        <f t="shared" si="67"/>
        <v>41730</v>
      </c>
      <c r="P717">
        <f t="shared" si="68"/>
        <v>4</v>
      </c>
      <c r="R717">
        <f t="shared" si="69"/>
        <v>4</v>
      </c>
      <c r="S717">
        <f t="shared" si="70"/>
        <v>54.1</v>
      </c>
      <c r="U717">
        <f t="shared" si="71"/>
        <v>54.1</v>
      </c>
    </row>
    <row r="718" spans="1:21" x14ac:dyDescent="0.3">
      <c r="A718" t="s">
        <v>182</v>
      </c>
      <c r="B718" t="s">
        <v>541</v>
      </c>
      <c r="C718">
        <v>11458500</v>
      </c>
      <c r="D718">
        <v>60</v>
      </c>
      <c r="E718">
        <v>11295</v>
      </c>
      <c r="F718">
        <v>2014</v>
      </c>
      <c r="G718">
        <v>6</v>
      </c>
      <c r="H718">
        <v>1.39</v>
      </c>
      <c r="L718" t="str">
        <f t="shared" si="66"/>
        <v>Sonoma Creek at Agua Caliente Rd</v>
      </c>
      <c r="M718" t="str">
        <f>_xlfn.XLOOKUP(L718,Sheet1!A:A,Sheet1!B:B)</f>
        <v>S10</v>
      </c>
      <c r="N718" t="str">
        <f>_xlfn.XLOOKUP(L718,Sheet1!$A:$A,Sheet1!C:C)</f>
        <v>S</v>
      </c>
      <c r="O718" s="3">
        <f t="shared" si="67"/>
        <v>41760</v>
      </c>
      <c r="P718">
        <f t="shared" si="68"/>
        <v>5</v>
      </c>
      <c r="R718">
        <f t="shared" si="69"/>
        <v>5</v>
      </c>
      <c r="S718">
        <f t="shared" si="70"/>
        <v>5.36</v>
      </c>
      <c r="U718">
        <f t="shared" si="71"/>
        <v>5.36</v>
      </c>
    </row>
    <row r="719" spans="1:21" x14ac:dyDescent="0.3">
      <c r="A719" t="s">
        <v>182</v>
      </c>
      <c r="B719" t="s">
        <v>541</v>
      </c>
      <c r="C719">
        <v>11458500</v>
      </c>
      <c r="D719">
        <v>60</v>
      </c>
      <c r="E719">
        <v>11295</v>
      </c>
      <c r="F719">
        <v>2014</v>
      </c>
      <c r="G719">
        <v>7</v>
      </c>
      <c r="H719">
        <v>0.61099999999999999</v>
      </c>
      <c r="L719" t="str">
        <f t="shared" si="66"/>
        <v>Sonoma Creek at Agua Caliente Rd</v>
      </c>
      <c r="M719" t="str">
        <f>_xlfn.XLOOKUP(L719,Sheet1!A:A,Sheet1!B:B)</f>
        <v>S10</v>
      </c>
      <c r="N719" t="str">
        <f>_xlfn.XLOOKUP(L719,Sheet1!$A:$A,Sheet1!C:C)</f>
        <v>S</v>
      </c>
      <c r="O719" s="3">
        <f t="shared" si="67"/>
        <v>41791</v>
      </c>
      <c r="P719">
        <f t="shared" si="68"/>
        <v>6</v>
      </c>
      <c r="R719">
        <f t="shared" si="69"/>
        <v>6</v>
      </c>
      <c r="S719">
        <f t="shared" si="70"/>
        <v>1.39</v>
      </c>
      <c r="U719">
        <f t="shared" si="71"/>
        <v>1.39</v>
      </c>
    </row>
    <row r="720" spans="1:21" x14ac:dyDescent="0.3">
      <c r="A720" t="s">
        <v>182</v>
      </c>
      <c r="B720" t="s">
        <v>541</v>
      </c>
      <c r="C720">
        <v>11458500</v>
      </c>
      <c r="D720">
        <v>60</v>
      </c>
      <c r="E720">
        <v>11295</v>
      </c>
      <c r="F720">
        <v>2014</v>
      </c>
      <c r="G720">
        <v>8</v>
      </c>
      <c r="H720">
        <v>0.32400000000000001</v>
      </c>
      <c r="L720" t="str">
        <f t="shared" si="66"/>
        <v>Sonoma Creek at Agua Caliente Rd</v>
      </c>
      <c r="M720" t="str">
        <f>_xlfn.XLOOKUP(L720,Sheet1!A:A,Sheet1!B:B)</f>
        <v>S10</v>
      </c>
      <c r="N720" t="str">
        <f>_xlfn.XLOOKUP(L720,Sheet1!$A:$A,Sheet1!C:C)</f>
        <v>S</v>
      </c>
      <c r="O720" s="3">
        <f t="shared" si="67"/>
        <v>41821</v>
      </c>
      <c r="P720">
        <f t="shared" si="68"/>
        <v>7</v>
      </c>
      <c r="R720">
        <f t="shared" si="69"/>
        <v>7</v>
      </c>
      <c r="S720">
        <f t="shared" si="70"/>
        <v>0.61099999999999999</v>
      </c>
      <c r="U720">
        <f t="shared" si="71"/>
        <v>0.61099999999999999</v>
      </c>
    </row>
    <row r="721" spans="1:21" x14ac:dyDescent="0.3">
      <c r="A721" t="s">
        <v>182</v>
      </c>
      <c r="B721" t="s">
        <v>541</v>
      </c>
      <c r="C721">
        <v>11458500</v>
      </c>
      <c r="D721">
        <v>60</v>
      </c>
      <c r="E721">
        <v>11295</v>
      </c>
      <c r="F721">
        <v>2014</v>
      </c>
      <c r="G721">
        <v>9</v>
      </c>
      <c r="H721">
        <v>1.57</v>
      </c>
      <c r="L721" t="str">
        <f t="shared" si="66"/>
        <v>Sonoma Creek at Agua Caliente Rd</v>
      </c>
      <c r="M721" t="str">
        <f>_xlfn.XLOOKUP(L721,Sheet1!A:A,Sheet1!B:B)</f>
        <v>S10</v>
      </c>
      <c r="N721" t="str">
        <f>_xlfn.XLOOKUP(L721,Sheet1!$A:$A,Sheet1!C:C)</f>
        <v>S</v>
      </c>
      <c r="O721" s="3">
        <f t="shared" si="67"/>
        <v>41852</v>
      </c>
      <c r="P721">
        <f t="shared" si="68"/>
        <v>8</v>
      </c>
      <c r="R721">
        <f t="shared" si="69"/>
        <v>8</v>
      </c>
      <c r="S721">
        <f t="shared" si="70"/>
        <v>0.32400000000000001</v>
      </c>
      <c r="U721">
        <f t="shared" si="71"/>
        <v>0.32400000000000001</v>
      </c>
    </row>
    <row r="722" spans="1:21" x14ac:dyDescent="0.3">
      <c r="A722" t="s">
        <v>182</v>
      </c>
      <c r="B722" t="s">
        <v>541</v>
      </c>
      <c r="C722">
        <v>11458500</v>
      </c>
      <c r="D722">
        <v>60</v>
      </c>
      <c r="E722">
        <v>11295</v>
      </c>
      <c r="F722">
        <v>2014</v>
      </c>
      <c r="G722">
        <v>10</v>
      </c>
      <c r="H722">
        <v>1.33</v>
      </c>
      <c r="L722" t="str">
        <f t="shared" si="66"/>
        <v>Sonoma Creek at Agua Caliente Rd</v>
      </c>
      <c r="M722" t="str">
        <f>_xlfn.XLOOKUP(L722,Sheet1!A:A,Sheet1!B:B)</f>
        <v>S10</v>
      </c>
      <c r="N722" t="str">
        <f>_xlfn.XLOOKUP(L722,Sheet1!$A:$A,Sheet1!C:C)</f>
        <v>S</v>
      </c>
      <c r="O722" s="3">
        <f t="shared" si="67"/>
        <v>41883</v>
      </c>
      <c r="P722">
        <f t="shared" si="68"/>
        <v>9</v>
      </c>
      <c r="R722">
        <f t="shared" si="69"/>
        <v>9</v>
      </c>
      <c r="S722">
        <f t="shared" si="70"/>
        <v>1.57</v>
      </c>
      <c r="U722">
        <f t="shared" si="71"/>
        <v>1.57</v>
      </c>
    </row>
    <row r="723" spans="1:21" x14ac:dyDescent="0.3">
      <c r="A723" t="s">
        <v>182</v>
      </c>
      <c r="B723" t="s">
        <v>541</v>
      </c>
      <c r="C723">
        <v>11458500</v>
      </c>
      <c r="D723">
        <v>60</v>
      </c>
      <c r="E723">
        <v>11295</v>
      </c>
      <c r="F723">
        <v>2014</v>
      </c>
      <c r="G723">
        <v>11</v>
      </c>
      <c r="H723">
        <v>3.97</v>
      </c>
      <c r="L723" t="str">
        <f t="shared" si="66"/>
        <v>Sonoma Creek at Agua Caliente Rd</v>
      </c>
      <c r="M723" t="str">
        <f>_xlfn.XLOOKUP(L723,Sheet1!A:A,Sheet1!B:B)</f>
        <v>S10</v>
      </c>
      <c r="N723" t="str">
        <f>_xlfn.XLOOKUP(L723,Sheet1!$A:$A,Sheet1!C:C)</f>
        <v>S</v>
      </c>
      <c r="O723" s="3">
        <f t="shared" si="67"/>
        <v>41913</v>
      </c>
      <c r="P723">
        <f t="shared" si="68"/>
        <v>10</v>
      </c>
      <c r="R723">
        <f t="shared" si="69"/>
        <v>10</v>
      </c>
      <c r="S723">
        <f t="shared" si="70"/>
        <v>1.33</v>
      </c>
      <c r="U723">
        <f t="shared" si="71"/>
        <v>1.33</v>
      </c>
    </row>
    <row r="724" spans="1:21" x14ac:dyDescent="0.3">
      <c r="A724" t="s">
        <v>182</v>
      </c>
      <c r="B724" t="s">
        <v>541</v>
      </c>
      <c r="C724">
        <v>11458500</v>
      </c>
      <c r="D724">
        <v>60</v>
      </c>
      <c r="E724">
        <v>11295</v>
      </c>
      <c r="F724">
        <v>2014</v>
      </c>
      <c r="G724">
        <v>12</v>
      </c>
      <c r="H724">
        <v>360.3</v>
      </c>
      <c r="L724" t="str">
        <f t="shared" si="66"/>
        <v>Sonoma Creek at Agua Caliente Rd</v>
      </c>
      <c r="M724" t="str">
        <f>_xlfn.XLOOKUP(L724,Sheet1!A:A,Sheet1!B:B)</f>
        <v>S10</v>
      </c>
      <c r="N724" t="str">
        <f>_xlfn.XLOOKUP(L724,Sheet1!$A:$A,Sheet1!C:C)</f>
        <v>S</v>
      </c>
      <c r="O724" s="3">
        <f t="shared" si="67"/>
        <v>41944</v>
      </c>
      <c r="P724">
        <f t="shared" si="68"/>
        <v>11</v>
      </c>
      <c r="R724">
        <f t="shared" si="69"/>
        <v>11</v>
      </c>
      <c r="S724">
        <f t="shared" si="70"/>
        <v>3.97</v>
      </c>
      <c r="U724">
        <f t="shared" si="71"/>
        <v>3.97</v>
      </c>
    </row>
    <row r="725" spans="1:21" x14ac:dyDescent="0.3">
      <c r="A725" t="s">
        <v>182</v>
      </c>
      <c r="B725" t="s">
        <v>541</v>
      </c>
      <c r="C725">
        <v>11458500</v>
      </c>
      <c r="D725">
        <v>60</v>
      </c>
      <c r="E725">
        <v>11295</v>
      </c>
      <c r="F725">
        <v>2015</v>
      </c>
      <c r="G725">
        <v>1</v>
      </c>
      <c r="H725">
        <v>21.6</v>
      </c>
      <c r="L725" t="str">
        <f t="shared" si="66"/>
        <v>Sonoma Creek at Agua Caliente Rd</v>
      </c>
      <c r="M725" t="str">
        <f>_xlfn.XLOOKUP(L725,Sheet1!A:A,Sheet1!B:B)</f>
        <v>S10</v>
      </c>
      <c r="N725" t="str">
        <f>_xlfn.XLOOKUP(L725,Sheet1!$A:$A,Sheet1!C:C)</f>
        <v>S</v>
      </c>
      <c r="O725" s="3">
        <f t="shared" si="67"/>
        <v>41974</v>
      </c>
      <c r="P725">
        <f t="shared" si="68"/>
        <v>12</v>
      </c>
      <c r="R725">
        <f t="shared" si="69"/>
        <v>12</v>
      </c>
      <c r="S725">
        <f t="shared" si="70"/>
        <v>360.3</v>
      </c>
      <c r="U725">
        <f t="shared" si="71"/>
        <v>360.3</v>
      </c>
    </row>
    <row r="726" spans="1:21" x14ac:dyDescent="0.3">
      <c r="A726" t="s">
        <v>182</v>
      </c>
      <c r="B726" t="s">
        <v>541</v>
      </c>
      <c r="C726">
        <v>11458500</v>
      </c>
      <c r="D726">
        <v>60</v>
      </c>
      <c r="E726">
        <v>11295</v>
      </c>
      <c r="F726">
        <v>2015</v>
      </c>
      <c r="G726">
        <v>2</v>
      </c>
      <c r="H726">
        <v>94.7</v>
      </c>
      <c r="L726" t="str">
        <f t="shared" si="66"/>
        <v>Sonoma Creek at Agua Caliente Rd</v>
      </c>
      <c r="M726" t="str">
        <f>_xlfn.XLOOKUP(L726,Sheet1!A:A,Sheet1!B:B)</f>
        <v>S10</v>
      </c>
      <c r="N726" t="str">
        <f>_xlfn.XLOOKUP(L726,Sheet1!$A:$A,Sheet1!C:C)</f>
        <v>S</v>
      </c>
      <c r="O726" s="3">
        <f t="shared" si="67"/>
        <v>42005</v>
      </c>
      <c r="P726">
        <f t="shared" si="68"/>
        <v>1</v>
      </c>
      <c r="R726">
        <f t="shared" si="69"/>
        <v>1</v>
      </c>
      <c r="S726">
        <f t="shared" si="70"/>
        <v>21.6</v>
      </c>
      <c r="U726">
        <f t="shared" si="71"/>
        <v>21.6</v>
      </c>
    </row>
    <row r="727" spans="1:21" x14ac:dyDescent="0.3">
      <c r="A727" t="s">
        <v>182</v>
      </c>
      <c r="B727" t="s">
        <v>541</v>
      </c>
      <c r="C727">
        <v>11458500</v>
      </c>
      <c r="D727">
        <v>60</v>
      </c>
      <c r="E727">
        <v>11295</v>
      </c>
      <c r="F727">
        <v>2015</v>
      </c>
      <c r="G727">
        <v>3</v>
      </c>
      <c r="H727">
        <v>13.5</v>
      </c>
      <c r="L727" t="str">
        <f t="shared" si="66"/>
        <v>Sonoma Creek at Agua Caliente Rd</v>
      </c>
      <c r="M727" t="str">
        <f>_xlfn.XLOOKUP(L727,Sheet1!A:A,Sheet1!B:B)</f>
        <v>S10</v>
      </c>
      <c r="N727" t="str">
        <f>_xlfn.XLOOKUP(L727,Sheet1!$A:$A,Sheet1!C:C)</f>
        <v>S</v>
      </c>
      <c r="O727" s="3">
        <f t="shared" si="67"/>
        <v>42036</v>
      </c>
      <c r="P727">
        <f t="shared" si="68"/>
        <v>2</v>
      </c>
      <c r="R727">
        <f t="shared" si="69"/>
        <v>2</v>
      </c>
      <c r="S727">
        <f t="shared" si="70"/>
        <v>94.7</v>
      </c>
      <c r="U727">
        <f t="shared" si="71"/>
        <v>94.7</v>
      </c>
    </row>
    <row r="728" spans="1:21" x14ac:dyDescent="0.3">
      <c r="A728" t="s">
        <v>182</v>
      </c>
      <c r="B728" t="s">
        <v>541</v>
      </c>
      <c r="C728">
        <v>11458500</v>
      </c>
      <c r="D728">
        <v>60</v>
      </c>
      <c r="E728">
        <v>11295</v>
      </c>
      <c r="F728">
        <v>2015</v>
      </c>
      <c r="G728">
        <v>4</v>
      </c>
      <c r="H728">
        <v>7.46</v>
      </c>
      <c r="L728" t="str">
        <f t="shared" si="66"/>
        <v>Sonoma Creek at Agua Caliente Rd</v>
      </c>
      <c r="M728" t="str">
        <f>_xlfn.XLOOKUP(L728,Sheet1!A:A,Sheet1!B:B)</f>
        <v>S10</v>
      </c>
      <c r="N728" t="str">
        <f>_xlfn.XLOOKUP(L728,Sheet1!$A:$A,Sheet1!C:C)</f>
        <v>S</v>
      </c>
      <c r="O728" s="3">
        <f t="shared" si="67"/>
        <v>42064</v>
      </c>
      <c r="P728">
        <f t="shared" si="68"/>
        <v>3</v>
      </c>
      <c r="R728">
        <f t="shared" si="69"/>
        <v>3</v>
      </c>
      <c r="S728">
        <f t="shared" si="70"/>
        <v>13.5</v>
      </c>
      <c r="U728">
        <f t="shared" si="71"/>
        <v>13.5</v>
      </c>
    </row>
    <row r="729" spans="1:21" x14ac:dyDescent="0.3">
      <c r="A729" t="s">
        <v>182</v>
      </c>
      <c r="B729" t="s">
        <v>541</v>
      </c>
      <c r="C729">
        <v>11458500</v>
      </c>
      <c r="D729">
        <v>60</v>
      </c>
      <c r="E729">
        <v>11295</v>
      </c>
      <c r="F729">
        <v>2015</v>
      </c>
      <c r="G729">
        <v>5</v>
      </c>
      <c r="H729">
        <v>4.33</v>
      </c>
      <c r="L729" t="str">
        <f t="shared" si="66"/>
        <v>Sonoma Creek at Agua Caliente Rd</v>
      </c>
      <c r="M729" t="str">
        <f>_xlfn.XLOOKUP(L729,Sheet1!A:A,Sheet1!B:B)</f>
        <v>S10</v>
      </c>
      <c r="N729" t="str">
        <f>_xlfn.XLOOKUP(L729,Sheet1!$A:$A,Sheet1!C:C)</f>
        <v>S</v>
      </c>
      <c r="O729" s="3">
        <f t="shared" si="67"/>
        <v>42095</v>
      </c>
      <c r="P729">
        <f t="shared" si="68"/>
        <v>4</v>
      </c>
      <c r="R729">
        <f t="shared" si="69"/>
        <v>4</v>
      </c>
      <c r="S729">
        <f t="shared" si="70"/>
        <v>7.46</v>
      </c>
      <c r="U729">
        <f t="shared" si="71"/>
        <v>7.46</v>
      </c>
    </row>
    <row r="730" spans="1:21" x14ac:dyDescent="0.3">
      <c r="A730" t="s">
        <v>182</v>
      </c>
      <c r="B730" t="s">
        <v>541</v>
      </c>
      <c r="C730">
        <v>11458500</v>
      </c>
      <c r="D730">
        <v>60</v>
      </c>
      <c r="E730">
        <v>11295</v>
      </c>
      <c r="F730">
        <v>2015</v>
      </c>
      <c r="G730">
        <v>6</v>
      </c>
      <c r="H730">
        <v>2.4300000000000002</v>
      </c>
      <c r="L730" t="str">
        <f t="shared" si="66"/>
        <v>Sonoma Creek at Agua Caliente Rd</v>
      </c>
      <c r="M730" t="str">
        <f>_xlfn.XLOOKUP(L730,Sheet1!A:A,Sheet1!B:B)</f>
        <v>S10</v>
      </c>
      <c r="N730" t="str">
        <f>_xlfn.XLOOKUP(L730,Sheet1!$A:$A,Sheet1!C:C)</f>
        <v>S</v>
      </c>
      <c r="O730" s="3">
        <f t="shared" si="67"/>
        <v>42125</v>
      </c>
      <c r="P730">
        <f t="shared" si="68"/>
        <v>5</v>
      </c>
      <c r="R730">
        <f t="shared" si="69"/>
        <v>5</v>
      </c>
      <c r="S730">
        <f t="shared" si="70"/>
        <v>4.33</v>
      </c>
      <c r="U730">
        <f t="shared" si="71"/>
        <v>4.33</v>
      </c>
    </row>
    <row r="731" spans="1:21" x14ac:dyDescent="0.3">
      <c r="A731" t="s">
        <v>182</v>
      </c>
      <c r="B731" t="s">
        <v>541</v>
      </c>
      <c r="C731">
        <v>11458500</v>
      </c>
      <c r="D731">
        <v>60</v>
      </c>
      <c r="E731">
        <v>11295</v>
      </c>
      <c r="F731">
        <v>2015</v>
      </c>
      <c r="G731">
        <v>7</v>
      </c>
      <c r="H731">
        <v>1.01</v>
      </c>
      <c r="L731" t="str">
        <f t="shared" si="66"/>
        <v>Sonoma Creek at Agua Caliente Rd</v>
      </c>
      <c r="M731" t="str">
        <f>_xlfn.XLOOKUP(L731,Sheet1!A:A,Sheet1!B:B)</f>
        <v>S10</v>
      </c>
      <c r="N731" t="str">
        <f>_xlfn.XLOOKUP(L731,Sheet1!$A:$A,Sheet1!C:C)</f>
        <v>S</v>
      </c>
      <c r="O731" s="3">
        <f t="shared" si="67"/>
        <v>42156</v>
      </c>
      <c r="P731">
        <f t="shared" si="68"/>
        <v>6</v>
      </c>
      <c r="R731">
        <f t="shared" si="69"/>
        <v>6</v>
      </c>
      <c r="S731">
        <f t="shared" si="70"/>
        <v>2.4300000000000002</v>
      </c>
      <c r="U731">
        <f t="shared" si="71"/>
        <v>2.4300000000000002</v>
      </c>
    </row>
    <row r="732" spans="1:21" x14ac:dyDescent="0.3">
      <c r="A732" t="s">
        <v>182</v>
      </c>
      <c r="B732" t="s">
        <v>541</v>
      </c>
      <c r="C732">
        <v>11458500</v>
      </c>
      <c r="D732">
        <v>60</v>
      </c>
      <c r="E732">
        <v>11295</v>
      </c>
      <c r="F732">
        <v>2015</v>
      </c>
      <c r="G732">
        <v>8</v>
      </c>
      <c r="H732">
        <v>0.26300000000000001</v>
      </c>
      <c r="L732" t="str">
        <f t="shared" si="66"/>
        <v>Sonoma Creek at Agua Caliente Rd</v>
      </c>
      <c r="M732" t="str">
        <f>_xlfn.XLOOKUP(L732,Sheet1!A:A,Sheet1!B:B)</f>
        <v>S10</v>
      </c>
      <c r="N732" t="str">
        <f>_xlfn.XLOOKUP(L732,Sheet1!$A:$A,Sheet1!C:C)</f>
        <v>S</v>
      </c>
      <c r="O732" s="3">
        <f t="shared" si="67"/>
        <v>42186</v>
      </c>
      <c r="P732">
        <f t="shared" si="68"/>
        <v>7</v>
      </c>
      <c r="R732">
        <f t="shared" si="69"/>
        <v>7</v>
      </c>
      <c r="S732">
        <f t="shared" si="70"/>
        <v>1.01</v>
      </c>
      <c r="U732">
        <f t="shared" si="71"/>
        <v>1.01</v>
      </c>
    </row>
    <row r="733" spans="1:21" x14ac:dyDescent="0.3">
      <c r="A733" t="s">
        <v>182</v>
      </c>
      <c r="B733" t="s">
        <v>541</v>
      </c>
      <c r="C733">
        <v>11458500</v>
      </c>
      <c r="D733">
        <v>60</v>
      </c>
      <c r="E733">
        <v>11295</v>
      </c>
      <c r="F733">
        <v>2015</v>
      </c>
      <c r="G733">
        <v>9</v>
      </c>
      <c r="H733">
        <v>1.2E-2</v>
      </c>
      <c r="L733" t="str">
        <f t="shared" si="66"/>
        <v>Sonoma Creek at Agua Caliente Rd</v>
      </c>
      <c r="M733" t="str">
        <f>_xlfn.XLOOKUP(L733,Sheet1!A:A,Sheet1!B:B)</f>
        <v>S10</v>
      </c>
      <c r="N733" t="str">
        <f>_xlfn.XLOOKUP(L733,Sheet1!$A:$A,Sheet1!C:C)</f>
        <v>S</v>
      </c>
      <c r="O733" s="3">
        <f t="shared" si="67"/>
        <v>42217</v>
      </c>
      <c r="P733">
        <f t="shared" si="68"/>
        <v>8</v>
      </c>
      <c r="R733">
        <f t="shared" si="69"/>
        <v>8</v>
      </c>
      <c r="S733">
        <f t="shared" si="70"/>
        <v>0.26300000000000001</v>
      </c>
      <c r="U733">
        <f t="shared" si="71"/>
        <v>0.26300000000000001</v>
      </c>
    </row>
    <row r="734" spans="1:21" x14ac:dyDescent="0.3">
      <c r="A734" t="s">
        <v>182</v>
      </c>
      <c r="B734" t="s">
        <v>541</v>
      </c>
      <c r="C734">
        <v>11458500</v>
      </c>
      <c r="D734">
        <v>60</v>
      </c>
      <c r="E734">
        <v>11295</v>
      </c>
      <c r="F734">
        <v>2015</v>
      </c>
      <c r="G734">
        <v>10</v>
      </c>
      <c r="H734">
        <v>1.6E-2</v>
      </c>
      <c r="L734" t="str">
        <f t="shared" si="66"/>
        <v>Sonoma Creek at Agua Caliente Rd</v>
      </c>
      <c r="M734" t="str">
        <f>_xlfn.XLOOKUP(L734,Sheet1!A:A,Sheet1!B:B)</f>
        <v>S10</v>
      </c>
      <c r="N734" t="str">
        <f>_xlfn.XLOOKUP(L734,Sheet1!$A:$A,Sheet1!C:C)</f>
        <v>S</v>
      </c>
      <c r="O734" s="3">
        <f t="shared" si="67"/>
        <v>42248</v>
      </c>
      <c r="P734">
        <f t="shared" si="68"/>
        <v>9</v>
      </c>
      <c r="R734">
        <f t="shared" si="69"/>
        <v>9</v>
      </c>
      <c r="S734">
        <f t="shared" si="70"/>
        <v>1.2E-2</v>
      </c>
      <c r="U734">
        <f t="shared" si="71"/>
        <v>1.2E-2</v>
      </c>
    </row>
    <row r="735" spans="1:21" x14ac:dyDescent="0.3">
      <c r="A735" t="s">
        <v>182</v>
      </c>
      <c r="B735" t="s">
        <v>541</v>
      </c>
      <c r="C735">
        <v>11458500</v>
      </c>
      <c r="D735">
        <v>60</v>
      </c>
      <c r="E735">
        <v>11295</v>
      </c>
      <c r="F735">
        <v>2015</v>
      </c>
      <c r="G735">
        <v>11</v>
      </c>
      <c r="H735">
        <v>1.05</v>
      </c>
      <c r="L735" t="str">
        <f t="shared" si="66"/>
        <v>Sonoma Creek at Agua Caliente Rd</v>
      </c>
      <c r="M735" t="str">
        <f>_xlfn.XLOOKUP(L735,Sheet1!A:A,Sheet1!B:B)</f>
        <v>S10</v>
      </c>
      <c r="N735" t="str">
        <f>_xlfn.XLOOKUP(L735,Sheet1!$A:$A,Sheet1!C:C)</f>
        <v>S</v>
      </c>
      <c r="O735" s="3">
        <f t="shared" si="67"/>
        <v>42278</v>
      </c>
      <c r="P735">
        <f t="shared" si="68"/>
        <v>10</v>
      </c>
      <c r="R735">
        <f t="shared" si="69"/>
        <v>10</v>
      </c>
      <c r="S735">
        <f t="shared" si="70"/>
        <v>1.6E-2</v>
      </c>
      <c r="U735">
        <f t="shared" si="71"/>
        <v>1.6E-2</v>
      </c>
    </row>
    <row r="736" spans="1:21" x14ac:dyDescent="0.3">
      <c r="A736" t="s">
        <v>182</v>
      </c>
      <c r="B736" t="s">
        <v>541</v>
      </c>
      <c r="C736">
        <v>11458500</v>
      </c>
      <c r="D736">
        <v>60</v>
      </c>
      <c r="E736">
        <v>11295</v>
      </c>
      <c r="F736">
        <v>2015</v>
      </c>
      <c r="G736">
        <v>12</v>
      </c>
      <c r="H736">
        <v>19.7</v>
      </c>
      <c r="L736" t="str">
        <f t="shared" si="66"/>
        <v>Sonoma Creek at Agua Caliente Rd</v>
      </c>
      <c r="M736" t="str">
        <f>_xlfn.XLOOKUP(L736,Sheet1!A:A,Sheet1!B:B)</f>
        <v>S10</v>
      </c>
      <c r="N736" t="str">
        <f>_xlfn.XLOOKUP(L736,Sheet1!$A:$A,Sheet1!C:C)</f>
        <v>S</v>
      </c>
      <c r="O736" s="3">
        <f t="shared" si="67"/>
        <v>42309</v>
      </c>
      <c r="P736">
        <f t="shared" si="68"/>
        <v>11</v>
      </c>
      <c r="R736">
        <f t="shared" si="69"/>
        <v>11</v>
      </c>
      <c r="S736">
        <f t="shared" si="70"/>
        <v>1.05</v>
      </c>
      <c r="U736">
        <f t="shared" si="71"/>
        <v>1.05</v>
      </c>
    </row>
    <row r="737" spans="1:21" x14ac:dyDescent="0.3">
      <c r="A737" t="s">
        <v>182</v>
      </c>
      <c r="B737" t="s">
        <v>541</v>
      </c>
      <c r="C737">
        <v>11458500</v>
      </c>
      <c r="D737">
        <v>60</v>
      </c>
      <c r="E737">
        <v>11295</v>
      </c>
      <c r="F737">
        <v>2016</v>
      </c>
      <c r="G737">
        <v>1</v>
      </c>
      <c r="H737">
        <v>219.7</v>
      </c>
      <c r="L737" t="str">
        <f t="shared" si="66"/>
        <v>Sonoma Creek at Agua Caliente Rd</v>
      </c>
      <c r="M737" t="str">
        <f>_xlfn.XLOOKUP(L737,Sheet1!A:A,Sheet1!B:B)</f>
        <v>S10</v>
      </c>
      <c r="N737" t="str">
        <f>_xlfn.XLOOKUP(L737,Sheet1!$A:$A,Sheet1!C:C)</f>
        <v>S</v>
      </c>
      <c r="O737" s="3">
        <f t="shared" si="67"/>
        <v>42339</v>
      </c>
      <c r="P737">
        <f t="shared" si="68"/>
        <v>12</v>
      </c>
      <c r="R737">
        <f t="shared" si="69"/>
        <v>12</v>
      </c>
      <c r="S737">
        <f t="shared" si="70"/>
        <v>19.7</v>
      </c>
      <c r="U737">
        <f t="shared" si="71"/>
        <v>19.7</v>
      </c>
    </row>
    <row r="738" spans="1:21" x14ac:dyDescent="0.3">
      <c r="A738" t="s">
        <v>182</v>
      </c>
      <c r="B738" t="s">
        <v>541</v>
      </c>
      <c r="C738">
        <v>11458500</v>
      </c>
      <c r="D738">
        <v>60</v>
      </c>
      <c r="E738">
        <v>11295</v>
      </c>
      <c r="F738">
        <v>2016</v>
      </c>
      <c r="G738">
        <v>2</v>
      </c>
      <c r="H738">
        <v>41.2</v>
      </c>
      <c r="L738" t="str">
        <f t="shared" si="66"/>
        <v>Sonoma Creek at Agua Caliente Rd</v>
      </c>
      <c r="M738" t="str">
        <f>_xlfn.XLOOKUP(L738,Sheet1!A:A,Sheet1!B:B)</f>
        <v>S10</v>
      </c>
      <c r="N738" t="str">
        <f>_xlfn.XLOOKUP(L738,Sheet1!$A:$A,Sheet1!C:C)</f>
        <v>S</v>
      </c>
      <c r="O738" s="3">
        <f t="shared" si="67"/>
        <v>42370</v>
      </c>
      <c r="P738">
        <f t="shared" si="68"/>
        <v>1</v>
      </c>
      <c r="R738">
        <f t="shared" si="69"/>
        <v>1</v>
      </c>
      <c r="S738">
        <f t="shared" si="70"/>
        <v>219.7</v>
      </c>
      <c r="U738">
        <f t="shared" si="71"/>
        <v>219.7</v>
      </c>
    </row>
    <row r="739" spans="1:21" x14ac:dyDescent="0.3">
      <c r="A739" t="s">
        <v>182</v>
      </c>
      <c r="B739" t="s">
        <v>541</v>
      </c>
      <c r="C739">
        <v>11458500</v>
      </c>
      <c r="D739">
        <v>60</v>
      </c>
      <c r="E739">
        <v>11295</v>
      </c>
      <c r="F739">
        <v>2016</v>
      </c>
      <c r="G739">
        <v>3</v>
      </c>
      <c r="H739">
        <v>405.4</v>
      </c>
      <c r="L739" t="str">
        <f t="shared" si="66"/>
        <v>Sonoma Creek at Agua Caliente Rd</v>
      </c>
      <c r="M739" t="str">
        <f>_xlfn.XLOOKUP(L739,Sheet1!A:A,Sheet1!B:B)</f>
        <v>S10</v>
      </c>
      <c r="N739" t="str">
        <f>_xlfn.XLOOKUP(L739,Sheet1!$A:$A,Sheet1!C:C)</f>
        <v>S</v>
      </c>
      <c r="O739" s="3">
        <f t="shared" si="67"/>
        <v>42401</v>
      </c>
      <c r="P739">
        <f t="shared" si="68"/>
        <v>2</v>
      </c>
      <c r="R739">
        <f t="shared" si="69"/>
        <v>2</v>
      </c>
      <c r="S739">
        <f t="shared" si="70"/>
        <v>41.2</v>
      </c>
      <c r="U739">
        <f t="shared" si="71"/>
        <v>41.2</v>
      </c>
    </row>
    <row r="740" spans="1:21" x14ac:dyDescent="0.3">
      <c r="A740" t="s">
        <v>182</v>
      </c>
      <c r="B740" t="s">
        <v>541</v>
      </c>
      <c r="C740">
        <v>11458500</v>
      </c>
      <c r="D740">
        <v>60</v>
      </c>
      <c r="E740">
        <v>11295</v>
      </c>
      <c r="F740">
        <v>2016</v>
      </c>
      <c r="G740">
        <v>4</v>
      </c>
      <c r="H740">
        <v>26.1</v>
      </c>
      <c r="L740" t="str">
        <f t="shared" si="66"/>
        <v>Sonoma Creek at Agua Caliente Rd</v>
      </c>
      <c r="M740" t="str">
        <f>_xlfn.XLOOKUP(L740,Sheet1!A:A,Sheet1!B:B)</f>
        <v>S10</v>
      </c>
      <c r="N740" t="str">
        <f>_xlfn.XLOOKUP(L740,Sheet1!$A:$A,Sheet1!C:C)</f>
        <v>S</v>
      </c>
      <c r="O740" s="3">
        <f t="shared" si="67"/>
        <v>42430</v>
      </c>
      <c r="P740">
        <f t="shared" si="68"/>
        <v>3</v>
      </c>
      <c r="R740">
        <f t="shared" si="69"/>
        <v>3</v>
      </c>
      <c r="S740">
        <f t="shared" si="70"/>
        <v>405.4</v>
      </c>
      <c r="U740">
        <f t="shared" si="71"/>
        <v>405.4</v>
      </c>
    </row>
    <row r="741" spans="1:21" x14ac:dyDescent="0.3">
      <c r="A741" t="s">
        <v>182</v>
      </c>
      <c r="B741" t="s">
        <v>541</v>
      </c>
      <c r="C741">
        <v>11458500</v>
      </c>
      <c r="D741">
        <v>60</v>
      </c>
      <c r="E741">
        <v>11295</v>
      </c>
      <c r="F741">
        <v>2016</v>
      </c>
      <c r="G741">
        <v>5</v>
      </c>
      <c r="H741">
        <v>9.34</v>
      </c>
      <c r="L741" t="str">
        <f t="shared" si="66"/>
        <v>Sonoma Creek at Agua Caliente Rd</v>
      </c>
      <c r="M741" t="str">
        <f>_xlfn.XLOOKUP(L741,Sheet1!A:A,Sheet1!B:B)</f>
        <v>S10</v>
      </c>
      <c r="N741" t="str">
        <f>_xlfn.XLOOKUP(L741,Sheet1!$A:$A,Sheet1!C:C)</f>
        <v>S</v>
      </c>
      <c r="O741" s="3">
        <f t="shared" si="67"/>
        <v>42461</v>
      </c>
      <c r="P741">
        <f t="shared" si="68"/>
        <v>4</v>
      </c>
      <c r="R741">
        <f t="shared" si="69"/>
        <v>4</v>
      </c>
      <c r="S741">
        <f t="shared" si="70"/>
        <v>26.1</v>
      </c>
      <c r="U741">
        <f t="shared" si="71"/>
        <v>26.1</v>
      </c>
    </row>
    <row r="742" spans="1:21" x14ac:dyDescent="0.3">
      <c r="A742" t="s">
        <v>182</v>
      </c>
      <c r="B742" t="s">
        <v>541</v>
      </c>
      <c r="C742">
        <v>11458500</v>
      </c>
      <c r="D742">
        <v>60</v>
      </c>
      <c r="E742">
        <v>11295</v>
      </c>
      <c r="F742">
        <v>2016</v>
      </c>
      <c r="G742">
        <v>6</v>
      </c>
      <c r="H742">
        <v>3.19</v>
      </c>
      <c r="L742" t="str">
        <f t="shared" si="66"/>
        <v>Sonoma Creek at Agua Caliente Rd</v>
      </c>
      <c r="M742" t="str">
        <f>_xlfn.XLOOKUP(L742,Sheet1!A:A,Sheet1!B:B)</f>
        <v>S10</v>
      </c>
      <c r="N742" t="str">
        <f>_xlfn.XLOOKUP(L742,Sheet1!$A:$A,Sheet1!C:C)</f>
        <v>S</v>
      </c>
      <c r="O742" s="3">
        <f t="shared" si="67"/>
        <v>42491</v>
      </c>
      <c r="P742">
        <f t="shared" si="68"/>
        <v>5</v>
      </c>
      <c r="R742">
        <f t="shared" si="69"/>
        <v>5</v>
      </c>
      <c r="S742">
        <f t="shared" si="70"/>
        <v>9.34</v>
      </c>
      <c r="U742">
        <f t="shared" si="71"/>
        <v>9.34</v>
      </c>
    </row>
    <row r="743" spans="1:21" x14ac:dyDescent="0.3">
      <c r="A743" t="s">
        <v>182</v>
      </c>
      <c r="B743" t="s">
        <v>541</v>
      </c>
      <c r="C743">
        <v>11458500</v>
      </c>
      <c r="D743">
        <v>60</v>
      </c>
      <c r="E743">
        <v>11295</v>
      </c>
      <c r="F743">
        <v>2016</v>
      </c>
      <c r="G743">
        <v>7</v>
      </c>
      <c r="H743">
        <v>1.3</v>
      </c>
      <c r="L743" t="str">
        <f t="shared" si="66"/>
        <v>Sonoma Creek at Agua Caliente Rd</v>
      </c>
      <c r="M743" t="str">
        <f>_xlfn.XLOOKUP(L743,Sheet1!A:A,Sheet1!B:B)</f>
        <v>S10</v>
      </c>
      <c r="N743" t="str">
        <f>_xlfn.XLOOKUP(L743,Sheet1!$A:$A,Sheet1!C:C)</f>
        <v>S</v>
      </c>
      <c r="O743" s="3">
        <f t="shared" si="67"/>
        <v>42522</v>
      </c>
      <c r="P743">
        <f t="shared" si="68"/>
        <v>6</v>
      </c>
      <c r="R743">
        <f t="shared" si="69"/>
        <v>6</v>
      </c>
      <c r="S743">
        <f t="shared" si="70"/>
        <v>3.19</v>
      </c>
      <c r="U743">
        <f t="shared" si="71"/>
        <v>3.19</v>
      </c>
    </row>
    <row r="744" spans="1:21" x14ac:dyDescent="0.3">
      <c r="A744" t="s">
        <v>182</v>
      </c>
      <c r="B744" t="s">
        <v>541</v>
      </c>
      <c r="C744">
        <v>11458500</v>
      </c>
      <c r="D744">
        <v>60</v>
      </c>
      <c r="E744">
        <v>11295</v>
      </c>
      <c r="F744">
        <v>2016</v>
      </c>
      <c r="G744">
        <v>8</v>
      </c>
      <c r="H744">
        <v>0.57399999999999995</v>
      </c>
      <c r="L744" t="str">
        <f t="shared" si="66"/>
        <v>Sonoma Creek at Agua Caliente Rd</v>
      </c>
      <c r="M744" t="str">
        <f>_xlfn.XLOOKUP(L744,Sheet1!A:A,Sheet1!B:B)</f>
        <v>S10</v>
      </c>
      <c r="N744" t="str">
        <f>_xlfn.XLOOKUP(L744,Sheet1!$A:$A,Sheet1!C:C)</f>
        <v>S</v>
      </c>
      <c r="O744" s="3">
        <f t="shared" si="67"/>
        <v>42552</v>
      </c>
      <c r="P744">
        <f t="shared" si="68"/>
        <v>7</v>
      </c>
      <c r="R744">
        <f t="shared" si="69"/>
        <v>7</v>
      </c>
      <c r="S744">
        <f t="shared" si="70"/>
        <v>1.3</v>
      </c>
      <c r="U744">
        <f t="shared" si="71"/>
        <v>1.3</v>
      </c>
    </row>
    <row r="745" spans="1:21" x14ac:dyDescent="0.3">
      <c r="A745" t="s">
        <v>182</v>
      </c>
      <c r="B745" t="s">
        <v>541</v>
      </c>
      <c r="C745">
        <v>11458500</v>
      </c>
      <c r="D745">
        <v>60</v>
      </c>
      <c r="E745">
        <v>11295</v>
      </c>
      <c r="F745">
        <v>2016</v>
      </c>
      <c r="G745">
        <v>9</v>
      </c>
      <c r="H745">
        <v>0.33200000000000002</v>
      </c>
      <c r="L745" t="str">
        <f t="shared" si="66"/>
        <v>Sonoma Creek at Agua Caliente Rd</v>
      </c>
      <c r="M745" t="str">
        <f>_xlfn.XLOOKUP(L745,Sheet1!A:A,Sheet1!B:B)</f>
        <v>S10</v>
      </c>
      <c r="N745" t="str">
        <f>_xlfn.XLOOKUP(L745,Sheet1!$A:$A,Sheet1!C:C)</f>
        <v>S</v>
      </c>
      <c r="O745" s="3">
        <f t="shared" si="67"/>
        <v>42583</v>
      </c>
      <c r="P745">
        <f t="shared" si="68"/>
        <v>8</v>
      </c>
      <c r="R745">
        <f t="shared" si="69"/>
        <v>8</v>
      </c>
      <c r="S745">
        <f t="shared" si="70"/>
        <v>0.57399999999999995</v>
      </c>
      <c r="U745">
        <f t="shared" si="71"/>
        <v>0.57399999999999995</v>
      </c>
    </row>
    <row r="746" spans="1:21" x14ac:dyDescent="0.3">
      <c r="A746" t="s">
        <v>182</v>
      </c>
      <c r="B746" t="s">
        <v>541</v>
      </c>
      <c r="C746">
        <v>11458500</v>
      </c>
      <c r="D746">
        <v>60</v>
      </c>
      <c r="E746">
        <v>11295</v>
      </c>
      <c r="F746">
        <v>2016</v>
      </c>
      <c r="G746">
        <v>10</v>
      </c>
      <c r="H746">
        <v>5.27</v>
      </c>
      <c r="L746" t="str">
        <f t="shared" si="66"/>
        <v>Sonoma Creek at Agua Caliente Rd</v>
      </c>
      <c r="M746" t="str">
        <f>_xlfn.XLOOKUP(L746,Sheet1!A:A,Sheet1!B:B)</f>
        <v>S10</v>
      </c>
      <c r="N746" t="str">
        <f>_xlfn.XLOOKUP(L746,Sheet1!$A:$A,Sheet1!C:C)</f>
        <v>S</v>
      </c>
      <c r="O746" s="3">
        <f t="shared" si="67"/>
        <v>42614</v>
      </c>
      <c r="P746">
        <f t="shared" si="68"/>
        <v>9</v>
      </c>
      <c r="R746">
        <f t="shared" si="69"/>
        <v>9</v>
      </c>
      <c r="S746">
        <f t="shared" si="70"/>
        <v>0.33200000000000002</v>
      </c>
      <c r="U746">
        <f t="shared" si="71"/>
        <v>0.33200000000000002</v>
      </c>
    </row>
    <row r="747" spans="1:21" x14ac:dyDescent="0.3">
      <c r="A747" t="s">
        <v>182</v>
      </c>
      <c r="B747" t="s">
        <v>541</v>
      </c>
      <c r="C747">
        <v>11458500</v>
      </c>
      <c r="D747">
        <v>60</v>
      </c>
      <c r="E747">
        <v>11295</v>
      </c>
      <c r="F747">
        <v>2016</v>
      </c>
      <c r="G747">
        <v>11</v>
      </c>
      <c r="H747">
        <v>18.5</v>
      </c>
      <c r="L747" t="str">
        <f t="shared" si="66"/>
        <v>Sonoma Creek at Agua Caliente Rd</v>
      </c>
      <c r="M747" t="str">
        <f>_xlfn.XLOOKUP(L747,Sheet1!A:A,Sheet1!B:B)</f>
        <v>S10</v>
      </c>
      <c r="N747" t="str">
        <f>_xlfn.XLOOKUP(L747,Sheet1!$A:$A,Sheet1!C:C)</f>
        <v>S</v>
      </c>
      <c r="O747" s="3">
        <f t="shared" si="67"/>
        <v>42644</v>
      </c>
      <c r="P747">
        <f t="shared" si="68"/>
        <v>10</v>
      </c>
      <c r="R747">
        <f t="shared" si="69"/>
        <v>10</v>
      </c>
      <c r="S747">
        <f t="shared" si="70"/>
        <v>5.27</v>
      </c>
      <c r="U747">
        <f t="shared" si="71"/>
        <v>5.27</v>
      </c>
    </row>
    <row r="748" spans="1:21" x14ac:dyDescent="0.3">
      <c r="A748" t="s">
        <v>182</v>
      </c>
      <c r="B748" t="s">
        <v>541</v>
      </c>
      <c r="C748">
        <v>11458500</v>
      </c>
      <c r="D748">
        <v>60</v>
      </c>
      <c r="E748">
        <v>11295</v>
      </c>
      <c r="F748">
        <v>2016</v>
      </c>
      <c r="G748">
        <v>12</v>
      </c>
      <c r="H748">
        <v>181.5</v>
      </c>
      <c r="L748" t="str">
        <f t="shared" si="66"/>
        <v>Sonoma Creek at Agua Caliente Rd</v>
      </c>
      <c r="M748" t="str">
        <f>_xlfn.XLOOKUP(L748,Sheet1!A:A,Sheet1!B:B)</f>
        <v>S10</v>
      </c>
      <c r="N748" t="str">
        <f>_xlfn.XLOOKUP(L748,Sheet1!$A:$A,Sheet1!C:C)</f>
        <v>S</v>
      </c>
      <c r="O748" s="3">
        <f t="shared" si="67"/>
        <v>42675</v>
      </c>
      <c r="P748">
        <f t="shared" si="68"/>
        <v>11</v>
      </c>
      <c r="R748">
        <f t="shared" si="69"/>
        <v>11</v>
      </c>
      <c r="S748">
        <f t="shared" si="70"/>
        <v>18.5</v>
      </c>
      <c r="U748">
        <f t="shared" si="71"/>
        <v>18.5</v>
      </c>
    </row>
    <row r="749" spans="1:21" x14ac:dyDescent="0.3">
      <c r="A749" t="s">
        <v>182</v>
      </c>
      <c r="B749" t="s">
        <v>541</v>
      </c>
      <c r="C749">
        <v>11458500</v>
      </c>
      <c r="D749">
        <v>60</v>
      </c>
      <c r="E749">
        <v>11295</v>
      </c>
      <c r="F749">
        <v>2017</v>
      </c>
      <c r="G749">
        <v>1</v>
      </c>
      <c r="H749">
        <v>818.2</v>
      </c>
      <c r="L749" t="str">
        <f t="shared" si="66"/>
        <v>Sonoma Creek at Agua Caliente Rd</v>
      </c>
      <c r="M749" t="str">
        <f>_xlfn.XLOOKUP(L749,Sheet1!A:A,Sheet1!B:B)</f>
        <v>S10</v>
      </c>
      <c r="N749" t="str">
        <f>_xlfn.XLOOKUP(L749,Sheet1!$A:$A,Sheet1!C:C)</f>
        <v>S</v>
      </c>
      <c r="O749" s="3">
        <f t="shared" si="67"/>
        <v>42705</v>
      </c>
      <c r="P749">
        <f t="shared" si="68"/>
        <v>12</v>
      </c>
      <c r="R749">
        <f t="shared" si="69"/>
        <v>12</v>
      </c>
      <c r="S749">
        <f t="shared" si="70"/>
        <v>181.5</v>
      </c>
      <c r="U749">
        <f t="shared" si="71"/>
        <v>181.5</v>
      </c>
    </row>
    <row r="750" spans="1:21" x14ac:dyDescent="0.3">
      <c r="A750" t="s">
        <v>182</v>
      </c>
      <c r="B750" t="s">
        <v>541</v>
      </c>
      <c r="C750">
        <v>11458500</v>
      </c>
      <c r="D750">
        <v>60</v>
      </c>
      <c r="E750">
        <v>11295</v>
      </c>
      <c r="F750">
        <v>2017</v>
      </c>
      <c r="G750">
        <v>2</v>
      </c>
      <c r="H750">
        <v>915.4</v>
      </c>
      <c r="L750" t="str">
        <f t="shared" si="66"/>
        <v>Sonoma Creek at Agua Caliente Rd</v>
      </c>
      <c r="M750" t="str">
        <f>_xlfn.XLOOKUP(L750,Sheet1!A:A,Sheet1!B:B)</f>
        <v>S10</v>
      </c>
      <c r="N750" t="str">
        <f>_xlfn.XLOOKUP(L750,Sheet1!$A:$A,Sheet1!C:C)</f>
        <v>S</v>
      </c>
      <c r="O750" s="3">
        <f t="shared" si="67"/>
        <v>42736</v>
      </c>
      <c r="P750">
        <f t="shared" si="68"/>
        <v>1</v>
      </c>
      <c r="R750">
        <f t="shared" si="69"/>
        <v>1</v>
      </c>
      <c r="S750">
        <f t="shared" si="70"/>
        <v>818.2</v>
      </c>
      <c r="U750">
        <f t="shared" si="71"/>
        <v>818.2</v>
      </c>
    </row>
    <row r="751" spans="1:21" x14ac:dyDescent="0.3">
      <c r="A751" t="s">
        <v>182</v>
      </c>
      <c r="B751" t="s">
        <v>541</v>
      </c>
      <c r="C751">
        <v>11458500</v>
      </c>
      <c r="D751">
        <v>60</v>
      </c>
      <c r="E751">
        <v>11295</v>
      </c>
      <c r="F751">
        <v>2017</v>
      </c>
      <c r="G751">
        <v>3</v>
      </c>
      <c r="H751">
        <v>118.9</v>
      </c>
      <c r="L751" t="str">
        <f t="shared" si="66"/>
        <v>Sonoma Creek at Agua Caliente Rd</v>
      </c>
      <c r="M751" t="str">
        <f>_xlfn.XLOOKUP(L751,Sheet1!A:A,Sheet1!B:B)</f>
        <v>S10</v>
      </c>
      <c r="N751" t="str">
        <f>_xlfn.XLOOKUP(L751,Sheet1!$A:$A,Sheet1!C:C)</f>
        <v>S</v>
      </c>
      <c r="O751" s="3">
        <f t="shared" si="67"/>
        <v>42767</v>
      </c>
      <c r="P751">
        <f t="shared" si="68"/>
        <v>2</v>
      </c>
      <c r="R751">
        <f t="shared" si="69"/>
        <v>2</v>
      </c>
      <c r="S751">
        <f t="shared" si="70"/>
        <v>915.4</v>
      </c>
      <c r="U751">
        <f t="shared" si="71"/>
        <v>915.4</v>
      </c>
    </row>
    <row r="752" spans="1:21" x14ac:dyDescent="0.3">
      <c r="A752" t="s">
        <v>182</v>
      </c>
      <c r="B752" t="s">
        <v>541</v>
      </c>
      <c r="C752">
        <v>11458500</v>
      </c>
      <c r="D752">
        <v>60</v>
      </c>
      <c r="E752">
        <v>11295</v>
      </c>
      <c r="F752">
        <v>2017</v>
      </c>
      <c r="G752">
        <v>4</v>
      </c>
      <c r="H752">
        <v>97.9</v>
      </c>
      <c r="L752" t="str">
        <f t="shared" si="66"/>
        <v>Sonoma Creek at Agua Caliente Rd</v>
      </c>
      <c r="M752" t="str">
        <f>_xlfn.XLOOKUP(L752,Sheet1!A:A,Sheet1!B:B)</f>
        <v>S10</v>
      </c>
      <c r="N752" t="str">
        <f>_xlfn.XLOOKUP(L752,Sheet1!$A:$A,Sheet1!C:C)</f>
        <v>S</v>
      </c>
      <c r="O752" s="3">
        <f t="shared" si="67"/>
        <v>42795</v>
      </c>
      <c r="P752">
        <f t="shared" si="68"/>
        <v>3</v>
      </c>
      <c r="R752">
        <f t="shared" si="69"/>
        <v>3</v>
      </c>
      <c r="S752">
        <f t="shared" si="70"/>
        <v>118.9</v>
      </c>
      <c r="U752">
        <f t="shared" si="71"/>
        <v>118.9</v>
      </c>
    </row>
    <row r="753" spans="1:21" x14ac:dyDescent="0.3">
      <c r="A753" t="s">
        <v>182</v>
      </c>
      <c r="B753" t="s">
        <v>541</v>
      </c>
      <c r="C753">
        <v>11458500</v>
      </c>
      <c r="D753">
        <v>60</v>
      </c>
      <c r="E753">
        <v>11295</v>
      </c>
      <c r="F753">
        <v>2017</v>
      </c>
      <c r="G753">
        <v>5</v>
      </c>
      <c r="H753">
        <v>21.7</v>
      </c>
      <c r="L753" t="str">
        <f t="shared" si="66"/>
        <v>Sonoma Creek at Agua Caliente Rd</v>
      </c>
      <c r="M753" t="str">
        <f>_xlfn.XLOOKUP(L753,Sheet1!A:A,Sheet1!B:B)</f>
        <v>S10</v>
      </c>
      <c r="N753" t="str">
        <f>_xlfn.XLOOKUP(L753,Sheet1!$A:$A,Sheet1!C:C)</f>
        <v>S</v>
      </c>
      <c r="O753" s="3">
        <f t="shared" si="67"/>
        <v>42826</v>
      </c>
      <c r="P753">
        <f t="shared" si="68"/>
        <v>4</v>
      </c>
      <c r="R753">
        <f t="shared" si="69"/>
        <v>4</v>
      </c>
      <c r="S753">
        <f t="shared" si="70"/>
        <v>97.9</v>
      </c>
      <c r="U753">
        <f t="shared" si="71"/>
        <v>97.9</v>
      </c>
    </row>
    <row r="754" spans="1:21" x14ac:dyDescent="0.3">
      <c r="A754" t="s">
        <v>182</v>
      </c>
      <c r="B754" t="s">
        <v>541</v>
      </c>
      <c r="C754">
        <v>11458500</v>
      </c>
      <c r="D754">
        <v>60</v>
      </c>
      <c r="E754">
        <v>11295</v>
      </c>
      <c r="F754">
        <v>2017</v>
      </c>
      <c r="G754">
        <v>6</v>
      </c>
      <c r="H754">
        <v>8.67</v>
      </c>
      <c r="L754" t="str">
        <f t="shared" si="66"/>
        <v>Sonoma Creek at Agua Caliente Rd</v>
      </c>
      <c r="M754" t="str">
        <f>_xlfn.XLOOKUP(L754,Sheet1!A:A,Sheet1!B:B)</f>
        <v>S10</v>
      </c>
      <c r="N754" t="str">
        <f>_xlfn.XLOOKUP(L754,Sheet1!$A:$A,Sheet1!C:C)</f>
        <v>S</v>
      </c>
      <c r="O754" s="3">
        <f t="shared" si="67"/>
        <v>42856</v>
      </c>
      <c r="P754">
        <f t="shared" si="68"/>
        <v>5</v>
      </c>
      <c r="R754">
        <f t="shared" si="69"/>
        <v>5</v>
      </c>
      <c r="S754">
        <f t="shared" si="70"/>
        <v>21.7</v>
      </c>
      <c r="U754">
        <f t="shared" si="71"/>
        <v>21.7</v>
      </c>
    </row>
    <row r="755" spans="1:21" x14ac:dyDescent="0.3">
      <c r="A755" t="s">
        <v>182</v>
      </c>
      <c r="B755" t="s">
        <v>541</v>
      </c>
      <c r="C755">
        <v>11458500</v>
      </c>
      <c r="D755">
        <v>60</v>
      </c>
      <c r="E755">
        <v>11295</v>
      </c>
      <c r="F755">
        <v>2017</v>
      </c>
      <c r="G755">
        <v>7</v>
      </c>
      <c r="H755">
        <v>3.3</v>
      </c>
      <c r="L755" t="str">
        <f t="shared" si="66"/>
        <v>Sonoma Creek at Agua Caliente Rd</v>
      </c>
      <c r="M755" t="str">
        <f>_xlfn.XLOOKUP(L755,Sheet1!A:A,Sheet1!B:B)</f>
        <v>S10</v>
      </c>
      <c r="N755" t="str">
        <f>_xlfn.XLOOKUP(L755,Sheet1!$A:$A,Sheet1!C:C)</f>
        <v>S</v>
      </c>
      <c r="O755" s="3">
        <f t="shared" si="67"/>
        <v>42887</v>
      </c>
      <c r="P755">
        <f t="shared" si="68"/>
        <v>6</v>
      </c>
      <c r="R755">
        <f t="shared" si="69"/>
        <v>6</v>
      </c>
      <c r="S755">
        <f t="shared" si="70"/>
        <v>8.67</v>
      </c>
      <c r="U755">
        <f t="shared" si="71"/>
        <v>8.67</v>
      </c>
    </row>
    <row r="756" spans="1:21" x14ac:dyDescent="0.3">
      <c r="A756" t="s">
        <v>182</v>
      </c>
      <c r="B756" t="s">
        <v>541</v>
      </c>
      <c r="C756">
        <v>11458500</v>
      </c>
      <c r="D756">
        <v>60</v>
      </c>
      <c r="E756">
        <v>11295</v>
      </c>
      <c r="F756">
        <v>2017</v>
      </c>
      <c r="G756">
        <v>8</v>
      </c>
      <c r="H756">
        <v>1.81</v>
      </c>
      <c r="L756" t="str">
        <f t="shared" si="66"/>
        <v>Sonoma Creek at Agua Caliente Rd</v>
      </c>
      <c r="M756" t="str">
        <f>_xlfn.XLOOKUP(L756,Sheet1!A:A,Sheet1!B:B)</f>
        <v>S10</v>
      </c>
      <c r="N756" t="str">
        <f>_xlfn.XLOOKUP(L756,Sheet1!$A:$A,Sheet1!C:C)</f>
        <v>S</v>
      </c>
      <c r="O756" s="3">
        <f t="shared" si="67"/>
        <v>42917</v>
      </c>
      <c r="P756">
        <f t="shared" si="68"/>
        <v>7</v>
      </c>
      <c r="R756">
        <f t="shared" si="69"/>
        <v>7</v>
      </c>
      <c r="S756">
        <f t="shared" si="70"/>
        <v>3.3</v>
      </c>
      <c r="U756">
        <f t="shared" si="71"/>
        <v>3.3</v>
      </c>
    </row>
    <row r="757" spans="1:21" x14ac:dyDescent="0.3">
      <c r="A757" t="s">
        <v>182</v>
      </c>
      <c r="B757" t="s">
        <v>541</v>
      </c>
      <c r="C757">
        <v>11458500</v>
      </c>
      <c r="D757">
        <v>60</v>
      </c>
      <c r="E757">
        <v>11295</v>
      </c>
      <c r="F757">
        <v>2017</v>
      </c>
      <c r="G757">
        <v>9</v>
      </c>
      <c r="H757">
        <v>1.3</v>
      </c>
      <c r="L757" t="str">
        <f t="shared" si="66"/>
        <v>Sonoma Creek at Agua Caliente Rd</v>
      </c>
      <c r="M757" t="str">
        <f>_xlfn.XLOOKUP(L757,Sheet1!A:A,Sheet1!B:B)</f>
        <v>S10</v>
      </c>
      <c r="N757" t="str">
        <f>_xlfn.XLOOKUP(L757,Sheet1!$A:$A,Sheet1!C:C)</f>
        <v>S</v>
      </c>
      <c r="O757" s="3">
        <f t="shared" si="67"/>
        <v>42948</v>
      </c>
      <c r="P757">
        <f t="shared" si="68"/>
        <v>8</v>
      </c>
      <c r="R757">
        <f t="shared" si="69"/>
        <v>8</v>
      </c>
      <c r="S757">
        <f t="shared" si="70"/>
        <v>1.81</v>
      </c>
      <c r="U757">
        <f t="shared" si="71"/>
        <v>1.81</v>
      </c>
    </row>
    <row r="758" spans="1:21" x14ac:dyDescent="0.3">
      <c r="A758" t="s">
        <v>182</v>
      </c>
      <c r="B758" t="s">
        <v>541</v>
      </c>
      <c r="C758">
        <v>11458500</v>
      </c>
      <c r="D758">
        <v>60</v>
      </c>
      <c r="E758">
        <v>11295</v>
      </c>
      <c r="F758">
        <v>2017</v>
      </c>
      <c r="G758">
        <v>10</v>
      </c>
      <c r="H758">
        <v>1.96</v>
      </c>
      <c r="L758" t="str">
        <f t="shared" si="66"/>
        <v>Sonoma Creek at Agua Caliente Rd</v>
      </c>
      <c r="M758" t="str">
        <f>_xlfn.XLOOKUP(L758,Sheet1!A:A,Sheet1!B:B)</f>
        <v>S10</v>
      </c>
      <c r="N758" t="str">
        <f>_xlfn.XLOOKUP(L758,Sheet1!$A:$A,Sheet1!C:C)</f>
        <v>S</v>
      </c>
      <c r="O758" s="3">
        <f t="shared" si="67"/>
        <v>42979</v>
      </c>
      <c r="P758">
        <f t="shared" si="68"/>
        <v>9</v>
      </c>
      <c r="R758">
        <f t="shared" si="69"/>
        <v>9</v>
      </c>
      <c r="S758">
        <f t="shared" si="70"/>
        <v>1.3</v>
      </c>
      <c r="U758">
        <f t="shared" si="71"/>
        <v>1.3</v>
      </c>
    </row>
    <row r="759" spans="1:21" x14ac:dyDescent="0.3">
      <c r="A759" t="s">
        <v>182</v>
      </c>
      <c r="B759" t="s">
        <v>541</v>
      </c>
      <c r="C759">
        <v>11458500</v>
      </c>
      <c r="D759">
        <v>60</v>
      </c>
      <c r="E759">
        <v>11295</v>
      </c>
      <c r="F759">
        <v>2017</v>
      </c>
      <c r="G759">
        <v>11</v>
      </c>
      <c r="H759">
        <v>6.09</v>
      </c>
      <c r="L759" t="str">
        <f t="shared" si="66"/>
        <v>Sonoma Creek at Agua Caliente Rd</v>
      </c>
      <c r="M759" t="str">
        <f>_xlfn.XLOOKUP(L759,Sheet1!A:A,Sheet1!B:B)</f>
        <v>S10</v>
      </c>
      <c r="N759" t="str">
        <f>_xlfn.XLOOKUP(L759,Sheet1!$A:$A,Sheet1!C:C)</f>
        <v>S</v>
      </c>
      <c r="O759" s="3">
        <f t="shared" si="67"/>
        <v>43009</v>
      </c>
      <c r="P759">
        <f t="shared" si="68"/>
        <v>10</v>
      </c>
      <c r="R759">
        <f t="shared" si="69"/>
        <v>10</v>
      </c>
      <c r="S759">
        <f t="shared" si="70"/>
        <v>1.96</v>
      </c>
      <c r="U759">
        <f t="shared" si="71"/>
        <v>1.96</v>
      </c>
    </row>
    <row r="760" spans="1:21" x14ac:dyDescent="0.3">
      <c r="A760" t="s">
        <v>182</v>
      </c>
      <c r="B760" t="s">
        <v>541</v>
      </c>
      <c r="C760">
        <v>11458500</v>
      </c>
      <c r="D760">
        <v>60</v>
      </c>
      <c r="E760">
        <v>11295</v>
      </c>
      <c r="F760">
        <v>2017</v>
      </c>
      <c r="G760">
        <v>12</v>
      </c>
      <c r="H760">
        <v>3.47</v>
      </c>
      <c r="L760" t="str">
        <f t="shared" si="66"/>
        <v>Sonoma Creek at Agua Caliente Rd</v>
      </c>
      <c r="M760" t="str">
        <f>_xlfn.XLOOKUP(L760,Sheet1!A:A,Sheet1!B:B)</f>
        <v>S10</v>
      </c>
      <c r="N760" t="str">
        <f>_xlfn.XLOOKUP(L760,Sheet1!$A:$A,Sheet1!C:C)</f>
        <v>S</v>
      </c>
      <c r="O760" s="3">
        <f t="shared" si="67"/>
        <v>43040</v>
      </c>
      <c r="P760">
        <f t="shared" si="68"/>
        <v>11</v>
      </c>
      <c r="R760">
        <f t="shared" si="69"/>
        <v>11</v>
      </c>
      <c r="S760">
        <f t="shared" si="70"/>
        <v>6.09</v>
      </c>
      <c r="U760">
        <f t="shared" si="71"/>
        <v>6.09</v>
      </c>
    </row>
    <row r="761" spans="1:21" x14ac:dyDescent="0.3">
      <c r="A761" t="s">
        <v>182</v>
      </c>
      <c r="B761" t="s">
        <v>541</v>
      </c>
      <c r="C761">
        <v>11458500</v>
      </c>
      <c r="D761">
        <v>60</v>
      </c>
      <c r="E761">
        <v>11295</v>
      </c>
      <c r="F761">
        <v>2018</v>
      </c>
      <c r="G761">
        <v>1</v>
      </c>
      <c r="H761">
        <v>39.299999999999997</v>
      </c>
      <c r="L761" t="str">
        <f t="shared" si="66"/>
        <v>Sonoma Creek at Agua Caliente Rd</v>
      </c>
      <c r="M761" t="str">
        <f>_xlfn.XLOOKUP(L761,Sheet1!A:A,Sheet1!B:B)</f>
        <v>S10</v>
      </c>
      <c r="N761" t="str">
        <f>_xlfn.XLOOKUP(L761,Sheet1!$A:$A,Sheet1!C:C)</f>
        <v>S</v>
      </c>
      <c r="O761" s="3">
        <f t="shared" si="67"/>
        <v>43070</v>
      </c>
      <c r="P761">
        <f t="shared" si="68"/>
        <v>12</v>
      </c>
      <c r="R761">
        <f t="shared" si="69"/>
        <v>12</v>
      </c>
      <c r="S761">
        <f t="shared" si="70"/>
        <v>3.47</v>
      </c>
      <c r="U761">
        <f t="shared" si="71"/>
        <v>3.47</v>
      </c>
    </row>
    <row r="762" spans="1:21" x14ac:dyDescent="0.3">
      <c r="A762" t="s">
        <v>182</v>
      </c>
      <c r="B762" t="s">
        <v>541</v>
      </c>
      <c r="C762">
        <v>11458500</v>
      </c>
      <c r="D762">
        <v>60</v>
      </c>
      <c r="E762">
        <v>11295</v>
      </c>
      <c r="F762">
        <v>2018</v>
      </c>
      <c r="G762">
        <v>2</v>
      </c>
      <c r="H762">
        <v>10.199999999999999</v>
      </c>
      <c r="L762" t="str">
        <f t="shared" si="66"/>
        <v>Sonoma Creek at Agua Caliente Rd</v>
      </c>
      <c r="M762" t="str">
        <f>_xlfn.XLOOKUP(L762,Sheet1!A:A,Sheet1!B:B)</f>
        <v>S10</v>
      </c>
      <c r="N762" t="str">
        <f>_xlfn.XLOOKUP(L762,Sheet1!$A:$A,Sheet1!C:C)</f>
        <v>S</v>
      </c>
      <c r="O762" s="3">
        <f t="shared" si="67"/>
        <v>43101</v>
      </c>
      <c r="P762">
        <f t="shared" si="68"/>
        <v>1</v>
      </c>
      <c r="R762">
        <f t="shared" si="69"/>
        <v>1</v>
      </c>
      <c r="S762">
        <f t="shared" si="70"/>
        <v>39.299999999999997</v>
      </c>
      <c r="U762">
        <f t="shared" si="71"/>
        <v>39.299999999999997</v>
      </c>
    </row>
    <row r="763" spans="1:21" x14ac:dyDescent="0.3">
      <c r="A763" t="s">
        <v>182</v>
      </c>
      <c r="B763" t="s">
        <v>541</v>
      </c>
      <c r="C763">
        <v>11458500</v>
      </c>
      <c r="D763">
        <v>60</v>
      </c>
      <c r="E763">
        <v>11295</v>
      </c>
      <c r="F763">
        <v>2018</v>
      </c>
      <c r="G763">
        <v>3</v>
      </c>
      <c r="H763">
        <v>140.19999999999999</v>
      </c>
      <c r="L763" t="str">
        <f t="shared" si="66"/>
        <v>Sonoma Creek at Agua Caliente Rd</v>
      </c>
      <c r="M763" t="str">
        <f>_xlfn.XLOOKUP(L763,Sheet1!A:A,Sheet1!B:B)</f>
        <v>S10</v>
      </c>
      <c r="N763" t="str">
        <f>_xlfn.XLOOKUP(L763,Sheet1!$A:$A,Sheet1!C:C)</f>
        <v>S</v>
      </c>
      <c r="O763" s="3">
        <f t="shared" si="67"/>
        <v>43132</v>
      </c>
      <c r="P763">
        <f t="shared" si="68"/>
        <v>2</v>
      </c>
      <c r="R763">
        <f t="shared" si="69"/>
        <v>2</v>
      </c>
      <c r="S763">
        <f t="shared" si="70"/>
        <v>10.199999999999999</v>
      </c>
      <c r="U763">
        <f t="shared" si="71"/>
        <v>10.199999999999999</v>
      </c>
    </row>
    <row r="764" spans="1:21" x14ac:dyDescent="0.3">
      <c r="A764" t="s">
        <v>182</v>
      </c>
      <c r="B764" t="s">
        <v>541</v>
      </c>
      <c r="C764">
        <v>11458500</v>
      </c>
      <c r="D764">
        <v>60</v>
      </c>
      <c r="E764">
        <v>11295</v>
      </c>
      <c r="F764">
        <v>2018</v>
      </c>
      <c r="G764">
        <v>4</v>
      </c>
      <c r="H764">
        <v>107.4</v>
      </c>
      <c r="L764" t="str">
        <f t="shared" si="66"/>
        <v>Sonoma Creek at Agua Caliente Rd</v>
      </c>
      <c r="M764" t="str">
        <f>_xlfn.XLOOKUP(L764,Sheet1!A:A,Sheet1!B:B)</f>
        <v>S10</v>
      </c>
      <c r="N764" t="str">
        <f>_xlfn.XLOOKUP(L764,Sheet1!$A:$A,Sheet1!C:C)</f>
        <v>S</v>
      </c>
      <c r="O764" s="3">
        <f t="shared" si="67"/>
        <v>43160</v>
      </c>
      <c r="P764">
        <f t="shared" si="68"/>
        <v>3</v>
      </c>
      <c r="R764">
        <f t="shared" si="69"/>
        <v>3</v>
      </c>
      <c r="S764">
        <f t="shared" si="70"/>
        <v>140.19999999999999</v>
      </c>
      <c r="U764">
        <f t="shared" si="71"/>
        <v>140.19999999999999</v>
      </c>
    </row>
    <row r="765" spans="1:21" x14ac:dyDescent="0.3">
      <c r="A765" t="s">
        <v>182</v>
      </c>
      <c r="B765" t="s">
        <v>541</v>
      </c>
      <c r="C765">
        <v>11458500</v>
      </c>
      <c r="D765">
        <v>60</v>
      </c>
      <c r="E765">
        <v>11295</v>
      </c>
      <c r="F765">
        <v>2018</v>
      </c>
      <c r="G765">
        <v>5</v>
      </c>
      <c r="H765">
        <v>13.5</v>
      </c>
      <c r="L765" t="str">
        <f t="shared" si="66"/>
        <v>Sonoma Creek at Agua Caliente Rd</v>
      </c>
      <c r="M765" t="str">
        <f>_xlfn.XLOOKUP(L765,Sheet1!A:A,Sheet1!B:B)</f>
        <v>S10</v>
      </c>
      <c r="N765" t="str">
        <f>_xlfn.XLOOKUP(L765,Sheet1!$A:$A,Sheet1!C:C)</f>
        <v>S</v>
      </c>
      <c r="O765" s="3">
        <f t="shared" si="67"/>
        <v>43191</v>
      </c>
      <c r="P765">
        <f t="shared" si="68"/>
        <v>4</v>
      </c>
      <c r="R765">
        <f t="shared" si="69"/>
        <v>4</v>
      </c>
      <c r="S765">
        <f t="shared" si="70"/>
        <v>107.4</v>
      </c>
      <c r="U765">
        <f t="shared" si="71"/>
        <v>107.4</v>
      </c>
    </row>
    <row r="766" spans="1:21" x14ac:dyDescent="0.3">
      <c r="A766" t="s">
        <v>182</v>
      </c>
      <c r="B766" t="s">
        <v>541</v>
      </c>
      <c r="C766">
        <v>11458500</v>
      </c>
      <c r="D766">
        <v>60</v>
      </c>
      <c r="E766">
        <v>11295</v>
      </c>
      <c r="F766">
        <v>2018</v>
      </c>
      <c r="G766">
        <v>6</v>
      </c>
      <c r="H766">
        <v>4.54</v>
      </c>
      <c r="L766" t="str">
        <f t="shared" si="66"/>
        <v>Sonoma Creek at Agua Caliente Rd</v>
      </c>
      <c r="M766" t="str">
        <f>_xlfn.XLOOKUP(L766,Sheet1!A:A,Sheet1!B:B)</f>
        <v>S10</v>
      </c>
      <c r="N766" t="str">
        <f>_xlfn.XLOOKUP(L766,Sheet1!$A:$A,Sheet1!C:C)</f>
        <v>S</v>
      </c>
      <c r="O766" s="3">
        <f t="shared" si="67"/>
        <v>43221</v>
      </c>
      <c r="P766">
        <f t="shared" si="68"/>
        <v>5</v>
      </c>
      <c r="R766">
        <f t="shared" si="69"/>
        <v>5</v>
      </c>
      <c r="S766">
        <f t="shared" si="70"/>
        <v>13.5</v>
      </c>
      <c r="U766">
        <f t="shared" si="71"/>
        <v>13.5</v>
      </c>
    </row>
    <row r="767" spans="1:21" x14ac:dyDescent="0.3">
      <c r="A767" t="s">
        <v>182</v>
      </c>
      <c r="B767" t="s">
        <v>541</v>
      </c>
      <c r="C767">
        <v>11458500</v>
      </c>
      <c r="D767">
        <v>60</v>
      </c>
      <c r="E767">
        <v>11295</v>
      </c>
      <c r="F767">
        <v>2018</v>
      </c>
      <c r="G767">
        <v>7</v>
      </c>
      <c r="H767">
        <v>1.7</v>
      </c>
      <c r="L767" t="str">
        <f t="shared" si="66"/>
        <v>Sonoma Creek at Agua Caliente Rd</v>
      </c>
      <c r="M767" t="str">
        <f>_xlfn.XLOOKUP(L767,Sheet1!A:A,Sheet1!B:B)</f>
        <v>S10</v>
      </c>
      <c r="N767" t="str">
        <f>_xlfn.XLOOKUP(L767,Sheet1!$A:$A,Sheet1!C:C)</f>
        <v>S</v>
      </c>
      <c r="O767" s="3">
        <f t="shared" si="67"/>
        <v>43252</v>
      </c>
      <c r="P767">
        <f t="shared" si="68"/>
        <v>6</v>
      </c>
      <c r="R767">
        <f t="shared" si="69"/>
        <v>6</v>
      </c>
      <c r="S767">
        <f t="shared" si="70"/>
        <v>4.54</v>
      </c>
      <c r="U767">
        <f t="shared" si="71"/>
        <v>4.54</v>
      </c>
    </row>
    <row r="768" spans="1:21" x14ac:dyDescent="0.3">
      <c r="A768" t="s">
        <v>182</v>
      </c>
      <c r="B768" t="s">
        <v>541</v>
      </c>
      <c r="C768">
        <v>11458500</v>
      </c>
      <c r="D768">
        <v>60</v>
      </c>
      <c r="E768">
        <v>11295</v>
      </c>
      <c r="F768">
        <v>2018</v>
      </c>
      <c r="G768">
        <v>8</v>
      </c>
      <c r="H768">
        <v>0.81299999999999994</v>
      </c>
      <c r="L768" t="str">
        <f t="shared" si="66"/>
        <v>Sonoma Creek at Agua Caliente Rd</v>
      </c>
      <c r="M768" t="str">
        <f>_xlfn.XLOOKUP(L768,Sheet1!A:A,Sheet1!B:B)</f>
        <v>S10</v>
      </c>
      <c r="N768" t="str">
        <f>_xlfn.XLOOKUP(L768,Sheet1!$A:$A,Sheet1!C:C)</f>
        <v>S</v>
      </c>
      <c r="O768" s="3">
        <f t="shared" si="67"/>
        <v>43282</v>
      </c>
      <c r="P768">
        <f t="shared" si="68"/>
        <v>7</v>
      </c>
      <c r="R768">
        <f t="shared" si="69"/>
        <v>7</v>
      </c>
      <c r="S768">
        <f t="shared" si="70"/>
        <v>1.7</v>
      </c>
      <c r="U768">
        <f t="shared" si="71"/>
        <v>1.7</v>
      </c>
    </row>
    <row r="769" spans="1:21" x14ac:dyDescent="0.3">
      <c r="A769" t="s">
        <v>182</v>
      </c>
      <c r="B769" t="s">
        <v>541</v>
      </c>
      <c r="C769">
        <v>11458500</v>
      </c>
      <c r="D769">
        <v>60</v>
      </c>
      <c r="E769">
        <v>11295</v>
      </c>
      <c r="F769">
        <v>2018</v>
      </c>
      <c r="G769">
        <v>9</v>
      </c>
      <c r="H769">
        <v>0.66300000000000003</v>
      </c>
      <c r="L769" t="str">
        <f t="shared" si="66"/>
        <v>Sonoma Creek at Agua Caliente Rd</v>
      </c>
      <c r="M769" t="str">
        <f>_xlfn.XLOOKUP(L769,Sheet1!A:A,Sheet1!B:B)</f>
        <v>S10</v>
      </c>
      <c r="N769" t="str">
        <f>_xlfn.XLOOKUP(L769,Sheet1!$A:$A,Sheet1!C:C)</f>
        <v>S</v>
      </c>
      <c r="O769" s="3">
        <f t="shared" si="67"/>
        <v>43313</v>
      </c>
      <c r="P769">
        <f t="shared" si="68"/>
        <v>8</v>
      </c>
      <c r="R769">
        <f t="shared" si="69"/>
        <v>8</v>
      </c>
      <c r="S769">
        <f t="shared" si="70"/>
        <v>0.81299999999999994</v>
      </c>
      <c r="U769">
        <f t="shared" si="71"/>
        <v>0.81299999999999994</v>
      </c>
    </row>
    <row r="770" spans="1:21" x14ac:dyDescent="0.3">
      <c r="A770" t="s">
        <v>182</v>
      </c>
      <c r="B770" t="s">
        <v>541</v>
      </c>
      <c r="C770">
        <v>11458500</v>
      </c>
      <c r="D770">
        <v>60</v>
      </c>
      <c r="E770">
        <v>11295</v>
      </c>
      <c r="F770">
        <v>2018</v>
      </c>
      <c r="G770">
        <v>10</v>
      </c>
      <c r="H770">
        <v>0.98899999999999999</v>
      </c>
      <c r="L770" t="str">
        <f t="shared" si="66"/>
        <v>Sonoma Creek at Agua Caliente Rd</v>
      </c>
      <c r="M770" t="str">
        <f>_xlfn.XLOOKUP(L770,Sheet1!A:A,Sheet1!B:B)</f>
        <v>S10</v>
      </c>
      <c r="N770" t="str">
        <f>_xlfn.XLOOKUP(L770,Sheet1!$A:$A,Sheet1!C:C)</f>
        <v>S</v>
      </c>
      <c r="O770" s="3">
        <f t="shared" si="67"/>
        <v>43344</v>
      </c>
      <c r="P770">
        <f t="shared" si="68"/>
        <v>9</v>
      </c>
      <c r="R770">
        <f t="shared" si="69"/>
        <v>9</v>
      </c>
      <c r="S770">
        <f t="shared" si="70"/>
        <v>0.66300000000000003</v>
      </c>
      <c r="U770">
        <f t="shared" si="71"/>
        <v>0.66300000000000003</v>
      </c>
    </row>
    <row r="771" spans="1:21" x14ac:dyDescent="0.3">
      <c r="A771" t="s">
        <v>182</v>
      </c>
      <c r="B771" t="s">
        <v>541</v>
      </c>
      <c r="C771">
        <v>11458500</v>
      </c>
      <c r="D771">
        <v>60</v>
      </c>
      <c r="E771">
        <v>11295</v>
      </c>
      <c r="F771">
        <v>2018</v>
      </c>
      <c r="G771">
        <v>11</v>
      </c>
      <c r="H771">
        <v>9.6199999999999992</v>
      </c>
      <c r="L771" t="str">
        <f t="shared" ref="L771:L834" si="72">A770</f>
        <v>Sonoma Creek at Agua Caliente Rd</v>
      </c>
      <c r="M771" t="str">
        <f>_xlfn.XLOOKUP(L771,Sheet1!A:A,Sheet1!B:B)</f>
        <v>S10</v>
      </c>
      <c r="N771" t="str">
        <f>_xlfn.XLOOKUP(L771,Sheet1!$A:$A,Sheet1!C:C)</f>
        <v>S</v>
      </c>
      <c r="O771" s="3">
        <f t="shared" ref="O771:O834" si="73">DATE(F770,G770,1)</f>
        <v>43374</v>
      </c>
      <c r="P771">
        <f t="shared" ref="P771:P834" si="74">MONTH(O771)</f>
        <v>10</v>
      </c>
      <c r="R771">
        <f t="shared" ref="R771:R834" si="75">G770</f>
        <v>10</v>
      </c>
      <c r="S771">
        <f t="shared" ref="S771:S834" si="76">H770</f>
        <v>0.98899999999999999</v>
      </c>
      <c r="U771">
        <f t="shared" ref="U771:U834" si="77">H770</f>
        <v>0.98899999999999999</v>
      </c>
    </row>
    <row r="772" spans="1:21" x14ac:dyDescent="0.3">
      <c r="A772" t="s">
        <v>182</v>
      </c>
      <c r="B772" t="s">
        <v>541</v>
      </c>
      <c r="C772">
        <v>11458500</v>
      </c>
      <c r="D772">
        <v>60</v>
      </c>
      <c r="E772">
        <v>11295</v>
      </c>
      <c r="F772">
        <v>2018</v>
      </c>
      <c r="G772">
        <v>12</v>
      </c>
      <c r="H772">
        <v>29.2</v>
      </c>
      <c r="L772" t="str">
        <f t="shared" si="72"/>
        <v>Sonoma Creek at Agua Caliente Rd</v>
      </c>
      <c r="M772" t="str">
        <f>_xlfn.XLOOKUP(L772,Sheet1!A:A,Sheet1!B:B)</f>
        <v>S10</v>
      </c>
      <c r="N772" t="str">
        <f>_xlfn.XLOOKUP(L772,Sheet1!$A:$A,Sheet1!C:C)</f>
        <v>S</v>
      </c>
      <c r="O772" s="3">
        <f t="shared" si="73"/>
        <v>43405</v>
      </c>
      <c r="P772">
        <f t="shared" si="74"/>
        <v>11</v>
      </c>
      <c r="R772">
        <f t="shared" si="75"/>
        <v>11</v>
      </c>
      <c r="S772">
        <f t="shared" si="76"/>
        <v>9.6199999999999992</v>
      </c>
      <c r="U772">
        <f t="shared" si="77"/>
        <v>9.6199999999999992</v>
      </c>
    </row>
    <row r="773" spans="1:21" x14ac:dyDescent="0.3">
      <c r="A773" t="s">
        <v>182</v>
      </c>
      <c r="B773" t="s">
        <v>541</v>
      </c>
      <c r="C773">
        <v>11458500</v>
      </c>
      <c r="D773">
        <v>60</v>
      </c>
      <c r="E773">
        <v>11295</v>
      </c>
      <c r="F773">
        <v>2019</v>
      </c>
      <c r="G773">
        <v>1</v>
      </c>
      <c r="H773">
        <v>289.10000000000002</v>
      </c>
      <c r="L773" t="str">
        <f t="shared" si="72"/>
        <v>Sonoma Creek at Agua Caliente Rd</v>
      </c>
      <c r="M773" t="str">
        <f>_xlfn.XLOOKUP(L773,Sheet1!A:A,Sheet1!B:B)</f>
        <v>S10</v>
      </c>
      <c r="N773" t="str">
        <f>_xlfn.XLOOKUP(L773,Sheet1!$A:$A,Sheet1!C:C)</f>
        <v>S</v>
      </c>
      <c r="O773" s="3">
        <f t="shared" si="73"/>
        <v>43435</v>
      </c>
      <c r="P773">
        <f t="shared" si="74"/>
        <v>12</v>
      </c>
      <c r="R773">
        <f t="shared" si="75"/>
        <v>12</v>
      </c>
      <c r="S773">
        <f t="shared" si="76"/>
        <v>29.2</v>
      </c>
      <c r="U773">
        <f t="shared" si="77"/>
        <v>29.2</v>
      </c>
    </row>
    <row r="774" spans="1:21" x14ac:dyDescent="0.3">
      <c r="A774" t="s">
        <v>182</v>
      </c>
      <c r="B774" t="s">
        <v>541</v>
      </c>
      <c r="C774">
        <v>11458500</v>
      </c>
      <c r="D774">
        <v>60</v>
      </c>
      <c r="E774">
        <v>11295</v>
      </c>
      <c r="F774">
        <v>2019</v>
      </c>
      <c r="G774">
        <v>2</v>
      </c>
      <c r="H774">
        <v>825.1</v>
      </c>
      <c r="L774" t="str">
        <f t="shared" si="72"/>
        <v>Sonoma Creek at Agua Caliente Rd</v>
      </c>
      <c r="M774" t="str">
        <f>_xlfn.XLOOKUP(L774,Sheet1!A:A,Sheet1!B:B)</f>
        <v>S10</v>
      </c>
      <c r="N774" t="str">
        <f>_xlfn.XLOOKUP(L774,Sheet1!$A:$A,Sheet1!C:C)</f>
        <v>S</v>
      </c>
      <c r="O774" s="3">
        <f t="shared" si="73"/>
        <v>43466</v>
      </c>
      <c r="P774">
        <f t="shared" si="74"/>
        <v>1</v>
      </c>
      <c r="R774">
        <f t="shared" si="75"/>
        <v>1</v>
      </c>
      <c r="S774">
        <f t="shared" si="76"/>
        <v>289.10000000000002</v>
      </c>
      <c r="U774">
        <f t="shared" si="77"/>
        <v>289.10000000000002</v>
      </c>
    </row>
    <row r="775" spans="1:21" x14ac:dyDescent="0.3">
      <c r="A775" t="s">
        <v>182</v>
      </c>
      <c r="B775" t="s">
        <v>541</v>
      </c>
      <c r="C775">
        <v>11458500</v>
      </c>
      <c r="D775">
        <v>60</v>
      </c>
      <c r="E775">
        <v>11295</v>
      </c>
      <c r="F775">
        <v>2019</v>
      </c>
      <c r="G775">
        <v>3</v>
      </c>
      <c r="H775">
        <v>292.10000000000002</v>
      </c>
      <c r="L775" t="str">
        <f t="shared" si="72"/>
        <v>Sonoma Creek at Agua Caliente Rd</v>
      </c>
      <c r="M775" t="str">
        <f>_xlfn.XLOOKUP(L775,Sheet1!A:A,Sheet1!B:B)</f>
        <v>S10</v>
      </c>
      <c r="N775" t="str">
        <f>_xlfn.XLOOKUP(L775,Sheet1!$A:$A,Sheet1!C:C)</f>
        <v>S</v>
      </c>
      <c r="O775" s="3">
        <f t="shared" si="73"/>
        <v>43497</v>
      </c>
      <c r="P775">
        <f t="shared" si="74"/>
        <v>2</v>
      </c>
      <c r="R775">
        <f t="shared" si="75"/>
        <v>2</v>
      </c>
      <c r="S775">
        <f t="shared" si="76"/>
        <v>825.1</v>
      </c>
      <c r="U775">
        <f t="shared" si="77"/>
        <v>825.1</v>
      </c>
    </row>
    <row r="776" spans="1:21" x14ac:dyDescent="0.3">
      <c r="A776" t="s">
        <v>182</v>
      </c>
      <c r="B776" t="s">
        <v>541</v>
      </c>
      <c r="C776">
        <v>11458500</v>
      </c>
      <c r="D776">
        <v>60</v>
      </c>
      <c r="E776">
        <v>11295</v>
      </c>
      <c r="F776">
        <v>2019</v>
      </c>
      <c r="G776">
        <v>4</v>
      </c>
      <c r="H776">
        <v>77.400000000000006</v>
      </c>
      <c r="L776" t="str">
        <f t="shared" si="72"/>
        <v>Sonoma Creek at Agua Caliente Rd</v>
      </c>
      <c r="M776" t="str">
        <f>_xlfn.XLOOKUP(L776,Sheet1!A:A,Sheet1!B:B)</f>
        <v>S10</v>
      </c>
      <c r="N776" t="str">
        <f>_xlfn.XLOOKUP(L776,Sheet1!$A:$A,Sheet1!C:C)</f>
        <v>S</v>
      </c>
      <c r="O776" s="3">
        <f t="shared" si="73"/>
        <v>43525</v>
      </c>
      <c r="P776">
        <f t="shared" si="74"/>
        <v>3</v>
      </c>
      <c r="R776">
        <f t="shared" si="75"/>
        <v>3</v>
      </c>
      <c r="S776">
        <f t="shared" si="76"/>
        <v>292.10000000000002</v>
      </c>
      <c r="U776">
        <f t="shared" si="77"/>
        <v>292.10000000000002</v>
      </c>
    </row>
    <row r="777" spans="1:21" x14ac:dyDescent="0.3">
      <c r="A777" t="s">
        <v>182</v>
      </c>
      <c r="B777" t="s">
        <v>541</v>
      </c>
      <c r="C777">
        <v>11458500</v>
      </c>
      <c r="D777">
        <v>60</v>
      </c>
      <c r="E777">
        <v>11295</v>
      </c>
      <c r="F777">
        <v>2019</v>
      </c>
      <c r="G777">
        <v>5</v>
      </c>
      <c r="H777">
        <v>45.5</v>
      </c>
      <c r="L777" t="str">
        <f t="shared" si="72"/>
        <v>Sonoma Creek at Agua Caliente Rd</v>
      </c>
      <c r="M777" t="str">
        <f>_xlfn.XLOOKUP(L777,Sheet1!A:A,Sheet1!B:B)</f>
        <v>S10</v>
      </c>
      <c r="N777" t="str">
        <f>_xlfn.XLOOKUP(L777,Sheet1!$A:$A,Sheet1!C:C)</f>
        <v>S</v>
      </c>
      <c r="O777" s="3">
        <f t="shared" si="73"/>
        <v>43556</v>
      </c>
      <c r="P777">
        <f t="shared" si="74"/>
        <v>4</v>
      </c>
      <c r="R777">
        <f t="shared" si="75"/>
        <v>4</v>
      </c>
      <c r="S777">
        <f t="shared" si="76"/>
        <v>77.400000000000006</v>
      </c>
      <c r="U777">
        <f t="shared" si="77"/>
        <v>77.400000000000006</v>
      </c>
    </row>
    <row r="778" spans="1:21" x14ac:dyDescent="0.3">
      <c r="A778" t="s">
        <v>182</v>
      </c>
      <c r="B778" t="s">
        <v>541</v>
      </c>
      <c r="C778">
        <v>11458500</v>
      </c>
      <c r="D778">
        <v>60</v>
      </c>
      <c r="E778">
        <v>11295</v>
      </c>
      <c r="F778">
        <v>2019</v>
      </c>
      <c r="G778">
        <v>6</v>
      </c>
      <c r="H778">
        <v>15</v>
      </c>
      <c r="L778" t="str">
        <f t="shared" si="72"/>
        <v>Sonoma Creek at Agua Caliente Rd</v>
      </c>
      <c r="M778" t="str">
        <f>_xlfn.XLOOKUP(L778,Sheet1!A:A,Sheet1!B:B)</f>
        <v>S10</v>
      </c>
      <c r="N778" t="str">
        <f>_xlfn.XLOOKUP(L778,Sheet1!$A:$A,Sheet1!C:C)</f>
        <v>S</v>
      </c>
      <c r="O778" s="3">
        <f t="shared" si="73"/>
        <v>43586</v>
      </c>
      <c r="P778">
        <f t="shared" si="74"/>
        <v>5</v>
      </c>
      <c r="R778">
        <f t="shared" si="75"/>
        <v>5</v>
      </c>
      <c r="S778">
        <f t="shared" si="76"/>
        <v>45.5</v>
      </c>
      <c r="U778">
        <f t="shared" si="77"/>
        <v>45.5</v>
      </c>
    </row>
    <row r="779" spans="1:21" x14ac:dyDescent="0.3">
      <c r="A779" t="s">
        <v>182</v>
      </c>
      <c r="B779" t="s">
        <v>541</v>
      </c>
      <c r="C779">
        <v>11458500</v>
      </c>
      <c r="D779">
        <v>60</v>
      </c>
      <c r="E779">
        <v>11295</v>
      </c>
      <c r="F779">
        <v>2019</v>
      </c>
      <c r="G779">
        <v>7</v>
      </c>
      <c r="H779">
        <v>5.63</v>
      </c>
      <c r="L779" t="str">
        <f t="shared" si="72"/>
        <v>Sonoma Creek at Agua Caliente Rd</v>
      </c>
      <c r="M779" t="str">
        <f>_xlfn.XLOOKUP(L779,Sheet1!A:A,Sheet1!B:B)</f>
        <v>S10</v>
      </c>
      <c r="N779" t="str">
        <f>_xlfn.XLOOKUP(L779,Sheet1!$A:$A,Sheet1!C:C)</f>
        <v>S</v>
      </c>
      <c r="O779" s="3">
        <f t="shared" si="73"/>
        <v>43617</v>
      </c>
      <c r="P779">
        <f t="shared" si="74"/>
        <v>6</v>
      </c>
      <c r="R779">
        <f t="shared" si="75"/>
        <v>6</v>
      </c>
      <c r="S779">
        <f t="shared" si="76"/>
        <v>15</v>
      </c>
      <c r="U779">
        <f t="shared" si="77"/>
        <v>15</v>
      </c>
    </row>
    <row r="780" spans="1:21" x14ac:dyDescent="0.3">
      <c r="A780" t="s">
        <v>182</v>
      </c>
      <c r="B780" t="s">
        <v>541</v>
      </c>
      <c r="C780">
        <v>11458500</v>
      </c>
      <c r="D780">
        <v>60</v>
      </c>
      <c r="E780">
        <v>11295</v>
      </c>
      <c r="F780">
        <v>2019</v>
      </c>
      <c r="G780">
        <v>8</v>
      </c>
      <c r="H780">
        <v>3.05</v>
      </c>
      <c r="L780" t="str">
        <f t="shared" si="72"/>
        <v>Sonoma Creek at Agua Caliente Rd</v>
      </c>
      <c r="M780" t="str">
        <f>_xlfn.XLOOKUP(L780,Sheet1!A:A,Sheet1!B:B)</f>
        <v>S10</v>
      </c>
      <c r="N780" t="str">
        <f>_xlfn.XLOOKUP(L780,Sheet1!$A:$A,Sheet1!C:C)</f>
        <v>S</v>
      </c>
      <c r="O780" s="3">
        <f t="shared" si="73"/>
        <v>43647</v>
      </c>
      <c r="P780">
        <f t="shared" si="74"/>
        <v>7</v>
      </c>
      <c r="R780">
        <f t="shared" si="75"/>
        <v>7</v>
      </c>
      <c r="S780">
        <f t="shared" si="76"/>
        <v>5.63</v>
      </c>
      <c r="U780">
        <f t="shared" si="77"/>
        <v>5.63</v>
      </c>
    </row>
    <row r="781" spans="1:21" x14ac:dyDescent="0.3">
      <c r="A781" t="s">
        <v>182</v>
      </c>
      <c r="B781" t="s">
        <v>541</v>
      </c>
      <c r="C781">
        <v>11458500</v>
      </c>
      <c r="D781">
        <v>60</v>
      </c>
      <c r="E781">
        <v>11295</v>
      </c>
      <c r="F781">
        <v>2019</v>
      </c>
      <c r="G781">
        <v>9</v>
      </c>
      <c r="H781">
        <v>1.77</v>
      </c>
      <c r="L781" t="str">
        <f t="shared" si="72"/>
        <v>Sonoma Creek at Agua Caliente Rd</v>
      </c>
      <c r="M781" t="str">
        <f>_xlfn.XLOOKUP(L781,Sheet1!A:A,Sheet1!B:B)</f>
        <v>S10</v>
      </c>
      <c r="N781" t="str">
        <f>_xlfn.XLOOKUP(L781,Sheet1!$A:$A,Sheet1!C:C)</f>
        <v>S</v>
      </c>
      <c r="O781" s="3">
        <f t="shared" si="73"/>
        <v>43678</v>
      </c>
      <c r="P781">
        <f t="shared" si="74"/>
        <v>8</v>
      </c>
      <c r="R781">
        <f t="shared" si="75"/>
        <v>8</v>
      </c>
      <c r="S781">
        <f t="shared" si="76"/>
        <v>3.05</v>
      </c>
      <c r="U781">
        <f t="shared" si="77"/>
        <v>3.05</v>
      </c>
    </row>
    <row r="782" spans="1:21" x14ac:dyDescent="0.3">
      <c r="A782" t="s">
        <v>182</v>
      </c>
      <c r="B782" t="s">
        <v>541</v>
      </c>
      <c r="C782">
        <v>11458500</v>
      </c>
      <c r="D782">
        <v>60</v>
      </c>
      <c r="E782">
        <v>11295</v>
      </c>
      <c r="F782">
        <v>2019</v>
      </c>
      <c r="G782">
        <v>10</v>
      </c>
      <c r="H782">
        <v>1.54</v>
      </c>
      <c r="L782" t="str">
        <f t="shared" si="72"/>
        <v>Sonoma Creek at Agua Caliente Rd</v>
      </c>
      <c r="M782" t="str">
        <f>_xlfn.XLOOKUP(L782,Sheet1!A:A,Sheet1!B:B)</f>
        <v>S10</v>
      </c>
      <c r="N782" t="str">
        <f>_xlfn.XLOOKUP(L782,Sheet1!$A:$A,Sheet1!C:C)</f>
        <v>S</v>
      </c>
      <c r="O782" s="3">
        <f t="shared" si="73"/>
        <v>43709</v>
      </c>
      <c r="P782">
        <f t="shared" si="74"/>
        <v>9</v>
      </c>
      <c r="R782">
        <f t="shared" si="75"/>
        <v>9</v>
      </c>
      <c r="S782">
        <f t="shared" si="76"/>
        <v>1.77</v>
      </c>
      <c r="U782">
        <f t="shared" si="77"/>
        <v>1.77</v>
      </c>
    </row>
    <row r="783" spans="1:21" x14ac:dyDescent="0.3">
      <c r="A783" t="s">
        <v>182</v>
      </c>
      <c r="B783" t="s">
        <v>541</v>
      </c>
      <c r="C783">
        <v>11458500</v>
      </c>
      <c r="D783">
        <v>60</v>
      </c>
      <c r="E783">
        <v>11295</v>
      </c>
      <c r="F783">
        <v>2019</v>
      </c>
      <c r="G783">
        <v>11</v>
      </c>
      <c r="H783">
        <v>2.19</v>
      </c>
      <c r="L783" t="str">
        <f t="shared" si="72"/>
        <v>Sonoma Creek at Agua Caliente Rd</v>
      </c>
      <c r="M783" t="str">
        <f>_xlfn.XLOOKUP(L783,Sheet1!A:A,Sheet1!B:B)</f>
        <v>S10</v>
      </c>
      <c r="N783" t="str">
        <f>_xlfn.XLOOKUP(L783,Sheet1!$A:$A,Sheet1!C:C)</f>
        <v>S</v>
      </c>
      <c r="O783" s="3">
        <f t="shared" si="73"/>
        <v>43739</v>
      </c>
      <c r="P783">
        <f t="shared" si="74"/>
        <v>10</v>
      </c>
      <c r="R783">
        <f t="shared" si="75"/>
        <v>10</v>
      </c>
      <c r="S783">
        <f t="shared" si="76"/>
        <v>1.54</v>
      </c>
      <c r="U783">
        <f t="shared" si="77"/>
        <v>1.54</v>
      </c>
    </row>
    <row r="784" spans="1:21" x14ac:dyDescent="0.3">
      <c r="A784" t="s">
        <v>182</v>
      </c>
      <c r="B784" t="s">
        <v>541</v>
      </c>
      <c r="C784">
        <v>11458500</v>
      </c>
      <c r="D784">
        <v>60</v>
      </c>
      <c r="E784">
        <v>11295</v>
      </c>
      <c r="F784">
        <v>2019</v>
      </c>
      <c r="G784">
        <v>12</v>
      </c>
      <c r="H784">
        <v>46.3</v>
      </c>
      <c r="L784" t="str">
        <f t="shared" si="72"/>
        <v>Sonoma Creek at Agua Caliente Rd</v>
      </c>
      <c r="M784" t="str">
        <f>_xlfn.XLOOKUP(L784,Sheet1!A:A,Sheet1!B:B)</f>
        <v>S10</v>
      </c>
      <c r="N784" t="str">
        <f>_xlfn.XLOOKUP(L784,Sheet1!$A:$A,Sheet1!C:C)</f>
        <v>S</v>
      </c>
      <c r="O784" s="3">
        <f t="shared" si="73"/>
        <v>43770</v>
      </c>
      <c r="P784">
        <f t="shared" si="74"/>
        <v>11</v>
      </c>
      <c r="R784">
        <f t="shared" si="75"/>
        <v>11</v>
      </c>
      <c r="S784">
        <f t="shared" si="76"/>
        <v>2.19</v>
      </c>
      <c r="U784">
        <f t="shared" si="77"/>
        <v>2.19</v>
      </c>
    </row>
    <row r="785" spans="1:21" x14ac:dyDescent="0.3">
      <c r="A785" t="s">
        <v>182</v>
      </c>
      <c r="B785" t="s">
        <v>541</v>
      </c>
      <c r="C785">
        <v>11458500</v>
      </c>
      <c r="D785">
        <v>60</v>
      </c>
      <c r="E785">
        <v>11295</v>
      </c>
      <c r="F785">
        <v>2020</v>
      </c>
      <c r="G785">
        <v>1</v>
      </c>
      <c r="H785">
        <v>42.5</v>
      </c>
      <c r="L785" t="str">
        <f t="shared" si="72"/>
        <v>Sonoma Creek at Agua Caliente Rd</v>
      </c>
      <c r="M785" t="str">
        <f>_xlfn.XLOOKUP(L785,Sheet1!A:A,Sheet1!B:B)</f>
        <v>S10</v>
      </c>
      <c r="N785" t="str">
        <f>_xlfn.XLOOKUP(L785,Sheet1!$A:$A,Sheet1!C:C)</f>
        <v>S</v>
      </c>
      <c r="O785" s="3">
        <f t="shared" si="73"/>
        <v>43800</v>
      </c>
      <c r="P785">
        <f t="shared" si="74"/>
        <v>12</v>
      </c>
      <c r="R785">
        <f t="shared" si="75"/>
        <v>12</v>
      </c>
      <c r="S785">
        <f t="shared" si="76"/>
        <v>46.3</v>
      </c>
      <c r="U785">
        <f t="shared" si="77"/>
        <v>46.3</v>
      </c>
    </row>
    <row r="786" spans="1:21" x14ac:dyDescent="0.3">
      <c r="A786" t="s">
        <v>182</v>
      </c>
      <c r="B786" t="s">
        <v>541</v>
      </c>
      <c r="C786">
        <v>11458500</v>
      </c>
      <c r="D786">
        <v>60</v>
      </c>
      <c r="E786">
        <v>11295</v>
      </c>
      <c r="F786">
        <v>2020</v>
      </c>
      <c r="G786">
        <v>2</v>
      </c>
      <c r="H786">
        <v>15.3</v>
      </c>
      <c r="L786" t="str">
        <f t="shared" si="72"/>
        <v>Sonoma Creek at Agua Caliente Rd</v>
      </c>
      <c r="M786" t="str">
        <f>_xlfn.XLOOKUP(L786,Sheet1!A:A,Sheet1!B:B)</f>
        <v>S10</v>
      </c>
      <c r="N786" t="str">
        <f>_xlfn.XLOOKUP(L786,Sheet1!$A:$A,Sheet1!C:C)</f>
        <v>S</v>
      </c>
      <c r="O786" s="3">
        <f t="shared" si="73"/>
        <v>43831</v>
      </c>
      <c r="P786">
        <f t="shared" si="74"/>
        <v>1</v>
      </c>
      <c r="R786">
        <f t="shared" si="75"/>
        <v>1</v>
      </c>
      <c r="S786">
        <f t="shared" si="76"/>
        <v>42.5</v>
      </c>
      <c r="U786">
        <f t="shared" si="77"/>
        <v>42.5</v>
      </c>
    </row>
    <row r="787" spans="1:21" x14ac:dyDescent="0.3">
      <c r="A787" t="s">
        <v>182</v>
      </c>
      <c r="B787" t="s">
        <v>541</v>
      </c>
      <c r="C787">
        <v>11458500</v>
      </c>
      <c r="D787">
        <v>60</v>
      </c>
      <c r="E787">
        <v>11295</v>
      </c>
      <c r="F787">
        <v>2020</v>
      </c>
      <c r="G787">
        <v>3</v>
      </c>
      <c r="H787">
        <v>8.85</v>
      </c>
      <c r="L787" t="str">
        <f t="shared" si="72"/>
        <v>Sonoma Creek at Agua Caliente Rd</v>
      </c>
      <c r="M787" t="str">
        <f>_xlfn.XLOOKUP(L787,Sheet1!A:A,Sheet1!B:B)</f>
        <v>S10</v>
      </c>
      <c r="N787" t="str">
        <f>_xlfn.XLOOKUP(L787,Sheet1!$A:$A,Sheet1!C:C)</f>
        <v>S</v>
      </c>
      <c r="O787" s="3">
        <f t="shared" si="73"/>
        <v>43862</v>
      </c>
      <c r="P787">
        <f t="shared" si="74"/>
        <v>2</v>
      </c>
      <c r="R787">
        <f t="shared" si="75"/>
        <v>2</v>
      </c>
      <c r="S787">
        <f t="shared" si="76"/>
        <v>15.3</v>
      </c>
      <c r="U787">
        <f t="shared" si="77"/>
        <v>15.3</v>
      </c>
    </row>
    <row r="788" spans="1:21" x14ac:dyDescent="0.3">
      <c r="A788" t="s">
        <v>182</v>
      </c>
      <c r="B788" t="s">
        <v>541</v>
      </c>
      <c r="C788">
        <v>11458500</v>
      </c>
      <c r="D788">
        <v>60</v>
      </c>
      <c r="E788">
        <v>11295</v>
      </c>
      <c r="F788">
        <v>2020</v>
      </c>
      <c r="G788">
        <v>4</v>
      </c>
      <c r="H788">
        <v>9.36</v>
      </c>
      <c r="L788" t="str">
        <f t="shared" si="72"/>
        <v>Sonoma Creek at Agua Caliente Rd</v>
      </c>
      <c r="M788" t="str">
        <f>_xlfn.XLOOKUP(L788,Sheet1!A:A,Sheet1!B:B)</f>
        <v>S10</v>
      </c>
      <c r="N788" t="str">
        <f>_xlfn.XLOOKUP(L788,Sheet1!$A:$A,Sheet1!C:C)</f>
        <v>S</v>
      </c>
      <c r="O788" s="3">
        <f t="shared" si="73"/>
        <v>43891</v>
      </c>
      <c r="P788">
        <f t="shared" si="74"/>
        <v>3</v>
      </c>
      <c r="R788">
        <f t="shared" si="75"/>
        <v>3</v>
      </c>
      <c r="S788">
        <f t="shared" si="76"/>
        <v>8.85</v>
      </c>
      <c r="U788">
        <f t="shared" si="77"/>
        <v>8.85</v>
      </c>
    </row>
    <row r="789" spans="1:21" x14ac:dyDescent="0.3">
      <c r="A789" t="s">
        <v>182</v>
      </c>
      <c r="B789" t="s">
        <v>541</v>
      </c>
      <c r="C789">
        <v>11458500</v>
      </c>
      <c r="D789">
        <v>60</v>
      </c>
      <c r="E789">
        <v>11295</v>
      </c>
      <c r="F789">
        <v>2020</v>
      </c>
      <c r="G789">
        <v>5</v>
      </c>
      <c r="H789">
        <v>5.12</v>
      </c>
      <c r="L789" t="str">
        <f t="shared" si="72"/>
        <v>Sonoma Creek at Agua Caliente Rd</v>
      </c>
      <c r="M789" t="str">
        <f>_xlfn.XLOOKUP(L789,Sheet1!A:A,Sheet1!B:B)</f>
        <v>S10</v>
      </c>
      <c r="N789" t="str">
        <f>_xlfn.XLOOKUP(L789,Sheet1!$A:$A,Sheet1!C:C)</f>
        <v>S</v>
      </c>
      <c r="O789" s="3">
        <f t="shared" si="73"/>
        <v>43922</v>
      </c>
      <c r="P789">
        <f t="shared" si="74"/>
        <v>4</v>
      </c>
      <c r="R789">
        <f t="shared" si="75"/>
        <v>4</v>
      </c>
      <c r="S789">
        <f t="shared" si="76"/>
        <v>9.36</v>
      </c>
      <c r="U789">
        <f t="shared" si="77"/>
        <v>9.36</v>
      </c>
    </row>
    <row r="790" spans="1:21" x14ac:dyDescent="0.3">
      <c r="A790" t="s">
        <v>182</v>
      </c>
      <c r="B790" t="s">
        <v>541</v>
      </c>
      <c r="C790">
        <v>11458500</v>
      </c>
      <c r="D790">
        <v>60</v>
      </c>
      <c r="E790">
        <v>11295</v>
      </c>
      <c r="F790">
        <v>2020</v>
      </c>
      <c r="G790">
        <v>6</v>
      </c>
      <c r="H790">
        <v>1.9</v>
      </c>
      <c r="L790" t="str">
        <f t="shared" si="72"/>
        <v>Sonoma Creek at Agua Caliente Rd</v>
      </c>
      <c r="M790" t="str">
        <f>_xlfn.XLOOKUP(L790,Sheet1!A:A,Sheet1!B:B)</f>
        <v>S10</v>
      </c>
      <c r="N790" t="str">
        <f>_xlfn.XLOOKUP(L790,Sheet1!$A:$A,Sheet1!C:C)</f>
        <v>S</v>
      </c>
      <c r="O790" s="3">
        <f t="shared" si="73"/>
        <v>43952</v>
      </c>
      <c r="P790">
        <f t="shared" si="74"/>
        <v>5</v>
      </c>
      <c r="R790">
        <f t="shared" si="75"/>
        <v>5</v>
      </c>
      <c r="S790">
        <f t="shared" si="76"/>
        <v>5.12</v>
      </c>
      <c r="U790">
        <f t="shared" si="77"/>
        <v>5.12</v>
      </c>
    </row>
    <row r="791" spans="1:21" x14ac:dyDescent="0.3">
      <c r="A791" t="s">
        <v>182</v>
      </c>
      <c r="B791" t="s">
        <v>541</v>
      </c>
      <c r="C791">
        <v>11458500</v>
      </c>
      <c r="D791">
        <v>60</v>
      </c>
      <c r="E791">
        <v>11295</v>
      </c>
      <c r="F791">
        <v>2020</v>
      </c>
      <c r="G791">
        <v>7</v>
      </c>
      <c r="H791">
        <v>0.66900000000000004</v>
      </c>
      <c r="L791" t="str">
        <f t="shared" si="72"/>
        <v>Sonoma Creek at Agua Caliente Rd</v>
      </c>
      <c r="M791" t="str">
        <f>_xlfn.XLOOKUP(L791,Sheet1!A:A,Sheet1!B:B)</f>
        <v>S10</v>
      </c>
      <c r="N791" t="str">
        <f>_xlfn.XLOOKUP(L791,Sheet1!$A:$A,Sheet1!C:C)</f>
        <v>S</v>
      </c>
      <c r="O791" s="3">
        <f t="shared" si="73"/>
        <v>43983</v>
      </c>
      <c r="P791">
        <f t="shared" si="74"/>
        <v>6</v>
      </c>
      <c r="R791">
        <f t="shared" si="75"/>
        <v>6</v>
      </c>
      <c r="S791">
        <f t="shared" si="76"/>
        <v>1.9</v>
      </c>
      <c r="U791">
        <f t="shared" si="77"/>
        <v>1.9</v>
      </c>
    </row>
    <row r="792" spans="1:21" x14ac:dyDescent="0.3">
      <c r="A792" t="s">
        <v>182</v>
      </c>
      <c r="B792" t="s">
        <v>541</v>
      </c>
      <c r="C792">
        <v>11458500</v>
      </c>
      <c r="D792">
        <v>60</v>
      </c>
      <c r="E792">
        <v>11295</v>
      </c>
      <c r="F792">
        <v>2020</v>
      </c>
      <c r="G792">
        <v>8</v>
      </c>
      <c r="H792">
        <v>0.20300000000000001</v>
      </c>
      <c r="L792" t="str">
        <f t="shared" si="72"/>
        <v>Sonoma Creek at Agua Caliente Rd</v>
      </c>
      <c r="M792" t="str">
        <f>_xlfn.XLOOKUP(L792,Sheet1!A:A,Sheet1!B:B)</f>
        <v>S10</v>
      </c>
      <c r="N792" t="str">
        <f>_xlfn.XLOOKUP(L792,Sheet1!$A:$A,Sheet1!C:C)</f>
        <v>S</v>
      </c>
      <c r="O792" s="3">
        <f t="shared" si="73"/>
        <v>44013</v>
      </c>
      <c r="P792">
        <f t="shared" si="74"/>
        <v>7</v>
      </c>
      <c r="R792">
        <f t="shared" si="75"/>
        <v>7</v>
      </c>
      <c r="S792">
        <f t="shared" si="76"/>
        <v>0.66900000000000004</v>
      </c>
      <c r="U792">
        <f t="shared" si="77"/>
        <v>0.66900000000000004</v>
      </c>
    </row>
    <row r="793" spans="1:21" x14ac:dyDescent="0.3">
      <c r="A793" t="s">
        <v>182</v>
      </c>
      <c r="B793" t="s">
        <v>541</v>
      </c>
      <c r="C793">
        <v>11458500</v>
      </c>
      <c r="D793">
        <v>60</v>
      </c>
      <c r="E793">
        <v>11295</v>
      </c>
      <c r="F793">
        <v>2020</v>
      </c>
      <c r="G793">
        <v>9</v>
      </c>
      <c r="H793">
        <v>8.7999999999999995E-2</v>
      </c>
      <c r="L793" t="str">
        <f t="shared" si="72"/>
        <v>Sonoma Creek at Agua Caliente Rd</v>
      </c>
      <c r="M793" t="str">
        <f>_xlfn.XLOOKUP(L793,Sheet1!A:A,Sheet1!B:B)</f>
        <v>S10</v>
      </c>
      <c r="N793" t="str">
        <f>_xlfn.XLOOKUP(L793,Sheet1!$A:$A,Sheet1!C:C)</f>
        <v>S</v>
      </c>
      <c r="O793" s="3">
        <f t="shared" si="73"/>
        <v>44044</v>
      </c>
      <c r="P793">
        <f t="shared" si="74"/>
        <v>8</v>
      </c>
      <c r="R793">
        <f t="shared" si="75"/>
        <v>8</v>
      </c>
      <c r="S793">
        <f t="shared" si="76"/>
        <v>0.20300000000000001</v>
      </c>
      <c r="U793">
        <f t="shared" si="77"/>
        <v>0.20300000000000001</v>
      </c>
    </row>
    <row r="794" spans="1:21" x14ac:dyDescent="0.3">
      <c r="A794" t="s">
        <v>182</v>
      </c>
      <c r="B794" t="s">
        <v>541</v>
      </c>
      <c r="C794">
        <v>11458500</v>
      </c>
      <c r="D794">
        <v>60</v>
      </c>
      <c r="E794">
        <v>11295</v>
      </c>
      <c r="F794">
        <v>2020</v>
      </c>
      <c r="G794">
        <v>10</v>
      </c>
      <c r="H794">
        <v>2.4E-2</v>
      </c>
      <c r="L794" t="str">
        <f t="shared" si="72"/>
        <v>Sonoma Creek at Agua Caliente Rd</v>
      </c>
      <c r="M794" t="str">
        <f>_xlfn.XLOOKUP(L794,Sheet1!A:A,Sheet1!B:B)</f>
        <v>S10</v>
      </c>
      <c r="N794" t="str">
        <f>_xlfn.XLOOKUP(L794,Sheet1!$A:$A,Sheet1!C:C)</f>
        <v>S</v>
      </c>
      <c r="O794" s="3">
        <f t="shared" si="73"/>
        <v>44075</v>
      </c>
      <c r="P794">
        <f t="shared" si="74"/>
        <v>9</v>
      </c>
      <c r="R794">
        <f t="shared" si="75"/>
        <v>9</v>
      </c>
      <c r="S794">
        <f t="shared" si="76"/>
        <v>8.7999999999999995E-2</v>
      </c>
      <c r="U794">
        <f t="shared" si="77"/>
        <v>8.7999999999999995E-2</v>
      </c>
    </row>
    <row r="795" spans="1:21" x14ac:dyDescent="0.3">
      <c r="A795" t="s">
        <v>182</v>
      </c>
      <c r="B795" t="s">
        <v>541</v>
      </c>
      <c r="C795">
        <v>11458500</v>
      </c>
      <c r="D795">
        <v>60</v>
      </c>
      <c r="E795">
        <v>11295</v>
      </c>
      <c r="F795">
        <v>2020</v>
      </c>
      <c r="G795">
        <v>11</v>
      </c>
      <c r="H795">
        <v>0.98499999999999999</v>
      </c>
      <c r="L795" t="str">
        <f t="shared" si="72"/>
        <v>Sonoma Creek at Agua Caliente Rd</v>
      </c>
      <c r="M795" t="str">
        <f>_xlfn.XLOOKUP(L795,Sheet1!A:A,Sheet1!B:B)</f>
        <v>S10</v>
      </c>
      <c r="N795" t="str">
        <f>_xlfn.XLOOKUP(L795,Sheet1!$A:$A,Sheet1!C:C)</f>
        <v>S</v>
      </c>
      <c r="O795" s="3">
        <f t="shared" si="73"/>
        <v>44105</v>
      </c>
      <c r="P795">
        <f t="shared" si="74"/>
        <v>10</v>
      </c>
      <c r="R795">
        <f t="shared" si="75"/>
        <v>10</v>
      </c>
      <c r="S795">
        <f t="shared" si="76"/>
        <v>2.4E-2</v>
      </c>
      <c r="U795">
        <f t="shared" si="77"/>
        <v>2.4E-2</v>
      </c>
    </row>
    <row r="796" spans="1:21" x14ac:dyDescent="0.3">
      <c r="A796" t="s">
        <v>182</v>
      </c>
      <c r="B796" t="s">
        <v>541</v>
      </c>
      <c r="C796">
        <v>11458500</v>
      </c>
      <c r="D796">
        <v>60</v>
      </c>
      <c r="E796">
        <v>11295</v>
      </c>
      <c r="F796">
        <v>2020</v>
      </c>
      <c r="G796">
        <v>12</v>
      </c>
      <c r="H796">
        <v>2.41</v>
      </c>
      <c r="L796" t="str">
        <f t="shared" si="72"/>
        <v>Sonoma Creek at Agua Caliente Rd</v>
      </c>
      <c r="M796" t="str">
        <f>_xlfn.XLOOKUP(L796,Sheet1!A:A,Sheet1!B:B)</f>
        <v>S10</v>
      </c>
      <c r="N796" t="str">
        <f>_xlfn.XLOOKUP(L796,Sheet1!$A:$A,Sheet1!C:C)</f>
        <v>S</v>
      </c>
      <c r="O796" s="3">
        <f t="shared" si="73"/>
        <v>44136</v>
      </c>
      <c r="P796">
        <f t="shared" si="74"/>
        <v>11</v>
      </c>
      <c r="R796">
        <f t="shared" si="75"/>
        <v>11</v>
      </c>
      <c r="S796">
        <f t="shared" si="76"/>
        <v>0.98499999999999999</v>
      </c>
      <c r="U796">
        <f t="shared" si="77"/>
        <v>0.98499999999999999</v>
      </c>
    </row>
    <row r="797" spans="1:21" x14ac:dyDescent="0.3">
      <c r="A797" t="s">
        <v>182</v>
      </c>
      <c r="B797" t="s">
        <v>541</v>
      </c>
      <c r="C797">
        <v>11458500</v>
      </c>
      <c r="D797">
        <v>60</v>
      </c>
      <c r="E797">
        <v>11295</v>
      </c>
      <c r="F797">
        <v>2021</v>
      </c>
      <c r="G797">
        <v>1</v>
      </c>
      <c r="H797">
        <v>7.48</v>
      </c>
      <c r="L797" t="str">
        <f t="shared" si="72"/>
        <v>Sonoma Creek at Agua Caliente Rd</v>
      </c>
      <c r="M797" t="str">
        <f>_xlfn.XLOOKUP(L797,Sheet1!A:A,Sheet1!B:B)</f>
        <v>S10</v>
      </c>
      <c r="N797" t="str">
        <f>_xlfn.XLOOKUP(L797,Sheet1!$A:$A,Sheet1!C:C)</f>
        <v>S</v>
      </c>
      <c r="O797" s="3">
        <f t="shared" si="73"/>
        <v>44166</v>
      </c>
      <c r="P797">
        <f t="shared" si="74"/>
        <v>12</v>
      </c>
      <c r="R797">
        <f t="shared" si="75"/>
        <v>12</v>
      </c>
      <c r="S797">
        <f t="shared" si="76"/>
        <v>2.41</v>
      </c>
      <c r="U797">
        <f t="shared" si="77"/>
        <v>2.41</v>
      </c>
    </row>
    <row r="798" spans="1:21" x14ac:dyDescent="0.3">
      <c r="A798" t="s">
        <v>182</v>
      </c>
      <c r="B798" t="s">
        <v>541</v>
      </c>
      <c r="C798">
        <v>11458500</v>
      </c>
      <c r="D798">
        <v>60</v>
      </c>
      <c r="E798">
        <v>11295</v>
      </c>
      <c r="F798">
        <v>2021</v>
      </c>
      <c r="G798">
        <v>2</v>
      </c>
      <c r="H798">
        <v>10</v>
      </c>
      <c r="L798" t="str">
        <f t="shared" si="72"/>
        <v>Sonoma Creek at Agua Caliente Rd</v>
      </c>
      <c r="M798" t="str">
        <f>_xlfn.XLOOKUP(L798,Sheet1!A:A,Sheet1!B:B)</f>
        <v>S10</v>
      </c>
      <c r="N798" t="str">
        <f>_xlfn.XLOOKUP(L798,Sheet1!$A:$A,Sheet1!C:C)</f>
        <v>S</v>
      </c>
      <c r="O798" s="3">
        <f t="shared" si="73"/>
        <v>44197</v>
      </c>
      <c r="P798">
        <f t="shared" si="74"/>
        <v>1</v>
      </c>
      <c r="R798">
        <f t="shared" si="75"/>
        <v>1</v>
      </c>
      <c r="S798">
        <f t="shared" si="76"/>
        <v>7.48</v>
      </c>
      <c r="U798">
        <f t="shared" si="77"/>
        <v>7.48</v>
      </c>
    </row>
    <row r="799" spans="1:21" x14ac:dyDescent="0.3">
      <c r="A799" t="s">
        <v>182</v>
      </c>
      <c r="B799" t="s">
        <v>541</v>
      </c>
      <c r="C799">
        <v>11458500</v>
      </c>
      <c r="D799">
        <v>60</v>
      </c>
      <c r="E799">
        <v>11295</v>
      </c>
      <c r="F799">
        <v>2021</v>
      </c>
      <c r="G799">
        <v>3</v>
      </c>
      <c r="H799">
        <v>9.36</v>
      </c>
      <c r="L799" t="str">
        <f t="shared" si="72"/>
        <v>Sonoma Creek at Agua Caliente Rd</v>
      </c>
      <c r="M799" t="str">
        <f>_xlfn.XLOOKUP(L799,Sheet1!A:A,Sheet1!B:B)</f>
        <v>S10</v>
      </c>
      <c r="N799" t="str">
        <f>_xlfn.XLOOKUP(L799,Sheet1!$A:$A,Sheet1!C:C)</f>
        <v>S</v>
      </c>
      <c r="O799" s="3">
        <f t="shared" si="73"/>
        <v>44228</v>
      </c>
      <c r="P799">
        <f t="shared" si="74"/>
        <v>2</v>
      </c>
      <c r="R799">
        <f t="shared" si="75"/>
        <v>2</v>
      </c>
      <c r="S799">
        <f t="shared" si="76"/>
        <v>10</v>
      </c>
      <c r="U799">
        <f t="shared" si="77"/>
        <v>10</v>
      </c>
    </row>
    <row r="800" spans="1:21" x14ac:dyDescent="0.3">
      <c r="A800" t="s">
        <v>182</v>
      </c>
      <c r="B800" t="s">
        <v>541</v>
      </c>
      <c r="C800">
        <v>11458500</v>
      </c>
      <c r="D800">
        <v>60</v>
      </c>
      <c r="E800">
        <v>11295</v>
      </c>
      <c r="F800">
        <v>2021</v>
      </c>
      <c r="G800">
        <v>4</v>
      </c>
      <c r="H800">
        <v>3.73</v>
      </c>
      <c r="L800" t="str">
        <f t="shared" si="72"/>
        <v>Sonoma Creek at Agua Caliente Rd</v>
      </c>
      <c r="M800" t="str">
        <f>_xlfn.XLOOKUP(L800,Sheet1!A:A,Sheet1!B:B)</f>
        <v>S10</v>
      </c>
      <c r="N800" t="str">
        <f>_xlfn.XLOOKUP(L800,Sheet1!$A:$A,Sheet1!C:C)</f>
        <v>S</v>
      </c>
      <c r="O800" s="3">
        <f t="shared" si="73"/>
        <v>44256</v>
      </c>
      <c r="P800">
        <f t="shared" si="74"/>
        <v>3</v>
      </c>
      <c r="R800">
        <f t="shared" si="75"/>
        <v>3</v>
      </c>
      <c r="S800">
        <f t="shared" si="76"/>
        <v>9.36</v>
      </c>
      <c r="U800">
        <f t="shared" si="77"/>
        <v>9.36</v>
      </c>
    </row>
    <row r="801" spans="1:21" x14ac:dyDescent="0.3">
      <c r="A801" t="s">
        <v>182</v>
      </c>
      <c r="B801" t="s">
        <v>541</v>
      </c>
      <c r="C801">
        <v>11458500</v>
      </c>
      <c r="D801">
        <v>60</v>
      </c>
      <c r="E801">
        <v>11295</v>
      </c>
      <c r="F801">
        <v>2021</v>
      </c>
      <c r="G801">
        <v>5</v>
      </c>
      <c r="H801">
        <v>1.67</v>
      </c>
      <c r="L801" t="str">
        <f t="shared" si="72"/>
        <v>Sonoma Creek at Agua Caliente Rd</v>
      </c>
      <c r="M801" t="str">
        <f>_xlfn.XLOOKUP(L801,Sheet1!A:A,Sheet1!B:B)</f>
        <v>S10</v>
      </c>
      <c r="N801" t="str">
        <f>_xlfn.XLOOKUP(L801,Sheet1!$A:$A,Sheet1!C:C)</f>
        <v>S</v>
      </c>
      <c r="O801" s="3">
        <f t="shared" si="73"/>
        <v>44287</v>
      </c>
      <c r="P801">
        <f t="shared" si="74"/>
        <v>4</v>
      </c>
      <c r="R801">
        <f t="shared" si="75"/>
        <v>4</v>
      </c>
      <c r="S801">
        <f t="shared" si="76"/>
        <v>3.73</v>
      </c>
      <c r="U801">
        <f t="shared" si="77"/>
        <v>3.73</v>
      </c>
    </row>
    <row r="802" spans="1:21" x14ac:dyDescent="0.3">
      <c r="A802" t="s">
        <v>182</v>
      </c>
      <c r="B802" t="s">
        <v>541</v>
      </c>
      <c r="C802">
        <v>11458500</v>
      </c>
      <c r="D802">
        <v>60</v>
      </c>
      <c r="E802">
        <v>11295</v>
      </c>
      <c r="F802">
        <v>2021</v>
      </c>
      <c r="G802">
        <v>6</v>
      </c>
      <c r="H802">
        <v>0.62</v>
      </c>
      <c r="L802" t="str">
        <f t="shared" si="72"/>
        <v>Sonoma Creek at Agua Caliente Rd</v>
      </c>
      <c r="M802" t="str">
        <f>_xlfn.XLOOKUP(L802,Sheet1!A:A,Sheet1!B:B)</f>
        <v>S10</v>
      </c>
      <c r="N802" t="str">
        <f>_xlfn.XLOOKUP(L802,Sheet1!$A:$A,Sheet1!C:C)</f>
        <v>S</v>
      </c>
      <c r="O802" s="3">
        <f t="shared" si="73"/>
        <v>44317</v>
      </c>
      <c r="P802">
        <f t="shared" si="74"/>
        <v>5</v>
      </c>
      <c r="R802">
        <f t="shared" si="75"/>
        <v>5</v>
      </c>
      <c r="S802">
        <f t="shared" si="76"/>
        <v>1.67</v>
      </c>
      <c r="U802">
        <f t="shared" si="77"/>
        <v>1.67</v>
      </c>
    </row>
    <row r="803" spans="1:21" x14ac:dyDescent="0.3">
      <c r="A803" t="s">
        <v>182</v>
      </c>
      <c r="B803" t="s">
        <v>541</v>
      </c>
      <c r="C803">
        <v>11458500</v>
      </c>
      <c r="D803">
        <v>60</v>
      </c>
      <c r="E803">
        <v>11295</v>
      </c>
      <c r="F803">
        <v>2021</v>
      </c>
      <c r="G803">
        <v>7</v>
      </c>
      <c r="H803">
        <v>0.04</v>
      </c>
      <c r="L803" t="str">
        <f t="shared" si="72"/>
        <v>Sonoma Creek at Agua Caliente Rd</v>
      </c>
      <c r="M803" t="str">
        <f>_xlfn.XLOOKUP(L803,Sheet1!A:A,Sheet1!B:B)</f>
        <v>S10</v>
      </c>
      <c r="N803" t="str">
        <f>_xlfn.XLOOKUP(L803,Sheet1!$A:$A,Sheet1!C:C)</f>
        <v>S</v>
      </c>
      <c r="O803" s="3">
        <f t="shared" si="73"/>
        <v>44348</v>
      </c>
      <c r="P803">
        <f t="shared" si="74"/>
        <v>6</v>
      </c>
      <c r="R803">
        <f t="shared" si="75"/>
        <v>6</v>
      </c>
      <c r="S803">
        <f t="shared" si="76"/>
        <v>0.62</v>
      </c>
      <c r="U803">
        <f t="shared" si="77"/>
        <v>0.62</v>
      </c>
    </row>
    <row r="804" spans="1:21" x14ac:dyDescent="0.3">
      <c r="A804" t="s">
        <v>182</v>
      </c>
      <c r="B804" t="s">
        <v>541</v>
      </c>
      <c r="C804">
        <v>11458500</v>
      </c>
      <c r="D804">
        <v>60</v>
      </c>
      <c r="E804">
        <v>11295</v>
      </c>
      <c r="F804">
        <v>2021</v>
      </c>
      <c r="G804">
        <v>8</v>
      </c>
      <c r="H804">
        <v>2E-3</v>
      </c>
      <c r="L804" t="str">
        <f t="shared" si="72"/>
        <v>Sonoma Creek at Agua Caliente Rd</v>
      </c>
      <c r="M804" t="str">
        <f>_xlfn.XLOOKUP(L804,Sheet1!A:A,Sheet1!B:B)</f>
        <v>S10</v>
      </c>
      <c r="N804" t="str">
        <f>_xlfn.XLOOKUP(L804,Sheet1!$A:$A,Sheet1!C:C)</f>
        <v>S</v>
      </c>
      <c r="O804" s="3">
        <f t="shared" si="73"/>
        <v>44378</v>
      </c>
      <c r="P804">
        <f t="shared" si="74"/>
        <v>7</v>
      </c>
      <c r="R804">
        <f t="shared" si="75"/>
        <v>7</v>
      </c>
      <c r="S804">
        <f t="shared" si="76"/>
        <v>0.04</v>
      </c>
      <c r="U804">
        <f t="shared" si="77"/>
        <v>0.04</v>
      </c>
    </row>
    <row r="805" spans="1:21" x14ac:dyDescent="0.3">
      <c r="A805" t="s">
        <v>182</v>
      </c>
      <c r="B805" t="s">
        <v>541</v>
      </c>
      <c r="C805">
        <v>11458500</v>
      </c>
      <c r="D805">
        <v>60</v>
      </c>
      <c r="E805">
        <v>11295</v>
      </c>
      <c r="F805">
        <v>2021</v>
      </c>
      <c r="G805">
        <v>9</v>
      </c>
      <c r="H805">
        <v>0</v>
      </c>
      <c r="L805" t="str">
        <f t="shared" si="72"/>
        <v>Sonoma Creek at Agua Caliente Rd</v>
      </c>
      <c r="M805" t="str">
        <f>_xlfn.XLOOKUP(L805,Sheet1!A:A,Sheet1!B:B)</f>
        <v>S10</v>
      </c>
      <c r="N805" t="str">
        <f>_xlfn.XLOOKUP(L805,Sheet1!$A:$A,Sheet1!C:C)</f>
        <v>S</v>
      </c>
      <c r="O805" s="3">
        <f t="shared" si="73"/>
        <v>44409</v>
      </c>
      <c r="P805">
        <f t="shared" si="74"/>
        <v>8</v>
      </c>
      <c r="R805">
        <f t="shared" si="75"/>
        <v>8</v>
      </c>
      <c r="S805">
        <f t="shared" si="76"/>
        <v>2E-3</v>
      </c>
      <c r="U805">
        <f t="shared" si="77"/>
        <v>2E-3</v>
      </c>
    </row>
    <row r="806" spans="1:21" x14ac:dyDescent="0.3">
      <c r="A806" t="s">
        <v>182</v>
      </c>
      <c r="B806" t="s">
        <v>541</v>
      </c>
      <c r="C806">
        <v>11458500</v>
      </c>
      <c r="D806">
        <v>60</v>
      </c>
      <c r="E806">
        <v>11295</v>
      </c>
      <c r="F806">
        <v>2021</v>
      </c>
      <c r="G806">
        <v>10</v>
      </c>
      <c r="H806">
        <v>139.19999999999999</v>
      </c>
      <c r="L806" t="str">
        <f t="shared" si="72"/>
        <v>Sonoma Creek at Agua Caliente Rd</v>
      </c>
      <c r="M806" t="str">
        <f>_xlfn.XLOOKUP(L806,Sheet1!A:A,Sheet1!B:B)</f>
        <v>S10</v>
      </c>
      <c r="N806" t="str">
        <f>_xlfn.XLOOKUP(L806,Sheet1!$A:$A,Sheet1!C:C)</f>
        <v>S</v>
      </c>
      <c r="O806" s="3">
        <f t="shared" si="73"/>
        <v>44440</v>
      </c>
      <c r="P806">
        <f t="shared" si="74"/>
        <v>9</v>
      </c>
      <c r="R806">
        <f t="shared" si="75"/>
        <v>9</v>
      </c>
      <c r="S806">
        <f t="shared" si="76"/>
        <v>0</v>
      </c>
      <c r="U806">
        <f t="shared" si="77"/>
        <v>0</v>
      </c>
    </row>
    <row r="807" spans="1:21" x14ac:dyDescent="0.3">
      <c r="A807" t="s">
        <v>182</v>
      </c>
      <c r="B807" t="s">
        <v>541</v>
      </c>
      <c r="C807">
        <v>11458500</v>
      </c>
      <c r="D807">
        <v>60</v>
      </c>
      <c r="E807">
        <v>11295</v>
      </c>
      <c r="F807">
        <v>2021</v>
      </c>
      <c r="G807">
        <v>11</v>
      </c>
      <c r="H807">
        <v>28.5</v>
      </c>
      <c r="L807" t="str">
        <f t="shared" si="72"/>
        <v>Sonoma Creek at Agua Caliente Rd</v>
      </c>
      <c r="M807" t="str">
        <f>_xlfn.XLOOKUP(L807,Sheet1!A:A,Sheet1!B:B)</f>
        <v>S10</v>
      </c>
      <c r="N807" t="str">
        <f>_xlfn.XLOOKUP(L807,Sheet1!$A:$A,Sheet1!C:C)</f>
        <v>S</v>
      </c>
      <c r="O807" s="3">
        <f t="shared" si="73"/>
        <v>44470</v>
      </c>
      <c r="P807">
        <f t="shared" si="74"/>
        <v>10</v>
      </c>
      <c r="R807">
        <f t="shared" si="75"/>
        <v>10</v>
      </c>
      <c r="S807">
        <f t="shared" si="76"/>
        <v>139.19999999999999</v>
      </c>
      <c r="U807">
        <f t="shared" si="77"/>
        <v>139.19999999999999</v>
      </c>
    </row>
    <row r="808" spans="1:21" x14ac:dyDescent="0.3">
      <c r="A808" t="s">
        <v>182</v>
      </c>
      <c r="B808" t="s">
        <v>541</v>
      </c>
      <c r="C808">
        <v>11458500</v>
      </c>
      <c r="D808">
        <v>60</v>
      </c>
      <c r="E808">
        <v>11295</v>
      </c>
      <c r="F808">
        <v>2021</v>
      </c>
      <c r="G808">
        <v>12</v>
      </c>
      <c r="H808">
        <v>241.2</v>
      </c>
      <c r="L808" t="str">
        <f t="shared" si="72"/>
        <v>Sonoma Creek at Agua Caliente Rd</v>
      </c>
      <c r="M808" t="str">
        <f>_xlfn.XLOOKUP(L808,Sheet1!A:A,Sheet1!B:B)</f>
        <v>S10</v>
      </c>
      <c r="N808" t="str">
        <f>_xlfn.XLOOKUP(L808,Sheet1!$A:$A,Sheet1!C:C)</f>
        <v>S</v>
      </c>
      <c r="O808" s="3">
        <f t="shared" si="73"/>
        <v>44501</v>
      </c>
      <c r="P808">
        <f t="shared" si="74"/>
        <v>11</v>
      </c>
      <c r="R808">
        <f t="shared" si="75"/>
        <v>11</v>
      </c>
      <c r="S808">
        <f t="shared" si="76"/>
        <v>28.5</v>
      </c>
      <c r="U808">
        <f t="shared" si="77"/>
        <v>28.5</v>
      </c>
    </row>
    <row r="809" spans="1:21" x14ac:dyDescent="0.3">
      <c r="A809" t="s">
        <v>182</v>
      </c>
      <c r="B809" t="s">
        <v>541</v>
      </c>
      <c r="C809">
        <v>11458500</v>
      </c>
      <c r="D809">
        <v>60</v>
      </c>
      <c r="E809">
        <v>11295</v>
      </c>
      <c r="F809">
        <v>2022</v>
      </c>
      <c r="G809">
        <v>1</v>
      </c>
      <c r="H809">
        <v>61.5</v>
      </c>
      <c r="L809" t="str">
        <f t="shared" si="72"/>
        <v>Sonoma Creek at Agua Caliente Rd</v>
      </c>
      <c r="M809" t="str">
        <f>_xlfn.XLOOKUP(L809,Sheet1!A:A,Sheet1!B:B)</f>
        <v>S10</v>
      </c>
      <c r="N809" t="str">
        <f>_xlfn.XLOOKUP(L809,Sheet1!$A:$A,Sheet1!C:C)</f>
        <v>S</v>
      </c>
      <c r="O809" s="3">
        <f t="shared" si="73"/>
        <v>44531</v>
      </c>
      <c r="P809">
        <f t="shared" si="74"/>
        <v>12</v>
      </c>
      <c r="R809">
        <f t="shared" si="75"/>
        <v>12</v>
      </c>
      <c r="S809">
        <f t="shared" si="76"/>
        <v>241.2</v>
      </c>
      <c r="U809">
        <f t="shared" si="77"/>
        <v>241.2</v>
      </c>
    </row>
    <row r="810" spans="1:21" x14ac:dyDescent="0.3">
      <c r="A810" t="s">
        <v>182</v>
      </c>
      <c r="B810" t="s">
        <v>541</v>
      </c>
      <c r="C810">
        <v>11458500</v>
      </c>
      <c r="D810">
        <v>60</v>
      </c>
      <c r="E810">
        <v>11295</v>
      </c>
      <c r="F810">
        <v>2022</v>
      </c>
      <c r="G810">
        <v>2</v>
      </c>
      <c r="H810">
        <v>14</v>
      </c>
      <c r="L810" t="str">
        <f t="shared" si="72"/>
        <v>Sonoma Creek at Agua Caliente Rd</v>
      </c>
      <c r="M810" t="str">
        <f>_xlfn.XLOOKUP(L810,Sheet1!A:A,Sheet1!B:B)</f>
        <v>S10</v>
      </c>
      <c r="N810" t="str">
        <f>_xlfn.XLOOKUP(L810,Sheet1!$A:$A,Sheet1!C:C)</f>
        <v>S</v>
      </c>
      <c r="O810" s="3">
        <f t="shared" si="73"/>
        <v>44562</v>
      </c>
      <c r="P810">
        <f t="shared" si="74"/>
        <v>1</v>
      </c>
      <c r="R810">
        <f t="shared" si="75"/>
        <v>1</v>
      </c>
      <c r="S810">
        <f t="shared" si="76"/>
        <v>61.5</v>
      </c>
      <c r="U810">
        <f t="shared" si="77"/>
        <v>61.5</v>
      </c>
    </row>
    <row r="811" spans="1:21" x14ac:dyDescent="0.3">
      <c r="A811" t="s">
        <v>182</v>
      </c>
      <c r="B811" t="s">
        <v>541</v>
      </c>
      <c r="C811">
        <v>11458500</v>
      </c>
      <c r="D811">
        <v>60</v>
      </c>
      <c r="E811">
        <v>11295</v>
      </c>
      <c r="F811">
        <v>2022</v>
      </c>
      <c r="G811">
        <v>3</v>
      </c>
      <c r="H811">
        <v>8.48</v>
      </c>
      <c r="L811" t="str">
        <f t="shared" si="72"/>
        <v>Sonoma Creek at Agua Caliente Rd</v>
      </c>
      <c r="M811" t="str">
        <f>_xlfn.XLOOKUP(L811,Sheet1!A:A,Sheet1!B:B)</f>
        <v>S10</v>
      </c>
      <c r="N811" t="str">
        <f>_xlfn.XLOOKUP(L811,Sheet1!$A:$A,Sheet1!C:C)</f>
        <v>S</v>
      </c>
      <c r="O811" s="3">
        <f t="shared" si="73"/>
        <v>44593</v>
      </c>
      <c r="P811">
        <f t="shared" si="74"/>
        <v>2</v>
      </c>
      <c r="R811">
        <f t="shared" si="75"/>
        <v>2</v>
      </c>
      <c r="S811">
        <f t="shared" si="76"/>
        <v>14</v>
      </c>
      <c r="U811">
        <f t="shared" si="77"/>
        <v>14</v>
      </c>
    </row>
    <row r="812" spans="1:21" x14ac:dyDescent="0.3">
      <c r="A812" t="s">
        <v>182</v>
      </c>
      <c r="B812" t="s">
        <v>541</v>
      </c>
      <c r="C812">
        <v>11458500</v>
      </c>
      <c r="D812">
        <v>60</v>
      </c>
      <c r="E812">
        <v>11295</v>
      </c>
      <c r="F812">
        <v>2022</v>
      </c>
      <c r="G812">
        <v>4</v>
      </c>
      <c r="H812">
        <v>10.8</v>
      </c>
      <c r="L812" t="str">
        <f t="shared" si="72"/>
        <v>Sonoma Creek at Agua Caliente Rd</v>
      </c>
      <c r="M812" t="str">
        <f>_xlfn.XLOOKUP(L812,Sheet1!A:A,Sheet1!B:B)</f>
        <v>S10</v>
      </c>
      <c r="N812" t="str">
        <f>_xlfn.XLOOKUP(L812,Sheet1!$A:$A,Sheet1!C:C)</f>
        <v>S</v>
      </c>
      <c r="O812" s="3">
        <f t="shared" si="73"/>
        <v>44621</v>
      </c>
      <c r="P812">
        <f t="shared" si="74"/>
        <v>3</v>
      </c>
      <c r="R812">
        <f t="shared" si="75"/>
        <v>3</v>
      </c>
      <c r="S812">
        <f t="shared" si="76"/>
        <v>8.48</v>
      </c>
      <c r="U812">
        <f t="shared" si="77"/>
        <v>8.48</v>
      </c>
    </row>
    <row r="813" spans="1:21" x14ac:dyDescent="0.3">
      <c r="A813" t="s">
        <v>182</v>
      </c>
      <c r="B813" t="s">
        <v>541</v>
      </c>
      <c r="C813">
        <v>11458500</v>
      </c>
      <c r="D813">
        <v>60</v>
      </c>
      <c r="E813">
        <v>11295</v>
      </c>
      <c r="F813">
        <v>2022</v>
      </c>
      <c r="G813">
        <v>5</v>
      </c>
      <c r="H813">
        <v>5.18</v>
      </c>
      <c r="L813" t="str">
        <f t="shared" si="72"/>
        <v>Sonoma Creek at Agua Caliente Rd</v>
      </c>
      <c r="M813" t="str">
        <f>_xlfn.XLOOKUP(L813,Sheet1!A:A,Sheet1!B:B)</f>
        <v>S10</v>
      </c>
      <c r="N813" t="str">
        <f>_xlfn.XLOOKUP(L813,Sheet1!$A:$A,Sheet1!C:C)</f>
        <v>S</v>
      </c>
      <c r="O813" s="3">
        <f t="shared" si="73"/>
        <v>44652</v>
      </c>
      <c r="P813">
        <f t="shared" si="74"/>
        <v>4</v>
      </c>
      <c r="R813">
        <f t="shared" si="75"/>
        <v>4</v>
      </c>
      <c r="S813">
        <f t="shared" si="76"/>
        <v>10.8</v>
      </c>
      <c r="U813">
        <f t="shared" si="77"/>
        <v>10.8</v>
      </c>
    </row>
    <row r="814" spans="1:21" x14ac:dyDescent="0.3">
      <c r="A814" t="s">
        <v>182</v>
      </c>
      <c r="B814" t="s">
        <v>541</v>
      </c>
      <c r="C814">
        <v>11458500</v>
      </c>
      <c r="D814">
        <v>60</v>
      </c>
      <c r="E814">
        <v>11295</v>
      </c>
      <c r="F814">
        <v>2022</v>
      </c>
      <c r="G814">
        <v>6</v>
      </c>
      <c r="H814">
        <v>1.84</v>
      </c>
      <c r="L814" t="str">
        <f t="shared" si="72"/>
        <v>Sonoma Creek at Agua Caliente Rd</v>
      </c>
      <c r="M814" t="str">
        <f>_xlfn.XLOOKUP(L814,Sheet1!A:A,Sheet1!B:B)</f>
        <v>S10</v>
      </c>
      <c r="N814" t="str">
        <f>_xlfn.XLOOKUP(L814,Sheet1!$A:$A,Sheet1!C:C)</f>
        <v>S</v>
      </c>
      <c r="O814" s="3">
        <f t="shared" si="73"/>
        <v>44682</v>
      </c>
      <c r="P814">
        <f t="shared" si="74"/>
        <v>5</v>
      </c>
      <c r="R814">
        <f t="shared" si="75"/>
        <v>5</v>
      </c>
      <c r="S814">
        <f t="shared" si="76"/>
        <v>5.18</v>
      </c>
      <c r="U814">
        <f t="shared" si="77"/>
        <v>5.18</v>
      </c>
    </row>
    <row r="815" spans="1:21" x14ac:dyDescent="0.3">
      <c r="A815" t="s">
        <v>182</v>
      </c>
      <c r="B815" t="s">
        <v>541</v>
      </c>
      <c r="C815">
        <v>11458500</v>
      </c>
      <c r="D815">
        <v>60</v>
      </c>
      <c r="E815">
        <v>11295</v>
      </c>
      <c r="F815">
        <v>2022</v>
      </c>
      <c r="G815">
        <v>7</v>
      </c>
      <c r="H815">
        <v>0.61</v>
      </c>
      <c r="L815" t="str">
        <f t="shared" si="72"/>
        <v>Sonoma Creek at Agua Caliente Rd</v>
      </c>
      <c r="M815" t="str">
        <f>_xlfn.XLOOKUP(L815,Sheet1!A:A,Sheet1!B:B)</f>
        <v>S10</v>
      </c>
      <c r="N815" t="str">
        <f>_xlfn.XLOOKUP(L815,Sheet1!$A:$A,Sheet1!C:C)</f>
        <v>S</v>
      </c>
      <c r="O815" s="3">
        <f t="shared" si="73"/>
        <v>44713</v>
      </c>
      <c r="P815">
        <f t="shared" si="74"/>
        <v>6</v>
      </c>
      <c r="R815">
        <f t="shared" si="75"/>
        <v>6</v>
      </c>
      <c r="S815">
        <f t="shared" si="76"/>
        <v>1.84</v>
      </c>
      <c r="U815">
        <f t="shared" si="77"/>
        <v>1.84</v>
      </c>
    </row>
    <row r="816" spans="1:21" x14ac:dyDescent="0.3">
      <c r="A816" t="s">
        <v>182</v>
      </c>
      <c r="B816" t="s">
        <v>541</v>
      </c>
      <c r="C816">
        <v>11458500</v>
      </c>
      <c r="D816">
        <v>60</v>
      </c>
      <c r="E816">
        <v>11295</v>
      </c>
      <c r="F816">
        <v>2022</v>
      </c>
      <c r="G816">
        <v>8</v>
      </c>
      <c r="H816">
        <v>0.17599999999999999</v>
      </c>
      <c r="L816" t="str">
        <f t="shared" si="72"/>
        <v>Sonoma Creek at Agua Caliente Rd</v>
      </c>
      <c r="M816" t="str">
        <f>_xlfn.XLOOKUP(L816,Sheet1!A:A,Sheet1!B:B)</f>
        <v>S10</v>
      </c>
      <c r="N816" t="str">
        <f>_xlfn.XLOOKUP(L816,Sheet1!$A:$A,Sheet1!C:C)</f>
        <v>S</v>
      </c>
      <c r="O816" s="3">
        <f t="shared" si="73"/>
        <v>44743</v>
      </c>
      <c r="P816">
        <f t="shared" si="74"/>
        <v>7</v>
      </c>
      <c r="R816">
        <f t="shared" si="75"/>
        <v>7</v>
      </c>
      <c r="S816">
        <f t="shared" si="76"/>
        <v>0.61</v>
      </c>
      <c r="U816">
        <f t="shared" si="77"/>
        <v>0.61</v>
      </c>
    </row>
    <row r="817" spans="1:21" x14ac:dyDescent="0.3">
      <c r="A817" t="s">
        <v>182</v>
      </c>
      <c r="B817" t="s">
        <v>541</v>
      </c>
      <c r="C817">
        <v>11458500</v>
      </c>
      <c r="D817">
        <v>60</v>
      </c>
      <c r="E817">
        <v>11295</v>
      </c>
      <c r="F817">
        <v>2022</v>
      </c>
      <c r="G817">
        <v>9</v>
      </c>
      <c r="H817">
        <v>7.8E-2</v>
      </c>
      <c r="L817" t="str">
        <f t="shared" si="72"/>
        <v>Sonoma Creek at Agua Caliente Rd</v>
      </c>
      <c r="M817" t="str">
        <f>_xlfn.XLOOKUP(L817,Sheet1!A:A,Sheet1!B:B)</f>
        <v>S10</v>
      </c>
      <c r="N817" t="str">
        <f>_xlfn.XLOOKUP(L817,Sheet1!$A:$A,Sheet1!C:C)</f>
        <v>S</v>
      </c>
      <c r="O817" s="3">
        <f t="shared" si="73"/>
        <v>44774</v>
      </c>
      <c r="P817">
        <f t="shared" si="74"/>
        <v>8</v>
      </c>
      <c r="R817">
        <f t="shared" si="75"/>
        <v>8</v>
      </c>
      <c r="S817">
        <f t="shared" si="76"/>
        <v>0.17599999999999999</v>
      </c>
      <c r="U817">
        <f t="shared" si="77"/>
        <v>0.17599999999999999</v>
      </c>
    </row>
    <row r="818" spans="1:21" x14ac:dyDescent="0.3">
      <c r="A818" t="s">
        <v>182</v>
      </c>
      <c r="B818" t="s">
        <v>541</v>
      </c>
      <c r="C818">
        <v>11458500</v>
      </c>
      <c r="D818">
        <v>60</v>
      </c>
      <c r="E818">
        <v>11295</v>
      </c>
      <c r="F818">
        <v>2022</v>
      </c>
      <c r="G818">
        <v>10</v>
      </c>
      <c r="H818">
        <v>0.122</v>
      </c>
      <c r="L818" t="str">
        <f t="shared" si="72"/>
        <v>Sonoma Creek at Agua Caliente Rd</v>
      </c>
      <c r="M818" t="str">
        <f>_xlfn.XLOOKUP(L818,Sheet1!A:A,Sheet1!B:B)</f>
        <v>S10</v>
      </c>
      <c r="N818" t="str">
        <f>_xlfn.XLOOKUP(L818,Sheet1!$A:$A,Sheet1!C:C)</f>
        <v>S</v>
      </c>
      <c r="O818" s="3">
        <f t="shared" si="73"/>
        <v>44805</v>
      </c>
      <c r="P818">
        <f t="shared" si="74"/>
        <v>9</v>
      </c>
      <c r="R818">
        <f t="shared" si="75"/>
        <v>9</v>
      </c>
      <c r="S818">
        <f t="shared" si="76"/>
        <v>7.8E-2</v>
      </c>
      <c r="U818">
        <f t="shared" si="77"/>
        <v>7.8E-2</v>
      </c>
    </row>
    <row r="819" spans="1:21" x14ac:dyDescent="0.3">
      <c r="A819" t="s">
        <v>182</v>
      </c>
      <c r="B819" t="s">
        <v>541</v>
      </c>
      <c r="C819">
        <v>11458500</v>
      </c>
      <c r="D819">
        <v>60</v>
      </c>
      <c r="E819">
        <v>11295</v>
      </c>
      <c r="F819">
        <v>2022</v>
      </c>
      <c r="G819">
        <v>11</v>
      </c>
      <c r="H819">
        <v>0.88300000000000001</v>
      </c>
      <c r="L819" t="str">
        <f t="shared" si="72"/>
        <v>Sonoma Creek at Agua Caliente Rd</v>
      </c>
      <c r="M819" t="str">
        <f>_xlfn.XLOOKUP(L819,Sheet1!A:A,Sheet1!B:B)</f>
        <v>S10</v>
      </c>
      <c r="N819" t="str">
        <f>_xlfn.XLOOKUP(L819,Sheet1!$A:$A,Sheet1!C:C)</f>
        <v>S</v>
      </c>
      <c r="O819" s="3">
        <f t="shared" si="73"/>
        <v>44835</v>
      </c>
      <c r="P819">
        <f t="shared" si="74"/>
        <v>10</v>
      </c>
      <c r="R819">
        <f t="shared" si="75"/>
        <v>10</v>
      </c>
      <c r="S819">
        <f t="shared" si="76"/>
        <v>0.122</v>
      </c>
      <c r="U819">
        <f t="shared" si="77"/>
        <v>0.122</v>
      </c>
    </row>
    <row r="820" spans="1:21" x14ac:dyDescent="0.3">
      <c r="A820" t="s">
        <v>182</v>
      </c>
      <c r="B820" t="s">
        <v>541</v>
      </c>
      <c r="C820">
        <v>11458500</v>
      </c>
      <c r="D820">
        <v>60</v>
      </c>
      <c r="E820">
        <v>11295</v>
      </c>
      <c r="F820">
        <v>2022</v>
      </c>
      <c r="G820">
        <v>12</v>
      </c>
      <c r="H820">
        <v>99.1</v>
      </c>
      <c r="L820" t="str">
        <f t="shared" si="72"/>
        <v>Sonoma Creek at Agua Caliente Rd</v>
      </c>
      <c r="M820" t="str">
        <f>_xlfn.XLOOKUP(L820,Sheet1!A:A,Sheet1!B:B)</f>
        <v>S10</v>
      </c>
      <c r="N820" t="str">
        <f>_xlfn.XLOOKUP(L820,Sheet1!$A:$A,Sheet1!C:C)</f>
        <v>S</v>
      </c>
      <c r="O820" s="3">
        <f t="shared" si="73"/>
        <v>44866</v>
      </c>
      <c r="P820">
        <f t="shared" si="74"/>
        <v>11</v>
      </c>
      <c r="R820">
        <f t="shared" si="75"/>
        <v>11</v>
      </c>
      <c r="S820">
        <f t="shared" si="76"/>
        <v>0.88300000000000001</v>
      </c>
      <c r="U820">
        <f t="shared" si="77"/>
        <v>0.88300000000000001</v>
      </c>
    </row>
    <row r="821" spans="1:21" x14ac:dyDescent="0.3">
      <c r="A821" t="s">
        <v>182</v>
      </c>
      <c r="B821" t="s">
        <v>541</v>
      </c>
      <c r="C821">
        <v>11458500</v>
      </c>
      <c r="D821">
        <v>60</v>
      </c>
      <c r="E821">
        <v>11295</v>
      </c>
      <c r="F821">
        <v>2023</v>
      </c>
      <c r="G821">
        <v>1</v>
      </c>
      <c r="H821">
        <v>543.20000000000005</v>
      </c>
      <c r="L821" t="str">
        <f t="shared" si="72"/>
        <v>Sonoma Creek at Agua Caliente Rd</v>
      </c>
      <c r="M821" t="str">
        <f>_xlfn.XLOOKUP(L821,Sheet1!A:A,Sheet1!B:B)</f>
        <v>S10</v>
      </c>
      <c r="N821" t="str">
        <f>_xlfn.XLOOKUP(L821,Sheet1!$A:$A,Sheet1!C:C)</f>
        <v>S</v>
      </c>
      <c r="O821" s="3">
        <f t="shared" si="73"/>
        <v>44896</v>
      </c>
      <c r="P821">
        <f t="shared" si="74"/>
        <v>12</v>
      </c>
      <c r="R821">
        <f t="shared" si="75"/>
        <v>12</v>
      </c>
      <c r="S821">
        <f t="shared" si="76"/>
        <v>99.1</v>
      </c>
      <c r="U821">
        <f t="shared" si="77"/>
        <v>99.1</v>
      </c>
    </row>
    <row r="822" spans="1:21" x14ac:dyDescent="0.3">
      <c r="A822" t="s">
        <v>182</v>
      </c>
      <c r="B822" t="s">
        <v>541</v>
      </c>
      <c r="C822">
        <v>11458500</v>
      </c>
      <c r="D822">
        <v>60</v>
      </c>
      <c r="E822">
        <v>11295</v>
      </c>
      <c r="F822">
        <v>2023</v>
      </c>
      <c r="G822">
        <v>2</v>
      </c>
      <c r="H822">
        <v>74.8</v>
      </c>
      <c r="L822" t="str">
        <f t="shared" si="72"/>
        <v>Sonoma Creek at Agua Caliente Rd</v>
      </c>
      <c r="M822" t="str">
        <f>_xlfn.XLOOKUP(L822,Sheet1!A:A,Sheet1!B:B)</f>
        <v>S10</v>
      </c>
      <c r="N822" t="str">
        <f>_xlfn.XLOOKUP(L822,Sheet1!$A:$A,Sheet1!C:C)</f>
        <v>S</v>
      </c>
      <c r="O822" s="3">
        <f t="shared" si="73"/>
        <v>44927</v>
      </c>
      <c r="P822">
        <f t="shared" si="74"/>
        <v>1</v>
      </c>
      <c r="R822">
        <f t="shared" si="75"/>
        <v>1</v>
      </c>
      <c r="S822">
        <f t="shared" si="76"/>
        <v>543.20000000000005</v>
      </c>
      <c r="U822">
        <f t="shared" si="77"/>
        <v>543.20000000000005</v>
      </c>
    </row>
    <row r="823" spans="1:21" x14ac:dyDescent="0.3">
      <c r="A823" t="s">
        <v>182</v>
      </c>
      <c r="B823" t="s">
        <v>541</v>
      </c>
      <c r="C823">
        <v>11458500</v>
      </c>
      <c r="D823">
        <v>60</v>
      </c>
      <c r="E823">
        <v>11295</v>
      </c>
      <c r="F823">
        <v>2023</v>
      </c>
      <c r="G823">
        <v>3</v>
      </c>
      <c r="H823">
        <v>530.5</v>
      </c>
      <c r="L823" t="str">
        <f t="shared" si="72"/>
        <v>Sonoma Creek at Agua Caliente Rd</v>
      </c>
      <c r="M823" t="str">
        <f>_xlfn.XLOOKUP(L823,Sheet1!A:A,Sheet1!B:B)</f>
        <v>S10</v>
      </c>
      <c r="N823" t="str">
        <f>_xlfn.XLOOKUP(L823,Sheet1!$A:$A,Sheet1!C:C)</f>
        <v>S</v>
      </c>
      <c r="O823" s="3">
        <f t="shared" si="73"/>
        <v>44958</v>
      </c>
      <c r="P823">
        <f t="shared" si="74"/>
        <v>2</v>
      </c>
      <c r="R823">
        <f t="shared" si="75"/>
        <v>2</v>
      </c>
      <c r="S823">
        <f t="shared" si="76"/>
        <v>74.8</v>
      </c>
      <c r="U823">
        <f t="shared" si="77"/>
        <v>74.8</v>
      </c>
    </row>
    <row r="824" spans="1:21" x14ac:dyDescent="0.3">
      <c r="A824" t="s">
        <v>182</v>
      </c>
      <c r="B824" t="s">
        <v>541</v>
      </c>
      <c r="C824">
        <v>11458500</v>
      </c>
      <c r="D824">
        <v>60</v>
      </c>
      <c r="E824">
        <v>11295</v>
      </c>
      <c r="F824">
        <v>2023</v>
      </c>
      <c r="G824">
        <v>4</v>
      </c>
      <c r="H824">
        <v>80.599999999999994</v>
      </c>
      <c r="L824" t="str">
        <f t="shared" si="72"/>
        <v>Sonoma Creek at Agua Caliente Rd</v>
      </c>
      <c r="M824" t="str">
        <f>_xlfn.XLOOKUP(L824,Sheet1!A:A,Sheet1!B:B)</f>
        <v>S10</v>
      </c>
      <c r="N824" t="str">
        <f>_xlfn.XLOOKUP(L824,Sheet1!$A:$A,Sheet1!C:C)</f>
        <v>S</v>
      </c>
      <c r="O824" s="3">
        <f t="shared" si="73"/>
        <v>44986</v>
      </c>
      <c r="P824">
        <f t="shared" si="74"/>
        <v>3</v>
      </c>
      <c r="R824">
        <f t="shared" si="75"/>
        <v>3</v>
      </c>
      <c r="S824">
        <f t="shared" si="76"/>
        <v>530.5</v>
      </c>
      <c r="U824">
        <f t="shared" si="77"/>
        <v>530.5</v>
      </c>
    </row>
    <row r="825" spans="1:21" x14ac:dyDescent="0.3">
      <c r="A825" t="s">
        <v>182</v>
      </c>
      <c r="B825" t="s">
        <v>541</v>
      </c>
      <c r="C825">
        <v>11458500</v>
      </c>
      <c r="D825">
        <v>60</v>
      </c>
      <c r="E825">
        <v>11295</v>
      </c>
      <c r="F825">
        <v>2023</v>
      </c>
      <c r="G825">
        <v>5</v>
      </c>
      <c r="H825">
        <v>20</v>
      </c>
      <c r="L825" t="str">
        <f t="shared" si="72"/>
        <v>Sonoma Creek at Agua Caliente Rd</v>
      </c>
      <c r="M825" t="str">
        <f>_xlfn.XLOOKUP(L825,Sheet1!A:A,Sheet1!B:B)</f>
        <v>S10</v>
      </c>
      <c r="N825" t="str">
        <f>_xlfn.XLOOKUP(L825,Sheet1!$A:$A,Sheet1!C:C)</f>
        <v>S</v>
      </c>
      <c r="O825" s="3">
        <f t="shared" si="73"/>
        <v>45017</v>
      </c>
      <c r="P825">
        <f t="shared" si="74"/>
        <v>4</v>
      </c>
      <c r="R825">
        <f t="shared" si="75"/>
        <v>4</v>
      </c>
      <c r="S825">
        <f t="shared" si="76"/>
        <v>80.599999999999994</v>
      </c>
      <c r="U825">
        <f t="shared" si="77"/>
        <v>80.599999999999994</v>
      </c>
    </row>
    <row r="826" spans="1:21" x14ac:dyDescent="0.3">
      <c r="A826" t="s">
        <v>182</v>
      </c>
      <c r="B826" t="s">
        <v>541</v>
      </c>
      <c r="C826">
        <v>11458500</v>
      </c>
      <c r="D826">
        <v>60</v>
      </c>
      <c r="E826">
        <v>11295</v>
      </c>
      <c r="F826">
        <v>2023</v>
      </c>
      <c r="G826">
        <v>6</v>
      </c>
      <c r="H826">
        <v>8.08</v>
      </c>
      <c r="L826" t="str">
        <f t="shared" si="72"/>
        <v>Sonoma Creek at Agua Caliente Rd</v>
      </c>
      <c r="M826" t="str">
        <f>_xlfn.XLOOKUP(L826,Sheet1!A:A,Sheet1!B:B)</f>
        <v>S10</v>
      </c>
      <c r="N826" t="str">
        <f>_xlfn.XLOOKUP(L826,Sheet1!$A:$A,Sheet1!C:C)</f>
        <v>S</v>
      </c>
      <c r="O826" s="3">
        <f t="shared" si="73"/>
        <v>45047</v>
      </c>
      <c r="P826">
        <f t="shared" si="74"/>
        <v>5</v>
      </c>
      <c r="R826">
        <f t="shared" si="75"/>
        <v>5</v>
      </c>
      <c r="S826">
        <f t="shared" si="76"/>
        <v>20</v>
      </c>
      <c r="U826">
        <f t="shared" si="77"/>
        <v>20</v>
      </c>
    </row>
    <row r="827" spans="1:21" x14ac:dyDescent="0.3">
      <c r="A827" t="s">
        <v>182</v>
      </c>
      <c r="B827" t="s">
        <v>541</v>
      </c>
      <c r="C827">
        <v>11458500</v>
      </c>
      <c r="D827">
        <v>60</v>
      </c>
      <c r="E827">
        <v>11295</v>
      </c>
      <c r="F827">
        <v>2023</v>
      </c>
      <c r="G827">
        <v>7</v>
      </c>
      <c r="H827">
        <v>3.43</v>
      </c>
      <c r="L827" t="str">
        <f t="shared" si="72"/>
        <v>Sonoma Creek at Agua Caliente Rd</v>
      </c>
      <c r="M827" t="str">
        <f>_xlfn.XLOOKUP(L827,Sheet1!A:A,Sheet1!B:B)</f>
        <v>S10</v>
      </c>
      <c r="N827" t="str">
        <f>_xlfn.XLOOKUP(L827,Sheet1!$A:$A,Sheet1!C:C)</f>
        <v>S</v>
      </c>
      <c r="O827" s="3">
        <f t="shared" si="73"/>
        <v>45078</v>
      </c>
      <c r="P827">
        <f t="shared" si="74"/>
        <v>6</v>
      </c>
      <c r="R827">
        <f t="shared" si="75"/>
        <v>6</v>
      </c>
      <c r="S827">
        <f t="shared" si="76"/>
        <v>8.08</v>
      </c>
      <c r="U827">
        <f t="shared" si="77"/>
        <v>8.08</v>
      </c>
    </row>
    <row r="828" spans="1:21" x14ac:dyDescent="0.3">
      <c r="A828" t="s">
        <v>182</v>
      </c>
      <c r="B828" t="s">
        <v>541</v>
      </c>
      <c r="C828">
        <v>11458500</v>
      </c>
      <c r="D828">
        <v>60</v>
      </c>
      <c r="E828">
        <v>11295</v>
      </c>
      <c r="F828">
        <v>2023</v>
      </c>
      <c r="G828">
        <v>8</v>
      </c>
      <c r="H828">
        <v>1.77</v>
      </c>
      <c r="L828" t="str">
        <f t="shared" si="72"/>
        <v>Sonoma Creek at Agua Caliente Rd</v>
      </c>
      <c r="M828" t="str">
        <f>_xlfn.XLOOKUP(L828,Sheet1!A:A,Sheet1!B:B)</f>
        <v>S10</v>
      </c>
      <c r="N828" t="str">
        <f>_xlfn.XLOOKUP(L828,Sheet1!$A:$A,Sheet1!C:C)</f>
        <v>S</v>
      </c>
      <c r="O828" s="3">
        <f t="shared" si="73"/>
        <v>45108</v>
      </c>
      <c r="P828">
        <f t="shared" si="74"/>
        <v>7</v>
      </c>
      <c r="R828">
        <f t="shared" si="75"/>
        <v>7</v>
      </c>
      <c r="S828">
        <f t="shared" si="76"/>
        <v>3.43</v>
      </c>
      <c r="U828">
        <f t="shared" si="77"/>
        <v>3.43</v>
      </c>
    </row>
    <row r="829" spans="1:21" x14ac:dyDescent="0.3">
      <c r="A829" t="s">
        <v>182</v>
      </c>
      <c r="B829" t="s">
        <v>541</v>
      </c>
      <c r="C829">
        <v>11458500</v>
      </c>
      <c r="D829">
        <v>60</v>
      </c>
      <c r="E829">
        <v>11295</v>
      </c>
      <c r="F829">
        <v>2023</v>
      </c>
      <c r="G829">
        <v>9</v>
      </c>
      <c r="H829">
        <v>1.07</v>
      </c>
      <c r="L829" t="str">
        <f t="shared" si="72"/>
        <v>Sonoma Creek at Agua Caliente Rd</v>
      </c>
      <c r="M829" t="str">
        <f>_xlfn.XLOOKUP(L829,Sheet1!A:A,Sheet1!B:B)</f>
        <v>S10</v>
      </c>
      <c r="N829" t="str">
        <f>_xlfn.XLOOKUP(L829,Sheet1!$A:$A,Sheet1!C:C)</f>
        <v>S</v>
      </c>
      <c r="O829" s="3">
        <f t="shared" si="73"/>
        <v>45139</v>
      </c>
      <c r="P829">
        <f t="shared" si="74"/>
        <v>8</v>
      </c>
      <c r="R829">
        <f t="shared" si="75"/>
        <v>8</v>
      </c>
      <c r="S829">
        <f t="shared" si="76"/>
        <v>1.77</v>
      </c>
      <c r="U829">
        <f t="shared" si="77"/>
        <v>1.77</v>
      </c>
    </row>
    <row r="830" spans="1:21" x14ac:dyDescent="0.3">
      <c r="A830" t="s">
        <v>182</v>
      </c>
      <c r="B830" t="s">
        <v>541</v>
      </c>
      <c r="C830">
        <v>11458500</v>
      </c>
      <c r="D830">
        <v>60</v>
      </c>
      <c r="E830">
        <v>11295</v>
      </c>
      <c r="F830">
        <v>2023</v>
      </c>
      <c r="G830">
        <v>10</v>
      </c>
      <c r="H830">
        <v>0.98199999999999998</v>
      </c>
      <c r="L830" t="str">
        <f t="shared" si="72"/>
        <v>Sonoma Creek at Agua Caliente Rd</v>
      </c>
      <c r="M830" t="str">
        <f>_xlfn.XLOOKUP(L830,Sheet1!A:A,Sheet1!B:B)</f>
        <v>S10</v>
      </c>
      <c r="N830" t="str">
        <f>_xlfn.XLOOKUP(L830,Sheet1!$A:$A,Sheet1!C:C)</f>
        <v>S</v>
      </c>
      <c r="O830" s="3">
        <f t="shared" si="73"/>
        <v>45170</v>
      </c>
      <c r="P830">
        <f t="shared" si="74"/>
        <v>9</v>
      </c>
      <c r="R830">
        <f t="shared" si="75"/>
        <v>9</v>
      </c>
      <c r="S830">
        <f t="shared" si="76"/>
        <v>1.07</v>
      </c>
      <c r="U830">
        <f t="shared" si="77"/>
        <v>1.07</v>
      </c>
    </row>
    <row r="831" spans="1:21" x14ac:dyDescent="0.3">
      <c r="A831" t="s">
        <v>182</v>
      </c>
      <c r="B831" t="s">
        <v>541</v>
      </c>
      <c r="C831">
        <v>11458500</v>
      </c>
      <c r="D831">
        <v>60</v>
      </c>
      <c r="E831">
        <v>11295</v>
      </c>
      <c r="F831">
        <v>2023</v>
      </c>
      <c r="G831">
        <v>11</v>
      </c>
      <c r="H831">
        <v>2.57</v>
      </c>
      <c r="L831" t="str">
        <f t="shared" si="72"/>
        <v>Sonoma Creek at Agua Caliente Rd</v>
      </c>
      <c r="M831" t="str">
        <f>_xlfn.XLOOKUP(L831,Sheet1!A:A,Sheet1!B:B)</f>
        <v>S10</v>
      </c>
      <c r="N831" t="str">
        <f>_xlfn.XLOOKUP(L831,Sheet1!$A:$A,Sheet1!C:C)</f>
        <v>S</v>
      </c>
      <c r="O831" s="3">
        <f t="shared" si="73"/>
        <v>45200</v>
      </c>
      <c r="P831">
        <f t="shared" si="74"/>
        <v>10</v>
      </c>
      <c r="R831">
        <f t="shared" si="75"/>
        <v>10</v>
      </c>
      <c r="S831">
        <f t="shared" si="76"/>
        <v>0.98199999999999998</v>
      </c>
      <c r="U831">
        <f t="shared" si="77"/>
        <v>0.98199999999999998</v>
      </c>
    </row>
    <row r="832" spans="1:21" x14ac:dyDescent="0.3">
      <c r="A832" t="s">
        <v>182</v>
      </c>
      <c r="B832" t="s">
        <v>541</v>
      </c>
      <c r="C832">
        <v>11458500</v>
      </c>
      <c r="D832">
        <v>60</v>
      </c>
      <c r="E832">
        <v>11295</v>
      </c>
      <c r="F832">
        <v>2023</v>
      </c>
      <c r="G832">
        <v>12</v>
      </c>
      <c r="H832">
        <v>20.6</v>
      </c>
      <c r="L832" t="str">
        <f t="shared" si="72"/>
        <v>Sonoma Creek at Agua Caliente Rd</v>
      </c>
      <c r="M832" t="str">
        <f>_xlfn.XLOOKUP(L832,Sheet1!A:A,Sheet1!B:B)</f>
        <v>S10</v>
      </c>
      <c r="N832" t="str">
        <f>_xlfn.XLOOKUP(L832,Sheet1!$A:$A,Sheet1!C:C)</f>
        <v>S</v>
      </c>
      <c r="O832" s="3">
        <f t="shared" si="73"/>
        <v>45231</v>
      </c>
      <c r="P832">
        <f t="shared" si="74"/>
        <v>11</v>
      </c>
      <c r="R832">
        <f t="shared" si="75"/>
        <v>11</v>
      </c>
      <c r="S832">
        <f t="shared" si="76"/>
        <v>2.57</v>
      </c>
      <c r="U832">
        <f t="shared" si="77"/>
        <v>2.57</v>
      </c>
    </row>
    <row r="833" spans="1:21" x14ac:dyDescent="0.3">
      <c r="A833" t="s">
        <v>182</v>
      </c>
      <c r="B833" t="s">
        <v>541</v>
      </c>
      <c r="C833">
        <v>11458500</v>
      </c>
      <c r="D833">
        <v>60</v>
      </c>
      <c r="E833">
        <v>11295</v>
      </c>
      <c r="F833">
        <v>2024</v>
      </c>
      <c r="G833">
        <v>1</v>
      </c>
      <c r="H833">
        <v>154.30000000000001</v>
      </c>
      <c r="L833" t="str">
        <f t="shared" si="72"/>
        <v>Sonoma Creek at Agua Caliente Rd</v>
      </c>
      <c r="M833" t="str">
        <f>_xlfn.XLOOKUP(L833,Sheet1!A:A,Sheet1!B:B)</f>
        <v>S10</v>
      </c>
      <c r="N833" t="str">
        <f>_xlfn.XLOOKUP(L833,Sheet1!$A:$A,Sheet1!C:C)</f>
        <v>S</v>
      </c>
      <c r="O833" s="3">
        <f t="shared" si="73"/>
        <v>45261</v>
      </c>
      <c r="P833">
        <f t="shared" si="74"/>
        <v>12</v>
      </c>
      <c r="R833">
        <f t="shared" si="75"/>
        <v>12</v>
      </c>
      <c r="S833">
        <f t="shared" si="76"/>
        <v>20.6</v>
      </c>
      <c r="U833">
        <f t="shared" si="77"/>
        <v>20.6</v>
      </c>
    </row>
    <row r="834" spans="1:21" x14ac:dyDescent="0.3">
      <c r="A834" t="s">
        <v>182</v>
      </c>
      <c r="B834" t="s">
        <v>541</v>
      </c>
      <c r="C834">
        <v>11458500</v>
      </c>
      <c r="D834">
        <v>60</v>
      </c>
      <c r="E834">
        <v>11295</v>
      </c>
      <c r="F834">
        <v>2024</v>
      </c>
      <c r="G834">
        <v>2</v>
      </c>
      <c r="H834">
        <v>411.3</v>
      </c>
      <c r="L834" t="str">
        <f t="shared" si="72"/>
        <v>Sonoma Creek at Agua Caliente Rd</v>
      </c>
      <c r="M834" t="str">
        <f>_xlfn.XLOOKUP(L834,Sheet1!A:A,Sheet1!B:B)</f>
        <v>S10</v>
      </c>
      <c r="N834" t="str">
        <f>_xlfn.XLOOKUP(L834,Sheet1!$A:$A,Sheet1!C:C)</f>
        <v>S</v>
      </c>
      <c r="O834" s="3">
        <f t="shared" si="73"/>
        <v>45292</v>
      </c>
      <c r="P834">
        <f t="shared" si="74"/>
        <v>1</v>
      </c>
      <c r="R834">
        <f t="shared" si="75"/>
        <v>1</v>
      </c>
      <c r="S834">
        <f t="shared" si="76"/>
        <v>154.30000000000001</v>
      </c>
      <c r="U834">
        <f t="shared" si="77"/>
        <v>154.30000000000001</v>
      </c>
    </row>
    <row r="835" spans="1:21" x14ac:dyDescent="0.3">
      <c r="A835" t="s">
        <v>182</v>
      </c>
      <c r="B835" t="s">
        <v>541</v>
      </c>
      <c r="C835">
        <v>11458500</v>
      </c>
      <c r="D835">
        <v>60</v>
      </c>
      <c r="E835">
        <v>11295</v>
      </c>
      <c r="F835">
        <v>2024</v>
      </c>
      <c r="G835">
        <v>3</v>
      </c>
      <c r="H835">
        <v>156</v>
      </c>
      <c r="L835" t="str">
        <f t="shared" ref="L835:L837" si="78">A834</f>
        <v>Sonoma Creek at Agua Caliente Rd</v>
      </c>
      <c r="M835" t="str">
        <f>_xlfn.XLOOKUP(L835,Sheet1!A:A,Sheet1!B:B)</f>
        <v>S10</v>
      </c>
      <c r="N835" t="str">
        <f>_xlfn.XLOOKUP(L835,Sheet1!$A:$A,Sheet1!C:C)</f>
        <v>S</v>
      </c>
      <c r="O835" s="3">
        <f t="shared" ref="O835:O837" si="79">DATE(F834,G834,1)</f>
        <v>45323</v>
      </c>
      <c r="P835">
        <f t="shared" ref="P835:P837" si="80">MONTH(O835)</f>
        <v>2</v>
      </c>
      <c r="R835">
        <f t="shared" ref="R835:R837" si="81">G834</f>
        <v>2</v>
      </c>
      <c r="S835">
        <f t="shared" ref="S835:S837" si="82">H834</f>
        <v>411.3</v>
      </c>
      <c r="U835">
        <f t="shared" ref="U835:U837" si="83">H834</f>
        <v>411.3</v>
      </c>
    </row>
    <row r="836" spans="1:21" x14ac:dyDescent="0.3">
      <c r="A836" t="s">
        <v>182</v>
      </c>
      <c r="B836" t="s">
        <v>541</v>
      </c>
      <c r="C836">
        <v>11458500</v>
      </c>
      <c r="D836">
        <v>60</v>
      </c>
      <c r="E836">
        <v>11295</v>
      </c>
      <c r="F836">
        <v>2024</v>
      </c>
      <c r="G836">
        <v>4</v>
      </c>
      <c r="H836">
        <v>50.2</v>
      </c>
      <c r="L836" t="str">
        <f t="shared" si="78"/>
        <v>Sonoma Creek at Agua Caliente Rd</v>
      </c>
      <c r="M836" t="str">
        <f>_xlfn.XLOOKUP(L836,Sheet1!A:A,Sheet1!B:B)</f>
        <v>S10</v>
      </c>
      <c r="N836" t="str">
        <f>_xlfn.XLOOKUP(L836,Sheet1!$A:$A,Sheet1!C:C)</f>
        <v>S</v>
      </c>
      <c r="O836" s="3">
        <f t="shared" si="79"/>
        <v>45352</v>
      </c>
      <c r="P836">
        <f t="shared" si="80"/>
        <v>3</v>
      </c>
      <c r="R836">
        <f t="shared" si="81"/>
        <v>3</v>
      </c>
      <c r="S836">
        <f t="shared" si="82"/>
        <v>156</v>
      </c>
      <c r="U836">
        <f t="shared" si="83"/>
        <v>156</v>
      </c>
    </row>
    <row r="837" spans="1:21" x14ac:dyDescent="0.3">
      <c r="L837" t="str">
        <f t="shared" si="78"/>
        <v>Sonoma Creek at Agua Caliente Rd</v>
      </c>
      <c r="M837" t="str">
        <f>_xlfn.XLOOKUP(L837,Sheet1!A:A,Sheet1!B:B)</f>
        <v>S10</v>
      </c>
      <c r="N837" t="str">
        <f>_xlfn.XLOOKUP(L837,Sheet1!$A:$A,Sheet1!C:C)</f>
        <v>S</v>
      </c>
      <c r="O837" s="3">
        <f t="shared" si="79"/>
        <v>45383</v>
      </c>
      <c r="P837">
        <f t="shared" si="80"/>
        <v>4</v>
      </c>
      <c r="R837">
        <f t="shared" si="81"/>
        <v>4</v>
      </c>
      <c r="S837">
        <f t="shared" si="82"/>
        <v>50.2</v>
      </c>
      <c r="U837">
        <f t="shared" si="83"/>
        <v>50.2</v>
      </c>
    </row>
    <row r="838" spans="1:21" x14ac:dyDescent="0.3">
      <c r="O838" s="3"/>
    </row>
    <row r="839" spans="1:21" x14ac:dyDescent="0.3">
      <c r="O839" s="3"/>
    </row>
    <row r="840" spans="1:21" x14ac:dyDescent="0.3">
      <c r="O840" s="3"/>
    </row>
    <row r="841" spans="1:21" x14ac:dyDescent="0.3">
      <c r="O8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Wickham</cp:lastModifiedBy>
  <dcterms:created xsi:type="dcterms:W3CDTF">2024-10-11T17:41:24Z</dcterms:created>
  <dcterms:modified xsi:type="dcterms:W3CDTF">2024-10-16T17:54:26Z</dcterms:modified>
</cp:coreProperties>
</file>