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25600" yWindow="0" windowWidth="19200" windowHeight="21160" tabRatio="500" activeTab="1"/>
  </bookViews>
  <sheets>
    <sheet name="raw" sheetId="1" r:id="rId1"/>
    <sheet name="nozero" sheetId="4" r:id="rId2"/>
    <sheet name="collated" sheetId="2" r:id="rId3"/>
    <sheet name="normalised_collated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" i="4" l="1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C42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0" i="3"/>
  <c r="D40" i="3"/>
  <c r="E40" i="3"/>
  <c r="F40" i="3"/>
  <c r="C41" i="3"/>
  <c r="D41" i="3"/>
  <c r="E41" i="3"/>
  <c r="F41" i="3"/>
  <c r="C42" i="3"/>
  <c r="D42" i="3"/>
  <c r="E42" i="3"/>
  <c r="F42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C39" i="3"/>
  <c r="D39" i="3"/>
  <c r="E39" i="3"/>
  <c r="F39" i="3"/>
  <c r="F3" i="3"/>
  <c r="E3" i="3"/>
  <c r="D3" i="3"/>
  <c r="C3" i="3"/>
  <c r="F2" i="3"/>
  <c r="D2" i="3"/>
  <c r="E2" i="3"/>
  <c r="C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2" i="2"/>
  <c r="G3" i="3"/>
  <c r="G4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2" i="2"/>
  <c r="H2" i="2"/>
  <c r="G41" i="2"/>
  <c r="H41" i="2"/>
  <c r="G40" i="2"/>
  <c r="H40" i="2"/>
  <c r="G39" i="2"/>
  <c r="H39" i="2"/>
  <c r="G38" i="2"/>
  <c r="H38" i="2"/>
  <c r="G37" i="2"/>
  <c r="H37" i="2"/>
  <c r="G36" i="2"/>
  <c r="H36" i="2"/>
  <c r="G35" i="2"/>
  <c r="H35" i="2"/>
  <c r="G34" i="2"/>
  <c r="H34" i="2"/>
  <c r="G33" i="2"/>
  <c r="H33" i="2"/>
  <c r="G32" i="2"/>
  <c r="H32" i="2"/>
  <c r="G31" i="2"/>
  <c r="H31" i="2"/>
  <c r="G30" i="2"/>
  <c r="H30" i="2"/>
  <c r="G29" i="2"/>
  <c r="H29" i="2"/>
  <c r="G28" i="2"/>
  <c r="H28" i="2"/>
  <c r="G27" i="2"/>
  <c r="H27" i="2"/>
  <c r="G26" i="2"/>
  <c r="H26" i="2"/>
  <c r="G25" i="2"/>
  <c r="H25" i="2"/>
  <c r="G24" i="2"/>
  <c r="H24" i="2"/>
  <c r="G23" i="2"/>
  <c r="H23" i="2"/>
  <c r="G22" i="2"/>
  <c r="H22" i="2"/>
  <c r="G21" i="2"/>
  <c r="H21" i="2"/>
  <c r="G20" i="2"/>
  <c r="H20" i="2"/>
  <c r="G19" i="2"/>
  <c r="H19" i="2"/>
  <c r="G18" i="2"/>
  <c r="H18" i="2"/>
  <c r="G17" i="2"/>
  <c r="H17" i="2"/>
  <c r="G16" i="2"/>
  <c r="H16" i="2"/>
  <c r="G15" i="2"/>
  <c r="H15" i="2"/>
  <c r="G14" i="2"/>
  <c r="H14" i="2"/>
  <c r="G13" i="2"/>
  <c r="H13" i="2"/>
  <c r="G12" i="2"/>
  <c r="H12" i="2"/>
  <c r="G11" i="2"/>
  <c r="H11" i="2"/>
  <c r="G10" i="2"/>
  <c r="H10" i="2"/>
  <c r="G9" i="2"/>
  <c r="H9" i="2"/>
  <c r="G8" i="2"/>
  <c r="H8" i="2"/>
  <c r="G7" i="2"/>
  <c r="H7" i="2"/>
  <c r="G6" i="2"/>
  <c r="H6" i="2"/>
  <c r="G5" i="2"/>
  <c r="H5" i="2"/>
  <c r="G4" i="2"/>
  <c r="H4" i="2"/>
  <c r="G3" i="2"/>
  <c r="H3" i="2"/>
</calcChain>
</file>

<file path=xl/sharedStrings.xml><?xml version="1.0" encoding="utf-8"?>
<sst xmlns="http://schemas.openxmlformats.org/spreadsheetml/2006/main" count="58" uniqueCount="33">
  <si>
    <t>participant</t>
  </si>
  <si>
    <t>Discovery</t>
  </si>
  <si>
    <t>Specification</t>
  </si>
  <si>
    <t>Component creation</t>
  </si>
  <si>
    <t>Management</t>
  </si>
  <si>
    <t>Execution</t>
  </si>
  <si>
    <t>Composition</t>
  </si>
  <si>
    <t>Usability</t>
  </si>
  <si>
    <t>Community / Online</t>
  </si>
  <si>
    <t>Target user</t>
  </si>
  <si>
    <t>UI/Representation</t>
  </si>
  <si>
    <t>Safety</t>
  </si>
  <si>
    <t>Flexibility</t>
  </si>
  <si>
    <t>Quality</t>
  </si>
  <si>
    <t>Operability</t>
  </si>
  <si>
    <t>Functional suitabili</t>
  </si>
  <si>
    <t>Reliability</t>
  </si>
  <si>
    <t>Security</t>
  </si>
  <si>
    <t>Compatibility</t>
  </si>
  <si>
    <t>Maintainability</t>
  </si>
  <si>
    <t>Transferability</t>
  </si>
  <si>
    <t>Application Structur</t>
  </si>
  <si>
    <t>Composition Structur</t>
  </si>
  <si>
    <t>Technologies</t>
  </si>
  <si>
    <t>Composite</t>
  </si>
  <si>
    <t>Components</t>
  </si>
  <si>
    <t>functional</t>
  </si>
  <si>
    <t>non-functional</t>
  </si>
  <si>
    <t>structural</t>
  </si>
  <si>
    <t>entity</t>
  </si>
  <si>
    <t>Chi-Squared</t>
  </si>
  <si>
    <t>Average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</si>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</sst>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workbookViewId="0">
      <selection activeCell="T10" sqref="A1:AA42"/>
    </sheetView>
  </sheetViews>
  <sheetFormatPr baseColWidth="10" defaultRowHeight="15" x14ac:dyDescent="0"/>
  <sheetData>
    <row r="1" spans="1:27">
      <c r="A1" t="s">
        <v>0</v>
      </c>
      <c r="B1" t="s">
        <v>32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>
      <c r="A2">
        <v>1</v>
      </c>
      <c r="B2" s="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4</v>
      </c>
      <c r="Y2">
        <v>0</v>
      </c>
      <c r="Z2">
        <v>0</v>
      </c>
      <c r="AA2">
        <v>5</v>
      </c>
    </row>
    <row r="3" spans="1:27">
      <c r="A3">
        <v>2</v>
      </c>
      <c r="B3" s="2">
        <v>2</v>
      </c>
      <c r="C3">
        <v>3</v>
      </c>
      <c r="D3">
        <v>0</v>
      </c>
      <c r="E3">
        <v>3</v>
      </c>
      <c r="F3">
        <v>0</v>
      </c>
      <c r="G3">
        <v>5</v>
      </c>
      <c r="H3">
        <v>1</v>
      </c>
      <c r="I3">
        <v>0</v>
      </c>
      <c r="J3">
        <v>2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2</v>
      </c>
      <c r="Y3">
        <v>0</v>
      </c>
      <c r="Z3">
        <v>2</v>
      </c>
      <c r="AA3">
        <v>2</v>
      </c>
    </row>
    <row r="4" spans="1:27">
      <c r="A4">
        <v>3</v>
      </c>
      <c r="B4" s="2">
        <v>3</v>
      </c>
      <c r="C4">
        <v>9</v>
      </c>
      <c r="D4">
        <v>2</v>
      </c>
      <c r="E4">
        <v>0</v>
      </c>
      <c r="F4">
        <v>0</v>
      </c>
      <c r="G4">
        <v>0</v>
      </c>
      <c r="H4">
        <v>2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4</v>
      </c>
      <c r="Y4">
        <v>0</v>
      </c>
      <c r="Z4">
        <v>0</v>
      </c>
      <c r="AA4">
        <v>0</v>
      </c>
    </row>
    <row r="5" spans="1:27">
      <c r="A5">
        <v>4</v>
      </c>
      <c r="B5" s="2">
        <v>2</v>
      </c>
      <c r="C5">
        <v>7</v>
      </c>
      <c r="D5">
        <v>0</v>
      </c>
      <c r="E5">
        <v>1</v>
      </c>
      <c r="F5">
        <v>1</v>
      </c>
      <c r="G5">
        <v>2</v>
      </c>
      <c r="H5">
        <v>1</v>
      </c>
      <c r="I5">
        <v>0</v>
      </c>
      <c r="J5">
        <v>0</v>
      </c>
      <c r="K5">
        <v>1</v>
      </c>
      <c r="L5">
        <v>4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4</v>
      </c>
      <c r="X5">
        <v>5</v>
      </c>
      <c r="Y5">
        <v>0</v>
      </c>
      <c r="Z5">
        <v>0</v>
      </c>
      <c r="AA5">
        <v>0</v>
      </c>
    </row>
    <row r="6" spans="1:27">
      <c r="A6">
        <v>5</v>
      </c>
      <c r="B6" s="2">
        <v>4</v>
      </c>
      <c r="C6">
        <v>8</v>
      </c>
      <c r="D6">
        <v>0</v>
      </c>
      <c r="E6">
        <v>0</v>
      </c>
      <c r="F6">
        <v>0</v>
      </c>
      <c r="G6">
        <v>1</v>
      </c>
      <c r="H6">
        <v>7</v>
      </c>
      <c r="I6">
        <v>1</v>
      </c>
      <c r="J6">
        <v>1</v>
      </c>
      <c r="K6">
        <v>1</v>
      </c>
      <c r="L6">
        <v>5</v>
      </c>
      <c r="M6">
        <v>0</v>
      </c>
      <c r="N6">
        <v>0</v>
      </c>
      <c r="O6">
        <v>0</v>
      </c>
      <c r="P6">
        <v>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3</v>
      </c>
      <c r="X6">
        <v>4</v>
      </c>
      <c r="Y6">
        <v>1</v>
      </c>
      <c r="Z6">
        <v>5</v>
      </c>
      <c r="AA6">
        <v>1</v>
      </c>
    </row>
    <row r="7" spans="1:27">
      <c r="A7">
        <v>6</v>
      </c>
      <c r="B7" s="2">
        <v>1</v>
      </c>
      <c r="C7">
        <v>0</v>
      </c>
      <c r="D7">
        <v>0</v>
      </c>
      <c r="E7">
        <v>0</v>
      </c>
      <c r="F7">
        <v>0</v>
      </c>
      <c r="G7">
        <v>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4</v>
      </c>
    </row>
    <row r="8" spans="1:27">
      <c r="A8">
        <v>7</v>
      </c>
      <c r="B8" s="2">
        <v>4</v>
      </c>
      <c r="C8">
        <v>10</v>
      </c>
      <c r="D8">
        <v>0</v>
      </c>
      <c r="E8">
        <v>0</v>
      </c>
      <c r="F8">
        <v>1</v>
      </c>
      <c r="G8">
        <v>2</v>
      </c>
      <c r="H8">
        <v>4</v>
      </c>
      <c r="I8">
        <v>0</v>
      </c>
      <c r="J8">
        <v>3</v>
      </c>
      <c r="K8">
        <v>1</v>
      </c>
      <c r="L8">
        <v>5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2</v>
      </c>
      <c r="X8">
        <v>2</v>
      </c>
      <c r="Y8">
        <v>0</v>
      </c>
      <c r="Z8">
        <v>9</v>
      </c>
      <c r="AA8">
        <v>9</v>
      </c>
    </row>
    <row r="9" spans="1:27">
      <c r="A9">
        <v>8</v>
      </c>
      <c r="B9" s="2">
        <v>3</v>
      </c>
      <c r="C9">
        <v>5</v>
      </c>
      <c r="D9">
        <v>0</v>
      </c>
      <c r="E9">
        <v>1</v>
      </c>
      <c r="F9">
        <v>0</v>
      </c>
      <c r="G9">
        <v>1</v>
      </c>
      <c r="H9">
        <v>2</v>
      </c>
      <c r="I9">
        <v>0</v>
      </c>
      <c r="J9">
        <v>4</v>
      </c>
      <c r="K9">
        <v>2</v>
      </c>
      <c r="L9">
        <v>2</v>
      </c>
      <c r="M9">
        <v>0</v>
      </c>
      <c r="N9">
        <v>0</v>
      </c>
      <c r="O9">
        <v>0</v>
      </c>
      <c r="P9">
        <v>3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3</v>
      </c>
      <c r="X9">
        <v>7</v>
      </c>
      <c r="Y9">
        <v>0</v>
      </c>
      <c r="Z9">
        <v>0</v>
      </c>
      <c r="AA9">
        <v>0</v>
      </c>
    </row>
    <row r="10" spans="1:27">
      <c r="A10">
        <v>9</v>
      </c>
      <c r="B10" s="2">
        <v>5</v>
      </c>
      <c r="C10">
        <v>5</v>
      </c>
      <c r="D10">
        <v>0</v>
      </c>
      <c r="E10">
        <v>0</v>
      </c>
      <c r="F10">
        <v>0</v>
      </c>
      <c r="G10">
        <v>1</v>
      </c>
      <c r="H10">
        <v>4</v>
      </c>
      <c r="I10">
        <v>1</v>
      </c>
      <c r="J10">
        <v>0</v>
      </c>
      <c r="K10">
        <v>0</v>
      </c>
      <c r="L10">
        <v>3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3</v>
      </c>
      <c r="Y10">
        <v>0</v>
      </c>
      <c r="Z10">
        <v>7</v>
      </c>
      <c r="AA10">
        <v>3</v>
      </c>
    </row>
    <row r="11" spans="1:27">
      <c r="A11">
        <v>10</v>
      </c>
      <c r="B11" s="2">
        <v>5</v>
      </c>
      <c r="C11">
        <v>6</v>
      </c>
      <c r="D11">
        <v>0</v>
      </c>
      <c r="E11">
        <v>0</v>
      </c>
      <c r="F11">
        <v>0</v>
      </c>
      <c r="G11">
        <v>2</v>
      </c>
      <c r="H11">
        <v>1</v>
      </c>
      <c r="I11">
        <v>0</v>
      </c>
      <c r="J11">
        <v>0</v>
      </c>
      <c r="K11">
        <v>1</v>
      </c>
      <c r="L11">
        <v>3</v>
      </c>
      <c r="M11">
        <v>0</v>
      </c>
      <c r="N11">
        <v>0</v>
      </c>
      <c r="O11">
        <v>0</v>
      </c>
      <c r="P11">
        <v>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3</v>
      </c>
      <c r="Z11">
        <v>0</v>
      </c>
      <c r="AA11">
        <v>0</v>
      </c>
    </row>
    <row r="12" spans="1:27">
      <c r="A12">
        <v>11</v>
      </c>
      <c r="B12" s="2">
        <v>4</v>
      </c>
      <c r="C12">
        <v>13</v>
      </c>
      <c r="D12">
        <v>0</v>
      </c>
      <c r="E12">
        <v>0</v>
      </c>
      <c r="F12">
        <v>0</v>
      </c>
      <c r="G12">
        <v>0</v>
      </c>
      <c r="H12">
        <v>11</v>
      </c>
      <c r="I12">
        <v>1</v>
      </c>
      <c r="J12">
        <v>5</v>
      </c>
      <c r="K12">
        <v>4</v>
      </c>
      <c r="L12">
        <v>8</v>
      </c>
      <c r="M12">
        <v>0</v>
      </c>
      <c r="N12">
        <v>0</v>
      </c>
      <c r="O12">
        <v>0</v>
      </c>
      <c r="P12">
        <v>5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7</v>
      </c>
      <c r="X12">
        <v>9</v>
      </c>
      <c r="Y12">
        <v>4</v>
      </c>
      <c r="Z12">
        <v>15</v>
      </c>
      <c r="AA12">
        <v>16</v>
      </c>
    </row>
    <row r="13" spans="1:27">
      <c r="A13">
        <v>12</v>
      </c>
      <c r="B13" s="2">
        <v>5</v>
      </c>
      <c r="C13">
        <v>13</v>
      </c>
      <c r="D13">
        <v>0</v>
      </c>
      <c r="E13">
        <v>0</v>
      </c>
      <c r="F13">
        <v>1</v>
      </c>
      <c r="G13">
        <v>3</v>
      </c>
      <c r="H13">
        <v>10</v>
      </c>
      <c r="I13">
        <v>1</v>
      </c>
      <c r="J13">
        <v>5</v>
      </c>
      <c r="K13">
        <v>3</v>
      </c>
      <c r="L13">
        <v>8</v>
      </c>
      <c r="M13">
        <v>0</v>
      </c>
      <c r="N13">
        <v>0</v>
      </c>
      <c r="O13">
        <v>0</v>
      </c>
      <c r="P13">
        <v>5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7</v>
      </c>
      <c r="X13">
        <v>6</v>
      </c>
      <c r="Y13">
        <v>1</v>
      </c>
      <c r="Z13">
        <v>8</v>
      </c>
      <c r="AA13">
        <v>11</v>
      </c>
    </row>
    <row r="14" spans="1:27">
      <c r="A14">
        <v>13</v>
      </c>
      <c r="B14" s="2">
        <v>1</v>
      </c>
      <c r="C14">
        <v>7</v>
      </c>
      <c r="D14">
        <v>0</v>
      </c>
      <c r="E14">
        <v>0</v>
      </c>
      <c r="F14">
        <v>2</v>
      </c>
      <c r="G14">
        <v>1</v>
      </c>
      <c r="H14">
        <v>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>
      <c r="A15">
        <v>14</v>
      </c>
      <c r="B15" s="2">
        <v>2</v>
      </c>
      <c r="C15">
        <v>3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2</v>
      </c>
      <c r="Y15">
        <v>0</v>
      </c>
      <c r="Z15">
        <v>2</v>
      </c>
      <c r="AA15">
        <v>0</v>
      </c>
    </row>
    <row r="16" spans="1:27">
      <c r="A16">
        <v>15</v>
      </c>
      <c r="B16" s="2">
        <v>3</v>
      </c>
      <c r="C16">
        <v>3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>
      <c r="A17">
        <v>16</v>
      </c>
      <c r="B17" s="2">
        <v>1</v>
      </c>
      <c r="C17">
        <v>4</v>
      </c>
      <c r="D17">
        <v>0</v>
      </c>
      <c r="E17">
        <v>0</v>
      </c>
      <c r="F17">
        <v>2</v>
      </c>
      <c r="G17">
        <v>0</v>
      </c>
      <c r="H17">
        <v>2</v>
      </c>
      <c r="I17">
        <v>0</v>
      </c>
      <c r="J17">
        <v>0</v>
      </c>
      <c r="K17">
        <v>0</v>
      </c>
      <c r="L17">
        <v>2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2</v>
      </c>
      <c r="Y17">
        <v>0</v>
      </c>
      <c r="Z17">
        <v>2</v>
      </c>
      <c r="AA17">
        <v>0</v>
      </c>
    </row>
    <row r="18" spans="1:27">
      <c r="A18">
        <v>17</v>
      </c>
      <c r="B18" s="2">
        <v>2</v>
      </c>
      <c r="C18">
        <v>3</v>
      </c>
      <c r="D18">
        <v>0</v>
      </c>
      <c r="E18">
        <v>0</v>
      </c>
      <c r="F18">
        <v>4</v>
      </c>
      <c r="G18">
        <v>1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15</v>
      </c>
      <c r="X18">
        <v>5</v>
      </c>
      <c r="Y18">
        <v>0</v>
      </c>
      <c r="Z18">
        <v>0</v>
      </c>
      <c r="AA18">
        <v>3</v>
      </c>
    </row>
    <row r="19" spans="1:27">
      <c r="A19">
        <v>18</v>
      </c>
      <c r="B19" s="2">
        <v>3</v>
      </c>
      <c r="C19">
        <v>4</v>
      </c>
      <c r="D19">
        <v>0</v>
      </c>
      <c r="E19">
        <v>2</v>
      </c>
      <c r="F19">
        <v>2</v>
      </c>
      <c r="G19">
        <v>1</v>
      </c>
      <c r="H19">
        <v>1</v>
      </c>
      <c r="I19">
        <v>0</v>
      </c>
      <c r="J19">
        <v>1</v>
      </c>
      <c r="K19">
        <v>1</v>
      </c>
      <c r="L19">
        <v>2</v>
      </c>
      <c r="M19">
        <v>0</v>
      </c>
      <c r="N19">
        <v>0</v>
      </c>
      <c r="O19">
        <v>0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3</v>
      </c>
      <c r="X19">
        <v>1</v>
      </c>
      <c r="Y19">
        <v>0</v>
      </c>
      <c r="Z19">
        <v>0</v>
      </c>
      <c r="AA19">
        <v>0</v>
      </c>
    </row>
    <row r="20" spans="1:27">
      <c r="A20">
        <v>19</v>
      </c>
      <c r="B20" s="2">
        <v>5</v>
      </c>
      <c r="C20">
        <v>11</v>
      </c>
      <c r="D20">
        <v>0</v>
      </c>
      <c r="E20">
        <v>0</v>
      </c>
      <c r="F20">
        <v>0</v>
      </c>
      <c r="G20">
        <v>1</v>
      </c>
      <c r="H20">
        <v>6</v>
      </c>
      <c r="I20">
        <v>1</v>
      </c>
      <c r="J20">
        <v>0</v>
      </c>
      <c r="K20">
        <v>2</v>
      </c>
      <c r="L20">
        <v>7</v>
      </c>
      <c r="M20">
        <v>0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2</v>
      </c>
      <c r="Y20">
        <v>0</v>
      </c>
      <c r="Z20">
        <v>5</v>
      </c>
      <c r="AA20">
        <v>3</v>
      </c>
    </row>
    <row r="21" spans="1:27">
      <c r="A21">
        <v>20</v>
      </c>
      <c r="B21" s="2">
        <v>4</v>
      </c>
      <c r="C21">
        <v>10</v>
      </c>
      <c r="D21">
        <v>0</v>
      </c>
      <c r="E21">
        <v>0</v>
      </c>
      <c r="F21">
        <v>0</v>
      </c>
      <c r="G21">
        <v>1</v>
      </c>
      <c r="H21">
        <v>4</v>
      </c>
      <c r="I21">
        <v>1</v>
      </c>
      <c r="J21">
        <v>2</v>
      </c>
      <c r="K21">
        <v>5</v>
      </c>
      <c r="L21">
        <v>5</v>
      </c>
      <c r="M21">
        <v>0</v>
      </c>
      <c r="N21">
        <v>0</v>
      </c>
      <c r="O21">
        <v>0</v>
      </c>
      <c r="P21">
        <v>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8</v>
      </c>
      <c r="X21">
        <v>7</v>
      </c>
      <c r="Y21">
        <v>2</v>
      </c>
      <c r="Z21">
        <v>0</v>
      </c>
      <c r="AA21">
        <v>19</v>
      </c>
    </row>
    <row r="22" spans="1:27">
      <c r="A22">
        <v>21</v>
      </c>
      <c r="B22" s="2">
        <v>3</v>
      </c>
      <c r="C22">
        <v>1</v>
      </c>
      <c r="D22">
        <v>0</v>
      </c>
      <c r="E22">
        <v>4</v>
      </c>
      <c r="F22">
        <v>2</v>
      </c>
      <c r="G22">
        <v>0</v>
      </c>
      <c r="H22">
        <v>3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1</v>
      </c>
    </row>
    <row r="23" spans="1:27">
      <c r="A23">
        <v>22</v>
      </c>
      <c r="B23" s="2">
        <v>2</v>
      </c>
      <c r="C23">
        <v>5</v>
      </c>
      <c r="D23">
        <v>0</v>
      </c>
      <c r="E23">
        <v>0</v>
      </c>
      <c r="F23">
        <v>1</v>
      </c>
      <c r="G23">
        <v>1</v>
      </c>
      <c r="H23">
        <v>2</v>
      </c>
      <c r="I23">
        <v>0</v>
      </c>
      <c r="J23">
        <v>1</v>
      </c>
      <c r="K23">
        <v>0</v>
      </c>
      <c r="L23">
        <v>3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2</v>
      </c>
    </row>
    <row r="24" spans="1:27">
      <c r="A24">
        <v>23</v>
      </c>
      <c r="B24" s="2">
        <v>5</v>
      </c>
      <c r="C24">
        <v>8</v>
      </c>
      <c r="D24">
        <v>0</v>
      </c>
      <c r="E24">
        <v>1</v>
      </c>
      <c r="F24">
        <v>8</v>
      </c>
      <c r="G24">
        <v>3</v>
      </c>
      <c r="H24">
        <v>3</v>
      </c>
      <c r="I24">
        <v>1</v>
      </c>
      <c r="J24">
        <v>3</v>
      </c>
      <c r="K24">
        <v>2</v>
      </c>
      <c r="L24">
        <v>1</v>
      </c>
      <c r="M24">
        <v>0</v>
      </c>
      <c r="N24">
        <v>0</v>
      </c>
      <c r="O24">
        <v>0</v>
      </c>
      <c r="P24">
        <v>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5</v>
      </c>
      <c r="X24">
        <v>3</v>
      </c>
      <c r="Y24">
        <v>0</v>
      </c>
      <c r="Z24">
        <v>7</v>
      </c>
      <c r="AA24">
        <v>8</v>
      </c>
    </row>
    <row r="25" spans="1:27">
      <c r="A25">
        <v>24</v>
      </c>
      <c r="B25" s="2">
        <v>1</v>
      </c>
      <c r="C25">
        <v>5</v>
      </c>
      <c r="D25">
        <v>0</v>
      </c>
      <c r="E25">
        <v>0</v>
      </c>
      <c r="F25">
        <v>7</v>
      </c>
      <c r="G25">
        <v>1</v>
      </c>
      <c r="H25">
        <v>1</v>
      </c>
      <c r="I25">
        <v>0</v>
      </c>
      <c r="J25">
        <v>3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2</v>
      </c>
      <c r="X25">
        <v>1</v>
      </c>
      <c r="Y25">
        <v>0</v>
      </c>
      <c r="Z25">
        <v>0</v>
      </c>
      <c r="AA25">
        <v>4</v>
      </c>
    </row>
    <row r="26" spans="1:27">
      <c r="A26">
        <v>25</v>
      </c>
      <c r="B26" s="2">
        <v>4</v>
      </c>
      <c r="C26">
        <v>15</v>
      </c>
      <c r="D26">
        <v>1</v>
      </c>
      <c r="E26">
        <v>0</v>
      </c>
      <c r="F26">
        <v>0</v>
      </c>
      <c r="G26">
        <v>7</v>
      </c>
      <c r="H26">
        <v>20</v>
      </c>
      <c r="I26">
        <v>1</v>
      </c>
      <c r="J26">
        <v>6</v>
      </c>
      <c r="K26">
        <v>5</v>
      </c>
      <c r="L26">
        <v>13</v>
      </c>
      <c r="M26">
        <v>0</v>
      </c>
      <c r="N26">
        <v>0</v>
      </c>
      <c r="O26">
        <v>0</v>
      </c>
      <c r="P26">
        <v>6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10</v>
      </c>
      <c r="X26">
        <v>12</v>
      </c>
      <c r="Y26">
        <v>5</v>
      </c>
      <c r="Z26">
        <v>21</v>
      </c>
      <c r="AA26">
        <v>24</v>
      </c>
    </row>
    <row r="27" spans="1:27">
      <c r="A27">
        <v>26</v>
      </c>
      <c r="B27" s="2">
        <v>2</v>
      </c>
      <c r="C27">
        <v>9</v>
      </c>
      <c r="D27">
        <v>0</v>
      </c>
      <c r="E27">
        <v>0</v>
      </c>
      <c r="F27">
        <v>0</v>
      </c>
      <c r="G27">
        <v>2</v>
      </c>
      <c r="H27">
        <v>1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5</v>
      </c>
      <c r="X27">
        <v>3</v>
      </c>
      <c r="Y27">
        <v>0</v>
      </c>
      <c r="Z27">
        <v>1</v>
      </c>
      <c r="AA27">
        <v>4</v>
      </c>
    </row>
    <row r="28" spans="1:27">
      <c r="A28">
        <v>27</v>
      </c>
      <c r="B28" s="2">
        <v>4</v>
      </c>
      <c r="C28">
        <v>7</v>
      </c>
      <c r="D28">
        <v>0</v>
      </c>
      <c r="E28">
        <v>0</v>
      </c>
      <c r="F28">
        <v>1</v>
      </c>
      <c r="G28">
        <v>1</v>
      </c>
      <c r="H28">
        <v>7</v>
      </c>
      <c r="I28">
        <v>1</v>
      </c>
      <c r="J28">
        <v>3</v>
      </c>
      <c r="K28">
        <v>2</v>
      </c>
      <c r="L28">
        <v>3</v>
      </c>
      <c r="M28">
        <v>0</v>
      </c>
      <c r="N28">
        <v>0</v>
      </c>
      <c r="O28">
        <v>0</v>
      </c>
      <c r="P28">
        <v>1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4</v>
      </c>
      <c r="Y28">
        <v>0</v>
      </c>
      <c r="Z28">
        <v>10</v>
      </c>
      <c r="AA28">
        <v>3</v>
      </c>
    </row>
    <row r="29" spans="1:27">
      <c r="A29">
        <v>28</v>
      </c>
      <c r="B29" s="2">
        <v>3</v>
      </c>
      <c r="C29">
        <v>4</v>
      </c>
      <c r="D29">
        <v>0</v>
      </c>
      <c r="E29">
        <v>0</v>
      </c>
      <c r="F29">
        <v>3</v>
      </c>
      <c r="G29">
        <v>1</v>
      </c>
      <c r="H29">
        <v>0</v>
      </c>
      <c r="I29">
        <v>0</v>
      </c>
      <c r="J29">
        <v>0</v>
      </c>
      <c r="K29">
        <v>2</v>
      </c>
      <c r="L29">
        <v>1</v>
      </c>
      <c r="M29">
        <v>0</v>
      </c>
      <c r="N29">
        <v>0</v>
      </c>
      <c r="O29">
        <v>0</v>
      </c>
      <c r="P29">
        <v>0</v>
      </c>
      <c r="Q29">
        <v>2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1</v>
      </c>
      <c r="Y29">
        <v>0</v>
      </c>
      <c r="Z29">
        <v>0</v>
      </c>
      <c r="AA29">
        <v>0</v>
      </c>
    </row>
    <row r="30" spans="1:27">
      <c r="A30">
        <v>29</v>
      </c>
      <c r="B30" s="2">
        <v>5</v>
      </c>
      <c r="C30">
        <v>9</v>
      </c>
      <c r="D30">
        <v>0</v>
      </c>
      <c r="E30">
        <v>0</v>
      </c>
      <c r="F30">
        <v>1</v>
      </c>
      <c r="G30">
        <v>2</v>
      </c>
      <c r="H30">
        <v>6</v>
      </c>
      <c r="I30">
        <v>1</v>
      </c>
      <c r="J30">
        <v>4</v>
      </c>
      <c r="K30">
        <v>2</v>
      </c>
      <c r="L30">
        <v>6</v>
      </c>
      <c r="M30">
        <v>0</v>
      </c>
      <c r="N30">
        <v>0</v>
      </c>
      <c r="O30">
        <v>0</v>
      </c>
      <c r="P30">
        <v>4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4</v>
      </c>
      <c r="X30">
        <v>3</v>
      </c>
      <c r="Y30">
        <v>0</v>
      </c>
      <c r="Z30">
        <v>12</v>
      </c>
      <c r="AA30">
        <v>11</v>
      </c>
    </row>
    <row r="31" spans="1:27">
      <c r="A31">
        <v>30</v>
      </c>
      <c r="B31" s="2">
        <v>1</v>
      </c>
      <c r="C31">
        <v>1</v>
      </c>
      <c r="D31">
        <v>0</v>
      </c>
      <c r="E31">
        <v>1</v>
      </c>
      <c r="F31">
        <v>3</v>
      </c>
      <c r="G31">
        <v>0</v>
      </c>
      <c r="H31">
        <v>2</v>
      </c>
      <c r="I31">
        <v>0</v>
      </c>
      <c r="J31">
        <v>4</v>
      </c>
      <c r="K31">
        <v>1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5</v>
      </c>
      <c r="Y31">
        <v>0</v>
      </c>
      <c r="Z31">
        <v>2</v>
      </c>
      <c r="AA31">
        <v>1</v>
      </c>
    </row>
    <row r="32" spans="1:27">
      <c r="A32">
        <v>31</v>
      </c>
      <c r="B32" s="2">
        <v>1</v>
      </c>
      <c r="C32">
        <v>1</v>
      </c>
      <c r="D32">
        <v>0</v>
      </c>
      <c r="E32">
        <v>1</v>
      </c>
      <c r="F32">
        <v>3</v>
      </c>
      <c r="G32">
        <v>1</v>
      </c>
      <c r="H32">
        <v>0</v>
      </c>
      <c r="I32">
        <v>0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2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2</v>
      </c>
      <c r="X32">
        <v>3</v>
      </c>
      <c r="Y32">
        <v>0</v>
      </c>
      <c r="Z32">
        <v>0</v>
      </c>
      <c r="AA32">
        <v>8</v>
      </c>
    </row>
    <row r="33" spans="1:27">
      <c r="A33">
        <v>32</v>
      </c>
      <c r="B33" s="2">
        <v>5</v>
      </c>
      <c r="C33">
        <v>16</v>
      </c>
      <c r="D33">
        <v>0</v>
      </c>
      <c r="E33">
        <v>0</v>
      </c>
      <c r="F33">
        <v>1</v>
      </c>
      <c r="G33">
        <v>2</v>
      </c>
      <c r="H33">
        <v>7</v>
      </c>
      <c r="I33">
        <v>1</v>
      </c>
      <c r="J33">
        <v>3</v>
      </c>
      <c r="K33">
        <v>3</v>
      </c>
      <c r="L33">
        <v>8</v>
      </c>
      <c r="M33">
        <v>0</v>
      </c>
      <c r="N33">
        <v>0</v>
      </c>
      <c r="O33">
        <v>0</v>
      </c>
      <c r="P33">
        <v>3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10</v>
      </c>
      <c r="X33">
        <v>8</v>
      </c>
      <c r="Y33">
        <v>0</v>
      </c>
      <c r="Z33">
        <v>21</v>
      </c>
      <c r="AA33">
        <v>21</v>
      </c>
    </row>
    <row r="34" spans="1:27">
      <c r="A34">
        <v>33</v>
      </c>
      <c r="B34" s="2">
        <v>4</v>
      </c>
      <c r="C34">
        <v>11</v>
      </c>
      <c r="D34">
        <v>1</v>
      </c>
      <c r="E34">
        <v>0</v>
      </c>
      <c r="F34">
        <v>1</v>
      </c>
      <c r="G34">
        <v>5</v>
      </c>
      <c r="H34">
        <v>12</v>
      </c>
      <c r="I34">
        <v>1</v>
      </c>
      <c r="J34">
        <v>2</v>
      </c>
      <c r="K34">
        <v>3</v>
      </c>
      <c r="L34">
        <v>0</v>
      </c>
      <c r="M34">
        <v>0</v>
      </c>
      <c r="N34">
        <v>0</v>
      </c>
      <c r="O34">
        <v>0</v>
      </c>
      <c r="P34">
        <v>6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7</v>
      </c>
      <c r="X34">
        <v>7</v>
      </c>
      <c r="Y34">
        <v>1</v>
      </c>
      <c r="Z34">
        <v>17</v>
      </c>
      <c r="AA34">
        <v>15</v>
      </c>
    </row>
    <row r="35" spans="1:27">
      <c r="A35">
        <v>35</v>
      </c>
      <c r="B35" s="2">
        <v>3</v>
      </c>
      <c r="C35">
        <v>2</v>
      </c>
      <c r="D35">
        <v>0</v>
      </c>
      <c r="E35">
        <v>0</v>
      </c>
      <c r="F35">
        <v>0</v>
      </c>
      <c r="G35">
        <v>0</v>
      </c>
      <c r="H35">
        <v>2</v>
      </c>
      <c r="I35">
        <v>0</v>
      </c>
      <c r="J35">
        <v>0</v>
      </c>
      <c r="K35">
        <v>0</v>
      </c>
      <c r="L35">
        <v>4</v>
      </c>
      <c r="M35">
        <v>0</v>
      </c>
      <c r="N35">
        <v>0</v>
      </c>
      <c r="O35">
        <v>0</v>
      </c>
      <c r="P35">
        <v>0</v>
      </c>
      <c r="Q35">
        <v>2</v>
      </c>
      <c r="R35">
        <v>0</v>
      </c>
      <c r="S35">
        <v>0</v>
      </c>
      <c r="T35">
        <v>0</v>
      </c>
      <c r="U35">
        <v>0</v>
      </c>
      <c r="V35">
        <v>0</v>
      </c>
      <c r="W35">
        <v>2</v>
      </c>
      <c r="X35">
        <v>1</v>
      </c>
      <c r="Y35">
        <v>0</v>
      </c>
      <c r="Z35">
        <v>0</v>
      </c>
      <c r="AA35">
        <v>1</v>
      </c>
    </row>
    <row r="36" spans="1:27">
      <c r="A36">
        <v>36</v>
      </c>
      <c r="B36" s="2">
        <v>5</v>
      </c>
      <c r="C36">
        <v>2</v>
      </c>
      <c r="D36">
        <v>0</v>
      </c>
      <c r="E36">
        <v>0</v>
      </c>
      <c r="F36">
        <v>0</v>
      </c>
      <c r="G36">
        <v>3</v>
      </c>
      <c r="H36">
        <v>7</v>
      </c>
      <c r="I36">
        <v>0</v>
      </c>
      <c r="J36">
        <v>2</v>
      </c>
      <c r="K36">
        <v>2</v>
      </c>
      <c r="L36">
        <v>0</v>
      </c>
      <c r="M36">
        <v>0</v>
      </c>
      <c r="N36">
        <v>0</v>
      </c>
      <c r="O36">
        <v>0</v>
      </c>
      <c r="P36">
        <v>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7</v>
      </c>
      <c r="X36">
        <v>6</v>
      </c>
      <c r="Y36">
        <v>2</v>
      </c>
      <c r="Z36">
        <v>7</v>
      </c>
      <c r="AA36">
        <v>3</v>
      </c>
    </row>
    <row r="37" spans="1:27">
      <c r="A37">
        <v>37</v>
      </c>
      <c r="B37" s="2">
        <v>2</v>
      </c>
      <c r="C37">
        <v>4</v>
      </c>
      <c r="D37">
        <v>0</v>
      </c>
      <c r="E37">
        <v>0</v>
      </c>
      <c r="F37">
        <v>1</v>
      </c>
      <c r="G37">
        <v>1</v>
      </c>
      <c r="H37">
        <v>4</v>
      </c>
      <c r="I37">
        <v>0</v>
      </c>
      <c r="J37">
        <v>0</v>
      </c>
      <c r="K37">
        <v>1</v>
      </c>
      <c r="L37">
        <v>6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2</v>
      </c>
      <c r="Y37">
        <v>0</v>
      </c>
      <c r="Z37">
        <v>2</v>
      </c>
      <c r="AA37">
        <v>4</v>
      </c>
    </row>
    <row r="38" spans="1:27">
      <c r="A38">
        <v>38</v>
      </c>
      <c r="B38" s="2">
        <v>1</v>
      </c>
      <c r="C38">
        <v>2</v>
      </c>
      <c r="D38">
        <v>0</v>
      </c>
      <c r="E38">
        <v>0</v>
      </c>
      <c r="F38">
        <v>2</v>
      </c>
      <c r="G38">
        <v>1</v>
      </c>
      <c r="H38">
        <v>3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2</v>
      </c>
      <c r="X38">
        <v>0</v>
      </c>
      <c r="Y38">
        <v>0</v>
      </c>
      <c r="Z38">
        <v>0</v>
      </c>
      <c r="AA38">
        <v>4</v>
      </c>
    </row>
    <row r="39" spans="1:27">
      <c r="A39">
        <v>39</v>
      </c>
      <c r="B39" s="2">
        <v>3</v>
      </c>
      <c r="C39">
        <v>2</v>
      </c>
      <c r="D39">
        <v>0</v>
      </c>
      <c r="E39">
        <v>0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>
      <c r="A40">
        <v>40</v>
      </c>
      <c r="B40" s="2">
        <v>4</v>
      </c>
      <c r="C40">
        <v>10</v>
      </c>
      <c r="D40">
        <v>0</v>
      </c>
      <c r="E40">
        <v>0</v>
      </c>
      <c r="F40">
        <v>0</v>
      </c>
      <c r="G40">
        <v>4</v>
      </c>
      <c r="H40">
        <v>5</v>
      </c>
      <c r="I40">
        <v>1</v>
      </c>
      <c r="J40">
        <v>1</v>
      </c>
      <c r="K40">
        <v>2</v>
      </c>
      <c r="L40">
        <v>4</v>
      </c>
      <c r="M40">
        <v>0</v>
      </c>
      <c r="N40">
        <v>0</v>
      </c>
      <c r="O40">
        <v>0</v>
      </c>
      <c r="P40">
        <v>5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5</v>
      </c>
      <c r="X40">
        <v>7</v>
      </c>
      <c r="Y40">
        <v>0</v>
      </c>
      <c r="Z40">
        <v>17</v>
      </c>
      <c r="AA40">
        <v>14</v>
      </c>
    </row>
    <row r="41" spans="1:27">
      <c r="A41">
        <v>41</v>
      </c>
      <c r="B41" s="2">
        <v>2</v>
      </c>
      <c r="C41">
        <v>9</v>
      </c>
      <c r="D41">
        <v>0</v>
      </c>
      <c r="E41">
        <v>0</v>
      </c>
      <c r="F41">
        <v>3</v>
      </c>
      <c r="G41">
        <v>1</v>
      </c>
      <c r="H41">
        <v>2</v>
      </c>
      <c r="I41">
        <v>0</v>
      </c>
      <c r="J41">
        <v>4</v>
      </c>
      <c r="K41">
        <v>0</v>
      </c>
      <c r="L41">
        <v>1</v>
      </c>
      <c r="M41">
        <v>0</v>
      </c>
      <c r="N41">
        <v>0</v>
      </c>
      <c r="O41">
        <v>0</v>
      </c>
      <c r="P41">
        <v>1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4</v>
      </c>
      <c r="X41">
        <v>4</v>
      </c>
      <c r="Y41">
        <v>0</v>
      </c>
      <c r="Z41">
        <v>1</v>
      </c>
      <c r="AA41">
        <v>1</v>
      </c>
    </row>
    <row r="42" spans="1:27">
      <c r="B42" s="2"/>
      <c r="C42">
        <f>AVERAGE(C2:C41)</f>
        <v>6.2</v>
      </c>
      <c r="D42">
        <f t="shared" ref="D42:AA42" si="0">AVERAGE(D2:D41)</f>
        <v>0.1</v>
      </c>
      <c r="E42">
        <f t="shared" si="0"/>
        <v>0.35</v>
      </c>
      <c r="F42">
        <f t="shared" si="0"/>
        <v>1.2749999999999999</v>
      </c>
      <c r="G42">
        <f t="shared" si="0"/>
        <v>1.55</v>
      </c>
      <c r="H42">
        <f t="shared" si="0"/>
        <v>3.7250000000000001</v>
      </c>
      <c r="I42">
        <f t="shared" si="0"/>
        <v>0.32500000000000001</v>
      </c>
      <c r="J42">
        <f t="shared" si="0"/>
        <v>1.5249999999999999</v>
      </c>
      <c r="K42">
        <f t="shared" si="0"/>
        <v>1.2250000000000001</v>
      </c>
      <c r="L42">
        <f t="shared" si="0"/>
        <v>2.7749999999999999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1.5249999999999999</v>
      </c>
      <c r="Q42">
        <f t="shared" si="0"/>
        <v>0.35</v>
      </c>
      <c r="R42">
        <f t="shared" si="0"/>
        <v>0</v>
      </c>
      <c r="S42">
        <f t="shared" si="0"/>
        <v>2.5000000000000001E-2</v>
      </c>
      <c r="T42">
        <f t="shared" si="0"/>
        <v>0</v>
      </c>
      <c r="U42">
        <f t="shared" si="0"/>
        <v>2.5000000000000001E-2</v>
      </c>
      <c r="V42">
        <f t="shared" si="0"/>
        <v>0</v>
      </c>
      <c r="W42">
        <f t="shared" si="0"/>
        <v>3.125</v>
      </c>
      <c r="X42">
        <f t="shared" si="0"/>
        <v>3.4249999999999998</v>
      </c>
      <c r="Y42">
        <f t="shared" si="0"/>
        <v>0.47499999999999998</v>
      </c>
      <c r="Z42">
        <f t="shared" si="0"/>
        <v>4.3250000000000002</v>
      </c>
      <c r="AA42">
        <f t="shared" si="0"/>
        <v>5.125</v>
      </c>
    </row>
  </sheetData>
  <sortState ref="A2:AA41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abSelected="1" workbookViewId="0">
      <pane xSplit="3180" ySplit="580" topLeftCell="T1" activePane="bottomRight"/>
      <selection activeCell="W2" sqref="W2"/>
      <selection pane="topRight" activeCell="B1" sqref="B1"/>
      <selection pane="bottomLeft" activeCell="A2" sqref="A2"/>
      <selection pane="bottomRight" activeCell="X16" sqref="X16"/>
    </sheetView>
  </sheetViews>
  <sheetFormatPr baseColWidth="10" defaultRowHeight="15" x14ac:dyDescent="0"/>
  <cols>
    <col min="1" max="1" width="10.83203125" customWidth="1"/>
  </cols>
  <sheetData>
    <row r="1" spans="1:23">
      <c r="A1" t="s">
        <v>0</v>
      </c>
      <c r="B1" t="s">
        <v>32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14</v>
      </c>
      <c r="N1" t="s">
        <v>15</v>
      </c>
      <c r="O1" t="s">
        <v>17</v>
      </c>
      <c r="P1" t="s">
        <v>19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30</v>
      </c>
    </row>
    <row r="2" spans="1:23">
      <c r="A2">
        <v>1</v>
      </c>
      <c r="B2" s="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4</v>
      </c>
      <c r="S2">
        <v>0</v>
      </c>
      <c r="T2">
        <v>0</v>
      </c>
      <c r="U2">
        <v>5</v>
      </c>
      <c r="V2">
        <f>CHITEST(C2:U2,C$42:U$42)</f>
        <v>0.11223353621410855</v>
      </c>
      <c r="W2" t="str">
        <f>IF(V2&lt;0.05,"yes","")</f>
        <v/>
      </c>
    </row>
    <row r="3" spans="1:23">
      <c r="A3">
        <v>2</v>
      </c>
      <c r="B3" s="2">
        <v>2</v>
      </c>
      <c r="C3">
        <v>3</v>
      </c>
      <c r="D3">
        <v>0</v>
      </c>
      <c r="E3">
        <v>3</v>
      </c>
      <c r="F3">
        <v>0</v>
      </c>
      <c r="G3">
        <v>5</v>
      </c>
      <c r="H3">
        <v>1</v>
      </c>
      <c r="I3">
        <v>0</v>
      </c>
      <c r="J3">
        <v>2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1</v>
      </c>
      <c r="R3">
        <v>2</v>
      </c>
      <c r="S3">
        <v>0</v>
      </c>
      <c r="T3">
        <v>2</v>
      </c>
      <c r="U3">
        <v>2</v>
      </c>
      <c r="V3">
        <f t="shared" ref="V3:V41" si="0">CHITEST(C3:U3,C$42:U$42)</f>
        <v>7.5222385312231107E-4</v>
      </c>
      <c r="W3" t="str">
        <f t="shared" ref="W3:W41" si="1">IF(V3&lt;0.05,"yes","")</f>
        <v>yes</v>
      </c>
    </row>
    <row r="4" spans="1:23">
      <c r="A4">
        <v>3</v>
      </c>
      <c r="B4" s="2">
        <v>3</v>
      </c>
      <c r="C4">
        <v>9</v>
      </c>
      <c r="D4">
        <v>2</v>
      </c>
      <c r="E4">
        <v>0</v>
      </c>
      <c r="F4">
        <v>0</v>
      </c>
      <c r="G4">
        <v>0</v>
      </c>
      <c r="H4">
        <v>2</v>
      </c>
      <c r="I4">
        <v>0</v>
      </c>
      <c r="J4">
        <v>0</v>
      </c>
      <c r="K4">
        <v>0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4</v>
      </c>
      <c r="S4">
        <v>0</v>
      </c>
      <c r="T4">
        <v>0</v>
      </c>
      <c r="U4">
        <v>0</v>
      </c>
      <c r="V4">
        <f t="shared" si="0"/>
        <v>2.6772827826209944E-6</v>
      </c>
      <c r="W4" t="str">
        <f t="shared" si="1"/>
        <v>yes</v>
      </c>
    </row>
    <row r="5" spans="1:23">
      <c r="A5">
        <v>4</v>
      </c>
      <c r="B5" s="2">
        <v>2</v>
      </c>
      <c r="C5">
        <v>7</v>
      </c>
      <c r="D5">
        <v>0</v>
      </c>
      <c r="E5">
        <v>1</v>
      </c>
      <c r="F5">
        <v>1</v>
      </c>
      <c r="G5">
        <v>2</v>
      </c>
      <c r="H5">
        <v>1</v>
      </c>
      <c r="I5">
        <v>0</v>
      </c>
      <c r="J5">
        <v>0</v>
      </c>
      <c r="K5">
        <v>1</v>
      </c>
      <c r="L5">
        <v>4</v>
      </c>
      <c r="M5">
        <v>0</v>
      </c>
      <c r="N5">
        <v>0</v>
      </c>
      <c r="O5">
        <v>0</v>
      </c>
      <c r="P5">
        <v>0</v>
      </c>
      <c r="Q5">
        <v>4</v>
      </c>
      <c r="R5">
        <v>5</v>
      </c>
      <c r="S5">
        <v>0</v>
      </c>
      <c r="T5">
        <v>0</v>
      </c>
      <c r="U5">
        <v>0</v>
      </c>
      <c r="V5">
        <f t="shared" si="0"/>
        <v>0.40141706910623881</v>
      </c>
      <c r="W5" t="str">
        <f t="shared" si="1"/>
        <v/>
      </c>
    </row>
    <row r="6" spans="1:23">
      <c r="A6">
        <v>5</v>
      </c>
      <c r="B6" s="2">
        <v>4</v>
      </c>
      <c r="C6">
        <v>8</v>
      </c>
      <c r="D6">
        <v>0</v>
      </c>
      <c r="E6">
        <v>0</v>
      </c>
      <c r="F6">
        <v>0</v>
      </c>
      <c r="G6">
        <v>1</v>
      </c>
      <c r="H6">
        <v>7</v>
      </c>
      <c r="I6">
        <v>1</v>
      </c>
      <c r="J6">
        <v>1</v>
      </c>
      <c r="K6">
        <v>1</v>
      </c>
      <c r="L6">
        <v>5</v>
      </c>
      <c r="M6">
        <v>2</v>
      </c>
      <c r="N6">
        <v>0</v>
      </c>
      <c r="O6">
        <v>0</v>
      </c>
      <c r="P6">
        <v>0</v>
      </c>
      <c r="Q6">
        <v>3</v>
      </c>
      <c r="R6">
        <v>4</v>
      </c>
      <c r="S6">
        <v>1</v>
      </c>
      <c r="T6">
        <v>5</v>
      </c>
      <c r="U6">
        <v>1</v>
      </c>
      <c r="V6">
        <f t="shared" si="0"/>
        <v>0.76819311681430247</v>
      </c>
      <c r="W6" t="str">
        <f t="shared" si="1"/>
        <v/>
      </c>
    </row>
    <row r="7" spans="1:23">
      <c r="A7">
        <v>6</v>
      </c>
      <c r="B7" s="2">
        <v>1</v>
      </c>
      <c r="C7">
        <v>0</v>
      </c>
      <c r="D7">
        <v>0</v>
      </c>
      <c r="E7">
        <v>0</v>
      </c>
      <c r="F7">
        <v>0</v>
      </c>
      <c r="G7">
        <v>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</v>
      </c>
      <c r="V7">
        <f t="shared" si="0"/>
        <v>1.982357338645523E-2</v>
      </c>
      <c r="W7" t="str">
        <f t="shared" si="1"/>
        <v>yes</v>
      </c>
    </row>
    <row r="8" spans="1:23">
      <c r="A8">
        <v>7</v>
      </c>
      <c r="B8" s="2">
        <v>4</v>
      </c>
      <c r="C8">
        <v>10</v>
      </c>
      <c r="D8">
        <v>0</v>
      </c>
      <c r="E8">
        <v>0</v>
      </c>
      <c r="F8">
        <v>1</v>
      </c>
      <c r="G8">
        <v>2</v>
      </c>
      <c r="H8">
        <v>4</v>
      </c>
      <c r="I8">
        <v>0</v>
      </c>
      <c r="J8">
        <v>3</v>
      </c>
      <c r="K8">
        <v>1</v>
      </c>
      <c r="L8">
        <v>5</v>
      </c>
      <c r="M8">
        <v>0</v>
      </c>
      <c r="N8">
        <v>0</v>
      </c>
      <c r="O8">
        <v>0</v>
      </c>
      <c r="P8">
        <v>0</v>
      </c>
      <c r="Q8">
        <v>2</v>
      </c>
      <c r="R8">
        <v>2</v>
      </c>
      <c r="S8">
        <v>0</v>
      </c>
      <c r="T8">
        <v>9</v>
      </c>
      <c r="U8">
        <v>9</v>
      </c>
      <c r="V8">
        <f t="shared" si="0"/>
        <v>0.45912591107741574</v>
      </c>
      <c r="W8" t="str">
        <f t="shared" si="1"/>
        <v/>
      </c>
    </row>
    <row r="9" spans="1:23">
      <c r="A9">
        <v>8</v>
      </c>
      <c r="B9" s="2">
        <v>3</v>
      </c>
      <c r="C9">
        <v>5</v>
      </c>
      <c r="D9">
        <v>0</v>
      </c>
      <c r="E9">
        <v>1</v>
      </c>
      <c r="F9">
        <v>0</v>
      </c>
      <c r="G9">
        <v>1</v>
      </c>
      <c r="H9">
        <v>2</v>
      </c>
      <c r="I9">
        <v>0</v>
      </c>
      <c r="J9">
        <v>4</v>
      </c>
      <c r="K9">
        <v>2</v>
      </c>
      <c r="L9">
        <v>2</v>
      </c>
      <c r="M9">
        <v>3</v>
      </c>
      <c r="N9">
        <v>0</v>
      </c>
      <c r="O9">
        <v>0</v>
      </c>
      <c r="P9">
        <v>0</v>
      </c>
      <c r="Q9">
        <v>3</v>
      </c>
      <c r="R9">
        <v>7</v>
      </c>
      <c r="S9">
        <v>0</v>
      </c>
      <c r="T9">
        <v>0</v>
      </c>
      <c r="U9">
        <v>0</v>
      </c>
      <c r="V9">
        <f t="shared" si="0"/>
        <v>0.14404224019019862</v>
      </c>
      <c r="W9" t="str">
        <f t="shared" si="1"/>
        <v/>
      </c>
    </row>
    <row r="10" spans="1:23">
      <c r="A10">
        <v>9</v>
      </c>
      <c r="B10" s="2">
        <v>5</v>
      </c>
      <c r="C10">
        <v>5</v>
      </c>
      <c r="D10">
        <v>0</v>
      </c>
      <c r="E10">
        <v>0</v>
      </c>
      <c r="F10">
        <v>0</v>
      </c>
      <c r="G10">
        <v>1</v>
      </c>
      <c r="H10">
        <v>4</v>
      </c>
      <c r="I10">
        <v>1</v>
      </c>
      <c r="J10">
        <v>0</v>
      </c>
      <c r="K10">
        <v>0</v>
      </c>
      <c r="L10">
        <v>3</v>
      </c>
      <c r="M10">
        <v>1</v>
      </c>
      <c r="N10">
        <v>0</v>
      </c>
      <c r="O10">
        <v>0</v>
      </c>
      <c r="P10">
        <v>0</v>
      </c>
      <c r="Q10">
        <v>1</v>
      </c>
      <c r="R10">
        <v>3</v>
      </c>
      <c r="S10">
        <v>0</v>
      </c>
      <c r="T10">
        <v>7</v>
      </c>
      <c r="U10">
        <v>3</v>
      </c>
      <c r="V10">
        <f t="shared" si="0"/>
        <v>0.87513684799395397</v>
      </c>
      <c r="W10" t="str">
        <f t="shared" si="1"/>
        <v/>
      </c>
    </row>
    <row r="11" spans="1:23">
      <c r="A11">
        <v>10</v>
      </c>
      <c r="B11" s="2">
        <v>5</v>
      </c>
      <c r="C11">
        <v>6</v>
      </c>
      <c r="D11">
        <v>0</v>
      </c>
      <c r="E11">
        <v>0</v>
      </c>
      <c r="F11">
        <v>0</v>
      </c>
      <c r="G11">
        <v>2</v>
      </c>
      <c r="H11">
        <v>1</v>
      </c>
      <c r="I11">
        <v>0</v>
      </c>
      <c r="J11">
        <v>0</v>
      </c>
      <c r="K11">
        <v>1</v>
      </c>
      <c r="L11">
        <v>3</v>
      </c>
      <c r="M11">
        <v>2</v>
      </c>
      <c r="N11">
        <v>0</v>
      </c>
      <c r="O11">
        <v>0</v>
      </c>
      <c r="P11">
        <v>0</v>
      </c>
      <c r="Q11">
        <v>1</v>
      </c>
      <c r="R11">
        <v>1</v>
      </c>
      <c r="S11">
        <v>3</v>
      </c>
      <c r="T11">
        <v>0</v>
      </c>
      <c r="U11">
        <v>0</v>
      </c>
      <c r="V11">
        <f t="shared" si="0"/>
        <v>1.9993122028172584E-2</v>
      </c>
      <c r="W11" t="str">
        <f t="shared" si="1"/>
        <v>yes</v>
      </c>
    </row>
    <row r="12" spans="1:23">
      <c r="A12">
        <v>11</v>
      </c>
      <c r="B12" s="2">
        <v>4</v>
      </c>
      <c r="C12">
        <v>13</v>
      </c>
      <c r="D12">
        <v>0</v>
      </c>
      <c r="E12">
        <v>0</v>
      </c>
      <c r="F12">
        <v>0</v>
      </c>
      <c r="G12">
        <v>0</v>
      </c>
      <c r="H12">
        <v>11</v>
      </c>
      <c r="I12">
        <v>1</v>
      </c>
      <c r="J12">
        <v>5</v>
      </c>
      <c r="K12">
        <v>4</v>
      </c>
      <c r="L12">
        <v>8</v>
      </c>
      <c r="M12">
        <v>5</v>
      </c>
      <c r="N12">
        <v>1</v>
      </c>
      <c r="O12">
        <v>0</v>
      </c>
      <c r="P12">
        <v>0</v>
      </c>
      <c r="Q12">
        <v>7</v>
      </c>
      <c r="R12">
        <v>9</v>
      </c>
      <c r="S12">
        <v>4</v>
      </c>
      <c r="T12">
        <v>15</v>
      </c>
      <c r="U12">
        <v>16</v>
      </c>
      <c r="V12">
        <f t="shared" si="0"/>
        <v>1.1496544975903041E-22</v>
      </c>
      <c r="W12" t="str">
        <f t="shared" si="1"/>
        <v>yes</v>
      </c>
    </row>
    <row r="13" spans="1:23">
      <c r="A13">
        <v>12</v>
      </c>
      <c r="B13" s="2">
        <v>5</v>
      </c>
      <c r="C13">
        <v>13</v>
      </c>
      <c r="D13">
        <v>0</v>
      </c>
      <c r="E13">
        <v>0</v>
      </c>
      <c r="F13">
        <v>1</v>
      </c>
      <c r="G13">
        <v>3</v>
      </c>
      <c r="H13">
        <v>10</v>
      </c>
      <c r="I13">
        <v>1</v>
      </c>
      <c r="J13">
        <v>5</v>
      </c>
      <c r="K13">
        <v>3</v>
      </c>
      <c r="L13">
        <v>8</v>
      </c>
      <c r="M13">
        <v>5</v>
      </c>
      <c r="N13">
        <v>1</v>
      </c>
      <c r="O13">
        <v>0</v>
      </c>
      <c r="P13">
        <v>0</v>
      </c>
      <c r="Q13">
        <v>7</v>
      </c>
      <c r="R13">
        <v>6</v>
      </c>
      <c r="S13">
        <v>1</v>
      </c>
      <c r="T13">
        <v>8</v>
      </c>
      <c r="U13">
        <v>11</v>
      </c>
      <c r="V13">
        <f t="shared" si="0"/>
        <v>9.9002331473665163E-8</v>
      </c>
      <c r="W13" t="str">
        <f t="shared" si="1"/>
        <v>yes</v>
      </c>
    </row>
    <row r="14" spans="1:23">
      <c r="A14">
        <v>13</v>
      </c>
      <c r="B14" s="2">
        <v>1</v>
      </c>
      <c r="C14">
        <v>7</v>
      </c>
      <c r="D14">
        <v>0</v>
      </c>
      <c r="E14">
        <v>0</v>
      </c>
      <c r="F14">
        <v>2</v>
      </c>
      <c r="G14">
        <v>1</v>
      </c>
      <c r="H14">
        <v>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 t="shared" si="0"/>
        <v>9.5064057821275291E-2</v>
      </c>
      <c r="W14" t="str">
        <f t="shared" si="1"/>
        <v/>
      </c>
    </row>
    <row r="15" spans="1:23">
      <c r="A15">
        <v>14</v>
      </c>
      <c r="B15" s="2">
        <v>2</v>
      </c>
      <c r="C15">
        <v>3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2</v>
      </c>
      <c r="S15">
        <v>0</v>
      </c>
      <c r="T15">
        <v>2</v>
      </c>
      <c r="U15">
        <v>0</v>
      </c>
      <c r="V15">
        <f t="shared" si="0"/>
        <v>0.21351379117244479</v>
      </c>
      <c r="W15" t="str">
        <f t="shared" si="1"/>
        <v/>
      </c>
    </row>
    <row r="16" spans="1:23">
      <c r="A16">
        <v>15</v>
      </c>
      <c r="B16" s="2">
        <v>3</v>
      </c>
      <c r="C16">
        <v>3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f t="shared" si="0"/>
        <v>7.9147212095405275E-2</v>
      </c>
      <c r="W16" t="str">
        <f t="shared" si="1"/>
        <v/>
      </c>
    </row>
    <row r="17" spans="1:23">
      <c r="A17">
        <v>16</v>
      </c>
      <c r="B17" s="2">
        <v>1</v>
      </c>
      <c r="C17">
        <v>4</v>
      </c>
      <c r="D17">
        <v>0</v>
      </c>
      <c r="E17">
        <v>0</v>
      </c>
      <c r="F17">
        <v>2</v>
      </c>
      <c r="G17">
        <v>0</v>
      </c>
      <c r="H17">
        <v>2</v>
      </c>
      <c r="I17">
        <v>0</v>
      </c>
      <c r="J17">
        <v>0</v>
      </c>
      <c r="K17">
        <v>0</v>
      </c>
      <c r="L17">
        <v>2</v>
      </c>
      <c r="M17">
        <v>1</v>
      </c>
      <c r="N17">
        <v>0</v>
      </c>
      <c r="O17">
        <v>0</v>
      </c>
      <c r="P17">
        <v>0</v>
      </c>
      <c r="Q17">
        <v>0</v>
      </c>
      <c r="R17">
        <v>2</v>
      </c>
      <c r="S17">
        <v>0</v>
      </c>
      <c r="T17">
        <v>2</v>
      </c>
      <c r="U17">
        <v>0</v>
      </c>
      <c r="V17">
        <f t="shared" si="0"/>
        <v>0.42757626209986327</v>
      </c>
      <c r="W17" t="str">
        <f t="shared" si="1"/>
        <v/>
      </c>
    </row>
    <row r="18" spans="1:23">
      <c r="A18">
        <v>17</v>
      </c>
      <c r="B18" s="2">
        <v>2</v>
      </c>
      <c r="C18">
        <v>3</v>
      </c>
      <c r="D18">
        <v>0</v>
      </c>
      <c r="E18">
        <v>0</v>
      </c>
      <c r="F18">
        <v>4</v>
      </c>
      <c r="G18">
        <v>1</v>
      </c>
      <c r="H18">
        <v>0</v>
      </c>
      <c r="I18">
        <v>0</v>
      </c>
      <c r="J18">
        <v>0</v>
      </c>
      <c r="K18">
        <v>0</v>
      </c>
      <c r="L18">
        <v>1</v>
      </c>
      <c r="M18">
        <v>1</v>
      </c>
      <c r="N18">
        <v>0</v>
      </c>
      <c r="O18">
        <v>0</v>
      </c>
      <c r="P18">
        <v>0</v>
      </c>
      <c r="Q18">
        <v>15</v>
      </c>
      <c r="R18">
        <v>5</v>
      </c>
      <c r="S18">
        <v>0</v>
      </c>
      <c r="T18">
        <v>0</v>
      </c>
      <c r="U18">
        <v>3</v>
      </c>
      <c r="V18">
        <f t="shared" si="0"/>
        <v>9.2055453424490126E-8</v>
      </c>
      <c r="W18" t="str">
        <f t="shared" si="1"/>
        <v>yes</v>
      </c>
    </row>
    <row r="19" spans="1:23">
      <c r="A19">
        <v>18</v>
      </c>
      <c r="B19" s="2">
        <v>3</v>
      </c>
      <c r="C19">
        <v>4</v>
      </c>
      <c r="D19">
        <v>0</v>
      </c>
      <c r="E19">
        <v>2</v>
      </c>
      <c r="F19">
        <v>2</v>
      </c>
      <c r="G19">
        <v>1</v>
      </c>
      <c r="H19">
        <v>1</v>
      </c>
      <c r="I19">
        <v>0</v>
      </c>
      <c r="J19">
        <v>1</v>
      </c>
      <c r="K19">
        <v>1</v>
      </c>
      <c r="L19">
        <v>2</v>
      </c>
      <c r="M19">
        <v>1</v>
      </c>
      <c r="N19">
        <v>1</v>
      </c>
      <c r="O19">
        <v>0</v>
      </c>
      <c r="P19">
        <v>0</v>
      </c>
      <c r="Q19">
        <v>3</v>
      </c>
      <c r="R19">
        <v>1</v>
      </c>
      <c r="S19">
        <v>0</v>
      </c>
      <c r="T19">
        <v>0</v>
      </c>
      <c r="U19">
        <v>0</v>
      </c>
      <c r="V19">
        <f t="shared" si="0"/>
        <v>0.1219580469412109</v>
      </c>
      <c r="W19" t="str">
        <f t="shared" si="1"/>
        <v/>
      </c>
    </row>
    <row r="20" spans="1:23">
      <c r="A20">
        <v>19</v>
      </c>
      <c r="B20" s="2">
        <v>5</v>
      </c>
      <c r="C20">
        <v>11</v>
      </c>
      <c r="D20">
        <v>0</v>
      </c>
      <c r="E20">
        <v>0</v>
      </c>
      <c r="F20">
        <v>0</v>
      </c>
      <c r="G20">
        <v>1</v>
      </c>
      <c r="H20">
        <v>6</v>
      </c>
      <c r="I20">
        <v>1</v>
      </c>
      <c r="J20">
        <v>0</v>
      </c>
      <c r="K20">
        <v>2</v>
      </c>
      <c r="L20">
        <v>7</v>
      </c>
      <c r="M20">
        <v>1</v>
      </c>
      <c r="N20">
        <v>1</v>
      </c>
      <c r="O20">
        <v>0</v>
      </c>
      <c r="P20">
        <v>0</v>
      </c>
      <c r="Q20">
        <v>1</v>
      </c>
      <c r="R20">
        <v>2</v>
      </c>
      <c r="S20">
        <v>0</v>
      </c>
      <c r="T20">
        <v>5</v>
      </c>
      <c r="U20">
        <v>3</v>
      </c>
      <c r="V20">
        <f t="shared" si="0"/>
        <v>0.24040170389640475</v>
      </c>
      <c r="W20" t="str">
        <f t="shared" si="1"/>
        <v/>
      </c>
    </row>
    <row r="21" spans="1:23">
      <c r="A21">
        <v>20</v>
      </c>
      <c r="B21" s="2">
        <v>4</v>
      </c>
      <c r="C21">
        <v>10</v>
      </c>
      <c r="D21">
        <v>0</v>
      </c>
      <c r="E21">
        <v>0</v>
      </c>
      <c r="F21">
        <v>0</v>
      </c>
      <c r="G21">
        <v>1</v>
      </c>
      <c r="H21">
        <v>4</v>
      </c>
      <c r="I21">
        <v>1</v>
      </c>
      <c r="J21">
        <v>2</v>
      </c>
      <c r="K21">
        <v>5</v>
      </c>
      <c r="L21">
        <v>5</v>
      </c>
      <c r="M21">
        <v>2</v>
      </c>
      <c r="N21">
        <v>0</v>
      </c>
      <c r="O21">
        <v>0</v>
      </c>
      <c r="P21">
        <v>0</v>
      </c>
      <c r="Q21">
        <v>8</v>
      </c>
      <c r="R21">
        <v>7</v>
      </c>
      <c r="S21">
        <v>2</v>
      </c>
      <c r="T21">
        <v>0</v>
      </c>
      <c r="U21">
        <v>19</v>
      </c>
      <c r="V21">
        <f t="shared" si="0"/>
        <v>1.9869864240895E-9</v>
      </c>
      <c r="W21" t="str">
        <f t="shared" si="1"/>
        <v>yes</v>
      </c>
    </row>
    <row r="22" spans="1:23">
      <c r="A22">
        <v>21</v>
      </c>
      <c r="B22" s="2">
        <v>3</v>
      </c>
      <c r="C22">
        <v>1</v>
      </c>
      <c r="D22">
        <v>0</v>
      </c>
      <c r="E22">
        <v>4</v>
      </c>
      <c r="F22">
        <v>2</v>
      </c>
      <c r="G22">
        <v>0</v>
      </c>
      <c r="H22">
        <v>3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1</v>
      </c>
      <c r="V22">
        <f t="shared" si="0"/>
        <v>5.0449317563636242E-7</v>
      </c>
      <c r="W22" t="str">
        <f t="shared" si="1"/>
        <v>yes</v>
      </c>
    </row>
    <row r="23" spans="1:23">
      <c r="A23">
        <v>22</v>
      </c>
      <c r="B23" s="2">
        <v>2</v>
      </c>
      <c r="C23">
        <v>5</v>
      </c>
      <c r="D23">
        <v>0</v>
      </c>
      <c r="E23">
        <v>0</v>
      </c>
      <c r="F23">
        <v>1</v>
      </c>
      <c r="G23">
        <v>1</v>
      </c>
      <c r="H23">
        <v>2</v>
      </c>
      <c r="I23">
        <v>0</v>
      </c>
      <c r="J23">
        <v>1</v>
      </c>
      <c r="K23">
        <v>0</v>
      </c>
      <c r="L23">
        <v>3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</v>
      </c>
      <c r="V23">
        <f t="shared" si="0"/>
        <v>0.41271752678429718</v>
      </c>
      <c r="W23" t="str">
        <f t="shared" si="1"/>
        <v/>
      </c>
    </row>
    <row r="24" spans="1:23">
      <c r="A24">
        <v>23</v>
      </c>
      <c r="B24" s="2">
        <v>5</v>
      </c>
      <c r="C24">
        <v>8</v>
      </c>
      <c r="D24">
        <v>0</v>
      </c>
      <c r="E24">
        <v>1</v>
      </c>
      <c r="F24">
        <v>8</v>
      </c>
      <c r="G24">
        <v>3</v>
      </c>
      <c r="H24">
        <v>3</v>
      </c>
      <c r="I24">
        <v>1</v>
      </c>
      <c r="J24">
        <v>3</v>
      </c>
      <c r="K24">
        <v>2</v>
      </c>
      <c r="L24">
        <v>1</v>
      </c>
      <c r="M24">
        <v>2</v>
      </c>
      <c r="N24">
        <v>0</v>
      </c>
      <c r="O24">
        <v>0</v>
      </c>
      <c r="P24">
        <v>0</v>
      </c>
      <c r="Q24">
        <v>5</v>
      </c>
      <c r="R24">
        <v>3</v>
      </c>
      <c r="S24">
        <v>0</v>
      </c>
      <c r="T24">
        <v>7</v>
      </c>
      <c r="U24">
        <v>8</v>
      </c>
      <c r="V24">
        <f t="shared" si="0"/>
        <v>1.1756306606428776E-4</v>
      </c>
      <c r="W24" t="str">
        <f t="shared" si="1"/>
        <v>yes</v>
      </c>
    </row>
    <row r="25" spans="1:23">
      <c r="A25">
        <v>24</v>
      </c>
      <c r="B25" s="2">
        <v>1</v>
      </c>
      <c r="C25">
        <v>5</v>
      </c>
      <c r="D25">
        <v>0</v>
      </c>
      <c r="E25">
        <v>0</v>
      </c>
      <c r="F25">
        <v>7</v>
      </c>
      <c r="G25">
        <v>1</v>
      </c>
      <c r="H25">
        <v>1</v>
      </c>
      <c r="I25">
        <v>0</v>
      </c>
      <c r="J25">
        <v>3</v>
      </c>
      <c r="K25">
        <v>0</v>
      </c>
      <c r="L25">
        <v>0</v>
      </c>
      <c r="M25">
        <v>1</v>
      </c>
      <c r="N25">
        <v>0</v>
      </c>
      <c r="O25">
        <v>0</v>
      </c>
      <c r="P25">
        <v>1</v>
      </c>
      <c r="Q25">
        <v>2</v>
      </c>
      <c r="R25">
        <v>1</v>
      </c>
      <c r="S25">
        <v>0</v>
      </c>
      <c r="T25">
        <v>0</v>
      </c>
      <c r="U25">
        <v>4</v>
      </c>
      <c r="V25">
        <f t="shared" si="0"/>
        <v>8.3022924629394311E-10</v>
      </c>
      <c r="W25" t="str">
        <f t="shared" si="1"/>
        <v>yes</v>
      </c>
    </row>
    <row r="26" spans="1:23">
      <c r="A26">
        <v>25</v>
      </c>
      <c r="B26" s="2">
        <v>4</v>
      </c>
      <c r="C26">
        <v>15</v>
      </c>
      <c r="D26">
        <v>1</v>
      </c>
      <c r="E26">
        <v>0</v>
      </c>
      <c r="F26">
        <v>0</v>
      </c>
      <c r="G26">
        <v>7</v>
      </c>
      <c r="H26">
        <v>20</v>
      </c>
      <c r="I26">
        <v>1</v>
      </c>
      <c r="J26">
        <v>6</v>
      </c>
      <c r="K26">
        <v>5</v>
      </c>
      <c r="L26">
        <v>13</v>
      </c>
      <c r="M26">
        <v>6</v>
      </c>
      <c r="N26">
        <v>1</v>
      </c>
      <c r="O26">
        <v>0</v>
      </c>
      <c r="P26">
        <v>0</v>
      </c>
      <c r="Q26">
        <v>10</v>
      </c>
      <c r="R26">
        <v>12</v>
      </c>
      <c r="S26">
        <v>5</v>
      </c>
      <c r="T26">
        <v>21</v>
      </c>
      <c r="U26">
        <v>24</v>
      </c>
      <c r="V26">
        <f t="shared" si="0"/>
        <v>1.2043588891617613E-74</v>
      </c>
      <c r="W26" t="str">
        <f t="shared" si="1"/>
        <v>yes</v>
      </c>
    </row>
    <row r="27" spans="1:23">
      <c r="A27">
        <v>26</v>
      </c>
      <c r="B27" s="2">
        <v>2</v>
      </c>
      <c r="C27">
        <v>9</v>
      </c>
      <c r="D27">
        <v>0</v>
      </c>
      <c r="E27">
        <v>0</v>
      </c>
      <c r="F27">
        <v>0</v>
      </c>
      <c r="G27">
        <v>2</v>
      </c>
      <c r="H27">
        <v>1</v>
      </c>
      <c r="I27">
        <v>0</v>
      </c>
      <c r="J27">
        <v>1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5</v>
      </c>
      <c r="R27">
        <v>3</v>
      </c>
      <c r="S27">
        <v>0</v>
      </c>
      <c r="T27">
        <v>1</v>
      </c>
      <c r="U27">
        <v>4</v>
      </c>
      <c r="V27">
        <f t="shared" si="0"/>
        <v>0.68543643856144643</v>
      </c>
      <c r="W27" t="str">
        <f t="shared" si="1"/>
        <v/>
      </c>
    </row>
    <row r="28" spans="1:23">
      <c r="A28">
        <v>27</v>
      </c>
      <c r="B28" s="2">
        <v>4</v>
      </c>
      <c r="C28">
        <v>7</v>
      </c>
      <c r="D28">
        <v>0</v>
      </c>
      <c r="E28">
        <v>0</v>
      </c>
      <c r="F28">
        <v>1</v>
      </c>
      <c r="G28">
        <v>1</v>
      </c>
      <c r="H28">
        <v>7</v>
      </c>
      <c r="I28">
        <v>1</v>
      </c>
      <c r="J28">
        <v>3</v>
      </c>
      <c r="K28">
        <v>2</v>
      </c>
      <c r="L28">
        <v>3</v>
      </c>
      <c r="M28">
        <v>1</v>
      </c>
      <c r="N28">
        <v>1</v>
      </c>
      <c r="O28">
        <v>0</v>
      </c>
      <c r="P28">
        <v>0</v>
      </c>
      <c r="Q28">
        <v>1</v>
      </c>
      <c r="R28">
        <v>4</v>
      </c>
      <c r="S28">
        <v>0</v>
      </c>
      <c r="T28">
        <v>10</v>
      </c>
      <c r="U28">
        <v>3</v>
      </c>
      <c r="V28">
        <f t="shared" si="0"/>
        <v>0.40385571752940835</v>
      </c>
      <c r="W28" t="str">
        <f t="shared" si="1"/>
        <v/>
      </c>
    </row>
    <row r="29" spans="1:23">
      <c r="A29">
        <v>28</v>
      </c>
      <c r="B29" s="2">
        <v>3</v>
      </c>
      <c r="C29">
        <v>4</v>
      </c>
      <c r="D29">
        <v>0</v>
      </c>
      <c r="E29">
        <v>0</v>
      </c>
      <c r="F29">
        <v>3</v>
      </c>
      <c r="G29">
        <v>1</v>
      </c>
      <c r="H29">
        <v>0</v>
      </c>
      <c r="I29">
        <v>0</v>
      </c>
      <c r="J29">
        <v>0</v>
      </c>
      <c r="K29">
        <v>2</v>
      </c>
      <c r="L29">
        <v>1</v>
      </c>
      <c r="M29">
        <v>0</v>
      </c>
      <c r="N29">
        <v>2</v>
      </c>
      <c r="O29">
        <v>0</v>
      </c>
      <c r="P29">
        <v>0</v>
      </c>
      <c r="Q29">
        <v>1</v>
      </c>
      <c r="R29">
        <v>1</v>
      </c>
      <c r="S29">
        <v>0</v>
      </c>
      <c r="T29">
        <v>0</v>
      </c>
      <c r="U29">
        <v>0</v>
      </c>
      <c r="V29">
        <f t="shared" si="0"/>
        <v>1.4919779738108046E-2</v>
      </c>
      <c r="W29" t="str">
        <f t="shared" si="1"/>
        <v>yes</v>
      </c>
    </row>
    <row r="30" spans="1:23">
      <c r="A30">
        <v>29</v>
      </c>
      <c r="B30" s="2">
        <v>5</v>
      </c>
      <c r="C30">
        <v>9</v>
      </c>
      <c r="D30">
        <v>0</v>
      </c>
      <c r="E30">
        <v>0</v>
      </c>
      <c r="F30">
        <v>1</v>
      </c>
      <c r="G30">
        <v>2</v>
      </c>
      <c r="H30">
        <v>6</v>
      </c>
      <c r="I30">
        <v>1</v>
      </c>
      <c r="J30">
        <v>4</v>
      </c>
      <c r="K30">
        <v>2</v>
      </c>
      <c r="L30">
        <v>6</v>
      </c>
      <c r="M30">
        <v>4</v>
      </c>
      <c r="N30">
        <v>0</v>
      </c>
      <c r="O30">
        <v>0</v>
      </c>
      <c r="P30">
        <v>0</v>
      </c>
      <c r="Q30">
        <v>4</v>
      </c>
      <c r="R30">
        <v>3</v>
      </c>
      <c r="S30">
        <v>0</v>
      </c>
      <c r="T30">
        <v>12</v>
      </c>
      <c r="U30">
        <v>11</v>
      </c>
      <c r="V30">
        <f t="shared" si="0"/>
        <v>3.3292793929800371E-3</v>
      </c>
      <c r="W30" t="str">
        <f t="shared" si="1"/>
        <v>yes</v>
      </c>
    </row>
    <row r="31" spans="1:23">
      <c r="A31">
        <v>30</v>
      </c>
      <c r="B31" s="2">
        <v>1</v>
      </c>
      <c r="C31">
        <v>1</v>
      </c>
      <c r="D31">
        <v>0</v>
      </c>
      <c r="E31">
        <v>1</v>
      </c>
      <c r="F31">
        <v>3</v>
      </c>
      <c r="G31">
        <v>0</v>
      </c>
      <c r="H31">
        <v>2</v>
      </c>
      <c r="I31">
        <v>0</v>
      </c>
      <c r="J31">
        <v>4</v>
      </c>
      <c r="K31">
        <v>1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5</v>
      </c>
      <c r="S31">
        <v>0</v>
      </c>
      <c r="T31">
        <v>2</v>
      </c>
      <c r="U31">
        <v>1</v>
      </c>
      <c r="V31">
        <f t="shared" si="0"/>
        <v>7.9292366400528114E-2</v>
      </c>
      <c r="W31" t="str">
        <f t="shared" si="1"/>
        <v/>
      </c>
    </row>
    <row r="32" spans="1:23">
      <c r="A32">
        <v>31</v>
      </c>
      <c r="B32" s="2">
        <v>1</v>
      </c>
      <c r="C32">
        <v>1</v>
      </c>
      <c r="D32">
        <v>0</v>
      </c>
      <c r="E32">
        <v>1</v>
      </c>
      <c r="F32">
        <v>3</v>
      </c>
      <c r="G32">
        <v>1</v>
      </c>
      <c r="H32">
        <v>0</v>
      </c>
      <c r="I32">
        <v>0</v>
      </c>
      <c r="J32">
        <v>1</v>
      </c>
      <c r="K32">
        <v>1</v>
      </c>
      <c r="L32">
        <v>1</v>
      </c>
      <c r="M32">
        <v>2</v>
      </c>
      <c r="N32">
        <v>0</v>
      </c>
      <c r="O32">
        <v>1</v>
      </c>
      <c r="P32">
        <v>0</v>
      </c>
      <c r="Q32">
        <v>2</v>
      </c>
      <c r="R32">
        <v>3</v>
      </c>
      <c r="S32">
        <v>0</v>
      </c>
      <c r="T32">
        <v>0</v>
      </c>
      <c r="U32">
        <v>8</v>
      </c>
      <c r="V32">
        <f t="shared" si="0"/>
        <v>2.9398805408261952E-6</v>
      </c>
      <c r="W32" t="str">
        <f t="shared" si="1"/>
        <v>yes</v>
      </c>
    </row>
    <row r="33" spans="1:23">
      <c r="A33">
        <v>32</v>
      </c>
      <c r="B33" s="2">
        <v>5</v>
      </c>
      <c r="C33">
        <v>16</v>
      </c>
      <c r="D33">
        <v>0</v>
      </c>
      <c r="E33">
        <v>0</v>
      </c>
      <c r="F33">
        <v>1</v>
      </c>
      <c r="G33">
        <v>2</v>
      </c>
      <c r="H33">
        <v>7</v>
      </c>
      <c r="I33">
        <v>1</v>
      </c>
      <c r="J33">
        <v>3</v>
      </c>
      <c r="K33">
        <v>3</v>
      </c>
      <c r="L33">
        <v>8</v>
      </c>
      <c r="M33">
        <v>3</v>
      </c>
      <c r="N33">
        <v>1</v>
      </c>
      <c r="O33">
        <v>0</v>
      </c>
      <c r="P33">
        <v>0</v>
      </c>
      <c r="Q33">
        <v>10</v>
      </c>
      <c r="R33">
        <v>8</v>
      </c>
      <c r="S33">
        <v>0</v>
      </c>
      <c r="T33">
        <v>21</v>
      </c>
      <c r="U33">
        <v>21</v>
      </c>
      <c r="V33">
        <f t="shared" si="0"/>
        <v>3.4821368151666686E-27</v>
      </c>
      <c r="W33" t="str">
        <f t="shared" si="1"/>
        <v>yes</v>
      </c>
    </row>
    <row r="34" spans="1:23">
      <c r="A34">
        <v>33</v>
      </c>
      <c r="B34" s="2">
        <v>4</v>
      </c>
      <c r="C34">
        <v>11</v>
      </c>
      <c r="D34">
        <v>1</v>
      </c>
      <c r="E34">
        <v>0</v>
      </c>
      <c r="F34">
        <v>1</v>
      </c>
      <c r="G34">
        <v>5</v>
      </c>
      <c r="H34">
        <v>12</v>
      </c>
      <c r="I34">
        <v>1</v>
      </c>
      <c r="J34">
        <v>2</v>
      </c>
      <c r="K34">
        <v>3</v>
      </c>
      <c r="L34">
        <v>0</v>
      </c>
      <c r="M34">
        <v>6</v>
      </c>
      <c r="N34">
        <v>1</v>
      </c>
      <c r="O34">
        <v>0</v>
      </c>
      <c r="P34">
        <v>0</v>
      </c>
      <c r="Q34">
        <v>7</v>
      </c>
      <c r="R34">
        <v>7</v>
      </c>
      <c r="S34">
        <v>1</v>
      </c>
      <c r="T34">
        <v>17</v>
      </c>
      <c r="U34">
        <v>15</v>
      </c>
      <c r="V34">
        <f t="shared" si="0"/>
        <v>5.0410700285914131E-18</v>
      </c>
      <c r="W34" t="str">
        <f t="shared" si="1"/>
        <v>yes</v>
      </c>
    </row>
    <row r="35" spans="1:23">
      <c r="A35">
        <v>35</v>
      </c>
      <c r="B35" s="2">
        <v>3</v>
      </c>
      <c r="C35">
        <v>2</v>
      </c>
      <c r="D35">
        <v>0</v>
      </c>
      <c r="E35">
        <v>0</v>
      </c>
      <c r="F35">
        <v>0</v>
      </c>
      <c r="G35">
        <v>0</v>
      </c>
      <c r="H35">
        <v>2</v>
      </c>
      <c r="I35">
        <v>0</v>
      </c>
      <c r="J35">
        <v>0</v>
      </c>
      <c r="K35">
        <v>0</v>
      </c>
      <c r="L35">
        <v>4</v>
      </c>
      <c r="M35">
        <v>0</v>
      </c>
      <c r="N35">
        <v>2</v>
      </c>
      <c r="O35">
        <v>0</v>
      </c>
      <c r="P35">
        <v>0</v>
      </c>
      <c r="Q35">
        <v>2</v>
      </c>
      <c r="R35">
        <v>1</v>
      </c>
      <c r="S35">
        <v>0</v>
      </c>
      <c r="T35">
        <v>0</v>
      </c>
      <c r="U35">
        <v>1</v>
      </c>
      <c r="V35">
        <f t="shared" si="0"/>
        <v>3.6197691216046282E-2</v>
      </c>
      <c r="W35" t="str">
        <f t="shared" si="1"/>
        <v>yes</v>
      </c>
    </row>
    <row r="36" spans="1:23">
      <c r="A36">
        <v>36</v>
      </c>
      <c r="B36" s="2">
        <v>5</v>
      </c>
      <c r="C36">
        <v>2</v>
      </c>
      <c r="D36">
        <v>0</v>
      </c>
      <c r="E36">
        <v>0</v>
      </c>
      <c r="F36">
        <v>0</v>
      </c>
      <c r="G36">
        <v>3</v>
      </c>
      <c r="H36">
        <v>7</v>
      </c>
      <c r="I36">
        <v>0</v>
      </c>
      <c r="J36">
        <v>2</v>
      </c>
      <c r="K36">
        <v>2</v>
      </c>
      <c r="L36">
        <v>0</v>
      </c>
      <c r="M36">
        <v>2</v>
      </c>
      <c r="N36">
        <v>0</v>
      </c>
      <c r="O36">
        <v>0</v>
      </c>
      <c r="P36">
        <v>0</v>
      </c>
      <c r="Q36">
        <v>7</v>
      </c>
      <c r="R36">
        <v>6</v>
      </c>
      <c r="S36">
        <v>2</v>
      </c>
      <c r="T36">
        <v>7</v>
      </c>
      <c r="U36">
        <v>3</v>
      </c>
      <c r="V36">
        <f t="shared" si="0"/>
        <v>7.4161716641344369E-2</v>
      </c>
      <c r="W36" t="str">
        <f t="shared" si="1"/>
        <v/>
      </c>
    </row>
    <row r="37" spans="1:23">
      <c r="A37">
        <v>37</v>
      </c>
      <c r="B37" s="2">
        <v>2</v>
      </c>
      <c r="C37">
        <v>4</v>
      </c>
      <c r="D37">
        <v>0</v>
      </c>
      <c r="E37">
        <v>0</v>
      </c>
      <c r="F37">
        <v>1</v>
      </c>
      <c r="G37">
        <v>1</v>
      </c>
      <c r="H37">
        <v>4</v>
      </c>
      <c r="I37">
        <v>0</v>
      </c>
      <c r="J37">
        <v>0</v>
      </c>
      <c r="K37">
        <v>1</v>
      </c>
      <c r="L37">
        <v>6</v>
      </c>
      <c r="M37">
        <v>1</v>
      </c>
      <c r="N37">
        <v>0</v>
      </c>
      <c r="O37">
        <v>0</v>
      </c>
      <c r="P37">
        <v>0</v>
      </c>
      <c r="Q37">
        <v>1</v>
      </c>
      <c r="R37">
        <v>2</v>
      </c>
      <c r="S37">
        <v>0</v>
      </c>
      <c r="T37">
        <v>2</v>
      </c>
      <c r="U37">
        <v>4</v>
      </c>
      <c r="V37">
        <f t="shared" si="0"/>
        <v>0.86060534730631877</v>
      </c>
      <c r="W37" t="str">
        <f t="shared" si="1"/>
        <v/>
      </c>
    </row>
    <row r="38" spans="1:23">
      <c r="A38">
        <v>38</v>
      </c>
      <c r="B38" s="2">
        <v>1</v>
      </c>
      <c r="C38">
        <v>2</v>
      </c>
      <c r="D38">
        <v>0</v>
      </c>
      <c r="E38">
        <v>0</v>
      </c>
      <c r="F38">
        <v>2</v>
      </c>
      <c r="G38">
        <v>1</v>
      </c>
      <c r="H38">
        <v>3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2</v>
      </c>
      <c r="R38">
        <v>0</v>
      </c>
      <c r="S38">
        <v>0</v>
      </c>
      <c r="T38">
        <v>0</v>
      </c>
      <c r="U38">
        <v>4</v>
      </c>
      <c r="V38">
        <f t="shared" si="0"/>
        <v>0.36095456837264855</v>
      </c>
      <c r="W38" t="str">
        <f t="shared" si="1"/>
        <v/>
      </c>
    </row>
    <row r="39" spans="1:23">
      <c r="A39">
        <v>39</v>
      </c>
      <c r="B39" s="2">
        <v>3</v>
      </c>
      <c r="C39">
        <v>2</v>
      </c>
      <c r="D39">
        <v>0</v>
      </c>
      <c r="E39">
        <v>0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f t="shared" si="0"/>
        <v>2.767330489588896E-2</v>
      </c>
      <c r="W39" t="str">
        <f t="shared" si="1"/>
        <v>yes</v>
      </c>
    </row>
    <row r="40" spans="1:23">
      <c r="A40">
        <v>40</v>
      </c>
      <c r="B40" s="2">
        <v>4</v>
      </c>
      <c r="C40">
        <v>10</v>
      </c>
      <c r="D40">
        <v>0</v>
      </c>
      <c r="E40">
        <v>0</v>
      </c>
      <c r="F40">
        <v>0</v>
      </c>
      <c r="G40">
        <v>4</v>
      </c>
      <c r="H40">
        <v>5</v>
      </c>
      <c r="I40">
        <v>1</v>
      </c>
      <c r="J40">
        <v>1</v>
      </c>
      <c r="K40">
        <v>2</v>
      </c>
      <c r="L40">
        <v>4</v>
      </c>
      <c r="M40">
        <v>5</v>
      </c>
      <c r="N40">
        <v>1</v>
      </c>
      <c r="O40">
        <v>0</v>
      </c>
      <c r="P40">
        <v>0</v>
      </c>
      <c r="Q40">
        <v>5</v>
      </c>
      <c r="R40">
        <v>7</v>
      </c>
      <c r="S40">
        <v>0</v>
      </c>
      <c r="T40">
        <v>17</v>
      </c>
      <c r="U40">
        <v>14</v>
      </c>
      <c r="V40">
        <f t="shared" si="0"/>
        <v>1.9147453216995129E-9</v>
      </c>
      <c r="W40" t="str">
        <f t="shared" si="1"/>
        <v>yes</v>
      </c>
    </row>
    <row r="41" spans="1:23">
      <c r="A41">
        <v>41</v>
      </c>
      <c r="B41" s="2">
        <v>2</v>
      </c>
      <c r="C41">
        <v>9</v>
      </c>
      <c r="D41">
        <v>0</v>
      </c>
      <c r="E41">
        <v>0</v>
      </c>
      <c r="F41">
        <v>3</v>
      </c>
      <c r="G41">
        <v>1</v>
      </c>
      <c r="H41">
        <v>2</v>
      </c>
      <c r="I41">
        <v>0</v>
      </c>
      <c r="J41">
        <v>4</v>
      </c>
      <c r="K41">
        <v>0</v>
      </c>
      <c r="L41">
        <v>1</v>
      </c>
      <c r="M41">
        <v>1</v>
      </c>
      <c r="N41">
        <v>1</v>
      </c>
      <c r="O41">
        <v>0</v>
      </c>
      <c r="P41">
        <v>0</v>
      </c>
      <c r="Q41">
        <v>4</v>
      </c>
      <c r="R41">
        <v>4</v>
      </c>
      <c r="S41">
        <v>0</v>
      </c>
      <c r="T41">
        <v>1</v>
      </c>
      <c r="U41">
        <v>1</v>
      </c>
      <c r="V41">
        <f t="shared" si="0"/>
        <v>0.33988727396160295</v>
      </c>
      <c r="W41" t="str">
        <f t="shared" si="1"/>
        <v/>
      </c>
    </row>
    <row r="42" spans="1:23">
      <c r="B42" s="2"/>
      <c r="C42">
        <f>AVERAGE(C2:C41)</f>
        <v>6.2</v>
      </c>
      <c r="D42">
        <f t="shared" ref="D42:U42" si="2">AVERAGE(D2:D41)</f>
        <v>0.1</v>
      </c>
      <c r="E42">
        <f t="shared" si="2"/>
        <v>0.35</v>
      </c>
      <c r="F42">
        <f t="shared" si="2"/>
        <v>1.2749999999999999</v>
      </c>
      <c r="G42">
        <f t="shared" si="2"/>
        <v>1.55</v>
      </c>
      <c r="H42">
        <f t="shared" si="2"/>
        <v>3.7250000000000001</v>
      </c>
      <c r="I42">
        <f t="shared" si="2"/>
        <v>0.32500000000000001</v>
      </c>
      <c r="J42">
        <f t="shared" si="2"/>
        <v>1.5249999999999999</v>
      </c>
      <c r="K42">
        <f t="shared" si="2"/>
        <v>1.2250000000000001</v>
      </c>
      <c r="L42">
        <f t="shared" si="2"/>
        <v>2.7749999999999999</v>
      </c>
      <c r="M42">
        <f t="shared" si="2"/>
        <v>1.5249999999999999</v>
      </c>
      <c r="N42">
        <f t="shared" si="2"/>
        <v>0.35</v>
      </c>
      <c r="O42">
        <f t="shared" si="2"/>
        <v>2.5000000000000001E-2</v>
      </c>
      <c r="P42">
        <f t="shared" si="2"/>
        <v>2.5000000000000001E-2</v>
      </c>
      <c r="Q42">
        <f t="shared" si="2"/>
        <v>3.125</v>
      </c>
      <c r="R42">
        <f t="shared" si="2"/>
        <v>3.4249999999999998</v>
      </c>
      <c r="S42">
        <f t="shared" si="2"/>
        <v>0.47499999999999998</v>
      </c>
      <c r="T42">
        <f t="shared" si="2"/>
        <v>4.3250000000000002</v>
      </c>
      <c r="U42">
        <f t="shared" si="2"/>
        <v>5.125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B1" sqref="B1:B1048576"/>
    </sheetView>
  </sheetViews>
  <sheetFormatPr baseColWidth="10" defaultRowHeight="15" x14ac:dyDescent="0"/>
  <cols>
    <col min="3" max="3" width="9.5" bestFit="1" customWidth="1"/>
    <col min="4" max="4" width="13.1640625" bestFit="1" customWidth="1"/>
    <col min="5" max="5" width="9.1640625" bestFit="1" customWidth="1"/>
    <col min="6" max="6" width="6" bestFit="1" customWidth="1"/>
    <col min="7" max="7" width="15.5" customWidth="1"/>
  </cols>
  <sheetData>
    <row r="1" spans="1:8">
      <c r="A1" t="s">
        <v>0</v>
      </c>
      <c r="B1" t="s">
        <v>32</v>
      </c>
      <c r="C1" t="s">
        <v>26</v>
      </c>
      <c r="D1" t="s">
        <v>27</v>
      </c>
      <c r="E1" t="s">
        <v>28</v>
      </c>
      <c r="F1" t="s">
        <v>29</v>
      </c>
    </row>
    <row r="2" spans="1:8">
      <c r="A2">
        <f>raw!A2</f>
        <v>1</v>
      </c>
      <c r="B2" s="2">
        <v>1</v>
      </c>
      <c r="C2">
        <f>SUM(raw!C2:'raw'!H2)</f>
        <v>1</v>
      </c>
      <c r="D2">
        <f>SUM(raw!I2:'raw'!V2)</f>
        <v>0</v>
      </c>
      <c r="E2">
        <f>SUM(raw!W2:'raw'!Y2)</f>
        <v>5</v>
      </c>
      <c r="F2">
        <f>SUM(raw!Z2:'raw'!AA2)</f>
        <v>5</v>
      </c>
      <c r="G2">
        <f>CHITEST(C2:F2,C$42:F$42)</f>
        <v>7.4237681048630401E-5</v>
      </c>
      <c r="H2" t="str">
        <f>IF(G2&lt;0.05,"yes","")</f>
        <v>yes</v>
      </c>
    </row>
    <row r="3" spans="1:8">
      <c r="A3">
        <f>raw!A3</f>
        <v>2</v>
      </c>
      <c r="B3" s="2">
        <v>2</v>
      </c>
      <c r="C3">
        <f>SUM(raw!C3:'raw'!H3)</f>
        <v>12</v>
      </c>
      <c r="D3">
        <f>SUM(raw!I3:'raw'!V3)</f>
        <v>3</v>
      </c>
      <c r="E3">
        <f>SUM(raw!W3:'raw'!Y3)</f>
        <v>3</v>
      </c>
      <c r="F3">
        <f>SUM(raw!Z3:'raw'!AA3)</f>
        <v>4</v>
      </c>
      <c r="G3">
        <f t="shared" ref="G3:G41" si="0">CHITEST(C3:F3,C$42:F$42)</f>
        <v>3.6884266994336952E-2</v>
      </c>
      <c r="H3" t="str">
        <f t="shared" ref="H3:H41" si="1">IF(G3&lt;0.05,"yes","")</f>
        <v>yes</v>
      </c>
    </row>
    <row r="4" spans="1:8">
      <c r="A4">
        <f>raw!A4</f>
        <v>3</v>
      </c>
      <c r="B4" s="2">
        <v>3</v>
      </c>
      <c r="C4">
        <f>SUM(raw!C4:'raw'!H4)</f>
        <v>13</v>
      </c>
      <c r="D4">
        <f>SUM(raw!I4:'raw'!V4)</f>
        <v>2</v>
      </c>
      <c r="E4">
        <f>SUM(raw!W4:'raw'!Y4)</f>
        <v>4</v>
      </c>
      <c r="F4">
        <f>SUM(raw!Z4:'raw'!AA4)</f>
        <v>0</v>
      </c>
      <c r="G4">
        <f t="shared" si="0"/>
        <v>1.7785275676138713E-3</v>
      </c>
      <c r="H4" t="str">
        <f t="shared" si="1"/>
        <v>yes</v>
      </c>
    </row>
    <row r="5" spans="1:8">
      <c r="A5">
        <f>raw!A5</f>
        <v>4</v>
      </c>
      <c r="B5" s="2">
        <v>2</v>
      </c>
      <c r="C5">
        <f>SUM(raw!C5:'raw'!H5)</f>
        <v>12</v>
      </c>
      <c r="D5">
        <f>SUM(raw!I5:'raw'!V5)</f>
        <v>5</v>
      </c>
      <c r="E5">
        <f>SUM(raw!W5:'raw'!Y5)</f>
        <v>9</v>
      </c>
      <c r="F5">
        <f>SUM(raw!Z5:'raw'!AA5)</f>
        <v>0</v>
      </c>
      <c r="G5">
        <f t="shared" si="0"/>
        <v>1.1172605767791232E-2</v>
      </c>
      <c r="H5" t="str">
        <f t="shared" si="1"/>
        <v>yes</v>
      </c>
    </row>
    <row r="6" spans="1:8">
      <c r="A6">
        <f>raw!A6</f>
        <v>5</v>
      </c>
      <c r="B6" s="2">
        <v>4</v>
      </c>
      <c r="C6">
        <f>SUM(raw!C6:'raw'!H6)</f>
        <v>16</v>
      </c>
      <c r="D6">
        <f>SUM(raw!I6:'raw'!V6)</f>
        <v>10</v>
      </c>
      <c r="E6">
        <f>SUM(raw!W6:'raw'!Y6)</f>
        <v>8</v>
      </c>
      <c r="F6">
        <f>SUM(raw!Z6:'raw'!AA6)</f>
        <v>6</v>
      </c>
      <c r="G6">
        <f t="shared" si="0"/>
        <v>0.45303314732904654</v>
      </c>
      <c r="H6" t="str">
        <f t="shared" si="1"/>
        <v/>
      </c>
    </row>
    <row r="7" spans="1:8">
      <c r="A7">
        <f>raw!A7</f>
        <v>6</v>
      </c>
      <c r="B7" s="2">
        <v>1</v>
      </c>
      <c r="C7">
        <f>SUM(raw!C7:'raw'!H7)</f>
        <v>3</v>
      </c>
      <c r="D7">
        <f>SUM(raw!I7:'raw'!V7)</f>
        <v>0</v>
      </c>
      <c r="E7">
        <f>SUM(raw!W7:'raw'!Y7)</f>
        <v>0</v>
      </c>
      <c r="F7">
        <f>SUM(raw!Z7:'raw'!AA7)</f>
        <v>4</v>
      </c>
      <c r="G7">
        <f t="shared" si="0"/>
        <v>1.0377172537326769E-5</v>
      </c>
      <c r="H7" t="str">
        <f t="shared" si="1"/>
        <v>yes</v>
      </c>
    </row>
    <row r="8" spans="1:8">
      <c r="A8">
        <f>raw!A8</f>
        <v>7</v>
      </c>
      <c r="B8" s="2">
        <v>4</v>
      </c>
      <c r="C8">
        <f>SUM(raw!C8:'raw'!H8)</f>
        <v>17</v>
      </c>
      <c r="D8">
        <f>SUM(raw!I8:'raw'!V8)</f>
        <v>9</v>
      </c>
      <c r="E8">
        <f>SUM(raw!W8:'raw'!Y8)</f>
        <v>4</v>
      </c>
      <c r="F8">
        <f>SUM(raw!Z8:'raw'!AA8)</f>
        <v>18</v>
      </c>
      <c r="G8">
        <f t="shared" si="0"/>
        <v>1.599448556314232E-2</v>
      </c>
      <c r="H8" t="str">
        <f t="shared" si="1"/>
        <v>yes</v>
      </c>
    </row>
    <row r="9" spans="1:8">
      <c r="A9">
        <f>raw!A9</f>
        <v>8</v>
      </c>
      <c r="B9" s="2">
        <v>3</v>
      </c>
      <c r="C9">
        <f>SUM(raw!C9:'raw'!H9)</f>
        <v>9</v>
      </c>
      <c r="D9">
        <f>SUM(raw!I9:'raw'!V9)</f>
        <v>11</v>
      </c>
      <c r="E9">
        <f>SUM(raw!W9:'raw'!Y9)</f>
        <v>10</v>
      </c>
      <c r="F9">
        <f>SUM(raw!Z9:'raw'!AA9)</f>
        <v>0</v>
      </c>
      <c r="G9">
        <f t="shared" si="0"/>
        <v>3.8757709596360453E-3</v>
      </c>
      <c r="H9" t="str">
        <f t="shared" si="1"/>
        <v>yes</v>
      </c>
    </row>
    <row r="10" spans="1:8">
      <c r="A10">
        <f>raw!A10</f>
        <v>9</v>
      </c>
      <c r="B10" s="2">
        <v>5</v>
      </c>
      <c r="C10">
        <f>SUM(raw!C10:'raw'!H10)</f>
        <v>10</v>
      </c>
      <c r="D10">
        <f>SUM(raw!I10:'raw'!V10)</f>
        <v>5</v>
      </c>
      <c r="E10">
        <f>SUM(raw!W10:'raw'!Y10)</f>
        <v>4</v>
      </c>
      <c r="F10">
        <f>SUM(raw!Z10:'raw'!AA10)</f>
        <v>10</v>
      </c>
      <c r="G10">
        <f t="shared" si="0"/>
        <v>0.3763460327495986</v>
      </c>
      <c r="H10" t="str">
        <f t="shared" si="1"/>
        <v/>
      </c>
    </row>
    <row r="11" spans="1:8">
      <c r="A11">
        <f>raw!A11</f>
        <v>10</v>
      </c>
      <c r="B11" s="2">
        <v>5</v>
      </c>
      <c r="C11">
        <f>SUM(raw!C11:'raw'!H11)</f>
        <v>9</v>
      </c>
      <c r="D11">
        <f>SUM(raw!I11:'raw'!V11)</f>
        <v>6</v>
      </c>
      <c r="E11">
        <f>SUM(raw!W11:'raw'!Y11)</f>
        <v>5</v>
      </c>
      <c r="F11">
        <f>SUM(raw!Z11:'raw'!AA11)</f>
        <v>0</v>
      </c>
      <c r="G11">
        <f t="shared" si="0"/>
        <v>8.1938670518125322E-3</v>
      </c>
      <c r="H11" t="str">
        <f t="shared" si="1"/>
        <v>yes</v>
      </c>
    </row>
    <row r="12" spans="1:8">
      <c r="A12">
        <f>raw!A12</f>
        <v>11</v>
      </c>
      <c r="B12" s="2">
        <v>4</v>
      </c>
      <c r="C12">
        <f>SUM(raw!C12:'raw'!H12)</f>
        <v>24</v>
      </c>
      <c r="D12">
        <f>SUM(raw!I12:'raw'!V12)</f>
        <v>24</v>
      </c>
      <c r="E12">
        <f>SUM(raw!W12:'raw'!Y12)</f>
        <v>20</v>
      </c>
      <c r="F12">
        <f>SUM(raw!Z12:'raw'!AA12)</f>
        <v>31</v>
      </c>
      <c r="G12">
        <f t="shared" si="0"/>
        <v>6.184285330526375E-25</v>
      </c>
      <c r="H12" t="str">
        <f t="shared" si="1"/>
        <v>yes</v>
      </c>
    </row>
    <row r="13" spans="1:8">
      <c r="A13">
        <f>raw!A13</f>
        <v>12</v>
      </c>
      <c r="B13" s="2">
        <v>5</v>
      </c>
      <c r="C13">
        <f>SUM(raw!C13:'raw'!H13)</f>
        <v>27</v>
      </c>
      <c r="D13">
        <f>SUM(raw!I13:'raw'!V13)</f>
        <v>23</v>
      </c>
      <c r="E13">
        <f>SUM(raw!W13:'raw'!Y13)</f>
        <v>14</v>
      </c>
      <c r="F13">
        <f>SUM(raw!Z13:'raw'!AA13)</f>
        <v>19</v>
      </c>
      <c r="G13">
        <f t="shared" si="0"/>
        <v>3.9320891508033199E-13</v>
      </c>
      <c r="H13" t="str">
        <f t="shared" si="1"/>
        <v>yes</v>
      </c>
    </row>
    <row r="14" spans="1:8">
      <c r="A14">
        <f>raw!A14</f>
        <v>13</v>
      </c>
      <c r="B14" s="2">
        <v>1</v>
      </c>
      <c r="C14">
        <f>SUM(raw!C14:'raw'!H14)</f>
        <v>12</v>
      </c>
      <c r="D14">
        <f>SUM(raw!I14:'raw'!V14)</f>
        <v>0</v>
      </c>
      <c r="E14">
        <f>SUM(raw!W14:'raw'!Y14)</f>
        <v>0</v>
      </c>
      <c r="F14">
        <f>SUM(raw!Z14:'raw'!AA14)</f>
        <v>0</v>
      </c>
      <c r="G14">
        <f t="shared" si="0"/>
        <v>2.1018557481805105E-5</v>
      </c>
      <c r="H14" t="str">
        <f t="shared" si="1"/>
        <v>yes</v>
      </c>
    </row>
    <row r="15" spans="1:8">
      <c r="A15">
        <f>raw!A15</f>
        <v>14</v>
      </c>
      <c r="B15" s="2">
        <v>2</v>
      </c>
      <c r="C15">
        <f>SUM(raw!C15:'raw'!H15)</f>
        <v>5</v>
      </c>
      <c r="D15">
        <f>SUM(raw!I15:'raw'!V15)</f>
        <v>1</v>
      </c>
      <c r="E15">
        <f>SUM(raw!W15:'raw'!Y15)</f>
        <v>2</v>
      </c>
      <c r="F15">
        <f>SUM(raw!Z15:'raw'!AA15)</f>
        <v>2</v>
      </c>
      <c r="G15">
        <f t="shared" si="0"/>
        <v>1.3593371836231942E-4</v>
      </c>
      <c r="H15" t="str">
        <f t="shared" si="1"/>
        <v>yes</v>
      </c>
    </row>
    <row r="16" spans="1:8">
      <c r="A16">
        <f>raw!A16</f>
        <v>15</v>
      </c>
      <c r="B16" s="2">
        <v>3</v>
      </c>
      <c r="C16">
        <f>SUM(raw!C16:'raw'!H16)</f>
        <v>5</v>
      </c>
      <c r="D16">
        <f>SUM(raw!I16:'raw'!V16)</f>
        <v>2</v>
      </c>
      <c r="E16">
        <f>SUM(raw!W16:'raw'!Y16)</f>
        <v>0</v>
      </c>
      <c r="F16">
        <f>SUM(raw!Z16:'raw'!AA16)</f>
        <v>0</v>
      </c>
      <c r="G16">
        <f t="shared" si="0"/>
        <v>1.0211110964366957E-5</v>
      </c>
      <c r="H16" t="str">
        <f t="shared" si="1"/>
        <v>yes</v>
      </c>
    </row>
    <row r="17" spans="1:8">
      <c r="A17">
        <f>raw!A17</f>
        <v>16</v>
      </c>
      <c r="B17" s="2">
        <v>1</v>
      </c>
      <c r="C17">
        <f>SUM(raw!C17:'raw'!H17)</f>
        <v>8</v>
      </c>
      <c r="D17">
        <f>SUM(raw!I17:'raw'!V17)</f>
        <v>3</v>
      </c>
      <c r="E17">
        <f>SUM(raw!W17:'raw'!Y17)</f>
        <v>2</v>
      </c>
      <c r="F17">
        <f>SUM(raw!Z17:'raw'!AA17)</f>
        <v>2</v>
      </c>
      <c r="G17">
        <f t="shared" si="0"/>
        <v>2.3538421743049855E-3</v>
      </c>
      <c r="H17" t="str">
        <f t="shared" si="1"/>
        <v>yes</v>
      </c>
    </row>
    <row r="18" spans="1:8">
      <c r="A18">
        <f>raw!A18</f>
        <v>17</v>
      </c>
      <c r="B18" s="2">
        <v>2</v>
      </c>
      <c r="C18">
        <f>SUM(raw!C18:'raw'!H18)</f>
        <v>8</v>
      </c>
      <c r="D18">
        <f>SUM(raw!I18:'raw'!V18)</f>
        <v>2</v>
      </c>
      <c r="E18">
        <f>SUM(raw!W18:'raw'!Y18)</f>
        <v>20</v>
      </c>
      <c r="F18">
        <f>SUM(raw!Z18:'raw'!AA18)</f>
        <v>3</v>
      </c>
      <c r="G18">
        <f t="shared" si="0"/>
        <v>1.4063341915942552E-7</v>
      </c>
      <c r="H18" t="str">
        <f t="shared" si="1"/>
        <v>yes</v>
      </c>
    </row>
    <row r="19" spans="1:8">
      <c r="A19">
        <f>raw!A19</f>
        <v>18</v>
      </c>
      <c r="B19" s="2">
        <v>3</v>
      </c>
      <c r="C19">
        <f>SUM(raw!C19:'raw'!H19)</f>
        <v>10</v>
      </c>
      <c r="D19">
        <f>SUM(raw!I19:'raw'!V19)</f>
        <v>6</v>
      </c>
      <c r="E19">
        <f>SUM(raw!W19:'raw'!Y19)</f>
        <v>4</v>
      </c>
      <c r="F19">
        <f>SUM(raw!Z19:'raw'!AA19)</f>
        <v>0</v>
      </c>
      <c r="G19">
        <f t="shared" si="0"/>
        <v>7.6142464201307365E-3</v>
      </c>
      <c r="H19" t="str">
        <f t="shared" si="1"/>
        <v>yes</v>
      </c>
    </row>
    <row r="20" spans="1:8">
      <c r="A20">
        <f>raw!A20</f>
        <v>19</v>
      </c>
      <c r="B20" s="2">
        <v>5</v>
      </c>
      <c r="C20">
        <f>SUM(raw!C20:'raw'!H20)</f>
        <v>18</v>
      </c>
      <c r="D20">
        <f>SUM(raw!I20:'raw'!V20)</f>
        <v>12</v>
      </c>
      <c r="E20">
        <f>SUM(raw!W20:'raw'!Y20)</f>
        <v>3</v>
      </c>
      <c r="F20">
        <f>SUM(raw!Z20:'raw'!AA20)</f>
        <v>8</v>
      </c>
      <c r="G20">
        <f t="shared" si="0"/>
        <v>8.694313023816494E-2</v>
      </c>
      <c r="H20" t="str">
        <f t="shared" si="1"/>
        <v/>
      </c>
    </row>
    <row r="21" spans="1:8">
      <c r="A21">
        <f>raw!A21</f>
        <v>20</v>
      </c>
      <c r="B21" s="2">
        <v>4</v>
      </c>
      <c r="C21">
        <f>SUM(raw!C21:'raw'!H21)</f>
        <v>15</v>
      </c>
      <c r="D21">
        <f>SUM(raw!I21:'raw'!V21)</f>
        <v>15</v>
      </c>
      <c r="E21">
        <f>SUM(raw!W21:'raw'!Y21)</f>
        <v>17</v>
      </c>
      <c r="F21">
        <f>SUM(raw!Z21:'raw'!AA21)</f>
        <v>19</v>
      </c>
      <c r="G21">
        <f t="shared" si="0"/>
        <v>9.4837446220939247E-7</v>
      </c>
      <c r="H21" t="str">
        <f t="shared" si="1"/>
        <v>yes</v>
      </c>
    </row>
    <row r="22" spans="1:8">
      <c r="A22">
        <f>raw!A22</f>
        <v>21</v>
      </c>
      <c r="B22" s="2">
        <v>3</v>
      </c>
      <c r="C22">
        <f>SUM(raw!C22:'raw'!H22)</f>
        <v>10</v>
      </c>
      <c r="D22">
        <f>SUM(raw!I22:'raw'!V22)</f>
        <v>1</v>
      </c>
      <c r="E22">
        <f>SUM(raw!W22:'raw'!Y22)</f>
        <v>1</v>
      </c>
      <c r="F22">
        <f>SUM(raw!Z22:'raw'!AA22)</f>
        <v>1</v>
      </c>
      <c r="G22">
        <f t="shared" si="0"/>
        <v>2.2569656764927367E-4</v>
      </c>
      <c r="H22" t="str">
        <f t="shared" si="1"/>
        <v>yes</v>
      </c>
    </row>
    <row r="23" spans="1:8">
      <c r="A23">
        <f>raw!A23</f>
        <v>22</v>
      </c>
      <c r="B23" s="2">
        <v>2</v>
      </c>
      <c r="C23">
        <f>SUM(raw!C23:'raw'!H23)</f>
        <v>9</v>
      </c>
      <c r="D23">
        <f>SUM(raw!I23:'raw'!V23)</f>
        <v>4</v>
      </c>
      <c r="E23">
        <f>SUM(raw!W23:'raw'!Y23)</f>
        <v>0</v>
      </c>
      <c r="F23">
        <f>SUM(raw!Z23:'raw'!AA23)</f>
        <v>2</v>
      </c>
      <c r="G23">
        <f t="shared" si="0"/>
        <v>1.0984045086446217E-3</v>
      </c>
      <c r="H23" t="str">
        <f t="shared" si="1"/>
        <v>yes</v>
      </c>
    </row>
    <row r="24" spans="1:8">
      <c r="A24">
        <f>raw!A24</f>
        <v>23</v>
      </c>
      <c r="B24" s="2">
        <v>5</v>
      </c>
      <c r="C24">
        <f>SUM(raw!C24:'raw'!H24)</f>
        <v>23</v>
      </c>
      <c r="D24">
        <f>SUM(raw!I24:'raw'!V24)</f>
        <v>9</v>
      </c>
      <c r="E24">
        <f>SUM(raw!W24:'raw'!Y24)</f>
        <v>8</v>
      </c>
      <c r="F24">
        <f>SUM(raw!Z24:'raw'!AA24)</f>
        <v>15</v>
      </c>
      <c r="G24">
        <f t="shared" si="0"/>
        <v>1.248672992689053E-2</v>
      </c>
      <c r="H24" t="str">
        <f t="shared" si="1"/>
        <v>yes</v>
      </c>
    </row>
    <row r="25" spans="1:8">
      <c r="A25">
        <f>raw!A25</f>
        <v>24</v>
      </c>
      <c r="B25" s="2">
        <v>1</v>
      </c>
      <c r="C25">
        <f>SUM(raw!C25:'raw'!H25)</f>
        <v>14</v>
      </c>
      <c r="D25">
        <f>SUM(raw!I25:'raw'!V25)</f>
        <v>5</v>
      </c>
      <c r="E25">
        <f>SUM(raw!W25:'raw'!Y25)</f>
        <v>3</v>
      </c>
      <c r="F25">
        <f>SUM(raw!Z25:'raw'!AA25)</f>
        <v>4</v>
      </c>
      <c r="G25">
        <f t="shared" si="0"/>
        <v>9.0129846113087775E-2</v>
      </c>
      <c r="H25" t="str">
        <f t="shared" si="1"/>
        <v/>
      </c>
    </row>
    <row r="26" spans="1:8">
      <c r="A26">
        <f>raw!A26</f>
        <v>25</v>
      </c>
      <c r="B26" s="2">
        <v>4</v>
      </c>
      <c r="C26">
        <f>SUM(raw!C26:'raw'!H26)</f>
        <v>43</v>
      </c>
      <c r="D26">
        <f>SUM(raw!I26:'raw'!V26)</f>
        <v>32</v>
      </c>
      <c r="E26">
        <f>SUM(raw!W26:'raw'!Y26)</f>
        <v>27</v>
      </c>
      <c r="F26">
        <f>SUM(raw!Z26:'raw'!AA26)</f>
        <v>45</v>
      </c>
      <c r="G26">
        <f t="shared" si="0"/>
        <v>6.1958439447761886E-72</v>
      </c>
      <c r="H26" t="str">
        <f t="shared" si="1"/>
        <v>yes</v>
      </c>
    </row>
    <row r="27" spans="1:8">
      <c r="A27">
        <f>raw!A27</f>
        <v>26</v>
      </c>
      <c r="B27" s="2">
        <v>2</v>
      </c>
      <c r="C27">
        <f>SUM(raw!C27:'raw'!H27)</f>
        <v>12</v>
      </c>
      <c r="D27">
        <f>SUM(raw!I27:'raw'!V27)</f>
        <v>2</v>
      </c>
      <c r="E27">
        <f>SUM(raw!W27:'raw'!Y27)</f>
        <v>8</v>
      </c>
      <c r="F27">
        <f>SUM(raw!Z27:'raw'!AA27)</f>
        <v>5</v>
      </c>
      <c r="G27">
        <f t="shared" si="0"/>
        <v>8.4697247919157032E-2</v>
      </c>
      <c r="H27" t="str">
        <f t="shared" si="1"/>
        <v/>
      </c>
    </row>
    <row r="28" spans="1:8">
      <c r="A28">
        <f>raw!A28</f>
        <v>27</v>
      </c>
      <c r="B28" s="2">
        <v>4</v>
      </c>
      <c r="C28">
        <f>SUM(raw!C28:'raw'!H28)</f>
        <v>16</v>
      </c>
      <c r="D28">
        <f>SUM(raw!I28:'raw'!V28)</f>
        <v>11</v>
      </c>
      <c r="E28">
        <f>SUM(raw!W28:'raw'!Y28)</f>
        <v>5</v>
      </c>
      <c r="F28">
        <f>SUM(raw!Z28:'raw'!AA28)</f>
        <v>13</v>
      </c>
      <c r="G28">
        <f t="shared" si="0"/>
        <v>0.27824272391600924</v>
      </c>
      <c r="H28" t="str">
        <f t="shared" si="1"/>
        <v/>
      </c>
    </row>
    <row r="29" spans="1:8">
      <c r="A29">
        <f>raw!A29</f>
        <v>28</v>
      </c>
      <c r="B29" s="2">
        <v>3</v>
      </c>
      <c r="C29">
        <f>SUM(raw!C29:'raw'!H29)</f>
        <v>8</v>
      </c>
      <c r="D29">
        <f>SUM(raw!I29:'raw'!V29)</f>
        <v>5</v>
      </c>
      <c r="E29">
        <f>SUM(raw!W29:'raw'!Y29)</f>
        <v>2</v>
      </c>
      <c r="F29">
        <f>SUM(raw!Z29:'raw'!AA29)</f>
        <v>0</v>
      </c>
      <c r="G29">
        <f t="shared" si="0"/>
        <v>1.0902443465787633E-3</v>
      </c>
      <c r="H29" t="str">
        <f t="shared" si="1"/>
        <v>yes</v>
      </c>
    </row>
    <row r="30" spans="1:8">
      <c r="A30">
        <f>raw!A30</f>
        <v>29</v>
      </c>
      <c r="B30" s="2">
        <v>5</v>
      </c>
      <c r="C30">
        <f>SUM(raw!C30:'raw'!H30)</f>
        <v>18</v>
      </c>
      <c r="D30">
        <f>SUM(raw!I30:'raw'!V30)</f>
        <v>17</v>
      </c>
      <c r="E30">
        <f>SUM(raw!W30:'raw'!Y30)</f>
        <v>7</v>
      </c>
      <c r="F30">
        <f>SUM(raw!Z30:'raw'!AA30)</f>
        <v>23</v>
      </c>
      <c r="G30">
        <f t="shared" si="0"/>
        <v>4.9378822992362379E-7</v>
      </c>
      <c r="H30" t="str">
        <f t="shared" si="1"/>
        <v>yes</v>
      </c>
    </row>
    <row r="31" spans="1:8">
      <c r="A31">
        <f>raw!A31</f>
        <v>30</v>
      </c>
      <c r="B31" s="2">
        <v>1</v>
      </c>
      <c r="C31">
        <f>SUM(raw!C31:'raw'!H31)</f>
        <v>7</v>
      </c>
      <c r="D31">
        <f>SUM(raw!I31:'raw'!V31)</f>
        <v>6</v>
      </c>
      <c r="E31">
        <f>SUM(raw!W31:'raw'!Y31)</f>
        <v>5</v>
      </c>
      <c r="F31">
        <f>SUM(raw!Z31:'raw'!AA31)</f>
        <v>3</v>
      </c>
      <c r="G31">
        <f t="shared" si="0"/>
        <v>4.0139514331999054E-2</v>
      </c>
      <c r="H31" t="str">
        <f t="shared" si="1"/>
        <v>yes</v>
      </c>
    </row>
    <row r="32" spans="1:8">
      <c r="A32">
        <f>raw!A32</f>
        <v>31</v>
      </c>
      <c r="B32" s="2">
        <v>1</v>
      </c>
      <c r="C32">
        <f>SUM(raw!C32:'raw'!H32)</f>
        <v>6</v>
      </c>
      <c r="D32">
        <f>SUM(raw!I32:'raw'!V32)</f>
        <v>6</v>
      </c>
      <c r="E32">
        <f>SUM(raw!W32:'raw'!Y32)</f>
        <v>5</v>
      </c>
      <c r="F32">
        <f>SUM(raw!Z32:'raw'!AA32)</f>
        <v>8</v>
      </c>
      <c r="G32">
        <f t="shared" si="0"/>
        <v>0.16191782365320231</v>
      </c>
      <c r="H32" t="str">
        <f t="shared" si="1"/>
        <v/>
      </c>
    </row>
    <row r="33" spans="1:8">
      <c r="A33">
        <f>raw!A33</f>
        <v>32</v>
      </c>
      <c r="B33" s="2">
        <v>5</v>
      </c>
      <c r="C33">
        <f>SUM(raw!C33:'raw'!H33)</f>
        <v>26</v>
      </c>
      <c r="D33">
        <f>SUM(raw!I33:'raw'!V33)</f>
        <v>19</v>
      </c>
      <c r="E33">
        <f>SUM(raw!W33:'raw'!Y33)</f>
        <v>18</v>
      </c>
      <c r="F33">
        <f>SUM(raw!Z33:'raw'!AA33)</f>
        <v>42</v>
      </c>
      <c r="G33">
        <f t="shared" si="0"/>
        <v>5.2538967995569496E-34</v>
      </c>
      <c r="H33" t="str">
        <f t="shared" si="1"/>
        <v>yes</v>
      </c>
    </row>
    <row r="34" spans="1:8">
      <c r="A34">
        <f>raw!A34</f>
        <v>33</v>
      </c>
      <c r="B34" s="2">
        <v>4</v>
      </c>
      <c r="C34">
        <f>SUM(raw!C34:'raw'!H34)</f>
        <v>30</v>
      </c>
      <c r="D34">
        <f>SUM(raw!I34:'raw'!V34)</f>
        <v>13</v>
      </c>
      <c r="E34">
        <f>SUM(raw!W34:'raw'!Y34)</f>
        <v>15</v>
      </c>
      <c r="F34">
        <f>SUM(raw!Z34:'raw'!AA34)</f>
        <v>32</v>
      </c>
      <c r="G34">
        <f t="shared" si="0"/>
        <v>6.643301332540098E-19</v>
      </c>
      <c r="H34" t="str">
        <f t="shared" si="1"/>
        <v>yes</v>
      </c>
    </row>
    <row r="35" spans="1:8">
      <c r="A35">
        <f>raw!A35</f>
        <v>35</v>
      </c>
      <c r="B35" s="2">
        <v>3</v>
      </c>
      <c r="C35">
        <f>SUM(raw!C35:'raw'!H35)</f>
        <v>4</v>
      </c>
      <c r="D35">
        <f>SUM(raw!I35:'raw'!V35)</f>
        <v>6</v>
      </c>
      <c r="E35">
        <f>SUM(raw!W35:'raw'!Y35)</f>
        <v>3</v>
      </c>
      <c r="F35">
        <f>SUM(raw!Z35:'raw'!AA35)</f>
        <v>1</v>
      </c>
      <c r="G35">
        <f t="shared" si="0"/>
        <v>8.2259151395339548E-4</v>
      </c>
      <c r="H35" t="str">
        <f t="shared" si="1"/>
        <v>yes</v>
      </c>
    </row>
    <row r="36" spans="1:8">
      <c r="A36">
        <f>raw!A36</f>
        <v>36</v>
      </c>
      <c r="B36" s="2">
        <v>5</v>
      </c>
      <c r="C36">
        <f>SUM(raw!C36:'raw'!H36)</f>
        <v>12</v>
      </c>
      <c r="D36">
        <f>SUM(raw!I36:'raw'!V36)</f>
        <v>6</v>
      </c>
      <c r="E36">
        <f>SUM(raw!W36:'raw'!Y36)</f>
        <v>15</v>
      </c>
      <c r="F36">
        <f>SUM(raw!Z36:'raw'!AA36)</f>
        <v>10</v>
      </c>
      <c r="G36">
        <f t="shared" si="0"/>
        <v>2.2293055155164727E-2</v>
      </c>
      <c r="H36" t="str">
        <f t="shared" si="1"/>
        <v>yes</v>
      </c>
    </row>
    <row r="37" spans="1:8">
      <c r="A37">
        <f>raw!A37</f>
        <v>37</v>
      </c>
      <c r="B37" s="2">
        <v>2</v>
      </c>
      <c r="C37">
        <f>SUM(raw!C37:'raw'!H37)</f>
        <v>10</v>
      </c>
      <c r="D37">
        <f>SUM(raw!I37:'raw'!V37)</f>
        <v>8</v>
      </c>
      <c r="E37">
        <f>SUM(raw!W37:'raw'!Y37)</f>
        <v>3</v>
      </c>
      <c r="F37">
        <f>SUM(raw!Z37:'raw'!AA37)</f>
        <v>6</v>
      </c>
      <c r="G37">
        <f t="shared" si="0"/>
        <v>0.22626218598118047</v>
      </c>
      <c r="H37" t="str">
        <f t="shared" si="1"/>
        <v/>
      </c>
    </row>
    <row r="38" spans="1:8">
      <c r="A38">
        <f>raw!A38</f>
        <v>38</v>
      </c>
      <c r="B38" s="2">
        <v>1</v>
      </c>
      <c r="C38">
        <f>SUM(raw!C38:'raw'!H38)</f>
        <v>8</v>
      </c>
      <c r="D38">
        <f>SUM(raw!I38:'raw'!V38)</f>
        <v>1</v>
      </c>
      <c r="E38">
        <f>SUM(raw!W38:'raw'!Y38)</f>
        <v>2</v>
      </c>
      <c r="F38">
        <f>SUM(raw!Z38:'raw'!AA38)</f>
        <v>4</v>
      </c>
      <c r="G38">
        <f t="shared" si="0"/>
        <v>2.1020517806314832E-3</v>
      </c>
      <c r="H38" t="str">
        <f t="shared" si="1"/>
        <v>yes</v>
      </c>
    </row>
    <row r="39" spans="1:8">
      <c r="A39">
        <f>raw!A39</f>
        <v>39</v>
      </c>
      <c r="B39" s="2">
        <v>3</v>
      </c>
      <c r="C39">
        <f>SUM(raw!C39:'raw'!H39)</f>
        <v>4</v>
      </c>
      <c r="D39">
        <f>SUM(raw!I39:'raw'!V39)</f>
        <v>0</v>
      </c>
      <c r="E39">
        <f>SUM(raw!W39:'raw'!Y39)</f>
        <v>0</v>
      </c>
      <c r="F39">
        <f>SUM(raw!Z39:'raw'!AA39)</f>
        <v>0</v>
      </c>
      <c r="G39">
        <f t="shared" si="0"/>
        <v>1.0013232826215666E-6</v>
      </c>
      <c r="H39" t="str">
        <f t="shared" si="1"/>
        <v>yes</v>
      </c>
    </row>
    <row r="40" spans="1:8">
      <c r="A40">
        <f>raw!A40</f>
        <v>40</v>
      </c>
      <c r="B40" s="2">
        <v>4</v>
      </c>
      <c r="C40">
        <f>SUM(raw!C40:'raw'!H40)</f>
        <v>19</v>
      </c>
      <c r="D40">
        <f>SUM(raw!I40:'raw'!V40)</f>
        <v>14</v>
      </c>
      <c r="E40">
        <f>SUM(raw!W40:'raw'!Y40)</f>
        <v>12</v>
      </c>
      <c r="F40">
        <f>SUM(raw!Z40:'raw'!AA40)</f>
        <v>31</v>
      </c>
      <c r="G40">
        <f t="shared" si="0"/>
        <v>5.3304854938995016E-13</v>
      </c>
      <c r="H40" t="str">
        <f t="shared" si="1"/>
        <v>yes</v>
      </c>
    </row>
    <row r="41" spans="1:8">
      <c r="A41">
        <f>raw!A41</f>
        <v>41</v>
      </c>
      <c r="B41" s="2">
        <v>2</v>
      </c>
      <c r="C41">
        <f>SUM(raw!C41:'raw'!H41)</f>
        <v>15</v>
      </c>
      <c r="D41">
        <f>SUM(raw!I41:'raw'!V41)</f>
        <v>7</v>
      </c>
      <c r="E41">
        <f>SUM(raw!W41:'raw'!Y41)</f>
        <v>8</v>
      </c>
      <c r="F41">
        <f>SUM(raw!Z41:'raw'!AA41)</f>
        <v>2</v>
      </c>
      <c r="G41">
        <f t="shared" si="0"/>
        <v>9.6558136475627054E-2</v>
      </c>
      <c r="H41" t="str">
        <f t="shared" si="1"/>
        <v/>
      </c>
    </row>
    <row r="42" spans="1:8">
      <c r="A42" t="s">
        <v>31</v>
      </c>
      <c r="B42" s="2"/>
      <c r="C42">
        <f>AVERAGE(C2:C41)</f>
        <v>13.2</v>
      </c>
      <c r="D42">
        <f>AVERAGE(D2:D41)</f>
        <v>7.7750000000000004</v>
      </c>
      <c r="E42">
        <f>AVERAGE(E2:E41)</f>
        <v>7.0250000000000004</v>
      </c>
      <c r="F42">
        <f>AVERAGE(F2:F41)</f>
        <v>9.4499999999999993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B1" sqref="B1:B1048576"/>
    </sheetView>
  </sheetViews>
  <sheetFormatPr baseColWidth="10" defaultRowHeight="15" x14ac:dyDescent="0"/>
  <sheetData>
    <row r="1" spans="1:7">
      <c r="B1" t="s">
        <v>32</v>
      </c>
      <c r="C1">
        <v>0.25</v>
      </c>
      <c r="D1">
        <v>0.25</v>
      </c>
      <c r="E1">
        <v>0.25</v>
      </c>
      <c r="F1">
        <v>0.25</v>
      </c>
    </row>
    <row r="2" spans="1:7">
      <c r="A2" s="1" t="str">
        <f>raw!A1</f>
        <v>participant</v>
      </c>
      <c r="B2" s="2">
        <v>1</v>
      </c>
      <c r="C2" s="1" t="str">
        <f>collated!C1</f>
        <v>functional</v>
      </c>
      <c r="D2" s="1" t="str">
        <f>collated!D1</f>
        <v>non-functional</v>
      </c>
      <c r="E2" s="1" t="str">
        <f>collated!E1</f>
        <v>structural</v>
      </c>
      <c r="F2" s="1" t="str">
        <f>collated!F1</f>
        <v>entity</v>
      </c>
      <c r="G2" s="1" t="s">
        <v>30</v>
      </c>
    </row>
    <row r="3" spans="1:7">
      <c r="A3">
        <f>raw!A2</f>
        <v>1</v>
      </c>
      <c r="B3" s="2">
        <v>2</v>
      </c>
      <c r="C3">
        <f>collated!C2/SUM(collated!C2:'collated'!F2)</f>
        <v>9.0909090909090912E-2</v>
      </c>
      <c r="D3">
        <f>collated!D2/SUM(collated!C2:'collated'!F2)</f>
        <v>0</v>
      </c>
      <c r="E3">
        <f>collated!E2/SUM(collated!C2:'collated'!F2)</f>
        <v>0.45454545454545453</v>
      </c>
      <c r="F3">
        <f>collated!F2/SUM(collated!C2:'collated'!F2)</f>
        <v>0.45454545454545453</v>
      </c>
      <c r="G3">
        <f>CHITEST(C3:F3,C$1:F$1)</f>
        <v>0.87650347287778541</v>
      </c>
    </row>
    <row r="4" spans="1:7">
      <c r="A4">
        <f>raw!A3</f>
        <v>2</v>
      </c>
      <c r="B4" s="2">
        <v>3</v>
      </c>
      <c r="C4">
        <f>collated!C3/SUM(collated!C3:'collated'!F3)</f>
        <v>0.54545454545454541</v>
      </c>
      <c r="D4">
        <f>collated!D3/SUM(collated!C3:'collated'!F3)</f>
        <v>0.13636363636363635</v>
      </c>
      <c r="E4">
        <f>collated!E3/SUM(collated!C3:'collated'!F3)</f>
        <v>0.13636363636363635</v>
      </c>
      <c r="F4">
        <f>collated!F3/SUM(collated!C3:'collated'!F3)</f>
        <v>0.18181818181818182</v>
      </c>
      <c r="G4">
        <f>CHITEST(C4:F4,C$1:F$1)</f>
        <v>0.92519870546235461</v>
      </c>
    </row>
    <row r="5" spans="1:7">
      <c r="A5">
        <f>raw!A4</f>
        <v>3</v>
      </c>
      <c r="B5" s="2">
        <v>2</v>
      </c>
      <c r="C5">
        <f>collated!C4/SUM(collated!C4:'collated'!F4)</f>
        <v>0.68421052631578949</v>
      </c>
      <c r="D5">
        <f>collated!D4/SUM(collated!C4:'collated'!F4)</f>
        <v>0.10526315789473684</v>
      </c>
      <c r="E5">
        <f>collated!E4/SUM(collated!C4:'collated'!F4)</f>
        <v>0.21052631578947367</v>
      </c>
      <c r="F5">
        <f>collated!F4/SUM(collated!C4:'collated'!F4)</f>
        <v>0</v>
      </c>
      <c r="G5">
        <f t="shared" ref="G5:G42" si="0">CHITEST(C5:F5,C$1:F$1)</f>
        <v>0.77847855514407116</v>
      </c>
    </row>
    <row r="6" spans="1:7">
      <c r="A6">
        <f>raw!A5</f>
        <v>4</v>
      </c>
      <c r="B6" s="2">
        <v>4</v>
      </c>
      <c r="C6">
        <f>collated!C5/SUM(collated!C5:'collated'!F5)</f>
        <v>0.46153846153846156</v>
      </c>
      <c r="D6">
        <f>collated!D5/SUM(collated!C5:'collated'!F5)</f>
        <v>0.19230769230769232</v>
      </c>
      <c r="E6">
        <f>collated!E5/SUM(collated!C5:'collated'!F5)</f>
        <v>0.34615384615384615</v>
      </c>
      <c r="F6">
        <f>collated!F5/SUM(collated!C5:'collated'!F5)</f>
        <v>0</v>
      </c>
      <c r="G6">
        <f t="shared" si="0"/>
        <v>0.92341718625399183</v>
      </c>
    </row>
    <row r="7" spans="1:7">
      <c r="A7">
        <f>raw!A6</f>
        <v>5</v>
      </c>
      <c r="B7" s="2">
        <v>1</v>
      </c>
      <c r="C7">
        <f>collated!C6/SUM(collated!C6:'collated'!F6)</f>
        <v>0.4</v>
      </c>
      <c r="D7">
        <f>collated!D6/SUM(collated!C6:'collated'!F6)</f>
        <v>0.25</v>
      </c>
      <c r="E7">
        <f>collated!E6/SUM(collated!C6:'collated'!F6)</f>
        <v>0.2</v>
      </c>
      <c r="F7">
        <f>collated!F6/SUM(collated!C6:'collated'!F6)</f>
        <v>0.15</v>
      </c>
      <c r="G7">
        <f t="shared" si="0"/>
        <v>0.98663885728435496</v>
      </c>
    </row>
    <row r="8" spans="1:7">
      <c r="A8">
        <f>raw!A7</f>
        <v>6</v>
      </c>
      <c r="B8" s="2">
        <v>4</v>
      </c>
      <c r="C8">
        <f>collated!C7/SUM(collated!C7:'collated'!F7)</f>
        <v>0.42857142857142855</v>
      </c>
      <c r="D8">
        <f>collated!D7/SUM(collated!C7:'collated'!F7)</f>
        <v>0</v>
      </c>
      <c r="E8">
        <f>collated!E7/SUM(collated!C7:'collated'!F7)</f>
        <v>0</v>
      </c>
      <c r="F8">
        <f>collated!F7/SUM(collated!C7:'collated'!F7)</f>
        <v>0.5714285714285714</v>
      </c>
      <c r="G8">
        <f t="shared" si="0"/>
        <v>0.7913769444639932</v>
      </c>
    </row>
    <row r="9" spans="1:7">
      <c r="A9">
        <f>raw!A8</f>
        <v>7</v>
      </c>
      <c r="B9" s="2">
        <v>3</v>
      </c>
      <c r="C9">
        <f>collated!C8/SUM(collated!C8:'collated'!F8)</f>
        <v>0.35416666666666669</v>
      </c>
      <c r="D9">
        <f>collated!D8/SUM(collated!C8:'collated'!F8)</f>
        <v>0.1875</v>
      </c>
      <c r="E9">
        <f>collated!E8/SUM(collated!C8:'collated'!F8)</f>
        <v>8.3333333333333329E-2</v>
      </c>
      <c r="F9">
        <f>collated!F8/SUM(collated!C8:'collated'!F8)</f>
        <v>0.375</v>
      </c>
      <c r="G9">
        <f t="shared" si="0"/>
        <v>0.97215582920472365</v>
      </c>
    </row>
    <row r="10" spans="1:7">
      <c r="A10">
        <f>raw!A9</f>
        <v>8</v>
      </c>
      <c r="B10" s="2">
        <v>5</v>
      </c>
      <c r="C10">
        <f>collated!C9/SUM(collated!C9:'collated'!F9)</f>
        <v>0.3</v>
      </c>
      <c r="D10">
        <f>collated!D9/SUM(collated!C9:'collated'!F9)</f>
        <v>0.36666666666666664</v>
      </c>
      <c r="E10">
        <f>collated!E9/SUM(collated!C9:'collated'!F9)</f>
        <v>0.33333333333333331</v>
      </c>
      <c r="F10">
        <f>collated!F9/SUM(collated!C9:'collated'!F9)</f>
        <v>0</v>
      </c>
      <c r="G10">
        <f t="shared" si="0"/>
        <v>0.95190148613626446</v>
      </c>
    </row>
    <row r="11" spans="1:7">
      <c r="A11">
        <f>raw!A10</f>
        <v>9</v>
      </c>
      <c r="B11" s="2">
        <v>5</v>
      </c>
      <c r="C11">
        <f>collated!C10/SUM(collated!C10:'collated'!F10)</f>
        <v>0.34482758620689657</v>
      </c>
      <c r="D11">
        <f>collated!D10/SUM(collated!C10:'collated'!F10)</f>
        <v>0.17241379310344829</v>
      </c>
      <c r="E11">
        <f>collated!E10/SUM(collated!C10:'collated'!F10)</f>
        <v>0.13793103448275862</v>
      </c>
      <c r="F11">
        <f>collated!F10/SUM(collated!C10:'collated'!F10)</f>
        <v>0.34482758620689657</v>
      </c>
      <c r="G11">
        <f t="shared" si="0"/>
        <v>0.9857600971876932</v>
      </c>
    </row>
    <row r="12" spans="1:7">
      <c r="A12">
        <f>raw!A11</f>
        <v>10</v>
      </c>
      <c r="B12" s="2">
        <v>4</v>
      </c>
      <c r="C12">
        <f>collated!C11/SUM(collated!C11:'collated'!F11)</f>
        <v>0.45</v>
      </c>
      <c r="D12">
        <f>collated!D11/SUM(collated!C11:'collated'!F11)</f>
        <v>0.3</v>
      </c>
      <c r="E12">
        <f>collated!E11/SUM(collated!C11:'collated'!F11)</f>
        <v>0.25</v>
      </c>
      <c r="F12">
        <f>collated!F11/SUM(collated!C11:'collated'!F11)</f>
        <v>0</v>
      </c>
      <c r="G12">
        <f t="shared" si="0"/>
        <v>0.93608066962877001</v>
      </c>
    </row>
    <row r="13" spans="1:7">
      <c r="A13">
        <f>raw!A12</f>
        <v>11</v>
      </c>
      <c r="B13" s="2">
        <v>5</v>
      </c>
      <c r="C13">
        <f>collated!C12/SUM(collated!C12:'collated'!F12)</f>
        <v>0.24242424242424243</v>
      </c>
      <c r="D13">
        <f>collated!D12/SUM(collated!C12:'collated'!F12)</f>
        <v>0.24242424242424243</v>
      </c>
      <c r="E13">
        <f>collated!E12/SUM(collated!C12:'collated'!F12)</f>
        <v>0.20202020202020202</v>
      </c>
      <c r="F13">
        <f>collated!F12/SUM(collated!C12:'collated'!F12)</f>
        <v>0.31313131313131315</v>
      </c>
      <c r="G13">
        <f t="shared" si="0"/>
        <v>0.99891834288581272</v>
      </c>
    </row>
    <row r="14" spans="1:7">
      <c r="A14">
        <f>raw!A13</f>
        <v>12</v>
      </c>
      <c r="B14" s="2">
        <v>1</v>
      </c>
      <c r="C14">
        <f>collated!C13/SUM(collated!C13:'collated'!F13)</f>
        <v>0.3253012048192771</v>
      </c>
      <c r="D14">
        <f>collated!D13/SUM(collated!C13:'collated'!F13)</f>
        <v>0.27710843373493976</v>
      </c>
      <c r="E14">
        <f>collated!E13/SUM(collated!C13:'collated'!F13)</f>
        <v>0.16867469879518071</v>
      </c>
      <c r="F14">
        <f>collated!F13/SUM(collated!C13:'collated'!F13)</f>
        <v>0.2289156626506024</v>
      </c>
      <c r="G14">
        <f t="shared" si="0"/>
        <v>0.99672930795791315</v>
      </c>
    </row>
    <row r="15" spans="1:7">
      <c r="A15">
        <f>raw!A14</f>
        <v>13</v>
      </c>
      <c r="B15" s="2">
        <v>2</v>
      </c>
      <c r="C15">
        <f>collated!C14/SUM(collated!C14:'collated'!F14)</f>
        <v>1</v>
      </c>
      <c r="D15">
        <f>collated!D14/SUM(collated!C14:'collated'!F14)</f>
        <v>0</v>
      </c>
      <c r="E15">
        <f>collated!E14/SUM(collated!C14:'collated'!F14)</f>
        <v>0</v>
      </c>
      <c r="F15">
        <f>collated!F14/SUM(collated!C14:'collated'!F14)</f>
        <v>0</v>
      </c>
      <c r="G15">
        <f t="shared" si="0"/>
        <v>0.39162517627108884</v>
      </c>
    </row>
    <row r="16" spans="1:7">
      <c r="A16">
        <f>raw!A15</f>
        <v>14</v>
      </c>
      <c r="B16" s="2">
        <v>3</v>
      </c>
      <c r="C16">
        <f>collated!C15/SUM(collated!C15:'collated'!F15)</f>
        <v>0.5</v>
      </c>
      <c r="D16">
        <f>collated!D15/SUM(collated!C15:'collated'!F15)</f>
        <v>0.1</v>
      </c>
      <c r="E16">
        <f>collated!E15/SUM(collated!C15:'collated'!F15)</f>
        <v>0.2</v>
      </c>
      <c r="F16">
        <f>collated!F15/SUM(collated!C15:'collated'!F15)</f>
        <v>0.2</v>
      </c>
      <c r="G16">
        <f t="shared" si="0"/>
        <v>0.94837575897030668</v>
      </c>
    </row>
    <row r="17" spans="1:7">
      <c r="A17">
        <f>raw!A16</f>
        <v>15</v>
      </c>
      <c r="B17" s="2">
        <v>1</v>
      </c>
      <c r="C17">
        <f>collated!C16/SUM(collated!C16:'collated'!F16)</f>
        <v>0.7142857142857143</v>
      </c>
      <c r="D17">
        <f>collated!D16/SUM(collated!C16:'collated'!F16)</f>
        <v>0.2857142857142857</v>
      </c>
      <c r="E17">
        <f>collated!E16/SUM(collated!C16:'collated'!F16)</f>
        <v>0</v>
      </c>
      <c r="F17">
        <f>collated!F16/SUM(collated!C16:'collated'!F16)</f>
        <v>0</v>
      </c>
      <c r="G17">
        <f t="shared" si="0"/>
        <v>0.7132063184943549</v>
      </c>
    </row>
    <row r="18" spans="1:7">
      <c r="A18">
        <f>raw!A17</f>
        <v>16</v>
      </c>
      <c r="B18" s="2">
        <v>2</v>
      </c>
      <c r="C18">
        <f>collated!C17/SUM(collated!C17:'collated'!F17)</f>
        <v>0.53333333333333333</v>
      </c>
      <c r="D18">
        <f>collated!D17/SUM(collated!C17:'collated'!F17)</f>
        <v>0.2</v>
      </c>
      <c r="E18">
        <f>collated!E17/SUM(collated!C17:'collated'!F17)</f>
        <v>0.13333333333333333</v>
      </c>
      <c r="F18">
        <f>collated!F17/SUM(collated!C17:'collated'!F17)</f>
        <v>0.13333333333333333</v>
      </c>
      <c r="G18">
        <f t="shared" si="0"/>
        <v>0.93186094043741696</v>
      </c>
    </row>
    <row r="19" spans="1:7">
      <c r="A19">
        <f>raw!A18</f>
        <v>17</v>
      </c>
      <c r="B19" s="2">
        <v>3</v>
      </c>
      <c r="C19">
        <f>collated!C18/SUM(collated!C18:'collated'!F18)</f>
        <v>0.24242424242424243</v>
      </c>
      <c r="D19">
        <f>collated!D18/SUM(collated!C18:'collated'!F18)</f>
        <v>6.0606060606060608E-2</v>
      </c>
      <c r="E19">
        <f>collated!E18/SUM(collated!C18:'collated'!F18)</f>
        <v>0.60606060606060608</v>
      </c>
      <c r="F19">
        <f>collated!F18/SUM(collated!C18:'collated'!F18)</f>
        <v>9.0909090909090912E-2</v>
      </c>
      <c r="G19">
        <f t="shared" si="0"/>
        <v>0.86089438791790285</v>
      </c>
    </row>
    <row r="20" spans="1:7">
      <c r="A20">
        <f>raw!A19</f>
        <v>18</v>
      </c>
      <c r="B20" s="2">
        <v>5</v>
      </c>
      <c r="C20">
        <f>collated!C19/SUM(collated!C19:'collated'!F19)</f>
        <v>0.5</v>
      </c>
      <c r="D20">
        <f>collated!D19/SUM(collated!C19:'collated'!F19)</f>
        <v>0.3</v>
      </c>
      <c r="E20">
        <f>collated!E19/SUM(collated!C19:'collated'!F19)</f>
        <v>0.2</v>
      </c>
      <c r="F20">
        <f>collated!F19/SUM(collated!C19:'collated'!F19)</f>
        <v>0</v>
      </c>
      <c r="G20">
        <f t="shared" si="0"/>
        <v>0.91447603444392178</v>
      </c>
    </row>
    <row r="21" spans="1:7">
      <c r="A21">
        <f>raw!A20</f>
        <v>19</v>
      </c>
      <c r="B21" s="2">
        <v>4</v>
      </c>
      <c r="C21">
        <f>collated!C20/SUM(collated!C20:'collated'!F20)</f>
        <v>0.43902439024390244</v>
      </c>
      <c r="D21">
        <f>collated!D20/SUM(collated!C20:'collated'!F20)</f>
        <v>0.29268292682926828</v>
      </c>
      <c r="E21">
        <f>collated!E20/SUM(collated!C20:'collated'!F20)</f>
        <v>7.3170731707317069E-2</v>
      </c>
      <c r="F21">
        <f>collated!F20/SUM(collated!C20:'collated'!F20)</f>
        <v>0.1951219512195122</v>
      </c>
      <c r="G21">
        <f t="shared" si="0"/>
        <v>0.96239367335129011</v>
      </c>
    </row>
    <row r="22" spans="1:7">
      <c r="A22">
        <f>raw!A21</f>
        <v>20</v>
      </c>
      <c r="B22" s="2">
        <v>3</v>
      </c>
      <c r="C22">
        <f>collated!C21/SUM(collated!C21:'collated'!F21)</f>
        <v>0.22727272727272727</v>
      </c>
      <c r="D22">
        <f>collated!D21/SUM(collated!C21:'collated'!F21)</f>
        <v>0.22727272727272727</v>
      </c>
      <c r="E22">
        <f>collated!E21/SUM(collated!C21:'collated'!F21)</f>
        <v>0.25757575757575757</v>
      </c>
      <c r="F22">
        <f>collated!F21/SUM(collated!C21:'collated'!F21)</f>
        <v>0.2878787878787879</v>
      </c>
      <c r="G22">
        <f t="shared" si="0"/>
        <v>0.99973081531291874</v>
      </c>
    </row>
    <row r="23" spans="1:7">
      <c r="A23">
        <f>raw!A22</f>
        <v>21</v>
      </c>
      <c r="B23" s="2">
        <v>2</v>
      </c>
      <c r="C23">
        <f>collated!C22/SUM(collated!C22:'collated'!F22)</f>
        <v>0.76923076923076927</v>
      </c>
      <c r="D23">
        <f>collated!D22/SUM(collated!C22:'collated'!F22)</f>
        <v>7.6923076923076927E-2</v>
      </c>
      <c r="E23">
        <f>collated!E22/SUM(collated!C22:'collated'!F22)</f>
        <v>7.6923076923076927E-2</v>
      </c>
      <c r="F23">
        <f>collated!F22/SUM(collated!C22:'collated'!F22)</f>
        <v>7.6923076923076927E-2</v>
      </c>
      <c r="G23">
        <f t="shared" si="0"/>
        <v>0.69668233401493973</v>
      </c>
    </row>
    <row r="24" spans="1:7">
      <c r="A24">
        <f>raw!A23</f>
        <v>22</v>
      </c>
      <c r="B24" s="2">
        <v>5</v>
      </c>
      <c r="C24">
        <f>collated!C23/SUM(collated!C23:'collated'!F23)</f>
        <v>0.6</v>
      </c>
      <c r="D24">
        <f>collated!D23/SUM(collated!C23:'collated'!F23)</f>
        <v>0.26666666666666666</v>
      </c>
      <c r="E24">
        <f>collated!E23/SUM(collated!C23:'collated'!F23)</f>
        <v>0</v>
      </c>
      <c r="F24">
        <f>collated!F23/SUM(collated!C23:'collated'!F23)</f>
        <v>0.13333333333333333</v>
      </c>
      <c r="G24">
        <f t="shared" si="0"/>
        <v>0.85052978799983214</v>
      </c>
    </row>
    <row r="25" spans="1:7">
      <c r="A25">
        <f>raw!A24</f>
        <v>23</v>
      </c>
      <c r="B25" s="2">
        <v>1</v>
      </c>
      <c r="C25">
        <f>collated!C24/SUM(collated!C24:'collated'!F24)</f>
        <v>0.41818181818181815</v>
      </c>
      <c r="D25">
        <f>collated!D24/SUM(collated!C24:'collated'!F24)</f>
        <v>0.16363636363636364</v>
      </c>
      <c r="E25">
        <f>collated!E24/SUM(collated!C24:'collated'!F24)</f>
        <v>0.14545454545454545</v>
      </c>
      <c r="F25">
        <f>collated!F24/SUM(collated!C24:'collated'!F24)</f>
        <v>0.27272727272727271</v>
      </c>
      <c r="G25">
        <f t="shared" si="0"/>
        <v>0.97938303995128462</v>
      </c>
    </row>
    <row r="26" spans="1:7">
      <c r="A26">
        <f>raw!A25</f>
        <v>24</v>
      </c>
      <c r="B26" s="2">
        <v>4</v>
      </c>
      <c r="C26">
        <f>collated!C25/SUM(collated!C25:'collated'!F25)</f>
        <v>0.53846153846153844</v>
      </c>
      <c r="D26">
        <f>collated!D25/SUM(collated!C25:'collated'!F25)</f>
        <v>0.19230769230769232</v>
      </c>
      <c r="E26">
        <f>collated!E25/SUM(collated!C25:'collated'!F25)</f>
        <v>0.11538461538461539</v>
      </c>
      <c r="F26">
        <f>collated!F25/SUM(collated!C25:'collated'!F25)</f>
        <v>0.15384615384615385</v>
      </c>
      <c r="G26">
        <f t="shared" si="0"/>
        <v>0.92852725730128527</v>
      </c>
    </row>
    <row r="27" spans="1:7">
      <c r="A27">
        <f>raw!A26</f>
        <v>25</v>
      </c>
      <c r="B27" s="2">
        <v>2</v>
      </c>
      <c r="C27">
        <f>collated!C26/SUM(collated!C26:'collated'!F26)</f>
        <v>0.29251700680272108</v>
      </c>
      <c r="D27">
        <f>collated!D26/SUM(collated!C26:'collated'!F26)</f>
        <v>0.21768707482993196</v>
      </c>
      <c r="E27">
        <f>collated!E26/SUM(collated!C26:'collated'!F26)</f>
        <v>0.18367346938775511</v>
      </c>
      <c r="F27">
        <f>collated!F26/SUM(collated!C26:'collated'!F26)</f>
        <v>0.30612244897959184</v>
      </c>
      <c r="G27">
        <f t="shared" si="0"/>
        <v>0.99777109069939574</v>
      </c>
    </row>
    <row r="28" spans="1:7">
      <c r="A28">
        <f>raw!A27</f>
        <v>26</v>
      </c>
      <c r="B28" s="2">
        <v>4</v>
      </c>
      <c r="C28">
        <f>collated!C27/SUM(collated!C27:'collated'!F27)</f>
        <v>0.44444444444444442</v>
      </c>
      <c r="D28">
        <f>collated!D27/SUM(collated!C27:'collated'!F27)</f>
        <v>7.407407407407407E-2</v>
      </c>
      <c r="E28">
        <f>collated!E27/SUM(collated!C27:'collated'!F27)</f>
        <v>0.29629629629629628</v>
      </c>
      <c r="F28">
        <f>collated!F27/SUM(collated!C27:'collated'!F27)</f>
        <v>0.18518518518518517</v>
      </c>
      <c r="G28">
        <f t="shared" si="0"/>
        <v>0.9599510654281288</v>
      </c>
    </row>
    <row r="29" spans="1:7">
      <c r="A29">
        <f>raw!A28</f>
        <v>27</v>
      </c>
      <c r="B29" s="2">
        <v>3</v>
      </c>
      <c r="C29">
        <f>collated!C28/SUM(collated!C28:'collated'!F28)</f>
        <v>0.35555555555555557</v>
      </c>
      <c r="D29">
        <f>collated!D28/SUM(collated!C28:'collated'!F28)</f>
        <v>0.24444444444444444</v>
      </c>
      <c r="E29">
        <f>collated!E28/SUM(collated!C28:'collated'!F28)</f>
        <v>0.1111111111111111</v>
      </c>
      <c r="F29">
        <f>collated!F28/SUM(collated!C28:'collated'!F28)</f>
        <v>0.28888888888888886</v>
      </c>
      <c r="G29">
        <f t="shared" si="0"/>
        <v>0.98829078228223954</v>
      </c>
    </row>
    <row r="30" spans="1:7">
      <c r="A30">
        <f>raw!A29</f>
        <v>28</v>
      </c>
      <c r="B30" s="2">
        <v>5</v>
      </c>
      <c r="C30">
        <f>collated!C29/SUM(collated!C29:'collated'!F29)</f>
        <v>0.53333333333333333</v>
      </c>
      <c r="D30">
        <f>collated!D29/SUM(collated!C29:'collated'!F29)</f>
        <v>0.33333333333333331</v>
      </c>
      <c r="E30">
        <f>collated!E29/SUM(collated!C29:'collated'!F29)</f>
        <v>0.13333333333333333</v>
      </c>
      <c r="F30">
        <f>collated!F29/SUM(collated!C29:'collated'!F29)</f>
        <v>0</v>
      </c>
      <c r="G30">
        <f t="shared" si="0"/>
        <v>0.88412154819722322</v>
      </c>
    </row>
    <row r="31" spans="1:7">
      <c r="A31">
        <f>raw!A30</f>
        <v>29</v>
      </c>
      <c r="B31" s="2">
        <v>1</v>
      </c>
      <c r="C31">
        <f>collated!C30/SUM(collated!C30:'collated'!F30)</f>
        <v>0.27692307692307694</v>
      </c>
      <c r="D31">
        <f>collated!D30/SUM(collated!C30:'collated'!F30)</f>
        <v>0.26153846153846155</v>
      </c>
      <c r="E31">
        <f>collated!E30/SUM(collated!C30:'collated'!F30)</f>
        <v>0.1076923076923077</v>
      </c>
      <c r="F31">
        <f>collated!F30/SUM(collated!C30:'collated'!F30)</f>
        <v>0.35384615384615387</v>
      </c>
      <c r="G31">
        <f t="shared" si="0"/>
        <v>0.9883345584588179</v>
      </c>
    </row>
    <row r="32" spans="1:7">
      <c r="A32">
        <f>raw!A31</f>
        <v>30</v>
      </c>
      <c r="B32" s="2">
        <v>1</v>
      </c>
      <c r="C32">
        <f>collated!C31/SUM(collated!C31:'collated'!F31)</f>
        <v>0.33333333333333331</v>
      </c>
      <c r="D32">
        <f>collated!D31/SUM(collated!C31:'collated'!F31)</f>
        <v>0.2857142857142857</v>
      </c>
      <c r="E32">
        <f>collated!E31/SUM(collated!C31:'collated'!F31)</f>
        <v>0.23809523809523808</v>
      </c>
      <c r="F32">
        <f>collated!F31/SUM(collated!C31:'collated'!F31)</f>
        <v>0.14285714285714285</v>
      </c>
      <c r="G32">
        <f t="shared" si="0"/>
        <v>0.99419307630695841</v>
      </c>
    </row>
    <row r="33" spans="1:7">
      <c r="A33">
        <f>raw!A32</f>
        <v>31</v>
      </c>
      <c r="B33" s="2">
        <v>5</v>
      </c>
      <c r="C33">
        <f>collated!C32/SUM(collated!C32:'collated'!F32)</f>
        <v>0.24</v>
      </c>
      <c r="D33">
        <f>collated!D32/SUM(collated!C32:'collated'!F32)</f>
        <v>0.24</v>
      </c>
      <c r="E33">
        <f>collated!E32/SUM(collated!C32:'collated'!F32)</f>
        <v>0.2</v>
      </c>
      <c r="F33">
        <f>collated!F32/SUM(collated!C32:'collated'!F32)</f>
        <v>0.32</v>
      </c>
      <c r="G33">
        <f t="shared" si="0"/>
        <v>0.99860307896114175</v>
      </c>
    </row>
    <row r="34" spans="1:7">
      <c r="A34">
        <f>raw!A33</f>
        <v>32</v>
      </c>
      <c r="B34" s="2">
        <v>4</v>
      </c>
      <c r="C34">
        <f>collated!C33/SUM(collated!C33:'collated'!F33)</f>
        <v>0.24761904761904763</v>
      </c>
      <c r="D34">
        <f>collated!D33/SUM(collated!C33:'collated'!F33)</f>
        <v>0.18095238095238095</v>
      </c>
      <c r="E34">
        <f>collated!E33/SUM(collated!C33:'collated'!F33)</f>
        <v>0.17142857142857143</v>
      </c>
      <c r="F34">
        <f>collated!F33/SUM(collated!C33:'collated'!F33)</f>
        <v>0.4</v>
      </c>
      <c r="G34">
        <f t="shared" si="0"/>
        <v>0.98749525520868953</v>
      </c>
    </row>
    <row r="35" spans="1:7">
      <c r="A35">
        <f>raw!A34</f>
        <v>33</v>
      </c>
      <c r="B35" s="2">
        <v>3</v>
      </c>
      <c r="C35">
        <f>collated!C34/SUM(collated!C34:'collated'!F34)</f>
        <v>0.33333333333333331</v>
      </c>
      <c r="D35">
        <f>collated!D34/SUM(collated!C34:'collated'!F34)</f>
        <v>0.14444444444444443</v>
      </c>
      <c r="E35">
        <f>collated!E34/SUM(collated!C34:'collated'!F34)</f>
        <v>0.16666666666666666</v>
      </c>
      <c r="F35">
        <f>collated!F34/SUM(collated!C34:'collated'!F34)</f>
        <v>0.35555555555555557</v>
      </c>
      <c r="G35">
        <f t="shared" si="0"/>
        <v>0.98598125304730311</v>
      </c>
    </row>
    <row r="36" spans="1:7">
      <c r="A36">
        <f>raw!A35</f>
        <v>35</v>
      </c>
      <c r="B36" s="2">
        <v>5</v>
      </c>
      <c r="C36">
        <f>collated!C35/SUM(collated!C35:'collated'!F35)</f>
        <v>0.2857142857142857</v>
      </c>
      <c r="D36">
        <f>collated!D35/SUM(collated!C35:'collated'!F35)</f>
        <v>0.42857142857142855</v>
      </c>
      <c r="E36">
        <f>collated!E35/SUM(collated!C35:'collated'!F35)</f>
        <v>0.21428571428571427</v>
      </c>
      <c r="F36">
        <f>collated!F35/SUM(collated!C35:'collated'!F35)</f>
        <v>7.1428571428571425E-2</v>
      </c>
      <c r="G36">
        <f t="shared" si="0"/>
        <v>0.96641568901256858</v>
      </c>
    </row>
    <row r="37" spans="1:7">
      <c r="A37">
        <f>raw!A36</f>
        <v>36</v>
      </c>
      <c r="B37" s="2">
        <v>2</v>
      </c>
      <c r="C37">
        <f>collated!C36/SUM(collated!C36:'collated'!F36)</f>
        <v>0.27906976744186046</v>
      </c>
      <c r="D37">
        <f>collated!D36/SUM(collated!C36:'collated'!F36)</f>
        <v>0.13953488372093023</v>
      </c>
      <c r="E37">
        <f>collated!E36/SUM(collated!C36:'collated'!F36)</f>
        <v>0.34883720930232559</v>
      </c>
      <c r="F37">
        <f>collated!F36/SUM(collated!C36:'collated'!F36)</f>
        <v>0.23255813953488372</v>
      </c>
      <c r="G37">
        <f t="shared" si="0"/>
        <v>0.99272404330070052</v>
      </c>
    </row>
    <row r="38" spans="1:7">
      <c r="A38">
        <f>raw!A37</f>
        <v>37</v>
      </c>
      <c r="B38" s="2">
        <v>1</v>
      </c>
      <c r="C38">
        <f>collated!C37/SUM(collated!C37:'collated'!F37)</f>
        <v>0.37037037037037035</v>
      </c>
      <c r="D38">
        <f>collated!D37/SUM(collated!C37:'collated'!F37)</f>
        <v>0.29629629629629628</v>
      </c>
      <c r="E38">
        <f>collated!E37/SUM(collated!C37:'collated'!F37)</f>
        <v>0.1111111111111111</v>
      </c>
      <c r="F38">
        <f>collated!F37/SUM(collated!C37:'collated'!F37)</f>
        <v>0.22222222222222221</v>
      </c>
      <c r="G38">
        <f t="shared" si="0"/>
        <v>0.98568602371411151</v>
      </c>
    </row>
    <row r="39" spans="1:7">
      <c r="A39">
        <f>raw!A38</f>
        <v>38</v>
      </c>
      <c r="B39" s="2">
        <v>3</v>
      </c>
      <c r="C39">
        <f>collated!C38/SUM(collated!C38:'collated'!F38)</f>
        <v>0.53333333333333333</v>
      </c>
      <c r="D39">
        <f>collated!D38/SUM(collated!C38:'collated'!F38)</f>
        <v>6.6666666666666666E-2</v>
      </c>
      <c r="E39">
        <f>collated!E38/SUM(collated!C38:'collated'!F38)</f>
        <v>0.13333333333333333</v>
      </c>
      <c r="F39">
        <f>collated!F38/SUM(collated!C38:'collated'!F38)</f>
        <v>0.26666666666666666</v>
      </c>
      <c r="G39">
        <f t="shared" si="0"/>
        <v>0.91644365539596373</v>
      </c>
    </row>
    <row r="40" spans="1:7">
      <c r="A40">
        <f>raw!A39</f>
        <v>39</v>
      </c>
      <c r="B40" s="2">
        <v>4</v>
      </c>
      <c r="C40">
        <f>collated!C39/SUM(collated!C39:'collated'!F39)</f>
        <v>1</v>
      </c>
      <c r="D40">
        <f>collated!D39/SUM(collated!C39:'collated'!F39)</f>
        <v>0</v>
      </c>
      <c r="E40">
        <f>collated!E39/SUM(collated!C39:'collated'!F39)</f>
        <v>0</v>
      </c>
      <c r="F40">
        <f>collated!F39/SUM(collated!C39:'collated'!F39)</f>
        <v>0</v>
      </c>
      <c r="G40">
        <f t="shared" si="0"/>
        <v>0.39162517627108884</v>
      </c>
    </row>
    <row r="41" spans="1:7">
      <c r="A41">
        <f>raw!A40</f>
        <v>40</v>
      </c>
      <c r="B41" s="2">
        <v>2</v>
      </c>
      <c r="C41">
        <f>collated!C40/SUM(collated!C40:'collated'!F40)</f>
        <v>0.25</v>
      </c>
      <c r="D41">
        <f>collated!D40/SUM(collated!C40:'collated'!F40)</f>
        <v>0.18421052631578946</v>
      </c>
      <c r="E41">
        <f>collated!E40/SUM(collated!C40:'collated'!F40)</f>
        <v>0.15789473684210525</v>
      </c>
      <c r="F41">
        <f>collated!F40/SUM(collated!C40:'collated'!F40)</f>
        <v>0.40789473684210525</v>
      </c>
      <c r="G41">
        <f t="shared" si="0"/>
        <v>0.98508689013111639</v>
      </c>
    </row>
    <row r="42" spans="1:7">
      <c r="A42">
        <f>raw!A41</f>
        <v>41</v>
      </c>
      <c r="B42" s="2"/>
      <c r="C42">
        <f>collated!C41/SUM(collated!C41:'collated'!F41)</f>
        <v>0.46875</v>
      </c>
      <c r="D42">
        <f>collated!D41/SUM(collated!C41:'collated'!F41)</f>
        <v>0.21875</v>
      </c>
      <c r="E42">
        <f>collated!E41/SUM(collated!C41:'collated'!F41)</f>
        <v>0.25</v>
      </c>
      <c r="F42">
        <f>collated!F41/SUM(collated!C41:'collated'!F41)</f>
        <v>6.25E-2</v>
      </c>
      <c r="G42">
        <f t="shared" si="0"/>
        <v>0.95313378050969721</v>
      </c>
    </row>
  </sheetData>
  <conditionalFormatting sqref="C3:F42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nozero</vt:lpstr>
      <vt:lpstr>collated</vt:lpstr>
      <vt:lpstr>normalised_collated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Ridge</dc:creator>
  <cp:lastModifiedBy>Andy Ridge</cp:lastModifiedBy>
  <dcterms:created xsi:type="dcterms:W3CDTF">2014-06-10T12:03:20Z</dcterms:created>
  <dcterms:modified xsi:type="dcterms:W3CDTF">2014-06-10T12:59:07Z</dcterms:modified>
</cp:coreProperties>
</file>