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OneDrive\UBC Totally Legal Ebooks\CPEN 211\"/>
    </mc:Choice>
  </mc:AlternateContent>
  <bookViews>
    <workbookView xWindow="0" yWindow="0" windowWidth="8730" windowHeight="71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2" i="1"/>
  <c r="B17" i="1"/>
  <c r="E13" i="1"/>
  <c r="E14" i="1"/>
  <c r="E15" i="1"/>
  <c r="E16" i="1"/>
  <c r="E17" i="1"/>
  <c r="D13" i="1"/>
  <c r="B13" i="1" s="1"/>
  <c r="D14" i="1"/>
  <c r="B14" i="1" s="1"/>
  <c r="D15" i="1"/>
  <c r="B15" i="1" s="1"/>
  <c r="D17" i="1"/>
  <c r="E12" i="1"/>
  <c r="D3" i="1"/>
  <c r="E4" i="1"/>
  <c r="E5" i="1"/>
  <c r="E6" i="1"/>
  <c r="E7" i="1"/>
  <c r="E8" i="1"/>
  <c r="D6" i="1"/>
  <c r="B6" i="1" s="1"/>
  <c r="C4" i="1"/>
  <c r="D4" i="1" s="1"/>
  <c r="B4" i="1" s="1"/>
  <c r="C5" i="1"/>
  <c r="D5" i="1" s="1"/>
  <c r="B5" i="1" s="1"/>
  <c r="C6" i="1"/>
  <c r="C7" i="1"/>
  <c r="D7" i="1" s="1"/>
  <c r="B7" i="1" s="1"/>
  <c r="C8" i="1"/>
  <c r="D8" i="1" s="1"/>
  <c r="B8" i="1" s="1"/>
  <c r="C3" i="1"/>
  <c r="B12" i="1" l="1"/>
  <c r="D16" i="1"/>
  <c r="B16" i="1" s="1"/>
  <c r="D12" i="1"/>
  <c r="E3" i="1"/>
  <c r="B3" i="1"/>
</calcChain>
</file>

<file path=xl/sharedStrings.xml><?xml version="1.0" encoding="utf-8"?>
<sst xmlns="http://schemas.openxmlformats.org/spreadsheetml/2006/main" count="20" uniqueCount="13">
  <si>
    <t>Lab 11 Part 1</t>
  </si>
  <si>
    <t>Cycle Time</t>
  </si>
  <si>
    <t>Data</t>
  </si>
  <si>
    <t>LSL #</t>
  </si>
  <si>
    <t>Execution Time</t>
  </si>
  <si>
    <t xml:space="preserve">CPI </t>
  </si>
  <si>
    <t>CPU cycles (r3)</t>
  </si>
  <si>
    <t>Load Instructions (r4)</t>
  </si>
  <si>
    <t>Cache Misses (r5)</t>
  </si>
  <si>
    <t>Part 2</t>
  </si>
  <si>
    <t>N</t>
  </si>
  <si>
    <t>Instruction Count (approx)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</si>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</sst>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4" workbookViewId="0">
      <selection activeCell="B15" sqref="B15"/>
    </sheetView>
  </sheetViews>
  <sheetFormatPr defaultColWidth="23.36328125" defaultRowHeight="14.5" x14ac:dyDescent="0.35"/>
  <cols>
    <col min="1" max="16384" width="23.36328125" style="1"/>
  </cols>
  <sheetData>
    <row r="1" spans="1:8" x14ac:dyDescent="0.35">
      <c r="A1" s="1" t="s">
        <v>0</v>
      </c>
      <c r="F1" s="1" t="s">
        <v>2</v>
      </c>
    </row>
    <row r="2" spans="1:8" x14ac:dyDescent="0.35">
      <c r="A2" s="1" t="s">
        <v>3</v>
      </c>
      <c r="B2" s="1" t="s">
        <v>4</v>
      </c>
      <c r="C2" s="1" t="s">
        <v>11</v>
      </c>
      <c r="D2" s="1" t="s">
        <v>5</v>
      </c>
      <c r="E2" s="1" t="s">
        <v>1</v>
      </c>
      <c r="F2" s="1" t="s">
        <v>6</v>
      </c>
      <c r="G2" s="1" t="s">
        <v>7</v>
      </c>
      <c r="H2" s="1" t="s">
        <v>8</v>
      </c>
    </row>
    <row r="3" spans="1:8" x14ac:dyDescent="0.35">
      <c r="A3" s="1">
        <v>2</v>
      </c>
      <c r="B3" s="1">
        <f>C3*D3*E3</f>
        <v>5.13E-6</v>
      </c>
      <c r="C3" s="1">
        <f>5+2*(4*16^2+4)</f>
        <v>2061</v>
      </c>
      <c r="D3" s="1">
        <f>F3/C3</f>
        <v>1.9912663755458515</v>
      </c>
      <c r="E3" s="1">
        <f>1/800000000</f>
        <v>1.25E-9</v>
      </c>
      <c r="F3" s="1">
        <v>4104</v>
      </c>
      <c r="G3" s="1">
        <v>514</v>
      </c>
      <c r="H3" s="1">
        <v>31</v>
      </c>
    </row>
    <row r="4" spans="1:8" x14ac:dyDescent="0.35">
      <c r="A4" s="1">
        <v>2</v>
      </c>
      <c r="B4" s="1">
        <f t="shared" ref="B4:B8" si="0">C4*D4*E4</f>
        <v>5.4600000000000002E-6</v>
      </c>
      <c r="C4" s="1">
        <f t="shared" ref="C4:C8" si="1">5+2*(4*16^2+4)</f>
        <v>2061</v>
      </c>
      <c r="D4" s="1">
        <f>F4/C4</f>
        <v>2.119359534206696</v>
      </c>
      <c r="E4" s="1">
        <f t="shared" ref="E4:E8" si="2">1/800000000</f>
        <v>1.25E-9</v>
      </c>
      <c r="F4" s="1">
        <v>4368</v>
      </c>
      <c r="G4" s="1">
        <v>514</v>
      </c>
      <c r="H4" s="1">
        <v>31</v>
      </c>
    </row>
    <row r="5" spans="1:8" x14ac:dyDescent="0.35">
      <c r="A5" s="1">
        <v>4</v>
      </c>
      <c r="B5" s="1">
        <f t="shared" si="0"/>
        <v>9.7437499999999997E-6</v>
      </c>
      <c r="C5" s="1">
        <f t="shared" si="1"/>
        <v>2061</v>
      </c>
      <c r="D5" s="1">
        <f>F5/C5</f>
        <v>3.7821445900048518</v>
      </c>
      <c r="E5" s="1">
        <f t="shared" si="2"/>
        <v>1.25E-9</v>
      </c>
      <c r="F5" s="1">
        <v>7795</v>
      </c>
      <c r="G5" s="1">
        <v>513</v>
      </c>
      <c r="H5" s="1">
        <v>127</v>
      </c>
    </row>
    <row r="6" spans="1:8" x14ac:dyDescent="0.35">
      <c r="A6" s="1">
        <v>4</v>
      </c>
      <c r="B6" s="1">
        <f t="shared" si="0"/>
        <v>9.7312499999999994E-6</v>
      </c>
      <c r="C6" s="1">
        <f t="shared" si="1"/>
        <v>2061</v>
      </c>
      <c r="D6" s="1">
        <f>F6/C6</f>
        <v>3.7772925764192138</v>
      </c>
      <c r="E6" s="1">
        <f t="shared" si="2"/>
        <v>1.25E-9</v>
      </c>
      <c r="F6" s="1">
        <v>7785</v>
      </c>
      <c r="G6" s="1">
        <v>513</v>
      </c>
      <c r="H6" s="1">
        <v>127</v>
      </c>
    </row>
    <row r="7" spans="1:8" x14ac:dyDescent="0.35">
      <c r="A7" s="1">
        <v>8</v>
      </c>
      <c r="B7" s="1">
        <f t="shared" si="0"/>
        <v>1.819E-5</v>
      </c>
      <c r="C7" s="1">
        <f t="shared" si="1"/>
        <v>2061</v>
      </c>
      <c r="D7" s="1">
        <f>F7/C7</f>
        <v>7.0606501698204758</v>
      </c>
      <c r="E7" s="1">
        <f t="shared" si="2"/>
        <v>1.25E-9</v>
      </c>
      <c r="F7" s="1">
        <v>14552</v>
      </c>
      <c r="G7" s="1">
        <v>513</v>
      </c>
      <c r="H7" s="1">
        <v>462</v>
      </c>
    </row>
    <row r="8" spans="1:8" x14ac:dyDescent="0.35">
      <c r="A8" s="1">
        <v>8</v>
      </c>
      <c r="B8" s="1">
        <f t="shared" si="0"/>
        <v>1.81375E-5</v>
      </c>
      <c r="C8" s="1">
        <f t="shared" si="1"/>
        <v>2061</v>
      </c>
      <c r="D8" s="1">
        <f>F8/C8</f>
        <v>7.0402717127607959</v>
      </c>
      <c r="E8" s="1">
        <f t="shared" si="2"/>
        <v>1.25E-9</v>
      </c>
      <c r="F8" s="1">
        <v>14510</v>
      </c>
      <c r="G8" s="1">
        <v>513</v>
      </c>
      <c r="H8" s="1">
        <v>465</v>
      </c>
    </row>
    <row r="10" spans="1:8" x14ac:dyDescent="0.35">
      <c r="A10" s="1" t="s">
        <v>9</v>
      </c>
      <c r="F10" s="1" t="s">
        <v>2</v>
      </c>
    </row>
    <row r="11" spans="1:8" x14ac:dyDescent="0.35">
      <c r="A11" s="1" t="s">
        <v>10</v>
      </c>
      <c r="B11" s="1" t="s">
        <v>4</v>
      </c>
      <c r="C11" s="1" t="s">
        <v>11</v>
      </c>
      <c r="D11" s="1" t="s">
        <v>12</v>
      </c>
      <c r="E11" s="1" t="s">
        <v>1</v>
      </c>
      <c r="F11" s="1" t="s">
        <v>6</v>
      </c>
      <c r="G11" s="1" t="s">
        <v>7</v>
      </c>
      <c r="H11" s="1" t="s">
        <v>8</v>
      </c>
    </row>
    <row r="12" spans="1:8" x14ac:dyDescent="0.35">
      <c r="A12" s="1">
        <v>3</v>
      </c>
      <c r="B12" s="1">
        <f>C12*D12*E12</f>
        <v>1.4825E-6</v>
      </c>
      <c r="C12" s="1">
        <f>A12^3*14+A12^2*14+A12*7+7</f>
        <v>532</v>
      </c>
      <c r="D12" s="1">
        <f>F12/C12</f>
        <v>2.2293233082706765</v>
      </c>
      <c r="E12" s="1">
        <f>1/800000000</f>
        <v>1.25E-9</v>
      </c>
      <c r="F12" s="1">
        <v>1186</v>
      </c>
      <c r="G12" s="1">
        <v>100</v>
      </c>
      <c r="H12" s="1">
        <v>9</v>
      </c>
    </row>
    <row r="13" spans="1:8" x14ac:dyDescent="0.35">
      <c r="A13" s="1">
        <v>3</v>
      </c>
      <c r="B13" s="1">
        <f t="shared" ref="B13:B17" si="3">C13*D13*E13</f>
        <v>1.4725000000000001E-6</v>
      </c>
      <c r="C13" s="1">
        <f t="shared" ref="C13:C17" si="4">A13^3*14+A13^2*14+A13*7+7</f>
        <v>532</v>
      </c>
      <c r="D13" s="1">
        <f t="shared" ref="D13:D17" si="5">F13/C13</f>
        <v>2.2142857142857144</v>
      </c>
      <c r="E13" s="1">
        <f t="shared" ref="E13:E17" si="6">1/800000000</f>
        <v>1.25E-9</v>
      </c>
      <c r="F13" s="1">
        <v>1178</v>
      </c>
      <c r="G13" s="1">
        <v>100</v>
      </c>
      <c r="H13" s="1">
        <v>9</v>
      </c>
    </row>
    <row r="14" spans="1:8" x14ac:dyDescent="0.35">
      <c r="A14" s="1">
        <v>16</v>
      </c>
      <c r="B14" s="1">
        <f t="shared" si="3"/>
        <v>6.5077499999999995E-5</v>
      </c>
      <c r="C14" s="1">
        <f t="shared" si="4"/>
        <v>61047</v>
      </c>
      <c r="D14" s="1">
        <f t="shared" si="5"/>
        <v>0.85281832031058036</v>
      </c>
      <c r="E14" s="1">
        <f t="shared" si="6"/>
        <v>1.25E-9</v>
      </c>
      <c r="F14" s="1">
        <v>52062</v>
      </c>
      <c r="G14" s="1">
        <v>9002</v>
      </c>
      <c r="H14" s="1">
        <v>71</v>
      </c>
    </row>
    <row r="15" spans="1:8" x14ac:dyDescent="0.35">
      <c r="A15" s="1">
        <v>16</v>
      </c>
      <c r="B15" s="1">
        <f t="shared" si="3"/>
        <v>6.5373749999999997E-5</v>
      </c>
      <c r="C15" s="1">
        <f t="shared" si="4"/>
        <v>61047</v>
      </c>
      <c r="D15" s="1">
        <f t="shared" si="5"/>
        <v>0.85670057496682883</v>
      </c>
      <c r="E15" s="1">
        <f t="shared" si="6"/>
        <v>1.25E-9</v>
      </c>
      <c r="F15" s="1">
        <v>52299</v>
      </c>
      <c r="G15" s="1">
        <v>9003</v>
      </c>
      <c r="H15" s="1">
        <v>72</v>
      </c>
    </row>
    <row r="16" spans="1:8" x14ac:dyDescent="0.35">
      <c r="A16" s="1">
        <v>128</v>
      </c>
      <c r="B16" s="1">
        <f t="shared" si="3"/>
        <v>0.17908991500000002</v>
      </c>
      <c r="C16" s="1">
        <f t="shared" si="4"/>
        <v>29590407</v>
      </c>
      <c r="D16" s="1">
        <f t="shared" si="5"/>
        <v>4.8418371535072158</v>
      </c>
      <c r="E16" s="1">
        <f t="shared" si="6"/>
        <v>1.25E-9</v>
      </c>
      <c r="F16" s="1">
        <v>143271932</v>
      </c>
      <c r="G16" s="1">
        <v>4243463</v>
      </c>
      <c r="H16" s="1">
        <v>2603355</v>
      </c>
    </row>
    <row r="17" spans="1:8" x14ac:dyDescent="0.35">
      <c r="A17" s="1">
        <v>128</v>
      </c>
      <c r="B17" s="1">
        <f t="shared" si="3"/>
        <v>0.17907873500000002</v>
      </c>
      <c r="C17" s="1">
        <f t="shared" si="4"/>
        <v>29590407</v>
      </c>
      <c r="D17" s="1">
        <f t="shared" si="5"/>
        <v>4.8415348933862248</v>
      </c>
      <c r="E17" s="1">
        <f t="shared" si="6"/>
        <v>1.25E-9</v>
      </c>
      <c r="F17" s="1">
        <v>143262988</v>
      </c>
      <c r="G17" s="1">
        <v>4243467</v>
      </c>
      <c r="H17" s="1">
        <v>2603586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Ruan</dc:creator>
  <cp:lastModifiedBy>Andy Ruan</cp:lastModifiedBy>
  <dcterms:created xsi:type="dcterms:W3CDTF">2015-11-27T02:34:18Z</dcterms:created>
  <dcterms:modified xsi:type="dcterms:W3CDTF">2015-11-30T05:44:28Z</dcterms:modified>
</cp:coreProperties>
</file>