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tabRatio="839" activeTab="1"/>
  </bookViews>
  <sheets>
    <sheet name="基本规范" sheetId="2" r:id="rId1"/>
    <sheet name="监控分组规范" sheetId="15" r:id="rId2"/>
    <sheet name="系统级别" sheetId="14" r:id="rId3"/>
    <sheet name="监控模板_操作系统" sheetId="1" r:id="rId4"/>
    <sheet name="监控模板_数据库" sheetId="10" r:id="rId5"/>
    <sheet name="监控模板_网络设备" sheetId="3" r:id="rId6"/>
    <sheet name="监控模板_WEB中间件" sheetId="11" r:id="rId7"/>
    <sheet name="监控模板_应用程序" sheetId="4" r:id="rId8"/>
    <sheet name="应用模板_网络应用" sheetId="13" r:id="rId9"/>
    <sheet name="监控模板_WEB应用" sheetId="12" r:id="rId10"/>
  </sheets>
  <calcPr calcId="144525"/>
  <pivotCaches>
    <pivotCache cacheId="0" r:id="rId11"/>
  </pivotCaches>
</workbook>
</file>

<file path=xl/sharedStrings.xml><?xml version="1.0" encoding="utf-8"?>
<sst xmlns="http://schemas.openxmlformats.org/spreadsheetml/2006/main" count="1311" uniqueCount="459">
  <si>
    <t>组标准</t>
  </si>
  <si>
    <t>一级分类</t>
  </si>
  <si>
    <t>二级分类</t>
  </si>
  <si>
    <t>三级分类</t>
  </si>
  <si>
    <t>命名标志</t>
  </si>
  <si>
    <t>模板</t>
  </si>
  <si>
    <t>主机设备类别</t>
  </si>
  <si>
    <t>网络设备</t>
  </si>
  <si>
    <t>交换机、路由器、网关</t>
  </si>
  <si>
    <t>NET</t>
  </si>
  <si>
    <t>安全设备</t>
  </si>
  <si>
    <t>防火墙、</t>
  </si>
  <si>
    <t>Sec</t>
  </si>
  <si>
    <t>服务器</t>
  </si>
  <si>
    <t>Linux、Windows</t>
  </si>
  <si>
    <t>SVR</t>
  </si>
  <si>
    <t xml:space="preserve">     LINUX</t>
  </si>
  <si>
    <t>SVR_LINUX</t>
  </si>
  <si>
    <t>SVR、SVR_LINUX</t>
  </si>
  <si>
    <t xml:space="preserve">     WINDOWS</t>
  </si>
  <si>
    <t>SVR_WINDOWS</t>
  </si>
  <si>
    <t>SVR、SVR_WINDOWS</t>
  </si>
  <si>
    <t>应用</t>
  </si>
  <si>
    <t>AD、FDMS、OA、SAP、BI</t>
  </si>
  <si>
    <t>APP</t>
  </si>
  <si>
    <t>数据库</t>
  </si>
  <si>
    <t>Oracle、Mysql、Sqlserver、Redis、Mongo、Postgresql、Hbase</t>
  </si>
  <si>
    <t>DB</t>
  </si>
  <si>
    <t xml:space="preserve">      ORACLE</t>
  </si>
  <si>
    <t>DB_ORACLE</t>
  </si>
  <si>
    <t>DB、DB_ORACLE</t>
  </si>
  <si>
    <t xml:space="preserve">      MYSQL</t>
  </si>
  <si>
    <t>DB_MYSQL</t>
  </si>
  <si>
    <t>DB、DB_MYSQL</t>
  </si>
  <si>
    <t xml:space="preserve">      MSSQL</t>
  </si>
  <si>
    <t>DB_MSSQL</t>
  </si>
  <si>
    <t>DB、DB_MSSQL</t>
  </si>
  <si>
    <t xml:space="preserve">      REDIS</t>
  </si>
  <si>
    <t>DB_REDIS</t>
  </si>
  <si>
    <t>DB、DB_REDIS</t>
  </si>
  <si>
    <t xml:space="preserve">      MONGO</t>
  </si>
  <si>
    <t>DB_MONGO</t>
  </si>
  <si>
    <t>DB、DB_MONGO</t>
  </si>
  <si>
    <t xml:space="preserve">     POSTGRESQL</t>
  </si>
  <si>
    <t>DB_POSTGRESQL</t>
  </si>
  <si>
    <t>DB、DB_POSTGRESQL</t>
  </si>
  <si>
    <t xml:space="preserve">     HBASE</t>
  </si>
  <si>
    <t>DB_HBASE</t>
  </si>
  <si>
    <t>DB、DB_HBASE</t>
  </si>
  <si>
    <t>WEB</t>
  </si>
  <si>
    <t>IIS、Tomcat、Apache、Websphere、Nginx</t>
  </si>
  <si>
    <t xml:space="preserve">     IIS</t>
  </si>
  <si>
    <t>WEB_IIS</t>
  </si>
  <si>
    <t xml:space="preserve">     APACHE</t>
  </si>
  <si>
    <t>WEB_APACHE</t>
  </si>
  <si>
    <t xml:space="preserve">     NGINX</t>
  </si>
  <si>
    <t>WEB_NGINX</t>
  </si>
  <si>
    <t xml:space="preserve">     WEBSPHERE</t>
  </si>
  <si>
    <t>WEB_WEBSPHERE</t>
  </si>
  <si>
    <t xml:space="preserve">     WEBLOGIC</t>
  </si>
  <si>
    <t>WEB_WEBLOGIC</t>
  </si>
  <si>
    <t xml:space="preserve">     JBOSS</t>
  </si>
  <si>
    <t>WEB_JBOSS</t>
  </si>
  <si>
    <t>存储</t>
  </si>
  <si>
    <t>DATA</t>
  </si>
  <si>
    <t>虚拟机</t>
  </si>
  <si>
    <t>VM</t>
  </si>
  <si>
    <t>主机级别</t>
  </si>
  <si>
    <t>资产等级</t>
  </si>
  <si>
    <t>一级、二级、三级、四级</t>
  </si>
  <si>
    <t>区域</t>
  </si>
  <si>
    <t>物理区域</t>
  </si>
  <si>
    <t>工业园、天安数码城</t>
  </si>
  <si>
    <t>网络区域</t>
  </si>
  <si>
    <t>1、方便过滤和查找，比如搜索主机、按主机组定义动作标准等
2、方便权限分配</t>
  </si>
  <si>
    <t>模板标准</t>
  </si>
  <si>
    <t>配置规范</t>
  </si>
  <si>
    <t>宏：｛$JIRA_PROJECT} 值 基础设施</t>
  </si>
  <si>
    <t>宏：｛$JIRA_COMPONENT}  服务器</t>
  </si>
  <si>
    <t>宏：｛$SPACE_Disaster} 值 95</t>
  </si>
  <si>
    <t>宏：｛$SPACE_High} 值 95</t>
  </si>
  <si>
    <t>宏：｛$SPACE_Average} 值 95</t>
  </si>
  <si>
    <t>宏：｛$SPACE_Warning} 值 95</t>
  </si>
  <si>
    <t>宏：｛$CPU_Disaster} 值 95</t>
  </si>
  <si>
    <t>宏：｛$CPU_High} 值 95</t>
  </si>
  <si>
    <t>宏：｛$CPU_Average} 值 95</t>
  </si>
  <si>
    <t>宏：｛$CPU_Warning} 值 95</t>
  </si>
  <si>
    <t>宏：｛$NET_Disaster} 值 100</t>
  </si>
  <si>
    <t>宏：｛$NET_High} 值 95</t>
  </si>
  <si>
    <t>宏：｛$NET_Average} 值 90</t>
  </si>
  <si>
    <t>宏：｛$NET_Warning} 值 80</t>
  </si>
  <si>
    <t>宏：｛$MEM_Disaster} 值 99</t>
  </si>
  <si>
    <t>宏：｛$MEM_High} 值 95</t>
  </si>
  <si>
    <t>宏：｛$MEM_Average} 值 90</t>
  </si>
  <si>
    <t>宏：｛$MEM_Warning} 值 80</t>
  </si>
  <si>
    <t>宏：｛$MEM_Times} 值 80</t>
  </si>
  <si>
    <t>宏：｛$NET_Times} 值 80</t>
  </si>
  <si>
    <t>宏：｛$CPU_Times} 值 80</t>
  </si>
  <si>
    <t>宏：｛$SPACE_Times} 值 1</t>
  </si>
  <si>
    <t xml:space="preserve"> </t>
  </si>
  <si>
    <t>1、方便主机配置</t>
  </si>
  <si>
    <t>主机标准</t>
  </si>
  <si>
    <t>主机命名标准：组名称_应用名称_IP</t>
  </si>
  <si>
    <t>命名规范</t>
  </si>
  <si>
    <t>物理区域组+资源类型+资源级别+应用名称+IP</t>
  </si>
  <si>
    <t>宏</t>
  </si>
  <si>
    <t>{JIRA_PROJECT｝ 指定该主机故障要在服务台哪个项目创建工单</t>
  </si>
  <si>
    <t>{JIRA_COMPNENT}</t>
  </si>
  <si>
    <t>监控项标准</t>
  </si>
  <si>
    <t>监控项</t>
  </si>
  <si>
    <t>可用性</t>
  </si>
  <si>
    <t>容量</t>
  </si>
  <si>
    <t>可用性采集频率</t>
  </si>
  <si>
    <t>容量采集频率</t>
  </si>
  <si>
    <t>网络</t>
  </si>
  <si>
    <t>可连接</t>
  </si>
  <si>
    <t>带宽占用</t>
  </si>
  <si>
    <t>30秒</t>
  </si>
  <si>
    <t>1分钟</t>
  </si>
  <si>
    <t>操作系统正在运行</t>
  </si>
  <si>
    <t>CPU、内存、硬盘占用</t>
  </si>
  <si>
    <t>关键进程</t>
  </si>
  <si>
    <t>进程正在运行</t>
  </si>
  <si>
    <t>进行CPU、内存、硬盘IO、网络IO</t>
  </si>
  <si>
    <t>服务/端口</t>
  </si>
  <si>
    <t>服务可以连接</t>
  </si>
  <si>
    <t>服务吞吐量、响应速度</t>
  </si>
  <si>
    <t>应用功能</t>
  </si>
  <si>
    <t>发送TCP、HTTP请求到指定地指可以返回数据</t>
  </si>
  <si>
    <t>响应速度</t>
  </si>
  <si>
    <t xml:space="preserve">2分钟 </t>
  </si>
  <si>
    <t>2分钟</t>
  </si>
  <si>
    <t>触发器标准</t>
  </si>
  <si>
    <t>紧急程度</t>
  </si>
  <si>
    <t>描述</t>
  </si>
  <si>
    <t>统计周期</t>
  </si>
  <si>
    <t>已经引起</t>
  </si>
  <si>
    <t>故障已经发生</t>
  </si>
  <si>
    <t>最近5次连接失败</t>
  </si>
  <si>
    <t>立即引起</t>
  </si>
  <si>
    <t>容量已达到峰值，95%以上</t>
  </si>
  <si>
    <t>5分钟内平均值</t>
  </si>
  <si>
    <t>即将引起</t>
  </si>
  <si>
    <t>容量即将达到峰值，85%以上</t>
  </si>
  <si>
    <t>15分钟内平均值</t>
  </si>
  <si>
    <t>动作标准</t>
  </si>
  <si>
    <t>事件等级</t>
  </si>
  <si>
    <t>范围</t>
  </si>
  <si>
    <t>操作</t>
  </si>
  <si>
    <t>恢复</t>
  </si>
  <si>
    <t>灾难</t>
  </si>
  <si>
    <t>一级、二级资产发生灾难事件</t>
  </si>
  <si>
    <t>通知中心总监、产品经理、产品部门负责人、一线座席、基础设施运维
创建服务台故障</t>
  </si>
  <si>
    <t>中心总监、产品经理、产品部门负责人、一线座席、基础设施运维</t>
  </si>
  <si>
    <t>严重</t>
  </si>
  <si>
    <t>一级、二级资产发生严重事件、三、四级资产发生灾难事件</t>
  </si>
  <si>
    <t>产品经理、产品部门负责人、一线座席、基础设施运维
创建服务台故障</t>
  </si>
  <si>
    <t>产品经理、产品部门负责人、一线座席、基础设施运维</t>
  </si>
  <si>
    <t>一般严重</t>
  </si>
  <si>
    <t>一级、二级资产发生一般严重事件、三、四级资产发生严重事件</t>
  </si>
  <si>
    <t>产品经理、一线座席、基础设施运维
创建服务台故障</t>
  </si>
  <si>
    <t>产品经理、一线座席、基础设施运维</t>
  </si>
  <si>
    <t>警告</t>
  </si>
  <si>
    <t>一级、二级资产发生一般警告事件，三、四级资产发生警告和一般严重事件</t>
  </si>
  <si>
    <t>产品经理、运维负责人
创建服务台事件</t>
  </si>
  <si>
    <t>产品经理、运维负责人</t>
  </si>
  <si>
    <t>故障等级定义</t>
  </si>
  <si>
    <t>故障等级</t>
  </si>
  <si>
    <t>内容</t>
  </si>
  <si>
    <r>
      <rPr>
        <b/>
        <sz val="11"/>
        <color theme="1"/>
        <rFont val="等线"/>
        <charset val="134"/>
        <scheme val="minor"/>
      </rPr>
      <t>已经引起</t>
    </r>
    <r>
      <rPr>
        <sz val="11"/>
        <color theme="1"/>
        <rFont val="等线"/>
        <charset val="134"/>
        <scheme val="minor"/>
      </rPr>
      <t xml:space="preserve">大面积故障
</t>
    </r>
    <r>
      <rPr>
        <b/>
        <sz val="11"/>
        <color theme="1"/>
        <rFont val="等线"/>
        <charset val="134"/>
        <scheme val="minor"/>
      </rPr>
      <t>已经引起</t>
    </r>
    <r>
      <rPr>
        <sz val="11"/>
        <color theme="1"/>
        <rFont val="等线"/>
        <charset val="134"/>
        <scheme val="minor"/>
      </rPr>
      <t>一级系统故障</t>
    </r>
  </si>
  <si>
    <t>网关、路由器等关键网络设备失去连接、外网断开
一级系统服务器无法连接
一级系统中间件无法连接
一级系统进程不存在</t>
  </si>
  <si>
    <t>已经引起二级系统故障
立即起核心应用故障
或立即将引起大面积故障</t>
  </si>
  <si>
    <t>二级系统服务器无法连接
二级系统中间件无法连接
二级系统进程不存在
一级系统容量已达峰值
网关、路由器等关键网络设备容量已超标</t>
  </si>
  <si>
    <t>立即将引起核心应用故障
或将有大面积故障的较高风险</t>
  </si>
  <si>
    <t>二级及以下应用系统的服务器、中间件、进程容量已超标
网关、路由器等关键网络设备即将超标</t>
  </si>
  <si>
    <t>将有核心应用故障的风险</t>
  </si>
  <si>
    <t>二级及以下应用系统的服务器容量即将超标</t>
  </si>
  <si>
    <t>用户组</t>
  </si>
  <si>
    <t>组名称</t>
  </si>
  <si>
    <t>成员</t>
  </si>
  <si>
    <t>组名</t>
  </si>
  <si>
    <t>说明</t>
  </si>
  <si>
    <t>一级系统</t>
  </si>
  <si>
    <t>包含对应应用系统级别为1的所有主机和数据库</t>
  </si>
  <si>
    <t>二级系统</t>
  </si>
  <si>
    <t>包含对应应用系统级别为2的所有主机和数据库</t>
  </si>
  <si>
    <t>三级系统</t>
  </si>
  <si>
    <t>包含对应应用系统级别为3的所有主机和数据库</t>
  </si>
  <si>
    <t>主机-Linux</t>
  </si>
  <si>
    <t>包含所有Linux服务器</t>
  </si>
  <si>
    <t>主机-Windows</t>
  </si>
  <si>
    <t>包含所有Windows服务器</t>
  </si>
  <si>
    <t>数据库-Oracle</t>
  </si>
  <si>
    <t>数据库-MySQL</t>
  </si>
  <si>
    <t>数据库-MSSQL</t>
  </si>
  <si>
    <t>数据库-DB2</t>
  </si>
  <si>
    <t>数据库-PGSQL</t>
  </si>
  <si>
    <t>网络-专线</t>
  </si>
  <si>
    <t>网络-VPN</t>
  </si>
  <si>
    <t>网络-交换机</t>
  </si>
  <si>
    <t>网络-负载均衡</t>
  </si>
  <si>
    <t>安全-防火墙</t>
  </si>
  <si>
    <t>安全-行为管理</t>
  </si>
  <si>
    <t>安全-态势感知</t>
  </si>
  <si>
    <t>应用系统1</t>
  </si>
  <si>
    <t>包含对应应用系统主机和数据库，系统对应主机和数据库请参考微文档“各系统资源盘点”</t>
  </si>
  <si>
    <t>应用系统2</t>
  </si>
  <si>
    <t>应用系统3</t>
  </si>
  <si>
    <t>应用系统4</t>
  </si>
  <si>
    <t>应用系统5</t>
  </si>
  <si>
    <t>应用系统6</t>
  </si>
  <si>
    <t>应用系统7</t>
  </si>
  <si>
    <t>应用系统8</t>
  </si>
  <si>
    <t>应用系统9</t>
  </si>
  <si>
    <t>应用系统10</t>
  </si>
  <si>
    <t>序号</t>
  </si>
  <si>
    <t>外部系统名称</t>
  </si>
  <si>
    <t>内部系统名称</t>
  </si>
  <si>
    <t>系统功能概述</t>
  </si>
  <si>
    <t>系统负责人</t>
  </si>
  <si>
    <t>系统状态</t>
  </si>
  <si>
    <t>核心业务关联性(50%)</t>
  </si>
  <si>
    <t>故障影响程度(20%)</t>
  </si>
  <si>
    <t>系统支持业务运行时间(10%)</t>
  </si>
  <si>
    <t>系统运行连续性(10%)</t>
  </si>
  <si>
    <t>系统用户数影响(10%)</t>
  </si>
  <si>
    <t>合计</t>
  </si>
  <si>
    <t>总分</t>
  </si>
  <si>
    <t>排名</t>
  </si>
  <si>
    <t>级别</t>
  </si>
  <si>
    <t>丽人O2O系统</t>
  </si>
  <si>
    <t>傅武龙</t>
  </si>
  <si>
    <t>正常使用</t>
  </si>
  <si>
    <t>储值卡系统</t>
  </si>
  <si>
    <t>渠道进销存</t>
  </si>
  <si>
    <t>直营新渠道进销存系统</t>
  </si>
  <si>
    <t>采购业务，调拨业务，盘点业务，销售分析，钱箱管理，促销配置</t>
  </si>
  <si>
    <t>直营POS系统</t>
  </si>
  <si>
    <t>直营新posweb系统</t>
  </si>
  <si>
    <t>在线收银，当交班，小票上传</t>
  </si>
  <si>
    <t>直营新posbath系统</t>
  </si>
  <si>
    <t>负责生成商品，价格，促销，会员等数据</t>
  </si>
  <si>
    <t>直营新FTP系统</t>
  </si>
  <si>
    <t>存储posbath应用生成的商品，价格，促销，会员等数据文件</t>
  </si>
  <si>
    <t>直营新POS收银系统</t>
  </si>
  <si>
    <t>收银，当交班</t>
  </si>
  <si>
    <t>直营新BACKGROUND系统</t>
  </si>
  <si>
    <t>负责将商品，价格，促销，会员等数据更新到本地数据库</t>
  </si>
  <si>
    <t>直营DM系统</t>
  </si>
  <si>
    <t>采购业务，调拨业务，盘点业务等</t>
  </si>
  <si>
    <t>部分使用</t>
  </si>
  <si>
    <t>直营DSP系统</t>
  </si>
  <si>
    <t>数据分发平台</t>
  </si>
  <si>
    <t>EHR系统</t>
  </si>
  <si>
    <t>EHR人力资源系统</t>
  </si>
  <si>
    <t>人力资源</t>
  </si>
  <si>
    <t>黄康宁</t>
  </si>
  <si>
    <t>SVN系统</t>
  </si>
  <si>
    <t>SVN版本控制</t>
  </si>
  <si>
    <t>企业微信</t>
  </si>
  <si>
    <t>企业微信号</t>
  </si>
  <si>
    <t>资金系统</t>
  </si>
  <si>
    <t>文园凤</t>
  </si>
  <si>
    <t>CLM渠道管理系统</t>
  </si>
  <si>
    <t>渠道生命周期管理系统</t>
  </si>
  <si>
    <t>李嘉文</t>
  </si>
  <si>
    <t>自在时光POS系统</t>
  </si>
  <si>
    <t>自在时光收银系统</t>
  </si>
  <si>
    <t>李奇恒</t>
  </si>
  <si>
    <t>三云系统</t>
  </si>
  <si>
    <t>营销终端数据app</t>
  </si>
  <si>
    <t>移动驾驶舱</t>
  </si>
  <si>
    <t>驾驶舱BI系统</t>
  </si>
  <si>
    <t>高层手机报表系统</t>
  </si>
  <si>
    <t>刘广</t>
  </si>
  <si>
    <t>数据中台</t>
  </si>
  <si>
    <t>数据中台系统</t>
  </si>
  <si>
    <t>数据总控系统，包含各类分析模型和数据</t>
  </si>
  <si>
    <t>moia</t>
  </si>
  <si>
    <t>数据中心抽数任务调度</t>
  </si>
  <si>
    <t>数据仓</t>
  </si>
  <si>
    <t>ETL</t>
  </si>
  <si>
    <t>ETL数据抽取工具（Datastage）</t>
  </si>
  <si>
    <t>数据中心抽数平台</t>
  </si>
  <si>
    <t>自助查询平台</t>
  </si>
  <si>
    <t>freebi(自助查询平台)</t>
  </si>
  <si>
    <t>公司核心业务分析平台，查看、分析公司核心业务（销售、出货、库存、来货等），为业务决策提供数据支持</t>
  </si>
  <si>
    <t>丽人电商系统</t>
  </si>
  <si>
    <t>E3电商管理系统</t>
  </si>
  <si>
    <t>龙田</t>
  </si>
  <si>
    <t>E3 BAP接口平台</t>
  </si>
  <si>
    <t>E3接口平台</t>
  </si>
  <si>
    <t>欧迪芬三云</t>
  </si>
  <si>
    <t>阮伟峰</t>
  </si>
  <si>
    <t>欧迪芬O2O系统</t>
  </si>
  <si>
    <t>小程序与POS对接平台</t>
  </si>
  <si>
    <t>欧迪芬商决系统</t>
  </si>
  <si>
    <t>商品决策分析系统</t>
  </si>
  <si>
    <t>建行银企通</t>
  </si>
  <si>
    <t>工行支付接口</t>
  </si>
  <si>
    <t>建行支付接口</t>
  </si>
  <si>
    <t>供应商管理平台</t>
  </si>
  <si>
    <t>供应商portal平台系统</t>
  </si>
  <si>
    <t>杨明敏</t>
  </si>
  <si>
    <t>SAP数据仓库</t>
  </si>
  <si>
    <t>BW数据仓库系统</t>
  </si>
  <si>
    <t>SAP系统</t>
  </si>
  <si>
    <t>SAP（FICO,SD,MM)</t>
  </si>
  <si>
    <t>ERP</t>
  </si>
  <si>
    <t>财务T6系统</t>
  </si>
  <si>
    <t>吴志威</t>
  </si>
  <si>
    <t>少数人使用</t>
  </si>
  <si>
    <t>财务NC系统</t>
  </si>
  <si>
    <t>财务U8系统</t>
  </si>
  <si>
    <t>物流WMS系统</t>
  </si>
  <si>
    <t>福民WMS</t>
  </si>
  <si>
    <t>徐丙华</t>
  </si>
  <si>
    <t>玉泉WMS</t>
  </si>
  <si>
    <t>同富WMS</t>
  </si>
  <si>
    <t>上海WMS</t>
  </si>
  <si>
    <t>韶关WMS</t>
  </si>
  <si>
    <t>天津WMS</t>
  </si>
  <si>
    <t>物流OMS系统</t>
  </si>
  <si>
    <t>物流OMS</t>
  </si>
  <si>
    <t>物流BI系统</t>
  </si>
  <si>
    <t>物流BI</t>
  </si>
  <si>
    <t>物流TMS系统</t>
  </si>
  <si>
    <t>TMS</t>
  </si>
  <si>
    <t>物流BMS结算系统</t>
  </si>
  <si>
    <t>商品管理系统</t>
  </si>
  <si>
    <t>FMDS系统</t>
  </si>
  <si>
    <t>智能商品管理系统</t>
  </si>
  <si>
    <t>杨磊</t>
  </si>
  <si>
    <t>店铺建设系统</t>
  </si>
  <si>
    <t>PMS店铺建设系统</t>
  </si>
  <si>
    <t>OA系统</t>
  </si>
  <si>
    <t>OA流程管理系统</t>
  </si>
  <si>
    <t>流程审批、公告发布</t>
  </si>
  <si>
    <t>电商B2B订货系统</t>
  </si>
  <si>
    <t>电商公司补货平台</t>
  </si>
  <si>
    <t>企业微信单点登录系统</t>
  </si>
  <si>
    <t>企业微信单点登录</t>
  </si>
  <si>
    <t>单点登录</t>
  </si>
  <si>
    <t>PO接口</t>
  </si>
  <si>
    <t>PI接口</t>
  </si>
  <si>
    <t>禅道项目管理</t>
  </si>
  <si>
    <t>项目管理</t>
  </si>
  <si>
    <t>POS常用系统链接</t>
  </si>
  <si>
    <t>挂在直营POS的常用系统链接</t>
  </si>
  <si>
    <t>MSS销服系统</t>
  </si>
  <si>
    <t>MSS销售服务系统</t>
  </si>
  <si>
    <t>销售对账及加盟打款</t>
  </si>
  <si>
    <t>B2B订货系统</t>
  </si>
  <si>
    <t>公司常规品和季节品转线补货平台</t>
  </si>
  <si>
    <t>MPS系统</t>
  </si>
  <si>
    <t>MPS/MPSR系统</t>
  </si>
  <si>
    <t>期货计划下发执行系统</t>
  </si>
  <si>
    <t>OMS订单系统</t>
  </si>
  <si>
    <t>订单接口</t>
  </si>
  <si>
    <t>客流接口</t>
  </si>
  <si>
    <t>订货会系统</t>
  </si>
  <si>
    <t>客户订货系统</t>
  </si>
  <si>
    <t>袁显强</t>
  </si>
  <si>
    <t>衣链网</t>
  </si>
  <si>
    <t>会议室管理</t>
  </si>
  <si>
    <t>会议预约，扫码签到，会议室管理</t>
  </si>
  <si>
    <t>张海顺</t>
  </si>
  <si>
    <t>多媒体发布</t>
  </si>
  <si>
    <t>发放企业资料，宣传视频、广播等</t>
  </si>
  <si>
    <t>智慧楼宇综合管理平台</t>
  </si>
  <si>
    <t>统一管控大楼安防，会议、灯光、空调、数据报表汇总、设备管理等</t>
  </si>
  <si>
    <t>智能灯光</t>
  </si>
  <si>
    <t>管控N1栋灯光，空调</t>
  </si>
  <si>
    <t>门禁道闸系统</t>
  </si>
  <si>
    <t>人脸识别门禁，楼层权限管控</t>
  </si>
  <si>
    <t>大巴车调度系统</t>
  </si>
  <si>
    <t>大巴车预约，线路管理，人员管理，报表分析等</t>
  </si>
  <si>
    <t>文件管理系统</t>
  </si>
  <si>
    <t>郭中有</t>
  </si>
  <si>
    <t>供应链系统</t>
  </si>
  <si>
    <t>scm系统</t>
  </si>
  <si>
    <t>张德意</t>
  </si>
  <si>
    <t>行标签</t>
  </si>
  <si>
    <t>计数项:级别</t>
  </si>
  <si>
    <t>1级</t>
  </si>
  <si>
    <t>2级</t>
  </si>
  <si>
    <t>3级</t>
  </si>
  <si>
    <t>待定级</t>
  </si>
  <si>
    <t>总计</t>
  </si>
  <si>
    <t>触发器</t>
  </si>
  <si>
    <t>模板类别</t>
  </si>
  <si>
    <t>监控类别</t>
  </si>
  <si>
    <t>监控方式</t>
  </si>
  <si>
    <t>采集频率</t>
  </si>
  <si>
    <t>数据保留</t>
  </si>
  <si>
    <t>键值</t>
  </si>
  <si>
    <t>Windows</t>
  </si>
  <si>
    <t>硬盘空间</t>
  </si>
  <si>
    <t>Agent</t>
  </si>
  <si>
    <t>历史数据30天，趋势数据720天</t>
  </si>
  <si>
    <t>最近3次 98%</t>
  </si>
  <si>
    <t>最近3次  95%</t>
  </si>
  <si>
    <t>最近3次  90%</t>
  </si>
  <si>
    <t>最近3次  80%</t>
  </si>
  <si>
    <t>内存</t>
  </si>
  <si>
    <t>平均99% 持续10分钟 数据库除外</t>
  </si>
  <si>
    <t>平均95% 持续10分钟 数据库除外</t>
  </si>
  <si>
    <t>平均90% 持续10分钟 数据库除外</t>
  </si>
  <si>
    <t>CPU</t>
  </si>
  <si>
    <t>平均99% 持续10分钟</t>
  </si>
  <si>
    <t>平均95% 持续10分钟</t>
  </si>
  <si>
    <t>平均90% 持续5分钟</t>
  </si>
  <si>
    <t>网络带宽</t>
  </si>
  <si>
    <t>平均99% 持续15分钟</t>
  </si>
  <si>
    <t>平均95% 持续15分钟</t>
  </si>
  <si>
    <t>平均90% 持续15分钟</t>
  </si>
  <si>
    <t>CPUIO状态</t>
  </si>
  <si>
    <t>5分钟</t>
  </si>
  <si>
    <t>50% IO等待</t>
  </si>
  <si>
    <t>30% IO等待</t>
  </si>
  <si>
    <t>20% IO等待</t>
  </si>
  <si>
    <t>10% IO等待</t>
  </si>
  <si>
    <t>网络延迟</t>
  </si>
  <si>
    <t>简单</t>
  </si>
  <si>
    <t>最近3次 延迟超过3S</t>
  </si>
  <si>
    <t>在线状态</t>
  </si>
  <si>
    <t>最近3次 不通</t>
  </si>
  <si>
    <t>Linux</t>
  </si>
  <si>
    <t>Oracle</t>
  </si>
  <si>
    <t>Mysql</t>
  </si>
  <si>
    <t>MSSQL</t>
  </si>
  <si>
    <t>Mongo</t>
  </si>
  <si>
    <t>Hbase</t>
  </si>
  <si>
    <t>Postgresql</t>
  </si>
  <si>
    <t>紧急（核心设备）</t>
  </si>
  <si>
    <t>平均90% 持续10分钟</t>
  </si>
  <si>
    <t>平均85% 持续10分钟</t>
  </si>
  <si>
    <t>最近20次 不通</t>
  </si>
  <si>
    <t>最近15次 不通</t>
  </si>
  <si>
    <t>最近5次 不通</t>
  </si>
  <si>
    <t>设备端口</t>
  </si>
  <si>
    <t>端口down 持续30秒未恢复</t>
  </si>
  <si>
    <t xml:space="preserve">   重要（业务相关设备）</t>
  </si>
  <si>
    <t xml:space="preserve">   一般 （办公相关设备）</t>
  </si>
  <si>
    <t>Nginx</t>
  </si>
  <si>
    <t>Tomcat</t>
  </si>
  <si>
    <t>IIS</t>
  </si>
  <si>
    <t>Apache</t>
  </si>
  <si>
    <t>SAP</t>
  </si>
  <si>
    <t>通用程序</t>
  </si>
  <si>
    <t>WEB应用</t>
  </si>
  <si>
    <t>端口是否通</t>
  </si>
  <si>
    <t>端口响应时长</t>
  </si>
  <si>
    <t>设置宏：
{$VALIDATE_PORT}</t>
  </si>
  <si>
    <t>WEB功能可用性</t>
  </si>
  <si>
    <t>访问URL验证返回值</t>
  </si>
  <si>
    <t>WEB功能性能</t>
  </si>
  <si>
    <t>访问URL的响应时长</t>
  </si>
  <si>
    <t>设置宏：
{$VALIDATE_URL}
{$VALIDATE_URL_OK}
{$VALIDATE_URL_ERROR}
{$VALIDATE_URL_TIMEOUT}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</si>
</sst>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0"/>
      <color theme="1"/>
      <name val="Microsoft YaHei UI Light"/>
      <charset val="134"/>
    </font>
    <font>
      <b/>
      <sz val="10"/>
      <color rgb="FF000000"/>
      <name val="Microsoft YaHei UI Light"/>
      <charset val="134"/>
    </font>
    <font>
      <sz val="10"/>
      <color rgb="FF000000"/>
      <name val="Microsoft YaHei UI Light"/>
      <charset val="134"/>
    </font>
    <font>
      <b/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4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2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21" fillId="0" borderId="25" applyNumberFormat="0" applyFill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0" borderId="27" applyNumberFormat="0" applyAlignment="0" applyProtection="0">
      <alignment vertical="center"/>
    </xf>
    <xf numFmtId="0" fontId="24" fillId="10" borderId="28" applyNumberFormat="0" applyAlignment="0" applyProtection="0">
      <alignment vertical="center"/>
    </xf>
    <xf numFmtId="0" fontId="13" fillId="9" borderId="26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9" fontId="0" fillId="0" borderId="2" xfId="0" applyNumberFormat="1" applyBorder="1">
      <alignment vertic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9" applyFont="1"/>
    <xf numFmtId="0" fontId="1" fillId="0" borderId="0" xfId="19" applyFont="1" applyAlignment="1">
      <alignment horizontal="center"/>
    </xf>
    <xf numFmtId="0" fontId="2" fillId="2" borderId="4" xfId="19" applyNumberFormat="1" applyFont="1" applyFill="1" applyBorder="1" applyAlignment="1">
      <alignment horizontal="center" vertical="center"/>
    </xf>
    <xf numFmtId="0" fontId="2" fillId="2" borderId="5" xfId="19" applyNumberFormat="1" applyFont="1" applyFill="1" applyBorder="1" applyAlignment="1">
      <alignment horizontal="center" vertical="center"/>
    </xf>
    <xf numFmtId="0" fontId="2" fillId="2" borderId="5" xfId="19" applyNumberFormat="1" applyFont="1" applyFill="1" applyBorder="1" applyAlignment="1">
      <alignment horizontal="center" vertical="center" wrapText="1"/>
    </xf>
    <xf numFmtId="0" fontId="2" fillId="2" borderId="6" xfId="19" applyNumberFormat="1" applyFont="1" applyFill="1" applyBorder="1" applyAlignment="1">
      <alignment horizontal="center" vertical="center" wrapText="1"/>
    </xf>
    <xf numFmtId="0" fontId="2" fillId="2" borderId="2" xfId="19" applyNumberFormat="1" applyFont="1" applyFill="1" applyBorder="1" applyAlignment="1">
      <alignment horizontal="center" vertical="center" wrapText="1"/>
    </xf>
    <xf numFmtId="0" fontId="3" fillId="0" borderId="7" xfId="19" applyNumberFormat="1" applyFont="1" applyBorder="1" applyAlignment="1">
      <alignment horizontal="center" vertical="center"/>
    </xf>
    <xf numFmtId="0" fontId="3" fillId="0" borderId="8" xfId="19" applyNumberFormat="1" applyFont="1" applyBorder="1" applyAlignment="1">
      <alignment horizontal="center" vertical="center"/>
    </xf>
    <xf numFmtId="0" fontId="3" fillId="0" borderId="8" xfId="19" applyNumberFormat="1" applyFont="1" applyBorder="1" applyAlignment="1">
      <alignment vertical="center"/>
    </xf>
    <xf numFmtId="0" fontId="3" fillId="3" borderId="8" xfId="19" applyNumberFormat="1" applyFont="1" applyFill="1" applyBorder="1" applyAlignment="1">
      <alignment vertical="center" wrapText="1"/>
    </xf>
    <xf numFmtId="0" fontId="3" fillId="3" borderId="8" xfId="19" applyNumberFormat="1" applyFont="1" applyFill="1" applyBorder="1" applyAlignment="1">
      <alignment horizontal="center" vertical="center" wrapText="1"/>
    </xf>
    <xf numFmtId="0" fontId="3" fillId="3" borderId="9" xfId="19" applyNumberFormat="1" applyFont="1" applyFill="1" applyBorder="1" applyAlignment="1">
      <alignment horizontal="center" vertical="center" wrapText="1"/>
    </xf>
    <xf numFmtId="0" fontId="3" fillId="3" borderId="2" xfId="19" applyNumberFormat="1" applyFont="1" applyFill="1" applyBorder="1" applyAlignment="1">
      <alignment horizontal="center" vertical="center" wrapText="1"/>
    </xf>
    <xf numFmtId="0" fontId="1" fillId="0" borderId="2" xfId="19" applyFont="1" applyBorder="1" applyAlignment="1">
      <alignment horizontal="center"/>
    </xf>
    <xf numFmtId="0" fontId="3" fillId="0" borderId="8" xfId="19" applyNumberFormat="1" applyFont="1" applyBorder="1" applyAlignment="1">
      <alignment vertical="center" wrapText="1"/>
    </xf>
    <xf numFmtId="0" fontId="1" fillId="0" borderId="2" xfId="19" applyFont="1" applyBorder="1" applyAlignment="1">
      <alignment horizontal="center" vertical="center"/>
    </xf>
    <xf numFmtId="0" fontId="3" fillId="0" borderId="10" xfId="19" applyNumberFormat="1" applyFont="1" applyBorder="1" applyAlignment="1">
      <alignment horizontal="center" vertical="center"/>
    </xf>
    <xf numFmtId="0" fontId="3" fillId="0" borderId="11" xfId="19" applyNumberFormat="1" applyFont="1" applyBorder="1" applyAlignment="1">
      <alignment horizontal="center" vertical="center"/>
    </xf>
    <xf numFmtId="0" fontId="3" fillId="0" borderId="12" xfId="19" applyNumberFormat="1" applyFont="1" applyBorder="1" applyAlignment="1">
      <alignment vertical="center" wrapText="1"/>
    </xf>
    <xf numFmtId="0" fontId="3" fillId="3" borderId="12" xfId="19" applyNumberFormat="1" applyFont="1" applyFill="1" applyBorder="1" applyAlignment="1">
      <alignment vertical="center" wrapText="1"/>
    </xf>
    <xf numFmtId="0" fontId="3" fillId="0" borderId="2" xfId="19" applyNumberFormat="1" applyFont="1" applyBorder="1" applyAlignment="1">
      <alignment horizontal="center" vertical="center"/>
    </xf>
    <xf numFmtId="0" fontId="3" fillId="0" borderId="2" xfId="19" applyNumberFormat="1" applyFont="1" applyBorder="1" applyAlignment="1">
      <alignment vertical="center"/>
    </xf>
    <xf numFmtId="0" fontId="3" fillId="3" borderId="2" xfId="19" applyNumberFormat="1" applyFont="1" applyFill="1" applyBorder="1" applyAlignment="1">
      <alignment vertical="center" wrapText="1"/>
    </xf>
    <xf numFmtId="0" fontId="3" fillId="3" borderId="2" xfId="19" applyNumberFormat="1" applyFont="1" applyFill="1" applyBorder="1" applyAlignment="1">
      <alignment horizontal="center" vertical="center"/>
    </xf>
    <xf numFmtId="0" fontId="3" fillId="3" borderId="2" xfId="19" applyNumberFormat="1" applyFont="1" applyFill="1" applyBorder="1" applyAlignment="1">
      <alignment vertical="center"/>
    </xf>
    <xf numFmtId="0" fontId="3" fillId="3" borderId="12" xfId="19" applyNumberFormat="1" applyFont="1" applyFill="1" applyBorder="1" applyAlignment="1">
      <alignment horizontal="center" vertical="center" wrapText="1"/>
    </xf>
    <xf numFmtId="0" fontId="3" fillId="3" borderId="0" xfId="19" applyNumberFormat="1" applyFont="1" applyFill="1" applyBorder="1" applyAlignment="1">
      <alignment horizontal="center" vertical="center" wrapText="1"/>
    </xf>
    <xf numFmtId="0" fontId="3" fillId="4" borderId="2" xfId="19" applyNumberFormat="1" applyFont="1" applyFill="1" applyBorder="1" applyAlignment="1">
      <alignment vertical="center"/>
    </xf>
    <xf numFmtId="0" fontId="3" fillId="4" borderId="2" xfId="19" applyNumberFormat="1" applyFont="1" applyFill="1" applyBorder="1" applyAlignment="1">
      <alignment vertical="center" wrapText="1"/>
    </xf>
    <xf numFmtId="0" fontId="3" fillId="3" borderId="13" xfId="19" applyNumberFormat="1" applyFont="1" applyFill="1" applyBorder="1" applyAlignment="1">
      <alignment horizontal="center" vertical="center" wrapText="1"/>
    </xf>
    <xf numFmtId="0" fontId="3" fillId="4" borderId="2" xfId="19" applyNumberFormat="1" applyFont="1" applyFill="1" applyBorder="1" applyAlignment="1">
      <alignment horizontal="center" vertical="center" wrapText="1"/>
    </xf>
    <xf numFmtId="0" fontId="3" fillId="0" borderId="2" xfId="19" applyNumberFormat="1" applyFont="1" applyBorder="1" applyAlignment="1">
      <alignment horizontal="left" vertical="center"/>
    </xf>
    <xf numFmtId="0" fontId="3" fillId="3" borderId="8" xfId="19" applyNumberFormat="1" applyFont="1" applyFill="1" applyBorder="1" applyAlignment="1">
      <alignment horizontal="center" vertical="center"/>
    </xf>
    <xf numFmtId="0" fontId="3" fillId="3" borderId="8" xfId="19" applyNumberFormat="1" applyFont="1" applyFill="1" applyBorder="1" applyAlignment="1">
      <alignment vertical="center"/>
    </xf>
    <xf numFmtId="0" fontId="3" fillId="3" borderId="9" xfId="19" applyNumberFormat="1" applyFont="1" applyFill="1" applyBorder="1" applyAlignment="1">
      <alignment horizontal="center" vertical="center"/>
    </xf>
    <xf numFmtId="0" fontId="3" fillId="0" borderId="8" xfId="19" applyNumberFormat="1" applyFont="1" applyBorder="1" applyAlignment="1">
      <alignment horizontal="center" vertical="center" wrapText="1"/>
    </xf>
    <xf numFmtId="0" fontId="3" fillId="3" borderId="8" xfId="19" applyNumberFormat="1" applyFont="1" applyFill="1" applyBorder="1" applyAlignment="1">
      <alignment vertical="top" wrapText="1"/>
    </xf>
    <xf numFmtId="0" fontId="1" fillId="0" borderId="2" xfId="19" applyFont="1" applyBorder="1"/>
    <xf numFmtId="0" fontId="1" fillId="0" borderId="2" xfId="19" applyFont="1" applyBorder="1" applyAlignment="1">
      <alignment vertical="center"/>
    </xf>
    <xf numFmtId="0" fontId="3" fillId="0" borderId="2" xfId="19" applyNumberFormat="1" applyFont="1" applyBorder="1" applyAlignment="1">
      <alignment horizontal="center" vertical="center" wrapText="1"/>
    </xf>
    <xf numFmtId="0" fontId="3" fillId="0" borderId="2" xfId="19" applyNumberFormat="1" applyFont="1" applyBorder="1" applyAlignment="1">
      <alignment vertical="center" wrapText="1"/>
    </xf>
    <xf numFmtId="0" fontId="3" fillId="0" borderId="2" xfId="19" applyNumberFormat="1" applyFont="1" applyFill="1" applyBorder="1" applyAlignment="1">
      <alignment vertical="center" wrapText="1"/>
    </xf>
    <xf numFmtId="0" fontId="1" fillId="0" borderId="0" xfId="19" applyFont="1" applyAlignment="1">
      <alignment horizontal="left"/>
    </xf>
    <xf numFmtId="0" fontId="1" fillId="0" borderId="0" xfId="19" applyNumberFormat="1" applyFont="1"/>
    <xf numFmtId="0" fontId="4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5" fillId="0" borderId="2" xfId="0" applyFont="1" applyBorder="1">
      <alignment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6" fillId="5" borderId="2" xfId="0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16" xfId="0" applyBorder="1" applyAlignment="1">
      <alignment horizontal="left" vertical="top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2" xfId="0" applyBorder="1">
      <alignment vertical="center"/>
    </xf>
    <xf numFmtId="0" fontId="6" fillId="5" borderId="23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6" fillId="5" borderId="15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2">
    <dxf>
      <font>
        <name val="Microsoft YaHei UI Light"/>
        <scheme val="none"/>
        <charset val="134"/>
      </font>
    </dxf>
    <dxf>
      <font>
        <name val="Microsoft YaHei UI Light"/>
        <scheme val="none"/>
        <charset val="134"/>
      </font>
    </dxf>
    <dxf>
      <font>
        <name val="Microsoft YaHei UI Light"/>
        <scheme val="none"/>
        <charset val="134"/>
      </font>
    </dxf>
    <dxf>
      <font>
        <name val="Microsoft YaHei UI Light"/>
        <scheme val="none"/>
        <charset val="134"/>
      </font>
    </dxf>
    <dxf>
      <font>
        <name val="Microsoft YaHei UI Light"/>
        <scheme val="none"/>
        <charset val="134"/>
      </font>
    </dxf>
    <dxf>
      <font>
        <name val="Microsoft YaHei UI Light"/>
        <scheme val="none"/>
        <charset val="134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\Users\906527\Desktop\IT&#26381;&#21153;&#36164;&#26009;\&#31995;&#32479;&#31561;&#32423;&#21010;&#20998;&#26631;&#20934;-v2.4-20211104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4503.6337770833" refreshedBy="作者" recordCount="97">
  <cacheSource type="worksheet">
    <worksheetSource ref="A1:O98" sheet="系统及级别确认" r:id="rId2"/>
  </cacheSource>
  <cacheFields count="15">
    <cacheField name="序号" numFmtId="0"/>
    <cacheField name="外部系统名称" numFmtId="0"/>
    <cacheField name="内部系统名称" numFmtId="0"/>
    <cacheField name="系统功能概述" numFmtId="0"/>
    <cacheField name="系统负责人" numFmtId="0"/>
    <cacheField name="系统状态" numFmtId="0"/>
    <cacheField name="核心业务关联性(50%)" numFmtId="0"/>
    <cacheField name="故障影响程度(20%)" numFmtId="0"/>
    <cacheField name="系统支持业务运行时间(10%)" numFmtId="0"/>
    <cacheField name="系统运行连续性(10%)" numFmtId="0"/>
    <cacheField name="系统用户数影响(10%)" numFmtId="0"/>
    <cacheField name="合计" numFmtId="0"/>
    <cacheField name="总分" numFmtId="0"/>
    <cacheField name="排名" numFmtId="0">
      <sharedItems containsString="0" containsBlank="1" containsNonDate="0" count="1">
        <m/>
      </sharedItems>
    </cacheField>
    <cacheField name="级别" numFmtId="0">
      <sharedItems count="4">
        <s v="1级"/>
        <s v="2级"/>
        <s v="3级"/>
        <s v="待定级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7">
  <r>
    <n v="1"/>
    <s v="有赞小程序"/>
    <s v="有赞系统"/>
    <s v="O2O线上接单系统"/>
    <s v="傅武龙"/>
    <s v="正常使用"/>
    <n v="75"/>
    <n v="75"/>
    <n v="100"/>
    <n v="100"/>
    <n v="100"/>
    <n v="450"/>
    <n v="82.5"/>
    <x v="0"/>
    <x v="0"/>
  </r>
  <r>
    <n v="2"/>
    <s v="丽人O2O系统"/>
    <s v="丽人O2O系统"/>
    <m/>
    <s v="傅武龙"/>
    <s v="正常使用"/>
    <n v="75"/>
    <n v="75"/>
    <n v="75"/>
    <n v="100"/>
    <n v="100"/>
    <n v="425"/>
    <n v="80"/>
    <x v="0"/>
    <x v="0"/>
  </r>
  <r>
    <n v="3"/>
    <s v="储值卡系统"/>
    <s v="储值卡系统"/>
    <m/>
    <s v="傅武龙"/>
    <s v="正常使用"/>
    <n v="50"/>
    <n v="50"/>
    <n v="75"/>
    <n v="100"/>
    <n v="100"/>
    <n v="375"/>
    <n v="62.5"/>
    <x v="0"/>
    <x v="1"/>
  </r>
  <r>
    <n v="4"/>
    <s v="渠道进销存"/>
    <s v="直营新渠道进销存系统"/>
    <s v="采购业务，调拨业务，盘点业务，销售分析，钱箱管理，促销配置"/>
    <s v="傅武龙"/>
    <s v="正常使用"/>
    <n v="75"/>
    <n v="50"/>
    <n v="75"/>
    <n v="75"/>
    <n v="100"/>
    <n v="375"/>
    <n v="72.5"/>
    <x v="0"/>
    <x v="1"/>
  </r>
  <r>
    <n v="5"/>
    <s v="直营POS系统"/>
    <s v="直营新posweb系统"/>
    <s v="在线收银，当交班，小票上传"/>
    <s v="傅武龙"/>
    <s v="正常使用"/>
    <n v="75"/>
    <n v="75"/>
    <n v="100"/>
    <n v="100"/>
    <n v="100"/>
    <n v="450"/>
    <n v="82.5"/>
    <x v="0"/>
    <x v="0"/>
  </r>
  <r>
    <n v="6"/>
    <m/>
    <s v="直营新posbath系统"/>
    <s v="负责生成商品，价格，促销，会员等数据"/>
    <s v="傅武龙"/>
    <s v="正常使用"/>
    <n v="75"/>
    <n v="75"/>
    <n v="100"/>
    <n v="100"/>
    <n v="100"/>
    <n v="450"/>
    <n v="82.5"/>
    <x v="0"/>
    <x v="0"/>
  </r>
  <r>
    <n v="7"/>
    <m/>
    <s v="直营新FTP系统"/>
    <s v="存储posbath应用生成的商品，价格，促销，会员等数据文件"/>
    <s v="傅武龙"/>
    <s v="正常使用"/>
    <n v="75"/>
    <n v="75"/>
    <n v="100"/>
    <n v="100"/>
    <n v="100"/>
    <n v="450"/>
    <n v="82.5"/>
    <x v="0"/>
    <x v="0"/>
  </r>
  <r>
    <n v="8"/>
    <m/>
    <s v="直营新POS收银系统"/>
    <s v="收银，当交班"/>
    <s v="傅武龙"/>
    <s v="正常使用"/>
    <n v="75"/>
    <n v="75"/>
    <n v="100"/>
    <n v="100"/>
    <n v="100"/>
    <n v="450"/>
    <n v="82.5"/>
    <x v="0"/>
    <x v="0"/>
  </r>
  <r>
    <n v="9"/>
    <m/>
    <s v="直营新BACKGROUND系统"/>
    <s v="负责将商品，价格，促销，会员等数据更新到本地数据库"/>
    <s v="傅武龙"/>
    <s v="正常使用"/>
    <n v="75"/>
    <n v="75"/>
    <n v="100"/>
    <n v="100"/>
    <n v="100"/>
    <n v="450"/>
    <n v="82.5"/>
    <x v="0"/>
    <x v="0"/>
  </r>
  <r>
    <n v="10"/>
    <m/>
    <s v="直营DM系统"/>
    <s v="采购业务，调拨业务，盘点业务等"/>
    <s v="傅武龙"/>
    <s v="部分使用"/>
    <n v="50"/>
    <n v="25"/>
    <n v="50"/>
    <n v="50"/>
    <n v="75"/>
    <n v="250"/>
    <n v="47.5"/>
    <x v="0"/>
    <x v="2"/>
  </r>
  <r>
    <n v="11"/>
    <m/>
    <s v="直营DSP系统"/>
    <s v="数据分发平台"/>
    <s v="傅武龙"/>
    <s v="正常使用"/>
    <n v="75"/>
    <n v="50"/>
    <n v="75"/>
    <n v="50"/>
    <n v="25"/>
    <n v="275"/>
    <n v="62.5"/>
    <x v="0"/>
    <x v="1"/>
  </r>
  <r>
    <n v="12"/>
    <s v="加盟POS系统"/>
    <s v="加盟coms系统"/>
    <s v="采购业务，调拨业务，盘点业务，销售分析，钱箱管理，促销配置"/>
    <s v="傅武龙"/>
    <s v="正常使用"/>
    <n v="75"/>
    <n v="50"/>
    <n v="75"/>
    <n v="75"/>
    <n v="100"/>
    <n v="375"/>
    <n v="72.5"/>
    <x v="0"/>
    <x v="1"/>
  </r>
  <r>
    <n v="13"/>
    <m/>
    <s v="加盟posweb系统"/>
    <s v="在线收银，当交班，小票上传"/>
    <s v="傅武龙"/>
    <s v="正常使用"/>
    <n v="75"/>
    <n v="75"/>
    <n v="100"/>
    <n v="100"/>
    <n v="100"/>
    <n v="450"/>
    <n v="82.5"/>
    <x v="0"/>
    <x v="0"/>
  </r>
  <r>
    <n v="14"/>
    <m/>
    <s v="加盟posbath系统"/>
    <s v="负责生成商品，价格，促销，会员等数据"/>
    <s v="傅武龙"/>
    <s v="正常使用"/>
    <n v="75"/>
    <n v="75"/>
    <n v="100"/>
    <n v="100"/>
    <n v="100"/>
    <n v="450"/>
    <n v="82.5"/>
    <x v="0"/>
    <x v="0"/>
  </r>
  <r>
    <n v="15"/>
    <m/>
    <s v="加盟FTP系统"/>
    <s v="存储posbath应用生成的商品，价格，促销，会员等数据文件"/>
    <s v="傅武龙"/>
    <s v="正常使用"/>
    <n v="75"/>
    <n v="75"/>
    <n v="100"/>
    <n v="100"/>
    <n v="100"/>
    <n v="450"/>
    <n v="82.5"/>
    <x v="0"/>
    <x v="0"/>
  </r>
  <r>
    <n v="16"/>
    <m/>
    <s v="加盟POS收银系统"/>
    <s v="收银，当交班"/>
    <s v="傅武龙"/>
    <s v="正常使用"/>
    <n v="75"/>
    <n v="75"/>
    <n v="100"/>
    <n v="100"/>
    <n v="100"/>
    <n v="450"/>
    <n v="82.5"/>
    <x v="0"/>
    <x v="0"/>
  </r>
  <r>
    <n v="17"/>
    <m/>
    <s v="加盟BACKGROUND系统"/>
    <s v="负责将商品，价格，促销，会员等数据更新到本地数据库"/>
    <s v="傅武龙"/>
    <s v="正常使用"/>
    <n v="75"/>
    <n v="75"/>
    <n v="100"/>
    <n v="100"/>
    <n v="100"/>
    <n v="450"/>
    <n v="82.5"/>
    <x v="0"/>
    <x v="0"/>
  </r>
  <r>
    <n v="18"/>
    <m/>
    <s v="加盟DSP系统"/>
    <s v="数据分发平台"/>
    <s v="傅武龙"/>
    <s v="正常使用"/>
    <n v="75"/>
    <n v="50"/>
    <n v="75"/>
    <n v="50"/>
    <n v="25"/>
    <n v="275"/>
    <n v="62.5"/>
    <x v="0"/>
    <x v="1"/>
  </r>
  <r>
    <n v="19"/>
    <s v="海外POS系统"/>
    <s v="海外POS系统"/>
    <m/>
    <s v="傅武龙"/>
    <s v="正常使用"/>
    <n v="75"/>
    <n v="75"/>
    <n v="100"/>
    <n v="75"/>
    <n v="25"/>
    <n v="350"/>
    <n v="72.5"/>
    <x v="0"/>
    <x v="1"/>
  </r>
  <r>
    <n v="20"/>
    <s v="HER系统"/>
    <s v="EHR人力资源系统"/>
    <s v="人力资源"/>
    <s v="黄康宁"/>
    <s v="正常使用"/>
    <n v="50"/>
    <n v="50"/>
    <n v="75"/>
    <n v="75"/>
    <n v="100"/>
    <n v="350"/>
    <n v="60"/>
    <x v="0"/>
    <x v="1"/>
  </r>
  <r>
    <n v="21"/>
    <s v="SVN系统"/>
    <s v="SVN版本控制"/>
    <s v="SVN版本控制"/>
    <s v="黄康宁"/>
    <s v="正常使用"/>
    <n v="50"/>
    <n v="50"/>
    <n v="25"/>
    <n v="25"/>
    <n v="25"/>
    <n v="175"/>
    <n v="42.5"/>
    <x v="0"/>
    <x v="2"/>
  </r>
  <r>
    <n v="22"/>
    <m/>
    <s v="旧OA系统"/>
    <m/>
    <s v="黄康宁"/>
    <s v="已停用"/>
    <m/>
    <m/>
    <m/>
    <m/>
    <m/>
    <n v="0"/>
    <n v="0"/>
    <x v="0"/>
    <x v="3"/>
  </r>
  <r>
    <n v="23"/>
    <s v="企业微信"/>
    <s v="企业微信号"/>
    <m/>
    <s v="黄康宁"/>
    <s v="正常使用"/>
    <n v="75"/>
    <n v="50"/>
    <n v="100"/>
    <n v="100"/>
    <n v="100"/>
    <n v="425"/>
    <n v="77.5"/>
    <x v="0"/>
    <x v="1"/>
  </r>
  <r>
    <n v="24"/>
    <s v="资金系统"/>
    <s v="资金系统"/>
    <m/>
    <s v="文园凤"/>
    <s v="正常使用"/>
    <n v="75"/>
    <n v="50"/>
    <n v="75"/>
    <n v="50"/>
    <n v="25"/>
    <n v="275"/>
    <n v="62.5"/>
    <x v="0"/>
    <x v="1"/>
  </r>
  <r>
    <n v="25"/>
    <s v="丽人会员系统"/>
    <s v="丽人CRM系统"/>
    <s v="丽人会员管理系统"/>
    <s v="李嘉文"/>
    <s v="正常使用"/>
    <n v="75"/>
    <n v="100"/>
    <n v="100"/>
    <n v="100"/>
    <n v="100"/>
    <n v="475"/>
    <n v="87.5"/>
    <x v="0"/>
    <x v="0"/>
  </r>
  <r>
    <n v="26"/>
    <s v="CLM渠道管理系统"/>
    <s v="CLM渠道管理系统"/>
    <s v="渠道生命周期管理系统"/>
    <s v="李嘉文"/>
    <s v="部分使用"/>
    <n v="25"/>
    <n v="50"/>
    <n v="50"/>
    <n v="75"/>
    <n v="50"/>
    <n v="250"/>
    <n v="40"/>
    <x v="0"/>
    <x v="2"/>
  </r>
  <r>
    <n v="27"/>
    <s v="驿氪导购助手"/>
    <s v="驿氪导购助手"/>
    <s v="驿氪会员系统"/>
    <s v="李嘉文"/>
    <s v="正常使用"/>
    <n v="50"/>
    <n v="100"/>
    <n v="100"/>
    <n v="100"/>
    <n v="100"/>
    <n v="450"/>
    <n v="75"/>
    <x v="0"/>
    <x v="1"/>
  </r>
  <r>
    <n v="28"/>
    <s v="欧迪芬会员系统"/>
    <s v="欧迪芬达摩会员系统"/>
    <s v="欧迪芬会员及渠道管理"/>
    <s v="阮伟峰"/>
    <s v="正常使用"/>
    <n v="75"/>
    <n v="100"/>
    <n v="100"/>
    <n v="100"/>
    <n v="100"/>
    <n v="475"/>
    <n v="87.5"/>
    <x v="0"/>
    <x v="0"/>
  </r>
  <r>
    <n v="29"/>
    <s v="自在时光POS系统"/>
    <s v="自在时光POS系统"/>
    <s v="自在时光收银系统"/>
    <s v="李奇恒"/>
    <s v="正常使用"/>
    <n v="75"/>
    <n v="75"/>
    <n v="100"/>
    <n v="75"/>
    <n v="25"/>
    <n v="350"/>
    <n v="72.5"/>
    <x v="0"/>
    <x v="1"/>
  </r>
  <r>
    <n v="30"/>
    <s v="三云系统"/>
    <s v="三云系统"/>
    <s v="营销终端数据app"/>
    <s v="傅武龙"/>
    <s v="正常使用"/>
    <n v="50"/>
    <n v="50"/>
    <n v="75"/>
    <n v="100"/>
    <n v="100"/>
    <n v="375"/>
    <n v="62.5"/>
    <x v="0"/>
    <x v="1"/>
  </r>
  <r>
    <n v="31"/>
    <s v="移动驾驶舱"/>
    <s v="驾驶舱BI系统"/>
    <s v="高层手机报表系统"/>
    <s v="刘广"/>
    <m/>
    <n v="75"/>
    <n v="75"/>
    <n v="100"/>
    <n v="75"/>
    <n v="100"/>
    <n v="425"/>
    <n v="80"/>
    <x v="0"/>
    <x v="0"/>
  </r>
  <r>
    <n v="32"/>
    <s v="数据中台"/>
    <s v="数据中台系统"/>
    <s v="数据总控系统，包含各类分析模型和数据"/>
    <s v="刘广"/>
    <s v="正常使用"/>
    <n v="75"/>
    <n v="75"/>
    <n v="75"/>
    <n v="100"/>
    <n v="25"/>
    <n v="350"/>
    <n v="72.5"/>
    <x v="0"/>
    <x v="1"/>
  </r>
  <r>
    <n v="33"/>
    <m/>
    <s v="rbm(自营零售监控系统)"/>
    <s v="从业绩、渠道、商品角度查看零售终端运营状况"/>
    <s v="刘广"/>
    <s v="已停用"/>
    <m/>
    <m/>
    <m/>
    <m/>
    <m/>
    <n v="0"/>
    <n v="0"/>
    <x v="0"/>
    <x v="3"/>
  </r>
  <r>
    <n v="34"/>
    <s v="moia"/>
    <s v="moia"/>
    <s v="数据中心抽数任务调度"/>
    <s v="刘广"/>
    <s v="正常使用"/>
    <n v="75"/>
    <n v="50"/>
    <n v="75"/>
    <n v="75"/>
    <n v="25"/>
    <n v="300"/>
    <n v="65"/>
    <x v="0"/>
    <x v="1"/>
  </r>
  <r>
    <n v="35"/>
    <s v="数据仓"/>
    <s v="数据仓"/>
    <m/>
    <s v="刘广"/>
    <s v="正常使用"/>
    <n v="75"/>
    <n v="75"/>
    <n v="100"/>
    <n v="100"/>
    <n v="100"/>
    <n v="450"/>
    <n v="82.5"/>
    <x v="0"/>
    <x v="0"/>
  </r>
  <r>
    <n v="36"/>
    <s v="ETL"/>
    <s v="ETL数据抽取工具（Datastage）"/>
    <s v="数据中心抽数平台"/>
    <s v="刘广"/>
    <s v="正常使用"/>
    <n v="75"/>
    <n v="50"/>
    <n v="75"/>
    <n v="75"/>
    <n v="25"/>
    <n v="300"/>
    <n v="65"/>
    <x v="0"/>
    <x v="1"/>
  </r>
  <r>
    <n v="37"/>
    <s v="自助查询平台"/>
    <s v="freebi(自助查询平台)"/>
    <s v="公司核心业务分析平台，查看、分析公司核心业务（销售、出货、库存、来货等），为业务决策提供数据支持"/>
    <s v="刘广"/>
    <s v="正常使用"/>
    <n v="50"/>
    <n v="50"/>
    <n v="75"/>
    <n v="100"/>
    <n v="100"/>
    <n v="375"/>
    <n v="62.5"/>
    <x v="0"/>
    <x v="1"/>
  </r>
  <r>
    <n v="38"/>
    <m/>
    <s v="数据中心零售综合查询平台"/>
    <m/>
    <s v="刘广"/>
    <s v="已停用"/>
    <m/>
    <m/>
    <m/>
    <m/>
    <m/>
    <n v="0"/>
    <n v="0"/>
    <x v="0"/>
    <x v="3"/>
  </r>
  <r>
    <n v="39"/>
    <s v="丽人电商系统"/>
    <s v="E3电商管理系统"/>
    <s v="E3电商管理系统"/>
    <s v="龙田"/>
    <s v="正常使用"/>
    <n v="100"/>
    <n v="75"/>
    <n v="100"/>
    <n v="100"/>
    <n v="50"/>
    <n v="425"/>
    <n v="90"/>
    <x v="0"/>
    <x v="0"/>
  </r>
  <r>
    <n v="40"/>
    <m/>
    <s v="E3 BAP接口平台"/>
    <s v="E3接口平台"/>
    <s v="龙田"/>
    <s v="正常使用"/>
    <n v="100"/>
    <n v="75"/>
    <n v="100"/>
    <n v="100"/>
    <n v="50"/>
    <n v="425"/>
    <n v="90"/>
    <x v="0"/>
    <x v="0"/>
  </r>
  <r>
    <n v="41"/>
    <s v="欧迪芬三云"/>
    <s v="欧迪芬三云"/>
    <s v="营销终端数据app"/>
    <s v="阮伟峰"/>
    <s v="正常使用"/>
    <n v="50"/>
    <n v="50"/>
    <n v="75"/>
    <n v="100"/>
    <n v="100"/>
    <n v="375"/>
    <n v="62.5"/>
    <x v="0"/>
    <x v="1"/>
  </r>
  <r>
    <n v="42"/>
    <s v="欧迪芬O2O系统"/>
    <s v="欧迪芬O2O系统"/>
    <s v="小程序与POS对接平台"/>
    <s v="阮伟峰"/>
    <s v="正常使用"/>
    <n v="75"/>
    <n v="75"/>
    <n v="75"/>
    <n v="100"/>
    <n v="100"/>
    <n v="425"/>
    <n v="80"/>
    <x v="0"/>
    <x v="0"/>
  </r>
  <r>
    <n v="43"/>
    <s v="欧迪芬商决系统"/>
    <s v="欧迪芬商决系统"/>
    <s v="商品决策分析系统"/>
    <s v="阮伟峰"/>
    <s v="正常使用"/>
    <n v="50"/>
    <n v="50"/>
    <n v="50"/>
    <n v="75"/>
    <n v="25"/>
    <n v="250"/>
    <n v="50"/>
    <x v="0"/>
    <x v="2"/>
  </r>
  <r>
    <n v="44"/>
    <s v="欧迪芬POS系统"/>
    <s v="ODF SMS系统"/>
    <s v="采购业务，调拨业务，盘点业务，销售分析，钱箱管理，促销配置"/>
    <s v="阮伟锋"/>
    <s v="正常使用"/>
    <n v="75"/>
    <n v="50"/>
    <n v="75"/>
    <n v="75"/>
    <n v="100"/>
    <n v="375"/>
    <n v="72.5"/>
    <x v="0"/>
    <x v="1"/>
  </r>
  <r>
    <n v="45"/>
    <m/>
    <s v="ODF posweb系统"/>
    <s v="在线收银，当交班，小票上传"/>
    <s v="阮伟锋"/>
    <s v="正常使用"/>
    <n v="75"/>
    <n v="75"/>
    <n v="100"/>
    <n v="100"/>
    <n v="100"/>
    <n v="450"/>
    <n v="82.5"/>
    <x v="0"/>
    <x v="0"/>
  </r>
  <r>
    <n v="46"/>
    <m/>
    <s v="ODF posbath系统"/>
    <s v="负责生成商品，价格，促销，会员等数据"/>
    <s v="阮伟锋"/>
    <s v="正常使用"/>
    <n v="75"/>
    <n v="75"/>
    <n v="100"/>
    <n v="100"/>
    <n v="100"/>
    <n v="450"/>
    <n v="82.5"/>
    <x v="0"/>
    <x v="0"/>
  </r>
  <r>
    <n v="47"/>
    <m/>
    <s v="ODF FTP系统"/>
    <s v="存储posbath应用生成的商品，价格，促销，会员等数据文件"/>
    <s v="阮伟锋"/>
    <s v="正常使用"/>
    <n v="75"/>
    <n v="75"/>
    <n v="100"/>
    <n v="100"/>
    <n v="100"/>
    <n v="450"/>
    <n v="82.5"/>
    <x v="0"/>
    <x v="0"/>
  </r>
  <r>
    <n v="48"/>
    <m/>
    <s v="ODF POS收银系统"/>
    <s v="收银，当交班"/>
    <s v="阮伟锋"/>
    <s v="正常使用"/>
    <n v="75"/>
    <n v="75"/>
    <n v="100"/>
    <n v="100"/>
    <n v="100"/>
    <n v="450"/>
    <n v="82.5"/>
    <x v="0"/>
    <x v="0"/>
  </r>
  <r>
    <n v="49"/>
    <m/>
    <s v="ODF BACKGROUND系统"/>
    <s v="负责将商品，价格，促销，会员等数据更新到本地数据库"/>
    <s v="阮伟锋"/>
    <s v="正常使用"/>
    <n v="75"/>
    <n v="75"/>
    <n v="100"/>
    <n v="100"/>
    <n v="100"/>
    <n v="450"/>
    <n v="82.5"/>
    <x v="0"/>
    <x v="0"/>
  </r>
  <r>
    <n v="50"/>
    <s v="旧渠道进销存系统"/>
    <s v="旧SMS系统"/>
    <s v="旧门店渠道进销存，2019年已更换"/>
    <s v="阮伟锋"/>
    <s v="已停用"/>
    <m/>
    <m/>
    <m/>
    <m/>
    <m/>
    <n v="0"/>
    <n v="0"/>
    <x v="0"/>
    <x v="3"/>
  </r>
  <r>
    <n v="51"/>
    <s v="建行银企通"/>
    <s v="建行银企通"/>
    <m/>
    <s v="文园凤"/>
    <s v="正常使用"/>
    <n v="75"/>
    <n v="75"/>
    <n v="75"/>
    <n v="50"/>
    <n v="25"/>
    <n v="300"/>
    <n v="67.5"/>
    <x v="0"/>
    <x v="1"/>
  </r>
  <r>
    <n v="52"/>
    <s v="工行支付接口"/>
    <s v="工行支付接口"/>
    <m/>
    <s v="文园凤"/>
    <s v="正常使用"/>
    <n v="75"/>
    <n v="75"/>
    <n v="75"/>
    <n v="50"/>
    <n v="25"/>
    <n v="300"/>
    <n v="67.5"/>
    <x v="0"/>
    <x v="1"/>
  </r>
  <r>
    <n v="53"/>
    <s v="建行支付接口"/>
    <s v="建行支付接口"/>
    <m/>
    <s v="文园凤"/>
    <s v="正常使用"/>
    <n v="75"/>
    <n v="75"/>
    <n v="75"/>
    <n v="50"/>
    <n v="25"/>
    <n v="300"/>
    <n v="67.5"/>
    <x v="0"/>
    <x v="1"/>
  </r>
  <r>
    <n v="54"/>
    <s v="供应商管理平台"/>
    <s v="供应商portal平台系统"/>
    <s v="供应商portal平台系统"/>
    <s v="杨明敏"/>
    <s v="正常使用"/>
    <n v="50"/>
    <n v="75"/>
    <n v="50"/>
    <n v="50"/>
    <n v="50"/>
    <n v="275"/>
    <n v="55"/>
    <x v="0"/>
    <x v="2"/>
  </r>
  <r>
    <n v="55"/>
    <s v="SAP数据仓库"/>
    <s v="BW数据仓库系统"/>
    <s v="SAP数据仓库"/>
    <s v="文园凤"/>
    <s v="正常使用"/>
    <n v="75"/>
    <n v="50"/>
    <n v="75"/>
    <n v="50"/>
    <n v="25"/>
    <n v="275"/>
    <n v="62.5"/>
    <x v="0"/>
    <x v="1"/>
  </r>
  <r>
    <n v="56"/>
    <s v="BCS报表系统"/>
    <s v="BCS报表系统"/>
    <s v="合并报表"/>
    <s v="文园凤"/>
    <s v="正常使用"/>
    <n v="75"/>
    <n v="50"/>
    <n v="75"/>
    <n v="50"/>
    <n v="25"/>
    <n v="275"/>
    <n v="62.5"/>
    <x v="0"/>
    <x v="1"/>
  </r>
  <r>
    <n v="57"/>
    <s v="SAP系统"/>
    <s v="SAP（FICO,SD,MM)"/>
    <s v="ERP"/>
    <s v="文园凤"/>
    <s v="正常使用"/>
    <n v="100"/>
    <n v="75"/>
    <n v="100"/>
    <n v="100"/>
    <n v="50"/>
    <n v="425"/>
    <n v="90"/>
    <x v="0"/>
    <x v="0"/>
  </r>
  <r>
    <n v="58"/>
    <s v="财务T6系统"/>
    <s v="财务T6系统"/>
    <m/>
    <s v="吴志威"/>
    <s v="少数人使用"/>
    <n v="50"/>
    <n v="75"/>
    <n v="50"/>
    <n v="75"/>
    <n v="25"/>
    <n v="275"/>
    <n v="55"/>
    <x v="0"/>
    <x v="2"/>
  </r>
  <r>
    <n v="59"/>
    <s v="财务NC系统"/>
    <s v="财务NC系统"/>
    <m/>
    <s v="吴志威"/>
    <s v="正常使用"/>
    <n v="50"/>
    <n v="75"/>
    <n v="50"/>
    <n v="75"/>
    <n v="25"/>
    <n v="275"/>
    <n v="55"/>
    <x v="0"/>
    <x v="2"/>
  </r>
  <r>
    <n v="60"/>
    <s v="财务U8系统"/>
    <s v="财务U8系统"/>
    <m/>
    <s v="吴志威"/>
    <s v="正常使用"/>
    <n v="50"/>
    <n v="75"/>
    <n v="50"/>
    <n v="75"/>
    <n v="25"/>
    <n v="275"/>
    <n v="55"/>
    <x v="0"/>
    <x v="2"/>
  </r>
  <r>
    <n v="61"/>
    <s v="物流WMS系统"/>
    <s v="福民WMS"/>
    <m/>
    <s v="徐丙华"/>
    <s v="正常使用"/>
    <n v="75"/>
    <n v="75"/>
    <n v="100"/>
    <n v="100"/>
    <n v="75"/>
    <n v="425"/>
    <n v="80"/>
    <x v="0"/>
    <x v="0"/>
  </r>
  <r>
    <n v="62"/>
    <m/>
    <s v="玉泉WMS"/>
    <m/>
    <s v="徐丙华"/>
    <s v="正常使用"/>
    <n v="75"/>
    <n v="75"/>
    <n v="100"/>
    <n v="100"/>
    <n v="75"/>
    <n v="425"/>
    <n v="80"/>
    <x v="0"/>
    <x v="0"/>
  </r>
  <r>
    <n v="63"/>
    <m/>
    <s v="同富WMS"/>
    <m/>
    <s v="徐丙华"/>
    <s v="正常使用"/>
    <n v="75"/>
    <n v="75"/>
    <n v="100"/>
    <n v="100"/>
    <n v="75"/>
    <n v="425"/>
    <n v="80"/>
    <x v="0"/>
    <x v="0"/>
  </r>
  <r>
    <n v="64"/>
    <m/>
    <s v="上海WMS"/>
    <m/>
    <s v="徐丙华"/>
    <s v="正常使用"/>
    <n v="75"/>
    <n v="75"/>
    <n v="100"/>
    <n v="100"/>
    <n v="75"/>
    <n v="425"/>
    <n v="80"/>
    <x v="0"/>
    <x v="0"/>
  </r>
  <r>
    <n v="65"/>
    <m/>
    <s v="韶关WMS"/>
    <m/>
    <s v="徐丙华"/>
    <s v="正常使用"/>
    <n v="75"/>
    <n v="75"/>
    <n v="100"/>
    <n v="100"/>
    <n v="75"/>
    <n v="425"/>
    <n v="80"/>
    <x v="0"/>
    <x v="0"/>
  </r>
  <r>
    <n v="66"/>
    <m/>
    <s v="天津WMS"/>
    <m/>
    <s v="徐丙华"/>
    <s v="正常使用"/>
    <n v="75"/>
    <n v="75"/>
    <n v="100"/>
    <n v="100"/>
    <n v="75"/>
    <n v="425"/>
    <n v="80"/>
    <x v="0"/>
    <x v="0"/>
  </r>
  <r>
    <n v="67"/>
    <s v="物流OMS系统"/>
    <s v="物流OMS"/>
    <m/>
    <s v="徐丙华"/>
    <s v="正常使用"/>
    <n v="75"/>
    <n v="75"/>
    <n v="100"/>
    <n v="100"/>
    <n v="75"/>
    <n v="425"/>
    <n v="80"/>
    <x v="0"/>
    <x v="0"/>
  </r>
  <r>
    <n v="68"/>
    <s v="物流BI系统"/>
    <s v="物流BI"/>
    <m/>
    <s v="徐丙华"/>
    <s v="正常使用"/>
    <n v="50"/>
    <n v="75"/>
    <n v="75"/>
    <n v="100"/>
    <n v="75"/>
    <n v="375"/>
    <n v="65"/>
    <x v="0"/>
    <x v="1"/>
  </r>
  <r>
    <n v="69"/>
    <s v="物流TMS系统"/>
    <s v="TMS"/>
    <m/>
    <s v="徐丙华"/>
    <s v="正常使用"/>
    <n v="75"/>
    <n v="75"/>
    <n v="100"/>
    <n v="100"/>
    <n v="75"/>
    <n v="425"/>
    <n v="80"/>
    <x v="0"/>
    <x v="0"/>
  </r>
  <r>
    <n v="70"/>
    <s v="物流BMS结算系统"/>
    <s v="物流BMS结算系统"/>
    <m/>
    <s v="徐丙华"/>
    <s v="正常使用"/>
    <n v="75"/>
    <n v="75"/>
    <n v="100"/>
    <n v="100"/>
    <n v="75"/>
    <n v="425"/>
    <n v="80"/>
    <x v="0"/>
    <x v="0"/>
  </r>
  <r>
    <n v="71"/>
    <s v="商品管理系统"/>
    <s v="FMDS系统"/>
    <s v="智能商品管理系统"/>
    <s v="杨磊"/>
    <s v="正常使用"/>
    <n v="75"/>
    <n v="75"/>
    <n v="75"/>
    <n v="75"/>
    <n v="25"/>
    <n v="325"/>
    <n v="70"/>
    <x v="0"/>
    <x v="1"/>
  </r>
  <r>
    <n v="72"/>
    <s v="店铺建设系统"/>
    <s v="PMS店铺建设系统"/>
    <s v="PMS店铺建设系统"/>
    <s v="杨明敏"/>
    <s v="正常使用"/>
    <n v="25"/>
    <n v="50"/>
    <n v="50"/>
    <n v="50"/>
    <n v="75"/>
    <n v="250"/>
    <n v="40"/>
    <x v="0"/>
    <x v="2"/>
  </r>
  <r>
    <n v="73"/>
    <s v="OA系统"/>
    <s v="OA流程管理系统"/>
    <s v="流程审批、公告发布"/>
    <s v="杨明敏"/>
    <s v="正常使用"/>
    <n v="75"/>
    <n v="75"/>
    <n v="100"/>
    <n v="75"/>
    <n v="100"/>
    <n v="425"/>
    <n v="80"/>
    <x v="0"/>
    <x v="0"/>
  </r>
  <r>
    <n v="74"/>
    <s v="电商B2B订货系统"/>
    <s v="电商B2B订货系统"/>
    <s v="电商公司补货平台"/>
    <s v="杨明敏"/>
    <s v="部分使用"/>
    <n v="50"/>
    <n v="75"/>
    <n v="75"/>
    <n v="50"/>
    <n v="25"/>
    <n v="275"/>
    <n v="55"/>
    <x v="0"/>
    <x v="2"/>
  </r>
  <r>
    <n v="75"/>
    <s v="企业微信单点登录系统"/>
    <s v="企业微信单点登录"/>
    <s v="单点登录"/>
    <s v="杨明敏"/>
    <s v="正常使用"/>
    <n v="75"/>
    <n v="50"/>
    <n v="75"/>
    <n v="100"/>
    <n v="100"/>
    <n v="400"/>
    <n v="75"/>
    <x v="0"/>
    <x v="1"/>
  </r>
  <r>
    <n v="76"/>
    <s v="VIM系统"/>
    <s v="VIM系统"/>
    <s v="门店形象收集"/>
    <s v="杨明敏"/>
    <s v="已停用"/>
    <m/>
    <m/>
    <m/>
    <m/>
    <m/>
    <n v="0"/>
    <n v="0"/>
    <x v="0"/>
    <x v="3"/>
  </r>
  <r>
    <n v="77"/>
    <s v="PO接口"/>
    <s v="PO接口"/>
    <s v="PI接口"/>
    <s v="文园凤"/>
    <s v="正常使用"/>
    <n v="100"/>
    <n v="75"/>
    <n v="100"/>
    <n v="100"/>
    <n v="25"/>
    <n v="400"/>
    <n v="87.5"/>
    <x v="0"/>
    <x v="0"/>
  </r>
  <r>
    <n v="78"/>
    <s v="禅道项目管理"/>
    <s v="禅道项目管理"/>
    <s v="项目管理"/>
    <s v="杨明敏"/>
    <s v="正常使用"/>
    <n v="50"/>
    <n v="25"/>
    <n v="25"/>
    <n v="50"/>
    <n v="25"/>
    <n v="175"/>
    <n v="40"/>
    <x v="0"/>
    <x v="2"/>
  </r>
  <r>
    <n v="79"/>
    <s v="POS常用系统链接"/>
    <s v="POS常用系统链接"/>
    <s v="挂在直营POS的常用系统链接"/>
    <s v="杨明敏"/>
    <s v="正常使用"/>
    <n v="25"/>
    <n v="25"/>
    <n v="75"/>
    <n v="25"/>
    <n v="100"/>
    <n v="250"/>
    <n v="37.5"/>
    <x v="0"/>
    <x v="2"/>
  </r>
  <r>
    <n v="80"/>
    <s v="MSS销服系统"/>
    <s v="MSS销售服务系统"/>
    <s v="销售对账及加盟打款"/>
    <s v="杨明敏"/>
    <s v="正常使用"/>
    <n v="75"/>
    <n v="75"/>
    <n v="100"/>
    <n v="100"/>
    <n v="100"/>
    <n v="450"/>
    <n v="82.5"/>
    <x v="0"/>
    <x v="0"/>
  </r>
  <r>
    <n v="81"/>
    <s v="B2B订货系统"/>
    <s v="B2B订货系统"/>
    <s v="公司常规品和季节品转线补货平台"/>
    <s v="杨明敏"/>
    <s v="正常使用"/>
    <n v="75"/>
    <n v="75"/>
    <n v="100"/>
    <n v="100"/>
    <n v="100"/>
    <n v="450"/>
    <n v="82.5"/>
    <x v="0"/>
    <x v="0"/>
  </r>
  <r>
    <n v="82"/>
    <s v="MPS系统"/>
    <s v="MPS/MPSR系统"/>
    <s v="期货计划下发执行系统"/>
    <s v="杨明敏"/>
    <s v="正常使用"/>
    <n v="75"/>
    <n v="75"/>
    <n v="75"/>
    <n v="75"/>
    <n v="25"/>
    <n v="325"/>
    <n v="70"/>
    <x v="0"/>
    <x v="1"/>
  </r>
  <r>
    <n v="83"/>
    <s v="OMS订单系统"/>
    <s v="OMS订单系统"/>
    <s v="订单接口"/>
    <s v="杨明敏"/>
    <s v="正常使用"/>
    <n v="75"/>
    <n v="75"/>
    <n v="100"/>
    <n v="100"/>
    <n v="100"/>
    <n v="450"/>
    <n v="82.5"/>
    <x v="0"/>
    <x v="0"/>
  </r>
  <r>
    <n v="84"/>
    <s v="客流接口"/>
    <s v="客流接口"/>
    <s v="客流接口"/>
    <s v="杨明敏"/>
    <s v="正常使用"/>
    <n v="50"/>
    <n v="50"/>
    <n v="75"/>
    <n v="75"/>
    <n v="25"/>
    <n v="275"/>
    <n v="52.5"/>
    <x v="0"/>
    <x v="2"/>
  </r>
  <r>
    <n v="85"/>
    <s v="欧迪芬经营计划系统"/>
    <s v="欧迪芬经营计划系统"/>
    <s v="经营分析系统"/>
    <s v="杨明敏"/>
    <s v="未使用"/>
    <m/>
    <m/>
    <m/>
    <m/>
    <m/>
    <n v="0"/>
    <n v="0"/>
    <x v="0"/>
    <x v="3"/>
  </r>
  <r>
    <n v="86"/>
    <s v="订货会系统"/>
    <s v="订货会系统"/>
    <s v="客户订货系统"/>
    <s v="袁显强"/>
    <s v="正常使用"/>
    <n v="100"/>
    <n v="75"/>
    <n v="100"/>
    <n v="100"/>
    <n v="100"/>
    <n v="475"/>
    <n v="95"/>
    <x v="0"/>
    <x v="0"/>
  </r>
  <r>
    <n v="87"/>
    <s v="衣链网"/>
    <s v="衣链网"/>
    <m/>
    <s v="袁显强"/>
    <s v="部分使用"/>
    <n v="50"/>
    <n v="50"/>
    <n v="50"/>
    <n v="75"/>
    <n v="25"/>
    <n v="250"/>
    <n v="50"/>
    <x v="0"/>
    <x v="2"/>
  </r>
  <r>
    <n v="88"/>
    <s v="会议室管理"/>
    <s v="会议室管理"/>
    <s v="会议预约，扫码签到，会议室管理"/>
    <s v="张海顺"/>
    <s v="正常使用"/>
    <m/>
    <m/>
    <m/>
    <m/>
    <m/>
    <n v="0"/>
    <n v="0"/>
    <x v="0"/>
    <x v="3"/>
  </r>
  <r>
    <n v="89"/>
    <s v="多媒体发布"/>
    <s v="多媒体发布"/>
    <s v="发放企业资料，宣传视频、广播等"/>
    <s v="张海顺"/>
    <s v="正常使用"/>
    <m/>
    <m/>
    <m/>
    <m/>
    <m/>
    <n v="0"/>
    <n v="0"/>
    <x v="0"/>
    <x v="3"/>
  </r>
  <r>
    <n v="90"/>
    <s v="智慧楼宇综合管理平台"/>
    <s v="智慧楼宇综合管理平台"/>
    <s v="统一管控大楼安防，会议、灯光、空调、数据报表汇总、设备管理等"/>
    <s v="张海顺"/>
    <s v="正常使用"/>
    <m/>
    <m/>
    <m/>
    <m/>
    <m/>
    <n v="0"/>
    <n v="0"/>
    <x v="0"/>
    <x v="3"/>
  </r>
  <r>
    <n v="91"/>
    <s v="智能灯光"/>
    <s v="智能灯光"/>
    <s v="管控N1栋灯光，空调"/>
    <s v="张海顺"/>
    <s v="正常使用"/>
    <m/>
    <m/>
    <m/>
    <m/>
    <m/>
    <n v="0"/>
    <n v="0"/>
    <x v="0"/>
    <x v="3"/>
  </r>
  <r>
    <n v="92"/>
    <s v="门禁道闸系统"/>
    <s v="门禁道闸系统"/>
    <s v="人脸识别门禁，楼层权限管控"/>
    <s v="张海顺"/>
    <s v="正常使用"/>
    <m/>
    <m/>
    <m/>
    <m/>
    <m/>
    <n v="0"/>
    <n v="0"/>
    <x v="0"/>
    <x v="3"/>
  </r>
  <r>
    <n v="93"/>
    <s v="OTRS"/>
    <s v="OTRS"/>
    <s v="工单录入，分析等"/>
    <s v="张海顺"/>
    <s v="正常使用"/>
    <m/>
    <m/>
    <m/>
    <m/>
    <m/>
    <n v="0"/>
    <n v="0"/>
    <x v="0"/>
    <x v="3"/>
  </r>
  <r>
    <n v="94"/>
    <s v="大巴车调度系统"/>
    <s v="大巴车调度系统"/>
    <s v="大巴车预约，线路管理，人员管理，报表分析等"/>
    <s v="张海顺"/>
    <s v="正常使用"/>
    <m/>
    <m/>
    <m/>
    <m/>
    <m/>
    <n v="0"/>
    <n v="0"/>
    <x v="0"/>
    <x v="3"/>
  </r>
  <r>
    <n v="95"/>
    <s v="邮件系统"/>
    <s v="邮件系统"/>
    <m/>
    <s v="郭中有"/>
    <s v="正常使用"/>
    <m/>
    <m/>
    <m/>
    <m/>
    <m/>
    <n v="0"/>
    <n v="0"/>
    <x v="0"/>
    <x v="3"/>
  </r>
  <r>
    <n v="96"/>
    <s v="文件管理系统"/>
    <s v="文件管理系统"/>
    <m/>
    <s v="郭中有"/>
    <s v="正常使用"/>
    <m/>
    <m/>
    <m/>
    <m/>
    <m/>
    <n v="0"/>
    <n v="0"/>
    <x v="0"/>
    <x v="3"/>
  </r>
  <r>
    <n v="97"/>
    <s v="供应链系统"/>
    <s v="scm系统"/>
    <m/>
    <s v="张德意"/>
    <s v="正常使用"/>
    <n v="50"/>
    <n v="50"/>
    <n v="75"/>
    <m/>
    <n v="50"/>
    <n v="225"/>
    <n v="47.5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6" minRefreshableVersion="3" createdVersion="6" useAutoFormatting="1" indent="0" outline="1" outlineData="1" showDrill="1" multipleFieldFilters="0">
  <location ref="B74:C79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axis="axisRow" dataField="1" showAll="0">
      <items count="5">
        <item x="0"/>
        <item x="1"/>
        <item x="2"/>
        <item x="3"/>
        <item t="default"/>
      </items>
    </pivotField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计数项:级别" fld="14" subtotal="count" baseField="0" baseItem="0"/>
  </dataFields>
  <formats count="12">
    <format dxfId="0">
      <pivotArea type="all" dataOnly="0" outline="0" fieldPosition="0"/>
    </format>
    <format dxfId="1">
      <pivotArea outline="0" collapsedLevelsAreSubtotals="1" fieldPosition="0"/>
    </format>
    <format dxfId="2">
      <pivotArea field="14" type="button" dataOnly="0" labelOnly="1" outline="0" fieldPosition="0"/>
    </format>
    <format dxfId="3">
      <pivotArea dataOnly="0" labelOnly="1" fieldPosition="0">
        <references count="1">
          <reference field="14" count="0"/>
        </references>
      </pivotArea>
    </format>
    <format dxfId="4">
      <pivotArea dataOnly="0" labelOnly="1" grandRow="1" outline="0" fieldPosition="0"/>
    </format>
    <format dxfId="5">
      <pivotArea dataOnly="0" labelOnly="1" outline="0" fieldPosition="0"/>
    </format>
    <format dxfId="6">
      <pivotArea type="all" dataOnly="0" outline="0" fieldPosition="0"/>
    </format>
    <format dxfId="7">
      <pivotArea outline="0" collapsedLevelsAreSubtotals="1" fieldPosition="0"/>
    </format>
    <format dxfId="8">
      <pivotArea field="14" type="button" dataOnly="0" labelOnly="1" outline="0" fieldPosition="0"/>
    </format>
    <format dxfId="9">
      <pivotArea dataOnly="0" labelOnly="1" fieldPosition="0">
        <references count="1">
          <reference field="14" count="0"/>
        </references>
      </pivotArea>
    </format>
    <format dxfId="10">
      <pivotArea dataOnly="0" labelOnly="1" grandRow="1" outline="0" fieldPosition="0"/>
    </format>
    <format dxfId="11">
      <pivotArea dataOnly="0" labelOnly="1" outline="0" fieldPosition="0"/>
    </format>
  </format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workbookViewId="0">
      <selection activeCell="A29" sqref="A29:E32"/>
    </sheetView>
  </sheetViews>
  <sheetFormatPr defaultColWidth="9" defaultRowHeight="14.25" outlineLevelCol="7"/>
  <cols>
    <col min="1" max="1" width="15.5" customWidth="1"/>
    <col min="2" max="2" width="69.25" customWidth="1"/>
    <col min="3" max="4" width="60.875" customWidth="1"/>
    <col min="5" max="5" width="20.625" customWidth="1"/>
  </cols>
  <sheetData>
    <row r="1" spans="1:5">
      <c r="A1" s="58" t="s">
        <v>0</v>
      </c>
      <c r="B1" s="59"/>
      <c r="C1" s="59"/>
      <c r="D1" s="59"/>
      <c r="E1" s="59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3" t="s">
        <v>6</v>
      </c>
      <c r="B3" s="4" t="s">
        <v>7</v>
      </c>
      <c r="C3" s="4" t="s">
        <v>8</v>
      </c>
      <c r="D3" s="4" t="s">
        <v>9</v>
      </c>
      <c r="E3" s="4" t="s">
        <v>9</v>
      </c>
    </row>
    <row r="4" spans="1:5">
      <c r="A4" s="3"/>
      <c r="B4" s="4" t="s">
        <v>10</v>
      </c>
      <c r="C4" s="4" t="s">
        <v>11</v>
      </c>
      <c r="D4" s="4" t="s">
        <v>12</v>
      </c>
      <c r="E4" s="4" t="s">
        <v>12</v>
      </c>
    </row>
    <row r="5" spans="1:5">
      <c r="A5" s="3"/>
      <c r="B5" s="4" t="s">
        <v>13</v>
      </c>
      <c r="C5" s="4" t="s">
        <v>14</v>
      </c>
      <c r="D5" s="4" t="s">
        <v>15</v>
      </c>
      <c r="E5" s="4" t="s">
        <v>15</v>
      </c>
    </row>
    <row r="6" spans="1:5">
      <c r="A6" s="3"/>
      <c r="B6" s="4" t="s">
        <v>16</v>
      </c>
      <c r="C6" s="4"/>
      <c r="D6" s="4" t="s">
        <v>17</v>
      </c>
      <c r="E6" s="4" t="s">
        <v>18</v>
      </c>
    </row>
    <row r="7" spans="1:5">
      <c r="A7" s="3"/>
      <c r="B7" s="4" t="s">
        <v>19</v>
      </c>
      <c r="C7" s="4"/>
      <c r="D7" s="4" t="s">
        <v>20</v>
      </c>
      <c r="E7" s="4" t="s">
        <v>21</v>
      </c>
    </row>
    <row r="8" spans="1:5">
      <c r="A8" s="3"/>
      <c r="B8" s="4" t="s">
        <v>22</v>
      </c>
      <c r="C8" s="4" t="s">
        <v>23</v>
      </c>
      <c r="D8" s="4" t="s">
        <v>24</v>
      </c>
      <c r="E8" s="4" t="s">
        <v>24</v>
      </c>
    </row>
    <row r="9" spans="1:5">
      <c r="A9" s="3"/>
      <c r="B9" s="4" t="s">
        <v>25</v>
      </c>
      <c r="C9" s="4" t="s">
        <v>26</v>
      </c>
      <c r="D9" s="4" t="s">
        <v>27</v>
      </c>
      <c r="E9" s="4" t="s">
        <v>27</v>
      </c>
    </row>
    <row r="10" spans="1:5">
      <c r="A10" s="3"/>
      <c r="B10" s="4" t="s">
        <v>28</v>
      </c>
      <c r="C10" s="4"/>
      <c r="D10" s="4" t="s">
        <v>29</v>
      </c>
      <c r="E10" s="4" t="s">
        <v>30</v>
      </c>
    </row>
    <row r="11" spans="1:5">
      <c r="A11" s="3"/>
      <c r="B11" s="4" t="s">
        <v>31</v>
      </c>
      <c r="C11" s="4"/>
      <c r="D11" s="4" t="s">
        <v>32</v>
      </c>
      <c r="E11" s="4" t="s">
        <v>33</v>
      </c>
    </row>
    <row r="12" spans="1:5">
      <c r="A12" s="3"/>
      <c r="B12" s="4" t="s">
        <v>34</v>
      </c>
      <c r="C12" s="4"/>
      <c r="D12" s="4" t="s">
        <v>35</v>
      </c>
      <c r="E12" s="4" t="s">
        <v>36</v>
      </c>
    </row>
    <row r="13" spans="1:5">
      <c r="A13" s="3"/>
      <c r="B13" s="4" t="s">
        <v>37</v>
      </c>
      <c r="C13" s="4"/>
      <c r="D13" s="4" t="s">
        <v>38</v>
      </c>
      <c r="E13" s="4" t="s">
        <v>39</v>
      </c>
    </row>
    <row r="14" spans="1:5">
      <c r="A14" s="3"/>
      <c r="B14" s="4" t="s">
        <v>40</v>
      </c>
      <c r="C14" s="4"/>
      <c r="D14" s="4" t="s">
        <v>41</v>
      </c>
      <c r="E14" s="4" t="s">
        <v>42</v>
      </c>
    </row>
    <row r="15" spans="1:5">
      <c r="A15" s="3"/>
      <c r="B15" s="4" t="s">
        <v>43</v>
      </c>
      <c r="C15" s="4"/>
      <c r="D15" s="4" t="s">
        <v>44</v>
      </c>
      <c r="E15" s="4" t="s">
        <v>45</v>
      </c>
    </row>
    <row r="16" spans="1:5">
      <c r="A16" s="3"/>
      <c r="B16" s="4" t="s">
        <v>46</v>
      </c>
      <c r="C16" s="4"/>
      <c r="D16" s="4" t="s">
        <v>47</v>
      </c>
      <c r="E16" s="4" t="s">
        <v>48</v>
      </c>
    </row>
    <row r="17" spans="1:5">
      <c r="A17" s="3"/>
      <c r="B17" s="4" t="s">
        <v>49</v>
      </c>
      <c r="C17" s="4" t="s">
        <v>50</v>
      </c>
      <c r="D17" s="4" t="s">
        <v>49</v>
      </c>
      <c r="E17" s="4" t="s">
        <v>49</v>
      </c>
    </row>
    <row r="18" spans="1:5">
      <c r="A18" s="3"/>
      <c r="B18" s="4" t="s">
        <v>51</v>
      </c>
      <c r="C18" s="4"/>
      <c r="D18" s="4" t="s">
        <v>52</v>
      </c>
      <c r="E18" s="4" t="s">
        <v>52</v>
      </c>
    </row>
    <row r="19" spans="1:5">
      <c r="A19" s="3"/>
      <c r="B19" s="4" t="s">
        <v>53</v>
      </c>
      <c r="C19" s="4"/>
      <c r="D19" s="4" t="s">
        <v>54</v>
      </c>
      <c r="E19" s="4" t="s">
        <v>54</v>
      </c>
    </row>
    <row r="20" spans="1:5">
      <c r="A20" s="3"/>
      <c r="B20" s="4" t="s">
        <v>55</v>
      </c>
      <c r="C20" s="4"/>
      <c r="D20" s="4" t="s">
        <v>56</v>
      </c>
      <c r="E20" s="4" t="s">
        <v>56</v>
      </c>
    </row>
    <row r="21" spans="1:5">
      <c r="A21" s="3"/>
      <c r="B21" s="4" t="s">
        <v>57</v>
      </c>
      <c r="C21" s="4"/>
      <c r="D21" s="4" t="s">
        <v>58</v>
      </c>
      <c r="E21" s="4" t="s">
        <v>58</v>
      </c>
    </row>
    <row r="22" spans="1:5">
      <c r="A22" s="3"/>
      <c r="B22" s="4" t="s">
        <v>59</v>
      </c>
      <c r="C22" s="4"/>
      <c r="D22" s="4" t="s">
        <v>60</v>
      </c>
      <c r="E22" s="4" t="s">
        <v>60</v>
      </c>
    </row>
    <row r="23" spans="1:5">
      <c r="A23" s="3"/>
      <c r="B23" s="4" t="s">
        <v>61</v>
      </c>
      <c r="C23" s="4"/>
      <c r="D23" s="4" t="s">
        <v>62</v>
      </c>
      <c r="E23" s="4" t="s">
        <v>62</v>
      </c>
    </row>
    <row r="24" spans="1:5">
      <c r="A24" s="3"/>
      <c r="B24" s="4" t="s">
        <v>63</v>
      </c>
      <c r="C24" s="4"/>
      <c r="D24" s="4" t="s">
        <v>64</v>
      </c>
      <c r="E24" s="4" t="s">
        <v>64</v>
      </c>
    </row>
    <row r="25" spans="1:5">
      <c r="A25" s="3"/>
      <c r="B25" s="4" t="s">
        <v>65</v>
      </c>
      <c r="C25" s="4"/>
      <c r="D25" s="4" t="s">
        <v>66</v>
      </c>
      <c r="E25" s="4" t="s">
        <v>66</v>
      </c>
    </row>
    <row r="26" spans="1:5">
      <c r="A26" s="3" t="s">
        <v>67</v>
      </c>
      <c r="B26" s="4" t="s">
        <v>68</v>
      </c>
      <c r="C26" s="4" t="s">
        <v>69</v>
      </c>
      <c r="D26" s="4"/>
      <c r="E26" s="4"/>
    </row>
    <row r="27" spans="1:5">
      <c r="A27" s="3" t="s">
        <v>70</v>
      </c>
      <c r="B27" s="4" t="s">
        <v>71</v>
      </c>
      <c r="C27" s="4" t="s">
        <v>72</v>
      </c>
      <c r="D27" s="4"/>
      <c r="E27" s="4"/>
    </row>
    <row r="28" spans="1:5">
      <c r="A28" s="3"/>
      <c r="B28" s="4" t="s">
        <v>73</v>
      </c>
      <c r="C28" s="4"/>
      <c r="D28" s="4"/>
      <c r="E28" s="4"/>
    </row>
    <row r="29" spans="1:5">
      <c r="A29" s="60" t="s">
        <v>74</v>
      </c>
      <c r="B29" s="8"/>
      <c r="C29" s="8"/>
      <c r="D29" s="8"/>
      <c r="E29" s="61"/>
    </row>
    <row r="30" spans="1:5">
      <c r="A30" s="62"/>
      <c r="B30" s="63"/>
      <c r="C30" s="63"/>
      <c r="D30" s="63"/>
      <c r="E30" s="64"/>
    </row>
    <row r="31" spans="1:5">
      <c r="A31" s="62"/>
      <c r="B31" s="63"/>
      <c r="C31" s="63"/>
      <c r="D31" s="63"/>
      <c r="E31" s="64"/>
    </row>
    <row r="32" spans="1:5">
      <c r="A32" s="65"/>
      <c r="B32" s="66"/>
      <c r="C32" s="66"/>
      <c r="D32" s="66"/>
      <c r="E32" s="67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"/>
      <c r="B35" s="4"/>
      <c r="C35" s="4"/>
      <c r="D35" s="4"/>
      <c r="E35" s="4"/>
    </row>
    <row r="36" spans="1:4">
      <c r="A36" s="68" t="s">
        <v>75</v>
      </c>
      <c r="B36" s="68"/>
      <c r="C36" s="68"/>
      <c r="D36" s="68"/>
    </row>
    <row r="37" spans="1:5">
      <c r="A37" s="4" t="s">
        <v>1</v>
      </c>
      <c r="B37" s="4" t="s">
        <v>2</v>
      </c>
      <c r="C37" s="4" t="s">
        <v>4</v>
      </c>
      <c r="D37" s="4" t="s">
        <v>76</v>
      </c>
      <c r="E37" s="4"/>
    </row>
    <row r="38" spans="1:5">
      <c r="A38" s="4" t="s">
        <v>7</v>
      </c>
      <c r="B38" s="4" t="s">
        <v>8</v>
      </c>
      <c r="C38" s="4" t="s">
        <v>9</v>
      </c>
      <c r="D38" s="69" t="s">
        <v>77</v>
      </c>
      <c r="E38" s="4"/>
    </row>
    <row r="39" spans="1:5">
      <c r="A39" s="4" t="s">
        <v>10</v>
      </c>
      <c r="B39" s="4" t="s">
        <v>11</v>
      </c>
      <c r="C39" s="4" t="s">
        <v>12</v>
      </c>
      <c r="D39" s="69" t="s">
        <v>78</v>
      </c>
      <c r="E39" s="4"/>
    </row>
    <row r="40" spans="1:5">
      <c r="A40" s="4" t="s">
        <v>13</v>
      </c>
      <c r="B40" s="4" t="s">
        <v>14</v>
      </c>
      <c r="C40" s="4" t="s">
        <v>15</v>
      </c>
      <c r="D40" s="69" t="s">
        <v>79</v>
      </c>
      <c r="E40" s="4"/>
    </row>
    <row r="41" spans="1:5">
      <c r="A41" s="4" t="s">
        <v>16</v>
      </c>
      <c r="B41" s="4"/>
      <c r="C41" s="4" t="s">
        <v>17</v>
      </c>
      <c r="D41" s="69" t="s">
        <v>80</v>
      </c>
      <c r="E41" s="4"/>
    </row>
    <row r="42" spans="1:5">
      <c r="A42" s="4" t="s">
        <v>19</v>
      </c>
      <c r="B42" s="4"/>
      <c r="C42" s="4" t="s">
        <v>20</v>
      </c>
      <c r="D42" s="69" t="s">
        <v>81</v>
      </c>
      <c r="E42" s="4"/>
    </row>
    <row r="43" spans="1:5">
      <c r="A43" s="4" t="s">
        <v>22</v>
      </c>
      <c r="B43" s="4" t="s">
        <v>23</v>
      </c>
      <c r="C43" s="4" t="s">
        <v>24</v>
      </c>
      <c r="D43" s="69" t="s">
        <v>82</v>
      </c>
      <c r="E43" s="4"/>
    </row>
    <row r="44" spans="1:5">
      <c r="A44" s="4" t="s">
        <v>25</v>
      </c>
      <c r="B44" s="4" t="s">
        <v>26</v>
      </c>
      <c r="C44" s="4" t="s">
        <v>27</v>
      </c>
      <c r="D44" s="69" t="s">
        <v>83</v>
      </c>
      <c r="E44" s="4"/>
    </row>
    <row r="45" spans="1:5">
      <c r="A45" s="4" t="s">
        <v>28</v>
      </c>
      <c r="B45" s="4"/>
      <c r="C45" s="4" t="s">
        <v>29</v>
      </c>
      <c r="D45" s="69" t="s">
        <v>84</v>
      </c>
      <c r="E45" s="4"/>
    </row>
    <row r="46" spans="1:5">
      <c r="A46" s="4" t="s">
        <v>31</v>
      </c>
      <c r="B46" s="4"/>
      <c r="C46" s="4" t="s">
        <v>32</v>
      </c>
      <c r="D46" s="69" t="s">
        <v>85</v>
      </c>
      <c r="E46" s="4"/>
    </row>
    <row r="47" spans="1:5">
      <c r="A47" s="4" t="s">
        <v>34</v>
      </c>
      <c r="B47" s="4"/>
      <c r="C47" s="4" t="s">
        <v>35</v>
      </c>
      <c r="D47" s="69" t="s">
        <v>86</v>
      </c>
      <c r="E47" s="4"/>
    </row>
    <row r="48" spans="1:5">
      <c r="A48" s="4" t="s">
        <v>37</v>
      </c>
      <c r="B48" s="4"/>
      <c r="C48" s="4" t="s">
        <v>38</v>
      </c>
      <c r="D48" s="69" t="s">
        <v>87</v>
      </c>
      <c r="E48" s="4"/>
    </row>
    <row r="49" spans="1:5">
      <c r="A49" s="4" t="s">
        <v>40</v>
      </c>
      <c r="B49" s="4"/>
      <c r="C49" s="4" t="s">
        <v>41</v>
      </c>
      <c r="D49" s="69" t="s">
        <v>88</v>
      </c>
      <c r="E49" s="4"/>
    </row>
    <row r="50" spans="1:5">
      <c r="A50" s="4" t="s">
        <v>43</v>
      </c>
      <c r="B50" s="4"/>
      <c r="C50" s="4" t="s">
        <v>44</v>
      </c>
      <c r="D50" s="69" t="s">
        <v>89</v>
      </c>
      <c r="E50" s="4"/>
    </row>
    <row r="51" spans="1:5">
      <c r="A51" s="4" t="s">
        <v>46</v>
      </c>
      <c r="B51" s="4"/>
      <c r="C51" s="4" t="s">
        <v>47</v>
      </c>
      <c r="D51" s="69" t="s">
        <v>90</v>
      </c>
      <c r="E51" s="4"/>
    </row>
    <row r="52" spans="1:5">
      <c r="A52" s="4" t="s">
        <v>49</v>
      </c>
      <c r="B52" s="4" t="s">
        <v>50</v>
      </c>
      <c r="C52" s="4" t="s">
        <v>49</v>
      </c>
      <c r="D52" s="69" t="s">
        <v>91</v>
      </c>
      <c r="E52" s="4"/>
    </row>
    <row r="53" spans="1:5">
      <c r="A53" s="4" t="s">
        <v>51</v>
      </c>
      <c r="B53" s="4"/>
      <c r="C53" s="4" t="s">
        <v>52</v>
      </c>
      <c r="D53" s="69" t="s">
        <v>92</v>
      </c>
      <c r="E53" s="4"/>
    </row>
    <row r="54" spans="1:5">
      <c r="A54" s="4" t="s">
        <v>53</v>
      </c>
      <c r="B54" s="4"/>
      <c r="C54" s="4" t="s">
        <v>54</v>
      </c>
      <c r="D54" s="69" t="s">
        <v>93</v>
      </c>
      <c r="E54" s="4"/>
    </row>
    <row r="55" spans="1:5">
      <c r="A55" s="4" t="s">
        <v>55</v>
      </c>
      <c r="B55" s="4"/>
      <c r="C55" s="4" t="s">
        <v>56</v>
      </c>
      <c r="D55" s="69" t="s">
        <v>94</v>
      </c>
      <c r="E55" s="4"/>
    </row>
    <row r="56" spans="1:5">
      <c r="A56" s="4" t="s">
        <v>57</v>
      </c>
      <c r="B56" s="4"/>
      <c r="C56" s="4" t="s">
        <v>58</v>
      </c>
      <c r="D56" s="69" t="s">
        <v>95</v>
      </c>
      <c r="E56" s="4"/>
    </row>
    <row r="57" spans="1:5">
      <c r="A57" s="4" t="s">
        <v>59</v>
      </c>
      <c r="B57" s="4"/>
      <c r="C57" s="4" t="s">
        <v>60</v>
      </c>
      <c r="D57" s="69" t="s">
        <v>96</v>
      </c>
      <c r="E57" s="4"/>
    </row>
    <row r="58" spans="1:5">
      <c r="A58" s="4" t="s">
        <v>61</v>
      </c>
      <c r="B58" s="4"/>
      <c r="C58" s="4" t="s">
        <v>62</v>
      </c>
      <c r="D58" s="69" t="s">
        <v>97</v>
      </c>
      <c r="E58" s="4"/>
    </row>
    <row r="59" spans="1:5">
      <c r="A59" s="4" t="s">
        <v>63</v>
      </c>
      <c r="B59" s="4"/>
      <c r="C59" s="4" t="s">
        <v>64</v>
      </c>
      <c r="D59" s="69" t="s">
        <v>98</v>
      </c>
      <c r="E59" s="4"/>
    </row>
    <row r="60" spans="1:5">
      <c r="A60" s="4" t="s">
        <v>65</v>
      </c>
      <c r="B60" s="4"/>
      <c r="C60" s="4" t="s">
        <v>66</v>
      </c>
      <c r="E60" s="4"/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4"/>
      <c r="B63" s="4"/>
      <c r="C63" s="4" t="s">
        <v>99</v>
      </c>
      <c r="D63" s="4"/>
    </row>
    <row r="64" spans="1:4">
      <c r="A64" s="70" t="s">
        <v>100</v>
      </c>
      <c r="B64" s="8"/>
      <c r="C64" s="8"/>
      <c r="D64" s="61"/>
    </row>
    <row r="65" spans="1:4">
      <c r="A65" s="62"/>
      <c r="B65" s="63"/>
      <c r="C65" s="63"/>
      <c r="D65" s="64"/>
    </row>
    <row r="66" spans="1:4">
      <c r="A66" s="62"/>
      <c r="B66" s="63"/>
      <c r="C66" s="63"/>
      <c r="D66" s="64"/>
    </row>
    <row r="67" spans="1:4">
      <c r="A67" s="65"/>
      <c r="B67" s="66"/>
      <c r="C67" s="66"/>
      <c r="D67" s="67"/>
    </row>
    <row r="68" spans="1:8">
      <c r="A68" s="68" t="s">
        <v>101</v>
      </c>
      <c r="B68" s="68"/>
      <c r="C68" s="68"/>
      <c r="D68" s="68"/>
      <c r="E68" s="71" t="s">
        <v>102</v>
      </c>
      <c r="F68" s="72"/>
      <c r="G68" s="72"/>
      <c r="H68" s="72"/>
    </row>
    <row r="69" spans="1:8">
      <c r="A69" s="4" t="s">
        <v>103</v>
      </c>
      <c r="B69" s="4" t="s">
        <v>104</v>
      </c>
      <c r="C69" s="4"/>
      <c r="D69" s="4"/>
      <c r="E69" s="71"/>
      <c r="F69" s="72"/>
      <c r="G69" s="72"/>
      <c r="H69" s="72"/>
    </row>
    <row r="70" spans="1:8">
      <c r="A70" s="4" t="s">
        <v>105</v>
      </c>
      <c r="B70" s="4" t="s">
        <v>106</v>
      </c>
      <c r="C70" s="4"/>
      <c r="D70" s="4"/>
      <c r="E70" s="71"/>
      <c r="F70" s="72"/>
      <c r="G70" s="72"/>
      <c r="H70" s="72"/>
    </row>
    <row r="71" spans="1:8">
      <c r="A71" s="4" t="s">
        <v>105</v>
      </c>
      <c r="B71" s="4" t="s">
        <v>107</v>
      </c>
      <c r="C71" s="4"/>
      <c r="D71" s="4"/>
      <c r="E71" s="71"/>
      <c r="F71" s="72"/>
      <c r="G71" s="72"/>
      <c r="H71" s="72"/>
    </row>
    <row r="72" spans="1:8">
      <c r="A72" s="73"/>
      <c r="B72" s="73"/>
      <c r="C72" s="73"/>
      <c r="D72" s="73"/>
      <c r="E72" s="71"/>
      <c r="F72" s="72"/>
      <c r="G72" s="72"/>
      <c r="H72" s="72"/>
    </row>
    <row r="73" spans="1:5">
      <c r="A73" s="68" t="s">
        <v>108</v>
      </c>
      <c r="B73" s="68"/>
      <c r="C73" s="68"/>
      <c r="D73" s="68"/>
      <c r="E73" s="68"/>
    </row>
    <row r="74" spans="1:5">
      <c r="A74" s="4" t="s">
        <v>109</v>
      </c>
      <c r="B74" s="4" t="s">
        <v>110</v>
      </c>
      <c r="C74" s="4" t="s">
        <v>111</v>
      </c>
      <c r="D74" s="4" t="s">
        <v>112</v>
      </c>
      <c r="E74" s="5" t="s">
        <v>113</v>
      </c>
    </row>
    <row r="75" spans="1:5">
      <c r="A75" s="74" t="s">
        <v>114</v>
      </c>
      <c r="B75" s="74" t="s">
        <v>115</v>
      </c>
      <c r="C75" s="4" t="s">
        <v>116</v>
      </c>
      <c r="D75" s="4" t="s">
        <v>117</v>
      </c>
      <c r="E75" s="4" t="s">
        <v>118</v>
      </c>
    </row>
    <row r="76" spans="1:5">
      <c r="A76" s="74" t="s">
        <v>13</v>
      </c>
      <c r="B76" s="4" t="s">
        <v>119</v>
      </c>
      <c r="C76" s="4" t="s">
        <v>120</v>
      </c>
      <c r="D76" s="4" t="s">
        <v>117</v>
      </c>
      <c r="E76" s="5" t="s">
        <v>118</v>
      </c>
    </row>
    <row r="77" spans="1:5">
      <c r="A77" s="74" t="s">
        <v>121</v>
      </c>
      <c r="B77" s="4" t="s">
        <v>122</v>
      </c>
      <c r="C77" s="4" t="s">
        <v>123</v>
      </c>
      <c r="D77" s="4" t="s">
        <v>117</v>
      </c>
      <c r="E77" s="5" t="s">
        <v>118</v>
      </c>
    </row>
    <row r="78" spans="1:5">
      <c r="A78" s="74" t="s">
        <v>124</v>
      </c>
      <c r="B78" s="4" t="s">
        <v>125</v>
      </c>
      <c r="C78" s="4" t="s">
        <v>126</v>
      </c>
      <c r="D78" s="4" t="s">
        <v>118</v>
      </c>
      <c r="E78" s="5" t="s">
        <v>118</v>
      </c>
    </row>
    <row r="79" spans="1:5">
      <c r="A79" s="4" t="s">
        <v>127</v>
      </c>
      <c r="B79" s="4" t="s">
        <v>128</v>
      </c>
      <c r="C79" s="4" t="s">
        <v>129</v>
      </c>
      <c r="D79" s="4" t="s">
        <v>130</v>
      </c>
      <c r="E79" s="5" t="s">
        <v>131</v>
      </c>
    </row>
    <row r="80" spans="1:4">
      <c r="A80" s="75"/>
      <c r="B80" s="75"/>
      <c r="C80" s="75"/>
      <c r="D80" s="75"/>
    </row>
    <row r="81" spans="1:4">
      <c r="A81" s="4"/>
      <c r="B81" s="4"/>
      <c r="C81" s="4"/>
      <c r="D81" s="4"/>
    </row>
    <row r="82" spans="1:4">
      <c r="A82" s="4"/>
      <c r="B82" s="4"/>
      <c r="C82" s="4"/>
      <c r="D82" s="4"/>
    </row>
    <row r="83" spans="1:4">
      <c r="A83" s="4"/>
      <c r="B83" s="4"/>
      <c r="C83" s="4"/>
      <c r="D83" s="4"/>
    </row>
    <row r="84" spans="1:4">
      <c r="A84" s="76" t="s">
        <v>132</v>
      </c>
      <c r="B84" s="76"/>
      <c r="C84" s="76"/>
      <c r="D84" s="4"/>
    </row>
    <row r="85" spans="1:4">
      <c r="A85" s="4" t="s">
        <v>133</v>
      </c>
      <c r="B85" s="4" t="s">
        <v>134</v>
      </c>
      <c r="C85" s="4" t="s">
        <v>135</v>
      </c>
      <c r="D85" s="4"/>
    </row>
    <row r="86" spans="1:4">
      <c r="A86" s="77" t="s">
        <v>136</v>
      </c>
      <c r="B86" s="4" t="s">
        <v>137</v>
      </c>
      <c r="C86" s="4" t="s">
        <v>138</v>
      </c>
      <c r="D86" s="4"/>
    </row>
    <row r="87" spans="1:3">
      <c r="A87" s="77" t="s">
        <v>139</v>
      </c>
      <c r="B87" s="4" t="s">
        <v>140</v>
      </c>
      <c r="C87" s="4" t="s">
        <v>141</v>
      </c>
    </row>
    <row r="88" spans="1:3">
      <c r="A88" s="77" t="s">
        <v>142</v>
      </c>
      <c r="B88" s="4" t="s">
        <v>143</v>
      </c>
      <c r="C88" s="4" t="s">
        <v>144</v>
      </c>
    </row>
    <row r="90" spans="1:4">
      <c r="A90" s="58" t="s">
        <v>145</v>
      </c>
      <c r="B90" s="59"/>
      <c r="C90" s="59"/>
      <c r="D90" s="59"/>
    </row>
    <row r="91" spans="1:4">
      <c r="A91" s="4" t="s">
        <v>146</v>
      </c>
      <c r="B91" s="4" t="s">
        <v>147</v>
      </c>
      <c r="C91" s="4" t="s">
        <v>148</v>
      </c>
      <c r="D91" s="4" t="s">
        <v>149</v>
      </c>
    </row>
    <row r="92" ht="28.5" spans="1:4">
      <c r="A92" s="4" t="s">
        <v>150</v>
      </c>
      <c r="B92" s="4" t="s">
        <v>151</v>
      </c>
      <c r="C92" s="74" t="s">
        <v>152</v>
      </c>
      <c r="D92" s="4" t="s">
        <v>153</v>
      </c>
    </row>
    <row r="93" ht="28.5" spans="1:4">
      <c r="A93" s="77" t="s">
        <v>154</v>
      </c>
      <c r="B93" s="4" t="s">
        <v>155</v>
      </c>
      <c r="C93" s="74" t="s">
        <v>156</v>
      </c>
      <c r="D93" s="4" t="s">
        <v>157</v>
      </c>
    </row>
    <row r="94" ht="28.5" spans="1:4">
      <c r="A94" s="77" t="s">
        <v>158</v>
      </c>
      <c r="B94" s="4" t="s">
        <v>159</v>
      </c>
      <c r="C94" s="74" t="s">
        <v>160</v>
      </c>
      <c r="D94" s="4" t="s">
        <v>161</v>
      </c>
    </row>
    <row r="95" ht="28.5" spans="1:4">
      <c r="A95" s="77" t="s">
        <v>162</v>
      </c>
      <c r="B95" s="4" t="s">
        <v>163</v>
      </c>
      <c r="C95" s="77" t="s">
        <v>164</v>
      </c>
      <c r="D95" s="5" t="s">
        <v>165</v>
      </c>
    </row>
    <row r="96" spans="2:2">
      <c r="B96" s="69"/>
    </row>
    <row r="97" spans="1:3">
      <c r="A97" s="59" t="s">
        <v>166</v>
      </c>
      <c r="B97" s="59"/>
      <c r="C97" s="59"/>
    </row>
    <row r="98" spans="1:3">
      <c r="A98" s="4"/>
      <c r="B98" s="4"/>
      <c r="C98" s="4"/>
    </row>
    <row r="99" spans="1:3">
      <c r="A99" s="4" t="s">
        <v>167</v>
      </c>
      <c r="B99" s="4" t="s">
        <v>134</v>
      </c>
      <c r="C99" s="4" t="s">
        <v>168</v>
      </c>
    </row>
    <row r="100" ht="57" spans="1:3">
      <c r="A100" s="4" t="s">
        <v>150</v>
      </c>
      <c r="B100" s="78" t="s">
        <v>169</v>
      </c>
      <c r="C100" s="74" t="s">
        <v>170</v>
      </c>
    </row>
    <row r="101" ht="71.25" spans="1:3">
      <c r="A101" s="4" t="s">
        <v>154</v>
      </c>
      <c r="B101" s="74" t="s">
        <v>171</v>
      </c>
      <c r="C101" s="74" t="s">
        <v>172</v>
      </c>
    </row>
    <row r="102" ht="28.5" spans="1:3">
      <c r="A102" s="4" t="s">
        <v>158</v>
      </c>
      <c r="B102" s="74" t="s">
        <v>173</v>
      </c>
      <c r="C102" s="74" t="s">
        <v>174</v>
      </c>
    </row>
    <row r="103" spans="1:3">
      <c r="A103" s="4" t="s">
        <v>162</v>
      </c>
      <c r="B103" s="4" t="s">
        <v>175</v>
      </c>
      <c r="C103" s="4" t="s">
        <v>176</v>
      </c>
    </row>
    <row r="105" spans="1:3">
      <c r="A105" s="59" t="s">
        <v>177</v>
      </c>
      <c r="B105" s="59"/>
      <c r="C105" s="79"/>
    </row>
    <row r="106" spans="1:2">
      <c r="A106" t="s">
        <v>178</v>
      </c>
      <c r="B106" t="s">
        <v>179</v>
      </c>
    </row>
  </sheetData>
  <mergeCells count="13">
    <mergeCell ref="A1:E1"/>
    <mergeCell ref="A36:D36"/>
    <mergeCell ref="A68:D68"/>
    <mergeCell ref="A73:E73"/>
    <mergeCell ref="A84:C84"/>
    <mergeCell ref="A90:D90"/>
    <mergeCell ref="A97:C97"/>
    <mergeCell ref="A105:B105"/>
    <mergeCell ref="A3:A25"/>
    <mergeCell ref="A27:A28"/>
    <mergeCell ref="A29:E32"/>
    <mergeCell ref="A64:D67"/>
    <mergeCell ref="E68:H7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F14" sqref="F14"/>
    </sheetView>
  </sheetViews>
  <sheetFormatPr defaultColWidth="9" defaultRowHeight="14.25" outlineLevelCol="1"/>
  <cols>
    <col min="1" max="1" width="14.375" customWidth="1"/>
    <col min="2" max="2" width="81" customWidth="1"/>
  </cols>
  <sheetData>
    <row r="1" spans="1:2">
      <c r="A1" s="55" t="s">
        <v>180</v>
      </c>
      <c r="B1" s="55" t="s">
        <v>181</v>
      </c>
    </row>
    <row r="2" spans="1:2">
      <c r="A2" s="56" t="s">
        <v>182</v>
      </c>
      <c r="B2" s="56" t="s">
        <v>183</v>
      </c>
    </row>
    <row r="3" spans="1:2">
      <c r="A3" s="56" t="s">
        <v>184</v>
      </c>
      <c r="B3" s="56" t="s">
        <v>185</v>
      </c>
    </row>
    <row r="4" spans="1:2">
      <c r="A4" s="56" t="s">
        <v>186</v>
      </c>
      <c r="B4" s="56" t="s">
        <v>187</v>
      </c>
    </row>
    <row r="5" spans="1:2">
      <c r="A5" s="56" t="s">
        <v>188</v>
      </c>
      <c r="B5" s="56" t="s">
        <v>189</v>
      </c>
    </row>
    <row r="6" spans="1:2">
      <c r="A6" s="56" t="s">
        <v>190</v>
      </c>
      <c r="B6" s="56" t="s">
        <v>191</v>
      </c>
    </row>
    <row r="7" spans="1:2">
      <c r="A7" s="56" t="s">
        <v>192</v>
      </c>
      <c r="B7" s="56"/>
    </row>
    <row r="8" spans="1:2">
      <c r="A8" s="56" t="s">
        <v>193</v>
      </c>
      <c r="B8" s="56"/>
    </row>
    <row r="9" spans="1:2">
      <c r="A9" s="56" t="s">
        <v>194</v>
      </c>
      <c r="B9" s="56"/>
    </row>
    <row r="10" spans="1:2">
      <c r="A10" s="56" t="s">
        <v>195</v>
      </c>
      <c r="B10" s="56"/>
    </row>
    <row r="11" spans="1:2">
      <c r="A11" s="56" t="s">
        <v>196</v>
      </c>
      <c r="B11" s="56"/>
    </row>
    <row r="12" spans="1:2">
      <c r="A12" s="56" t="s">
        <v>197</v>
      </c>
      <c r="B12" s="56"/>
    </row>
    <row r="13" spans="1:2">
      <c r="A13" s="56" t="s">
        <v>198</v>
      </c>
      <c r="B13" s="56"/>
    </row>
    <row r="14" spans="1:2">
      <c r="A14" s="56" t="s">
        <v>199</v>
      </c>
      <c r="B14" s="56"/>
    </row>
    <row r="15" spans="1:2">
      <c r="A15" s="56" t="s">
        <v>200</v>
      </c>
      <c r="B15" s="56"/>
    </row>
    <row r="16" spans="1:2">
      <c r="A16" s="56" t="s">
        <v>201</v>
      </c>
      <c r="B16" s="56"/>
    </row>
    <row r="17" spans="1:2">
      <c r="A17" s="56" t="s">
        <v>202</v>
      </c>
      <c r="B17" s="56"/>
    </row>
    <row r="18" spans="1:2">
      <c r="A18" s="56" t="s">
        <v>203</v>
      </c>
      <c r="B18" s="56"/>
    </row>
    <row r="19" spans="1:2">
      <c r="A19" s="57" t="s">
        <v>204</v>
      </c>
      <c r="B19" s="56" t="s">
        <v>205</v>
      </c>
    </row>
    <row r="20" spans="1:2">
      <c r="A20" s="57" t="s">
        <v>206</v>
      </c>
      <c r="B20" s="56" t="s">
        <v>205</v>
      </c>
    </row>
    <row r="21" spans="1:2">
      <c r="A21" s="57" t="s">
        <v>207</v>
      </c>
      <c r="B21" s="56" t="s">
        <v>205</v>
      </c>
    </row>
    <row r="22" spans="1:2">
      <c r="A22" s="57" t="s">
        <v>208</v>
      </c>
      <c r="B22" s="56" t="s">
        <v>205</v>
      </c>
    </row>
    <row r="23" spans="1:2">
      <c r="A23" s="57" t="s">
        <v>209</v>
      </c>
      <c r="B23" s="56" t="s">
        <v>205</v>
      </c>
    </row>
    <row r="24" spans="1:2">
      <c r="A24" s="57" t="s">
        <v>210</v>
      </c>
      <c r="B24" s="56" t="s">
        <v>205</v>
      </c>
    </row>
    <row r="25" spans="1:2">
      <c r="A25" s="57" t="s">
        <v>211</v>
      </c>
      <c r="B25" s="56" t="s">
        <v>205</v>
      </c>
    </row>
    <row r="26" spans="1:2">
      <c r="A26" s="57" t="s">
        <v>212</v>
      </c>
      <c r="B26" s="56" t="s">
        <v>205</v>
      </c>
    </row>
    <row r="27" spans="1:2">
      <c r="A27" s="57" t="s">
        <v>213</v>
      </c>
      <c r="B27" s="56" t="s">
        <v>205</v>
      </c>
    </row>
    <row r="28" spans="1:2">
      <c r="A28" s="57" t="s">
        <v>214</v>
      </c>
      <c r="B28" s="56" t="s">
        <v>205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7"/>
  <sheetViews>
    <sheetView workbookViewId="0">
      <selection activeCell="D90" sqref="D90"/>
    </sheetView>
  </sheetViews>
  <sheetFormatPr defaultColWidth="9" defaultRowHeight="16.5"/>
  <cols>
    <col min="1" max="1" width="5.125" style="10" customWidth="1"/>
    <col min="2" max="2" width="21.625" style="11" customWidth="1"/>
    <col min="3" max="3" width="19.375" style="10" customWidth="1"/>
    <col min="4" max="4" width="31.625" style="10" customWidth="1"/>
    <col min="5" max="5" width="11" style="10" customWidth="1"/>
    <col min="6" max="6" width="13.375" style="10" customWidth="1"/>
    <col min="7" max="7" width="11.375" style="10" customWidth="1"/>
    <col min="8" max="8" width="11.375" style="11" customWidth="1"/>
    <col min="9" max="9" width="13.625" style="11" customWidth="1"/>
    <col min="10" max="10" width="11.25" style="11" customWidth="1"/>
    <col min="11" max="11" width="12" style="11" customWidth="1"/>
    <col min="12" max="12" width="7.125" style="11" customWidth="1"/>
    <col min="13" max="13" width="9.125" style="11" customWidth="1"/>
    <col min="14" max="14" width="9" style="10" hidden="1" customWidth="1"/>
    <col min="15" max="15" width="9" style="10"/>
  </cols>
  <sheetData>
    <row r="1" ht="33" spans="1:15">
      <c r="A1" s="12" t="s">
        <v>215</v>
      </c>
      <c r="B1" s="13" t="s">
        <v>216</v>
      </c>
      <c r="C1" s="13" t="s">
        <v>217</v>
      </c>
      <c r="D1" s="14" t="s">
        <v>218</v>
      </c>
      <c r="E1" s="14" t="s">
        <v>219</v>
      </c>
      <c r="F1" s="15" t="s">
        <v>220</v>
      </c>
      <c r="G1" s="16" t="s">
        <v>221</v>
      </c>
      <c r="H1" s="16" t="s">
        <v>222</v>
      </c>
      <c r="I1" s="16" t="s">
        <v>223</v>
      </c>
      <c r="J1" s="16" t="s">
        <v>224</v>
      </c>
      <c r="K1" s="16" t="s">
        <v>225</v>
      </c>
      <c r="L1" s="16" t="s">
        <v>226</v>
      </c>
      <c r="M1" s="16" t="s">
        <v>227</v>
      </c>
      <c r="N1" s="16" t="s">
        <v>228</v>
      </c>
      <c r="O1" s="16" t="s">
        <v>229</v>
      </c>
    </row>
    <row r="2" spans="1:15">
      <c r="A2" s="17">
        <v>1</v>
      </c>
      <c r="B2" s="18" t="s">
        <v>230</v>
      </c>
      <c r="C2" s="19" t="s">
        <v>230</v>
      </c>
      <c r="D2" s="20"/>
      <c r="E2" s="21" t="s">
        <v>231</v>
      </c>
      <c r="F2" s="22" t="s">
        <v>232</v>
      </c>
      <c r="G2" s="23">
        <v>75</v>
      </c>
      <c r="H2" s="24">
        <v>75</v>
      </c>
      <c r="I2" s="24">
        <v>75</v>
      </c>
      <c r="J2" s="24">
        <v>100</v>
      </c>
      <c r="K2" s="24">
        <v>100</v>
      </c>
      <c r="L2" s="24">
        <f>SUM(G2:K2)</f>
        <v>425</v>
      </c>
      <c r="M2" s="24">
        <f>G2*0.5+H2*0.2+I2*0.1+J2*0.1+K2*0.1</f>
        <v>80</v>
      </c>
      <c r="N2" s="48"/>
      <c r="O2" s="48" t="str">
        <f>LOOKUP(M2,{0,2,60,80,100},{"待定级","3级","2级","1级","1级"})</f>
        <v>1级</v>
      </c>
    </row>
    <row r="3" spans="1:15">
      <c r="A3" s="17">
        <v>2</v>
      </c>
      <c r="B3" s="18" t="s">
        <v>233</v>
      </c>
      <c r="C3" s="19" t="s">
        <v>233</v>
      </c>
      <c r="D3" s="20"/>
      <c r="E3" s="21" t="s">
        <v>231</v>
      </c>
      <c r="F3" s="22" t="s">
        <v>232</v>
      </c>
      <c r="G3" s="23">
        <v>50</v>
      </c>
      <c r="H3" s="24">
        <v>50</v>
      </c>
      <c r="I3" s="24">
        <v>75</v>
      </c>
      <c r="J3" s="24">
        <v>100</v>
      </c>
      <c r="K3" s="24">
        <v>100</v>
      </c>
      <c r="L3" s="24">
        <f>SUM(G3:K3)</f>
        <v>375</v>
      </c>
      <c r="M3" s="24">
        <f>G3*0.5+H3*0.2+I3*0.1+J3*0.1+K3*0.1</f>
        <v>62.5</v>
      </c>
      <c r="N3" s="48"/>
      <c r="O3" s="48" t="str">
        <f>LOOKUP(M3,{0,2,60,80,100},{"待定级","3级","2级","1级","1级"})</f>
        <v>2级</v>
      </c>
    </row>
    <row r="4" ht="33" spans="1:15">
      <c r="A4" s="17">
        <v>3</v>
      </c>
      <c r="B4" s="18" t="s">
        <v>234</v>
      </c>
      <c r="C4" s="25" t="s">
        <v>235</v>
      </c>
      <c r="D4" s="20" t="s">
        <v>236</v>
      </c>
      <c r="E4" s="21" t="s">
        <v>231</v>
      </c>
      <c r="F4" s="22" t="s">
        <v>232</v>
      </c>
      <c r="G4" s="23">
        <v>75</v>
      </c>
      <c r="H4" s="26">
        <v>50</v>
      </c>
      <c r="I4" s="26">
        <v>75</v>
      </c>
      <c r="J4" s="26">
        <v>75</v>
      </c>
      <c r="K4" s="26">
        <v>100</v>
      </c>
      <c r="L4" s="26">
        <f>SUM(G4:K4)</f>
        <v>375</v>
      </c>
      <c r="M4" s="26">
        <f>G4*0.5+H4*0.2+I4*0.1+J4*0.1+K4*0.1</f>
        <v>72.5</v>
      </c>
      <c r="N4" s="49"/>
      <c r="O4" s="48" t="str">
        <f>LOOKUP(M4,{0,2,60,80,100},{"待定级","3级","2级","1级","1级"})</f>
        <v>2级</v>
      </c>
    </row>
    <row r="5" spans="1:15">
      <c r="A5" s="17">
        <v>4</v>
      </c>
      <c r="B5" s="27" t="s">
        <v>237</v>
      </c>
      <c r="C5" s="25" t="s">
        <v>238</v>
      </c>
      <c r="D5" s="20" t="s">
        <v>239</v>
      </c>
      <c r="E5" s="21" t="s">
        <v>231</v>
      </c>
      <c r="F5" s="22" t="s">
        <v>232</v>
      </c>
      <c r="G5" s="23">
        <v>75</v>
      </c>
      <c r="H5" s="24">
        <v>75</v>
      </c>
      <c r="I5" s="24">
        <v>100</v>
      </c>
      <c r="J5" s="24">
        <v>100</v>
      </c>
      <c r="K5" s="24">
        <v>100</v>
      </c>
      <c r="L5" s="24">
        <f>SUM(G5:K5)</f>
        <v>450</v>
      </c>
      <c r="M5" s="24">
        <f>G5*0.5+H5*0.2+I5*0.1+J5*0.1+K5*0.1</f>
        <v>82.5</v>
      </c>
      <c r="N5" s="48"/>
      <c r="O5" s="48" t="str">
        <f>LOOKUP(M5,{0,2,60,80,100},{"待定级","3级","2级","1级","1级"})</f>
        <v>1级</v>
      </c>
    </row>
    <row r="6" spans="1:15">
      <c r="A6" s="17">
        <v>5</v>
      </c>
      <c r="B6" s="28"/>
      <c r="C6" s="25" t="s">
        <v>240</v>
      </c>
      <c r="D6" s="20" t="s">
        <v>241</v>
      </c>
      <c r="E6" s="21" t="s">
        <v>231</v>
      </c>
      <c r="F6" s="22" t="s">
        <v>232</v>
      </c>
      <c r="G6" s="23">
        <v>75</v>
      </c>
      <c r="H6" s="26">
        <v>75</v>
      </c>
      <c r="I6" s="26">
        <v>100</v>
      </c>
      <c r="J6" s="26">
        <v>100</v>
      </c>
      <c r="K6" s="26">
        <v>100</v>
      </c>
      <c r="L6" s="26">
        <f>SUM(G6:K6)</f>
        <v>450</v>
      </c>
      <c r="M6" s="26">
        <f>G6*0.5+H6*0.2+I6*0.1+J6*0.1+K6*0.1</f>
        <v>82.5</v>
      </c>
      <c r="N6" s="49"/>
      <c r="O6" s="48" t="str">
        <f>LOOKUP(M6,{0,2,60,80,100},{"待定级","3级","2级","1级","1级"})</f>
        <v>1级</v>
      </c>
    </row>
    <row r="7" ht="33" spans="1:15">
      <c r="A7" s="17">
        <v>6</v>
      </c>
      <c r="B7" s="28"/>
      <c r="C7" s="25" t="s">
        <v>242</v>
      </c>
      <c r="D7" s="20" t="s">
        <v>243</v>
      </c>
      <c r="E7" s="21" t="s">
        <v>231</v>
      </c>
      <c r="F7" s="22" t="s">
        <v>232</v>
      </c>
      <c r="G7" s="23">
        <v>75</v>
      </c>
      <c r="H7" s="24">
        <v>75</v>
      </c>
      <c r="I7" s="24">
        <v>100</v>
      </c>
      <c r="J7" s="24">
        <v>100</v>
      </c>
      <c r="K7" s="24">
        <v>100</v>
      </c>
      <c r="L7" s="24">
        <f>SUM(G7:K7)</f>
        <v>450</v>
      </c>
      <c r="M7" s="24">
        <f>G7*0.5+H7*0.2+I7*0.1+J7*0.1+K7*0.1</f>
        <v>82.5</v>
      </c>
      <c r="N7" s="48"/>
      <c r="O7" s="48" t="str">
        <f>LOOKUP(M7,{0,2,60,80,100},{"待定级","3级","2级","1级","1级"})</f>
        <v>1级</v>
      </c>
    </row>
    <row r="8" spans="1:15">
      <c r="A8" s="17">
        <v>7</v>
      </c>
      <c r="B8" s="28"/>
      <c r="C8" s="25" t="s">
        <v>244</v>
      </c>
      <c r="D8" s="20" t="s">
        <v>245</v>
      </c>
      <c r="E8" s="21" t="s">
        <v>231</v>
      </c>
      <c r="F8" s="22" t="s">
        <v>232</v>
      </c>
      <c r="G8" s="23">
        <v>75</v>
      </c>
      <c r="H8" s="24">
        <v>75</v>
      </c>
      <c r="I8" s="24">
        <v>100</v>
      </c>
      <c r="J8" s="24">
        <v>100</v>
      </c>
      <c r="K8" s="24">
        <v>100</v>
      </c>
      <c r="L8" s="24">
        <f>SUM(G8:K8)</f>
        <v>450</v>
      </c>
      <c r="M8" s="24">
        <f>G8*0.5+H8*0.2+I8*0.1+J8*0.1+K8*0.1</f>
        <v>82.5</v>
      </c>
      <c r="N8" s="48"/>
      <c r="O8" s="48" t="str">
        <f>LOOKUP(M8,{0,2,60,80,100},{"待定级","3级","2级","1级","1级"})</f>
        <v>1级</v>
      </c>
    </row>
    <row r="9" ht="33" spans="1:15">
      <c r="A9" s="17">
        <v>8</v>
      </c>
      <c r="B9" s="28"/>
      <c r="C9" s="25" t="s">
        <v>246</v>
      </c>
      <c r="D9" s="20" t="s">
        <v>247</v>
      </c>
      <c r="E9" s="21" t="s">
        <v>231</v>
      </c>
      <c r="F9" s="22" t="s">
        <v>232</v>
      </c>
      <c r="G9" s="23">
        <v>75</v>
      </c>
      <c r="H9" s="24">
        <v>75</v>
      </c>
      <c r="I9" s="24">
        <v>100</v>
      </c>
      <c r="J9" s="24">
        <v>100</v>
      </c>
      <c r="K9" s="24">
        <v>100</v>
      </c>
      <c r="L9" s="24">
        <f>SUM(G9:K9)</f>
        <v>450</v>
      </c>
      <c r="M9" s="24">
        <f>G9*0.5+H9*0.2+I9*0.1+J9*0.1+K9*0.1</f>
        <v>82.5</v>
      </c>
      <c r="N9" s="48"/>
      <c r="O9" s="48" t="str">
        <f>LOOKUP(M9,{0,2,60,80,100},{"待定级","3级","2级","1级","1级"})</f>
        <v>1级</v>
      </c>
    </row>
    <row r="10" spans="1:15">
      <c r="A10" s="17">
        <v>9</v>
      </c>
      <c r="B10" s="28"/>
      <c r="C10" s="25" t="s">
        <v>248</v>
      </c>
      <c r="D10" s="20" t="s">
        <v>249</v>
      </c>
      <c r="E10" s="21" t="s">
        <v>231</v>
      </c>
      <c r="F10" s="22" t="s">
        <v>250</v>
      </c>
      <c r="G10" s="23">
        <v>50</v>
      </c>
      <c r="H10" s="24">
        <v>25</v>
      </c>
      <c r="I10" s="24">
        <v>50</v>
      </c>
      <c r="J10" s="24">
        <v>50</v>
      </c>
      <c r="K10" s="24">
        <v>75</v>
      </c>
      <c r="L10" s="24">
        <f>SUM(G10:K10)</f>
        <v>250</v>
      </c>
      <c r="M10" s="24">
        <f>G10*0.5+H10*0.2+I10*0.1+J10*0.1+K10*0.1</f>
        <v>47.5</v>
      </c>
      <c r="N10" s="48"/>
      <c r="O10" s="48" t="str">
        <f>LOOKUP(M10,{0,2,60,80,100},{"待定级","3级","2级","1级","1级"})</f>
        <v>3级</v>
      </c>
    </row>
    <row r="11" spans="1:15">
      <c r="A11" s="17">
        <v>10</v>
      </c>
      <c r="B11" s="28"/>
      <c r="C11" s="29" t="s">
        <v>251</v>
      </c>
      <c r="D11" s="30" t="s">
        <v>252</v>
      </c>
      <c r="E11" s="21" t="s">
        <v>231</v>
      </c>
      <c r="F11" s="22" t="s">
        <v>232</v>
      </c>
      <c r="G11" s="23">
        <v>75</v>
      </c>
      <c r="H11" s="24">
        <v>50</v>
      </c>
      <c r="I11" s="24">
        <v>75</v>
      </c>
      <c r="J11" s="24">
        <v>50</v>
      </c>
      <c r="K11" s="24">
        <v>25</v>
      </c>
      <c r="L11" s="24">
        <f>SUM(G11:K11)</f>
        <v>275</v>
      </c>
      <c r="M11" s="24">
        <f>G11*0.5+H11*0.2+I11*0.1+J11*0.1+K11*0.1</f>
        <v>62.5</v>
      </c>
      <c r="N11" s="48"/>
      <c r="O11" s="48" t="str">
        <f>LOOKUP(M11,{0,2,60,80,100},{"待定级","3级","2级","1级","1级"})</f>
        <v>2级</v>
      </c>
    </row>
    <row r="12" spans="1:15">
      <c r="A12" s="17">
        <v>11</v>
      </c>
      <c r="B12" s="31" t="s">
        <v>253</v>
      </c>
      <c r="C12" s="32" t="s">
        <v>254</v>
      </c>
      <c r="D12" s="33" t="s">
        <v>255</v>
      </c>
      <c r="E12" s="21" t="s">
        <v>256</v>
      </c>
      <c r="F12" s="22" t="s">
        <v>232</v>
      </c>
      <c r="G12" s="23">
        <v>50</v>
      </c>
      <c r="H12" s="24">
        <v>50</v>
      </c>
      <c r="I12" s="24">
        <v>75</v>
      </c>
      <c r="J12" s="24">
        <v>75</v>
      </c>
      <c r="K12" s="24">
        <v>100</v>
      </c>
      <c r="L12" s="24">
        <f>SUM(G12:K12)</f>
        <v>350</v>
      </c>
      <c r="M12" s="24">
        <f>G12*0.5+H12*0.2+I12*0.1+J12*0.1+K12*0.1</f>
        <v>60</v>
      </c>
      <c r="N12" s="48"/>
      <c r="O12" s="48" t="str">
        <f>LOOKUP(M12,{0,2,60,80,100},{"待定级","3级","2级","1级","1级"})</f>
        <v>2级</v>
      </c>
    </row>
    <row r="13" spans="1:15">
      <c r="A13" s="17">
        <v>12</v>
      </c>
      <c r="B13" s="34" t="s">
        <v>257</v>
      </c>
      <c r="C13" s="35" t="s">
        <v>258</v>
      </c>
      <c r="D13" s="33" t="s">
        <v>258</v>
      </c>
      <c r="E13" s="36" t="s">
        <v>256</v>
      </c>
      <c r="F13" s="37" t="s">
        <v>232</v>
      </c>
      <c r="G13" s="23">
        <v>50</v>
      </c>
      <c r="H13" s="24">
        <v>50</v>
      </c>
      <c r="I13" s="24">
        <v>25</v>
      </c>
      <c r="J13" s="24">
        <v>25</v>
      </c>
      <c r="K13" s="24">
        <v>25</v>
      </c>
      <c r="L13" s="24">
        <f>SUM(G13:K13)</f>
        <v>175</v>
      </c>
      <c r="M13" s="24">
        <f>G13*0.5+H13*0.2+I13*0.1+J13*0.1+K13*0.1</f>
        <v>42.5</v>
      </c>
      <c r="N13" s="48"/>
      <c r="O13" s="48" t="str">
        <f>LOOKUP(M13,{0,2,60,80,100},{"待定级","3级","2级","1级","1级"})</f>
        <v>3级</v>
      </c>
    </row>
    <row r="14" spans="1:15">
      <c r="A14" s="17">
        <v>13</v>
      </c>
      <c r="B14" s="31" t="s">
        <v>259</v>
      </c>
      <c r="C14" s="38" t="s">
        <v>260</v>
      </c>
      <c r="D14" s="39"/>
      <c r="E14" s="40" t="s">
        <v>256</v>
      </c>
      <c r="F14" s="22" t="s">
        <v>232</v>
      </c>
      <c r="G14" s="23">
        <v>75</v>
      </c>
      <c r="H14" s="24">
        <v>50</v>
      </c>
      <c r="I14" s="24">
        <v>100</v>
      </c>
      <c r="J14" s="24">
        <v>100</v>
      </c>
      <c r="K14" s="24">
        <v>100</v>
      </c>
      <c r="L14" s="24">
        <f>SUM(G14:K14)</f>
        <v>425</v>
      </c>
      <c r="M14" s="24">
        <f>G14*0.5+H14*0.2+I14*0.1+J14*0.1+K14*0.1</f>
        <v>77.5</v>
      </c>
      <c r="N14" s="48"/>
      <c r="O14" s="48" t="str">
        <f>LOOKUP(M14,{0,2,60,80,100},{"待定级","3级","2级","1级","1级"})</f>
        <v>2级</v>
      </c>
    </row>
    <row r="15" spans="1:15">
      <c r="A15" s="17">
        <v>14</v>
      </c>
      <c r="B15" s="41" t="s">
        <v>261</v>
      </c>
      <c r="C15" s="39" t="s">
        <v>261</v>
      </c>
      <c r="D15" s="39"/>
      <c r="E15" s="40" t="s">
        <v>262</v>
      </c>
      <c r="F15" s="22" t="s">
        <v>232</v>
      </c>
      <c r="G15" s="23">
        <v>75</v>
      </c>
      <c r="H15" s="24">
        <v>50</v>
      </c>
      <c r="I15" s="24">
        <v>75</v>
      </c>
      <c r="J15" s="24">
        <v>50</v>
      </c>
      <c r="K15" s="24">
        <v>25</v>
      </c>
      <c r="L15" s="24">
        <f>SUM(G15:K15)</f>
        <v>275</v>
      </c>
      <c r="M15" s="24">
        <f>G15*0.5+H15*0.2+I15*0.1+J15*0.1+K15*0.1</f>
        <v>62.5</v>
      </c>
      <c r="N15" s="48"/>
      <c r="O15" s="48" t="str">
        <f>LOOKUP(M15,{0,2,60,80,100},{"待定级","3级","2级","1级","1级"})</f>
        <v>2级</v>
      </c>
    </row>
    <row r="16" spans="1:15">
      <c r="A16" s="17">
        <v>15</v>
      </c>
      <c r="B16" s="31" t="s">
        <v>263</v>
      </c>
      <c r="C16" s="32" t="s">
        <v>263</v>
      </c>
      <c r="D16" s="33" t="s">
        <v>264</v>
      </c>
      <c r="E16" s="40" t="s">
        <v>265</v>
      </c>
      <c r="F16" s="22" t="s">
        <v>250</v>
      </c>
      <c r="G16" s="23">
        <v>25</v>
      </c>
      <c r="H16" s="24">
        <v>50</v>
      </c>
      <c r="I16" s="24">
        <v>50</v>
      </c>
      <c r="J16" s="24">
        <v>75</v>
      </c>
      <c r="K16" s="24">
        <v>50</v>
      </c>
      <c r="L16" s="24">
        <f>SUM(G16:K16)</f>
        <v>250</v>
      </c>
      <c r="M16" s="24">
        <f>G16*0.5+H16*0.2+I16*0.1+J16*0.1+K16*0.1</f>
        <v>40</v>
      </c>
      <c r="N16" s="48"/>
      <c r="O16" s="48" t="str">
        <f>LOOKUP(M16,{0,2,60,80,100},{"待定级","3级","2级","1级","1级"})</f>
        <v>3级</v>
      </c>
    </row>
    <row r="17" spans="1:15">
      <c r="A17" s="17">
        <v>16</v>
      </c>
      <c r="B17" s="31" t="s">
        <v>266</v>
      </c>
      <c r="C17" s="42" t="s">
        <v>266</v>
      </c>
      <c r="D17" s="33" t="s">
        <v>267</v>
      </c>
      <c r="E17" s="21" t="s">
        <v>268</v>
      </c>
      <c r="F17" s="22" t="s">
        <v>232</v>
      </c>
      <c r="G17" s="23">
        <v>75</v>
      </c>
      <c r="H17" s="24">
        <v>75</v>
      </c>
      <c r="I17" s="24">
        <v>100</v>
      </c>
      <c r="J17" s="24">
        <v>75</v>
      </c>
      <c r="K17" s="24">
        <v>25</v>
      </c>
      <c r="L17" s="24">
        <f>SUM(G17:K17)</f>
        <v>350</v>
      </c>
      <c r="M17" s="24">
        <f>G17*0.5+H17*0.2+I17*0.1+J17*0.1+K17*0.1</f>
        <v>72.5</v>
      </c>
      <c r="N17" s="48"/>
      <c r="O17" s="48" t="str">
        <f>LOOKUP(M17,{0,2,60,80,100},{"待定级","3级","2级","1级","1级"})</f>
        <v>2级</v>
      </c>
    </row>
    <row r="18" spans="1:15">
      <c r="A18" s="17">
        <v>17</v>
      </c>
      <c r="B18" s="31" t="s">
        <v>269</v>
      </c>
      <c r="C18" s="32" t="s">
        <v>269</v>
      </c>
      <c r="D18" s="33" t="s">
        <v>270</v>
      </c>
      <c r="E18" s="21" t="s">
        <v>231</v>
      </c>
      <c r="F18" s="22" t="s">
        <v>232</v>
      </c>
      <c r="G18" s="23">
        <v>50</v>
      </c>
      <c r="H18" s="26">
        <v>50</v>
      </c>
      <c r="I18" s="26">
        <v>75</v>
      </c>
      <c r="J18" s="26">
        <v>100</v>
      </c>
      <c r="K18" s="26">
        <v>100</v>
      </c>
      <c r="L18" s="26">
        <f>SUM(G18:K18)</f>
        <v>375</v>
      </c>
      <c r="M18" s="26">
        <f>G18*0.5+H18*0.2+I18*0.1+J18*0.1+K18*0.1</f>
        <v>62.5</v>
      </c>
      <c r="N18" s="49"/>
      <c r="O18" s="48" t="str">
        <f>LOOKUP(M18,{0,2,60,80,100},{"待定级","3级","2级","1级","1级"})</f>
        <v>2级</v>
      </c>
    </row>
    <row r="19" spans="1:15">
      <c r="A19" s="17">
        <v>18</v>
      </c>
      <c r="B19" s="18" t="s">
        <v>271</v>
      </c>
      <c r="C19" s="19" t="s">
        <v>272</v>
      </c>
      <c r="D19" s="20" t="s">
        <v>273</v>
      </c>
      <c r="E19" s="21" t="s">
        <v>274</v>
      </c>
      <c r="F19" s="22"/>
      <c r="G19" s="23">
        <v>75</v>
      </c>
      <c r="H19" s="24">
        <v>75</v>
      </c>
      <c r="I19" s="24">
        <v>100</v>
      </c>
      <c r="J19" s="24">
        <v>75</v>
      </c>
      <c r="K19" s="24">
        <v>100</v>
      </c>
      <c r="L19" s="24">
        <f>SUM(G19:K19)</f>
        <v>425</v>
      </c>
      <c r="M19" s="24">
        <f>G19*0.5+H19*0.2+I19*0.1+J19*0.1+K19*0.1</f>
        <v>80</v>
      </c>
      <c r="N19" s="48"/>
      <c r="O19" s="48" t="str">
        <f>LOOKUP(M19,{0,2,60,80,100},{"待定级","3级","2级","1级","1级"})</f>
        <v>1级</v>
      </c>
    </row>
    <row r="20" spans="1:15">
      <c r="A20" s="17">
        <v>19</v>
      </c>
      <c r="B20" s="18" t="s">
        <v>275</v>
      </c>
      <c r="C20" s="19" t="s">
        <v>276</v>
      </c>
      <c r="D20" s="20" t="s">
        <v>277</v>
      </c>
      <c r="E20" s="21" t="s">
        <v>274</v>
      </c>
      <c r="F20" s="22" t="s">
        <v>232</v>
      </c>
      <c r="G20" s="23">
        <v>75</v>
      </c>
      <c r="H20" s="26">
        <v>75</v>
      </c>
      <c r="I20" s="26">
        <v>75</v>
      </c>
      <c r="J20" s="26">
        <v>100</v>
      </c>
      <c r="K20" s="26">
        <v>25</v>
      </c>
      <c r="L20" s="26">
        <f>SUM(G20:K20)</f>
        <v>350</v>
      </c>
      <c r="M20" s="26">
        <f>G20*0.5+H20*0.2+I20*0.1+J20*0.1+K20*0.1</f>
        <v>72.5</v>
      </c>
      <c r="N20" s="49"/>
      <c r="O20" s="48" t="str">
        <f>LOOKUP(M20,{0,2,60,80,100},{"待定级","3级","2级","1级","1级"})</f>
        <v>2级</v>
      </c>
    </row>
    <row r="21" spans="1:15">
      <c r="A21" s="17">
        <v>20</v>
      </c>
      <c r="B21" s="43" t="s">
        <v>278</v>
      </c>
      <c r="C21" s="44" t="s">
        <v>278</v>
      </c>
      <c r="D21" s="20" t="s">
        <v>279</v>
      </c>
      <c r="E21" s="43" t="s">
        <v>274</v>
      </c>
      <c r="F21" s="22" t="s">
        <v>232</v>
      </c>
      <c r="G21" s="23">
        <v>75</v>
      </c>
      <c r="H21" s="24">
        <v>50</v>
      </c>
      <c r="I21" s="24">
        <v>75</v>
      </c>
      <c r="J21" s="24">
        <v>75</v>
      </c>
      <c r="K21" s="24">
        <v>25</v>
      </c>
      <c r="L21" s="24">
        <f>SUM(G21:K21)</f>
        <v>300</v>
      </c>
      <c r="M21" s="24">
        <f>G21*0.5+H21*0.2+I21*0.1+J21*0.1+K21*0.1</f>
        <v>65</v>
      </c>
      <c r="N21" s="48"/>
      <c r="O21" s="48" t="str">
        <f>LOOKUP(M21,{0,2,60,80,100},{"待定级","3级","2级","1级","1级"})</f>
        <v>2级</v>
      </c>
    </row>
    <row r="22" spans="1:15">
      <c r="A22" s="17">
        <v>21</v>
      </c>
      <c r="B22" s="43" t="s">
        <v>280</v>
      </c>
      <c r="C22" s="44" t="s">
        <v>280</v>
      </c>
      <c r="D22" s="20"/>
      <c r="E22" s="43" t="s">
        <v>274</v>
      </c>
      <c r="F22" s="22" t="s">
        <v>232</v>
      </c>
      <c r="G22" s="23">
        <v>75</v>
      </c>
      <c r="H22" s="24">
        <v>75</v>
      </c>
      <c r="I22" s="24">
        <v>100</v>
      </c>
      <c r="J22" s="24">
        <v>100</v>
      </c>
      <c r="K22" s="24">
        <v>100</v>
      </c>
      <c r="L22" s="24">
        <f>SUM(G22:K22)</f>
        <v>450</v>
      </c>
      <c r="M22" s="24">
        <f>G22*0.5+H22*0.2+I22*0.1+J22*0.1+K22*0.1</f>
        <v>82.5</v>
      </c>
      <c r="N22" s="48"/>
      <c r="O22" s="48" t="str">
        <f>LOOKUP(M22,{0,2,60,80,100},{"待定级","3级","2级","1级","1级"})</f>
        <v>1级</v>
      </c>
    </row>
    <row r="23" spans="1:15">
      <c r="A23" s="17">
        <v>22</v>
      </c>
      <c r="B23" s="18" t="s">
        <v>281</v>
      </c>
      <c r="C23" s="19" t="s">
        <v>282</v>
      </c>
      <c r="D23" s="20" t="s">
        <v>283</v>
      </c>
      <c r="E23" s="43" t="s">
        <v>274</v>
      </c>
      <c r="F23" s="45" t="s">
        <v>232</v>
      </c>
      <c r="G23" s="23">
        <v>75</v>
      </c>
      <c r="H23" s="24">
        <v>50</v>
      </c>
      <c r="I23" s="24">
        <v>75</v>
      </c>
      <c r="J23" s="24">
        <v>75</v>
      </c>
      <c r="K23" s="24">
        <v>25</v>
      </c>
      <c r="L23" s="24">
        <f>SUM(G23:K23)</f>
        <v>300</v>
      </c>
      <c r="M23" s="24">
        <f>G23*0.5+H23*0.2+I23*0.1+J23*0.1+K23*0.1</f>
        <v>65</v>
      </c>
      <c r="N23" s="48"/>
      <c r="O23" s="48" t="str">
        <f>LOOKUP(M23,{0,2,60,80,100},{"待定级","3级","2级","1级","1级"})</f>
        <v>2级</v>
      </c>
    </row>
    <row r="24" ht="49.5" spans="1:15">
      <c r="A24" s="17">
        <v>23</v>
      </c>
      <c r="B24" s="18" t="s">
        <v>284</v>
      </c>
      <c r="C24" s="19" t="s">
        <v>285</v>
      </c>
      <c r="D24" s="20" t="s">
        <v>286</v>
      </c>
      <c r="E24" s="43" t="s">
        <v>274</v>
      </c>
      <c r="F24" s="45" t="s">
        <v>232</v>
      </c>
      <c r="G24" s="34">
        <v>50</v>
      </c>
      <c r="H24" s="26">
        <v>50</v>
      </c>
      <c r="I24" s="26">
        <v>75</v>
      </c>
      <c r="J24" s="26">
        <v>100</v>
      </c>
      <c r="K24" s="26">
        <v>100</v>
      </c>
      <c r="L24" s="26">
        <f>SUM(G24:K24)</f>
        <v>375</v>
      </c>
      <c r="M24" s="26">
        <f>G24*0.5+H24*0.2+I24*0.1+J24*0.1+K24*0.1</f>
        <v>62.5</v>
      </c>
      <c r="N24" s="49"/>
      <c r="O24" s="48" t="str">
        <f>LOOKUP(M24,{0,2,60,80,100},{"待定级","3级","2级","1级","1级"})</f>
        <v>2级</v>
      </c>
    </row>
    <row r="25" spans="1:15">
      <c r="A25" s="17">
        <v>24</v>
      </c>
      <c r="B25" s="27" t="s">
        <v>287</v>
      </c>
      <c r="C25" s="44" t="s">
        <v>288</v>
      </c>
      <c r="D25" s="44" t="s">
        <v>288</v>
      </c>
      <c r="E25" s="21" t="s">
        <v>289</v>
      </c>
      <c r="F25" s="22" t="s">
        <v>232</v>
      </c>
      <c r="G25" s="23">
        <v>100</v>
      </c>
      <c r="H25" s="24">
        <v>75</v>
      </c>
      <c r="I25" s="24">
        <v>100</v>
      </c>
      <c r="J25" s="24">
        <v>100</v>
      </c>
      <c r="K25" s="24">
        <v>50</v>
      </c>
      <c r="L25" s="24">
        <f>SUM(G25:K25)</f>
        <v>425</v>
      </c>
      <c r="M25" s="24">
        <f>G25*0.5+H25*0.2+I25*0.1+J25*0.1+K25*0.1</f>
        <v>90</v>
      </c>
      <c r="N25" s="48"/>
      <c r="O25" s="48" t="str">
        <f>LOOKUP(M25,{0,2,60,80,100},{"待定级","3级","2级","1级","1级"})</f>
        <v>1级</v>
      </c>
    </row>
    <row r="26" spans="1:15">
      <c r="A26" s="17">
        <v>25</v>
      </c>
      <c r="B26" s="17"/>
      <c r="C26" s="44" t="s">
        <v>290</v>
      </c>
      <c r="D26" s="44" t="s">
        <v>291</v>
      </c>
      <c r="E26" s="21" t="s">
        <v>289</v>
      </c>
      <c r="F26" s="22" t="s">
        <v>232</v>
      </c>
      <c r="G26" s="23">
        <v>100</v>
      </c>
      <c r="H26" s="24">
        <v>75</v>
      </c>
      <c r="I26" s="24">
        <v>100</v>
      </c>
      <c r="J26" s="24">
        <v>100</v>
      </c>
      <c r="K26" s="24">
        <v>50</v>
      </c>
      <c r="L26" s="24">
        <f>SUM(G26:K26)</f>
        <v>425</v>
      </c>
      <c r="M26" s="24">
        <f>G26*0.5+H26*0.2+I26*0.1+J26*0.1+K26*0.1</f>
        <v>90</v>
      </c>
      <c r="N26" s="48"/>
      <c r="O26" s="48" t="str">
        <f>LOOKUP(M26,{0,2,60,80,100},{"待定级","3级","2级","1级","1级"})</f>
        <v>1级</v>
      </c>
    </row>
    <row r="27" spans="1:15">
      <c r="A27" s="17">
        <v>26</v>
      </c>
      <c r="B27" s="18" t="s">
        <v>292</v>
      </c>
      <c r="C27" s="19" t="s">
        <v>292</v>
      </c>
      <c r="D27" s="20" t="s">
        <v>270</v>
      </c>
      <c r="E27" s="21" t="s">
        <v>293</v>
      </c>
      <c r="F27" s="22" t="s">
        <v>232</v>
      </c>
      <c r="G27" s="23">
        <v>50</v>
      </c>
      <c r="H27" s="26">
        <v>50</v>
      </c>
      <c r="I27" s="26">
        <v>75</v>
      </c>
      <c r="J27" s="26">
        <v>100</v>
      </c>
      <c r="K27" s="26">
        <v>100</v>
      </c>
      <c r="L27" s="24">
        <f>SUM(G27:K27)</f>
        <v>375</v>
      </c>
      <c r="M27" s="24">
        <f>G27*0.5+H27*0.2+I27*0.1+J27*0.1+K27*0.1</f>
        <v>62.5</v>
      </c>
      <c r="N27" s="48"/>
      <c r="O27" s="48" t="str">
        <f>LOOKUP(M27,{0,2,60,80,100},{"待定级","3级","2级","1级","1级"})</f>
        <v>2级</v>
      </c>
    </row>
    <row r="28" spans="1:15">
      <c r="A28" s="17">
        <v>27</v>
      </c>
      <c r="B28" s="18" t="s">
        <v>294</v>
      </c>
      <c r="C28" s="19" t="s">
        <v>294</v>
      </c>
      <c r="D28" s="20" t="s">
        <v>295</v>
      </c>
      <c r="E28" s="21" t="s">
        <v>293</v>
      </c>
      <c r="F28" s="22" t="s">
        <v>232</v>
      </c>
      <c r="G28" s="23">
        <v>75</v>
      </c>
      <c r="H28" s="24">
        <v>75</v>
      </c>
      <c r="I28" s="24">
        <v>75</v>
      </c>
      <c r="J28" s="24">
        <v>100</v>
      </c>
      <c r="K28" s="24">
        <v>100</v>
      </c>
      <c r="L28" s="24">
        <f>SUM(G28:K28)</f>
        <v>425</v>
      </c>
      <c r="M28" s="24">
        <f>G28*0.5+H28*0.2+I28*0.1+J28*0.1+K28*0.1</f>
        <v>80</v>
      </c>
      <c r="N28" s="48"/>
      <c r="O28" s="48" t="str">
        <f>LOOKUP(M28,{0,2,60,80,100},{"待定级","3级","2级","1级","1级"})</f>
        <v>1级</v>
      </c>
    </row>
    <row r="29" spans="1:15">
      <c r="A29" s="17">
        <v>28</v>
      </c>
      <c r="B29" s="18" t="s">
        <v>296</v>
      </c>
      <c r="C29" s="25" t="s">
        <v>296</v>
      </c>
      <c r="D29" s="20" t="s">
        <v>297</v>
      </c>
      <c r="E29" s="21" t="s">
        <v>293</v>
      </c>
      <c r="F29" s="22" t="s">
        <v>232</v>
      </c>
      <c r="G29" s="23">
        <v>50</v>
      </c>
      <c r="H29" s="24">
        <v>50</v>
      </c>
      <c r="I29" s="24">
        <v>50</v>
      </c>
      <c r="J29" s="24">
        <v>75</v>
      </c>
      <c r="K29" s="24">
        <v>25</v>
      </c>
      <c r="L29" s="24">
        <f>SUM(G29:K29)</f>
        <v>250</v>
      </c>
      <c r="M29" s="24">
        <f>G29*0.5+H29*0.2+I29*0.1+J29*0.1+K29*0.1</f>
        <v>50</v>
      </c>
      <c r="N29" s="48"/>
      <c r="O29" s="48" t="str">
        <f>LOOKUP(M29,{0,2,60,80,100},{"待定级","3级","2级","1级","1级"})</f>
        <v>3级</v>
      </c>
    </row>
    <row r="30" spans="1:15">
      <c r="A30" s="17">
        <v>29</v>
      </c>
      <c r="B30" s="46" t="s">
        <v>298</v>
      </c>
      <c r="C30" s="25" t="s">
        <v>298</v>
      </c>
      <c r="D30" s="20"/>
      <c r="E30" s="21" t="s">
        <v>262</v>
      </c>
      <c r="F30" s="22" t="s">
        <v>232</v>
      </c>
      <c r="G30" s="23">
        <v>75</v>
      </c>
      <c r="H30" s="24">
        <v>75</v>
      </c>
      <c r="I30" s="24">
        <v>75</v>
      </c>
      <c r="J30" s="24">
        <v>50</v>
      </c>
      <c r="K30" s="24">
        <v>25</v>
      </c>
      <c r="L30" s="24">
        <f>SUM(G30:K30)</f>
        <v>300</v>
      </c>
      <c r="M30" s="24">
        <f>G30*0.5+H30*0.2+I30*0.1+J30*0.1+K30*0.1</f>
        <v>67.5</v>
      </c>
      <c r="N30" s="48"/>
      <c r="O30" s="48" t="str">
        <f>LOOKUP(M30,{0,2,60,80,100},{"待定级","3级","2级","1级","1级"})</f>
        <v>2级</v>
      </c>
    </row>
    <row r="31" spans="1:15">
      <c r="A31" s="17">
        <v>30</v>
      </c>
      <c r="B31" s="46" t="s">
        <v>299</v>
      </c>
      <c r="C31" s="25" t="s">
        <v>299</v>
      </c>
      <c r="D31" s="20"/>
      <c r="E31" s="21" t="s">
        <v>262</v>
      </c>
      <c r="F31" s="22" t="s">
        <v>232</v>
      </c>
      <c r="G31" s="23">
        <v>75</v>
      </c>
      <c r="H31" s="24">
        <v>75</v>
      </c>
      <c r="I31" s="24">
        <v>75</v>
      </c>
      <c r="J31" s="24">
        <v>50</v>
      </c>
      <c r="K31" s="24">
        <v>25</v>
      </c>
      <c r="L31" s="24">
        <f>SUM(G31:K31)</f>
        <v>300</v>
      </c>
      <c r="M31" s="24">
        <f>G31*0.5+H31*0.2+I31*0.1+J31*0.1+K31*0.1</f>
        <v>67.5</v>
      </c>
      <c r="N31" s="48"/>
      <c r="O31" s="48" t="str">
        <f>LOOKUP(M31,{0,2,60,80,100},{"待定级","3级","2级","1级","1级"})</f>
        <v>2级</v>
      </c>
    </row>
    <row r="32" spans="1:15">
      <c r="A32" s="17">
        <v>31</v>
      </c>
      <c r="B32" s="46" t="s">
        <v>300</v>
      </c>
      <c r="C32" s="25" t="s">
        <v>300</v>
      </c>
      <c r="D32" s="20"/>
      <c r="E32" s="21" t="s">
        <v>262</v>
      </c>
      <c r="F32" s="22" t="s">
        <v>232</v>
      </c>
      <c r="G32" s="23">
        <v>75</v>
      </c>
      <c r="H32" s="24">
        <v>75</v>
      </c>
      <c r="I32" s="24">
        <v>75</v>
      </c>
      <c r="J32" s="24">
        <v>50</v>
      </c>
      <c r="K32" s="24">
        <v>25</v>
      </c>
      <c r="L32" s="24">
        <f>SUM(G32:K32)</f>
        <v>300</v>
      </c>
      <c r="M32" s="24">
        <f>G32*0.5+H32*0.2+I32*0.1+J32*0.1+K32*0.1</f>
        <v>67.5</v>
      </c>
      <c r="N32" s="48"/>
      <c r="O32" s="48" t="str">
        <f>LOOKUP(M32,{0,2,60,80,100},{"待定级","3级","2级","1级","1级"})</f>
        <v>2级</v>
      </c>
    </row>
    <row r="33" spans="1:15">
      <c r="A33" s="17">
        <v>32</v>
      </c>
      <c r="B33" s="18" t="s">
        <v>301</v>
      </c>
      <c r="C33" s="19" t="s">
        <v>302</v>
      </c>
      <c r="D33" s="19" t="s">
        <v>302</v>
      </c>
      <c r="E33" s="21" t="s">
        <v>303</v>
      </c>
      <c r="F33" s="22" t="s">
        <v>232</v>
      </c>
      <c r="G33" s="23">
        <v>50</v>
      </c>
      <c r="H33" s="24">
        <v>75</v>
      </c>
      <c r="I33" s="24">
        <v>50</v>
      </c>
      <c r="J33" s="24">
        <v>50</v>
      </c>
      <c r="K33" s="24">
        <v>50</v>
      </c>
      <c r="L33" s="24">
        <f>SUM(G33:K33)</f>
        <v>275</v>
      </c>
      <c r="M33" s="24">
        <f>G33*0.5+H33*0.2+I33*0.1+J33*0.1+K33*0.1</f>
        <v>55</v>
      </c>
      <c r="N33" s="48"/>
      <c r="O33" s="48" t="str">
        <f>LOOKUP(M33,{0,2,60,80,100},{"待定级","3级","2级","1级","1级"})</f>
        <v>3级</v>
      </c>
    </row>
    <row r="34" spans="1:15">
      <c r="A34" s="17">
        <v>33</v>
      </c>
      <c r="B34" s="18" t="s">
        <v>304</v>
      </c>
      <c r="C34" s="19" t="s">
        <v>305</v>
      </c>
      <c r="D34" s="20" t="s">
        <v>304</v>
      </c>
      <c r="E34" s="21" t="s">
        <v>262</v>
      </c>
      <c r="F34" s="22" t="s">
        <v>232</v>
      </c>
      <c r="G34" s="23">
        <v>75</v>
      </c>
      <c r="H34" s="24">
        <v>50</v>
      </c>
      <c r="I34" s="24">
        <v>75</v>
      </c>
      <c r="J34" s="24">
        <v>50</v>
      </c>
      <c r="K34" s="24">
        <v>25</v>
      </c>
      <c r="L34" s="24">
        <f>SUM(G34:K34)</f>
        <v>275</v>
      </c>
      <c r="M34" s="24">
        <f>G34*0.5+H34*0.2+I34*0.1+J34*0.1+K34*0.1</f>
        <v>62.5</v>
      </c>
      <c r="N34" s="48"/>
      <c r="O34" s="48" t="str">
        <f>LOOKUP(M34,{0,2,60,80,100},{"待定级","3级","2级","1级","1级"})</f>
        <v>2级</v>
      </c>
    </row>
    <row r="35" spans="1:15">
      <c r="A35" s="17">
        <v>34</v>
      </c>
      <c r="B35" s="18" t="s">
        <v>306</v>
      </c>
      <c r="C35" s="19" t="s">
        <v>307</v>
      </c>
      <c r="D35" s="20" t="s">
        <v>308</v>
      </c>
      <c r="E35" s="21" t="s">
        <v>262</v>
      </c>
      <c r="F35" s="22" t="s">
        <v>232</v>
      </c>
      <c r="G35" s="23">
        <v>100</v>
      </c>
      <c r="H35" s="24">
        <v>75</v>
      </c>
      <c r="I35" s="24">
        <v>100</v>
      </c>
      <c r="J35" s="24">
        <v>100</v>
      </c>
      <c r="K35" s="24">
        <v>50</v>
      </c>
      <c r="L35" s="24">
        <f t="shared" ref="L35:L42" si="0">SUM(G35:K35)</f>
        <v>425</v>
      </c>
      <c r="M35" s="24">
        <f t="shared" ref="M35:M42" si="1">G35*0.5+H35*0.2+I35*0.1+J35*0.1+K35*0.1</f>
        <v>90</v>
      </c>
      <c r="N35" s="48"/>
      <c r="O35" s="48" t="str">
        <f>LOOKUP(M35,{0,2,60,80,100},{"待定级","3级","2级","1级","1级"})</f>
        <v>1级</v>
      </c>
    </row>
    <row r="36" spans="1:15">
      <c r="A36" s="17">
        <v>35</v>
      </c>
      <c r="B36" s="18" t="s">
        <v>309</v>
      </c>
      <c r="C36" s="19" t="s">
        <v>309</v>
      </c>
      <c r="D36" s="20"/>
      <c r="E36" s="21" t="s">
        <v>310</v>
      </c>
      <c r="F36" s="22" t="s">
        <v>311</v>
      </c>
      <c r="G36" s="23">
        <v>50</v>
      </c>
      <c r="H36" s="24">
        <v>75</v>
      </c>
      <c r="I36" s="24">
        <v>50</v>
      </c>
      <c r="J36" s="24">
        <v>75</v>
      </c>
      <c r="K36" s="24">
        <v>25</v>
      </c>
      <c r="L36" s="24">
        <f t="shared" si="0"/>
        <v>275</v>
      </c>
      <c r="M36" s="24">
        <f t="shared" si="1"/>
        <v>55</v>
      </c>
      <c r="N36" s="48"/>
      <c r="O36" s="48" t="str">
        <f>LOOKUP(M36,{0,2,60,80,100},{"待定级","3级","2级","1级","1级"})</f>
        <v>3级</v>
      </c>
    </row>
    <row r="37" spans="1:15">
      <c r="A37" s="17">
        <v>36</v>
      </c>
      <c r="B37" s="18" t="s">
        <v>312</v>
      </c>
      <c r="C37" s="19" t="s">
        <v>312</v>
      </c>
      <c r="D37" s="20"/>
      <c r="E37" s="21" t="s">
        <v>310</v>
      </c>
      <c r="F37" s="22" t="s">
        <v>232</v>
      </c>
      <c r="G37" s="23">
        <v>50</v>
      </c>
      <c r="H37" s="24">
        <v>75</v>
      </c>
      <c r="I37" s="24">
        <v>50</v>
      </c>
      <c r="J37" s="24">
        <v>75</v>
      </c>
      <c r="K37" s="24">
        <v>25</v>
      </c>
      <c r="L37" s="24">
        <f t="shared" si="0"/>
        <v>275</v>
      </c>
      <c r="M37" s="24">
        <f t="shared" si="1"/>
        <v>55</v>
      </c>
      <c r="N37" s="48"/>
      <c r="O37" s="48" t="str">
        <f>LOOKUP(M37,{0,2,60,80,100},{"待定级","3级","2级","1级","1级"})</f>
        <v>3级</v>
      </c>
    </row>
    <row r="38" spans="1:15">
      <c r="A38" s="17">
        <v>37</v>
      </c>
      <c r="B38" s="18" t="s">
        <v>313</v>
      </c>
      <c r="C38" s="19" t="s">
        <v>313</v>
      </c>
      <c r="D38" s="20"/>
      <c r="E38" s="21" t="s">
        <v>310</v>
      </c>
      <c r="F38" s="22" t="s">
        <v>232</v>
      </c>
      <c r="G38" s="23">
        <v>50</v>
      </c>
      <c r="H38" s="24">
        <v>75</v>
      </c>
      <c r="I38" s="24">
        <v>50</v>
      </c>
      <c r="J38" s="24">
        <v>75</v>
      </c>
      <c r="K38" s="24">
        <v>25</v>
      </c>
      <c r="L38" s="24">
        <f t="shared" si="0"/>
        <v>275</v>
      </c>
      <c r="M38" s="24">
        <f t="shared" si="1"/>
        <v>55</v>
      </c>
      <c r="N38" s="48"/>
      <c r="O38" s="48" t="str">
        <f>LOOKUP(M38,{0,2,60,80,100},{"待定级","3级","2级","1级","1级"})</f>
        <v>3级</v>
      </c>
    </row>
    <row r="39" spans="1:15">
      <c r="A39" s="17">
        <v>38</v>
      </c>
      <c r="B39" s="27" t="s">
        <v>314</v>
      </c>
      <c r="C39" s="25" t="s">
        <v>315</v>
      </c>
      <c r="D39" s="20"/>
      <c r="E39" s="21" t="s">
        <v>316</v>
      </c>
      <c r="F39" s="22" t="s">
        <v>232</v>
      </c>
      <c r="G39" s="23">
        <v>75</v>
      </c>
      <c r="H39" s="24">
        <v>75</v>
      </c>
      <c r="I39" s="24">
        <v>100</v>
      </c>
      <c r="J39" s="24">
        <v>100</v>
      </c>
      <c r="K39" s="24">
        <v>75</v>
      </c>
      <c r="L39" s="24">
        <f t="shared" si="0"/>
        <v>425</v>
      </c>
      <c r="M39" s="24">
        <f t="shared" si="1"/>
        <v>80</v>
      </c>
      <c r="N39" s="48"/>
      <c r="O39" s="48" t="str">
        <f>LOOKUP(M39,{0,2,60,80,100},{"待定级","3级","2级","1级","1级"})</f>
        <v>1级</v>
      </c>
    </row>
    <row r="40" spans="1:15">
      <c r="A40" s="17">
        <v>39</v>
      </c>
      <c r="B40" s="28"/>
      <c r="C40" s="25" t="s">
        <v>317</v>
      </c>
      <c r="D40" s="20"/>
      <c r="E40" s="21" t="s">
        <v>316</v>
      </c>
      <c r="F40" s="22" t="s">
        <v>232</v>
      </c>
      <c r="G40" s="23">
        <v>75</v>
      </c>
      <c r="H40" s="24">
        <v>75</v>
      </c>
      <c r="I40" s="24">
        <v>100</v>
      </c>
      <c r="J40" s="24">
        <v>100</v>
      </c>
      <c r="K40" s="24">
        <v>75</v>
      </c>
      <c r="L40" s="24">
        <f t="shared" si="0"/>
        <v>425</v>
      </c>
      <c r="M40" s="24">
        <f t="shared" si="1"/>
        <v>80</v>
      </c>
      <c r="N40" s="48"/>
      <c r="O40" s="48" t="str">
        <f>LOOKUP(M40,{0,2,60,80,100},{"待定级","3级","2级","1级","1级"})</f>
        <v>1级</v>
      </c>
    </row>
    <row r="41" spans="1:15">
      <c r="A41" s="17">
        <v>40</v>
      </c>
      <c r="B41" s="28"/>
      <c r="C41" s="25" t="s">
        <v>318</v>
      </c>
      <c r="D41" s="20"/>
      <c r="E41" s="21" t="s">
        <v>316</v>
      </c>
      <c r="F41" s="22" t="s">
        <v>232</v>
      </c>
      <c r="G41" s="23">
        <v>75</v>
      </c>
      <c r="H41" s="24">
        <v>75</v>
      </c>
      <c r="I41" s="24">
        <v>100</v>
      </c>
      <c r="J41" s="24">
        <v>100</v>
      </c>
      <c r="K41" s="24">
        <v>75</v>
      </c>
      <c r="L41" s="24">
        <f t="shared" si="0"/>
        <v>425</v>
      </c>
      <c r="M41" s="24">
        <f t="shared" si="1"/>
        <v>80</v>
      </c>
      <c r="N41" s="48"/>
      <c r="O41" s="48" t="str">
        <f>LOOKUP(M41,{0,2,60,80,100},{"待定级","3级","2级","1级","1级"})</f>
        <v>1级</v>
      </c>
    </row>
    <row r="42" spans="1:15">
      <c r="A42" s="17">
        <v>41</v>
      </c>
      <c r="B42" s="28"/>
      <c r="C42" s="25" t="s">
        <v>319</v>
      </c>
      <c r="D42" s="20"/>
      <c r="E42" s="21" t="s">
        <v>316</v>
      </c>
      <c r="F42" s="22" t="s">
        <v>232</v>
      </c>
      <c r="G42" s="23">
        <v>75</v>
      </c>
      <c r="H42" s="24">
        <v>75</v>
      </c>
      <c r="I42" s="24">
        <v>100</v>
      </c>
      <c r="J42" s="24">
        <v>100</v>
      </c>
      <c r="K42" s="24">
        <v>75</v>
      </c>
      <c r="L42" s="24">
        <f t="shared" si="0"/>
        <v>425</v>
      </c>
      <c r="M42" s="24">
        <f t="shared" si="1"/>
        <v>80</v>
      </c>
      <c r="N42" s="48"/>
      <c r="O42" s="48" t="str">
        <f>LOOKUP(M42,{0,2,60,80,100},{"待定级","3级","2级","1级","1级"})</f>
        <v>1级</v>
      </c>
    </row>
    <row r="43" spans="1:15">
      <c r="A43" s="17">
        <v>42</v>
      </c>
      <c r="B43" s="28"/>
      <c r="C43" s="25" t="s">
        <v>320</v>
      </c>
      <c r="D43" s="20"/>
      <c r="E43" s="21" t="s">
        <v>316</v>
      </c>
      <c r="F43" s="22" t="s">
        <v>232</v>
      </c>
      <c r="G43" s="23">
        <v>75</v>
      </c>
      <c r="H43" s="24">
        <v>75</v>
      </c>
      <c r="I43" s="24">
        <v>100</v>
      </c>
      <c r="J43" s="24">
        <v>100</v>
      </c>
      <c r="K43" s="24">
        <v>75</v>
      </c>
      <c r="L43" s="24">
        <f>SUM(G43:K43)</f>
        <v>425</v>
      </c>
      <c r="M43" s="24">
        <f>G43*0.5+H43*0.2+I43*0.1+J43*0.1+K43*0.1</f>
        <v>80</v>
      </c>
      <c r="N43" s="48"/>
      <c r="O43" s="48" t="str">
        <f>LOOKUP(M43,{0,2,60,80,100},{"待定级","3级","2级","1级","1级"})</f>
        <v>1级</v>
      </c>
    </row>
    <row r="44" spans="1:15">
      <c r="A44" s="17">
        <v>43</v>
      </c>
      <c r="B44" s="17"/>
      <c r="C44" s="25" t="s">
        <v>321</v>
      </c>
      <c r="D44" s="20"/>
      <c r="E44" s="21" t="s">
        <v>316</v>
      </c>
      <c r="F44" s="22" t="s">
        <v>232</v>
      </c>
      <c r="G44" s="23">
        <v>75</v>
      </c>
      <c r="H44" s="24">
        <v>75</v>
      </c>
      <c r="I44" s="24">
        <v>100</v>
      </c>
      <c r="J44" s="24">
        <v>100</v>
      </c>
      <c r="K44" s="24">
        <v>75</v>
      </c>
      <c r="L44" s="24">
        <f>SUM(G44:K44)</f>
        <v>425</v>
      </c>
      <c r="M44" s="24">
        <f>G44*0.5+H44*0.2+I44*0.1+J44*0.1+K44*0.1</f>
        <v>80</v>
      </c>
      <c r="N44" s="48"/>
      <c r="O44" s="48" t="str">
        <f>LOOKUP(M44,{0,2,60,80,100},{"待定级","3级","2级","1级","1级"})</f>
        <v>1级</v>
      </c>
    </row>
    <row r="45" spans="1:15">
      <c r="A45" s="17">
        <v>44</v>
      </c>
      <c r="B45" s="46" t="s">
        <v>322</v>
      </c>
      <c r="C45" s="25" t="s">
        <v>323</v>
      </c>
      <c r="D45" s="20"/>
      <c r="E45" s="21" t="s">
        <v>316</v>
      </c>
      <c r="F45" s="22" t="s">
        <v>232</v>
      </c>
      <c r="G45" s="23">
        <v>75</v>
      </c>
      <c r="H45" s="24">
        <v>75</v>
      </c>
      <c r="I45" s="24">
        <v>100</v>
      </c>
      <c r="J45" s="24">
        <v>100</v>
      </c>
      <c r="K45" s="24">
        <v>75</v>
      </c>
      <c r="L45" s="24">
        <f>SUM(G45:K45)</f>
        <v>425</v>
      </c>
      <c r="M45" s="24">
        <f>G45*0.5+H45*0.2+I45*0.1+J45*0.1+K45*0.1</f>
        <v>80</v>
      </c>
      <c r="N45" s="48"/>
      <c r="O45" s="48" t="str">
        <f>LOOKUP(M45,{0,2,60,80,100},{"待定级","3级","2级","1级","1级"})</f>
        <v>1级</v>
      </c>
    </row>
    <row r="46" spans="1:15">
      <c r="A46" s="17">
        <v>45</v>
      </c>
      <c r="B46" s="46" t="s">
        <v>324</v>
      </c>
      <c r="C46" s="25" t="s">
        <v>325</v>
      </c>
      <c r="D46" s="20"/>
      <c r="E46" s="21" t="s">
        <v>316</v>
      </c>
      <c r="F46" s="22" t="s">
        <v>232</v>
      </c>
      <c r="G46" s="23">
        <v>50</v>
      </c>
      <c r="H46" s="24">
        <v>75</v>
      </c>
      <c r="I46" s="24">
        <v>75</v>
      </c>
      <c r="J46" s="24">
        <v>100</v>
      </c>
      <c r="K46" s="24">
        <v>75</v>
      </c>
      <c r="L46" s="24">
        <f>SUM(G46:K46)</f>
        <v>375</v>
      </c>
      <c r="M46" s="24">
        <f>G46*0.5+H46*0.2+I46*0.1+J46*0.1+K46*0.1</f>
        <v>65</v>
      </c>
      <c r="N46" s="48"/>
      <c r="O46" s="48" t="str">
        <f>LOOKUP(M46,{0,2,60,80,100},{"待定级","3级","2级","1级","1级"})</f>
        <v>2级</v>
      </c>
    </row>
    <row r="47" spans="1:15">
      <c r="A47" s="17">
        <v>46</v>
      </c>
      <c r="B47" s="46" t="s">
        <v>326</v>
      </c>
      <c r="C47" s="25" t="s">
        <v>327</v>
      </c>
      <c r="D47" s="20"/>
      <c r="E47" s="21" t="s">
        <v>316</v>
      </c>
      <c r="F47" s="22" t="s">
        <v>232</v>
      </c>
      <c r="G47" s="23">
        <v>75</v>
      </c>
      <c r="H47" s="24">
        <v>75</v>
      </c>
      <c r="I47" s="24">
        <v>100</v>
      </c>
      <c r="J47" s="24">
        <v>100</v>
      </c>
      <c r="K47" s="24">
        <v>75</v>
      </c>
      <c r="L47" s="24">
        <f>SUM(G47:K47)</f>
        <v>425</v>
      </c>
      <c r="M47" s="24">
        <f>G47*0.5+H47*0.2+I47*0.1+J47*0.1+K47*0.1</f>
        <v>80</v>
      </c>
      <c r="N47" s="48"/>
      <c r="O47" s="48" t="str">
        <f>LOOKUP(M47,{0,2,60,80,100},{"待定级","3级","2级","1级","1级"})</f>
        <v>1级</v>
      </c>
    </row>
    <row r="48" spans="1:15">
      <c r="A48" s="17">
        <v>47</v>
      </c>
      <c r="B48" s="46" t="s">
        <v>328</v>
      </c>
      <c r="C48" s="25" t="s">
        <v>328</v>
      </c>
      <c r="D48" s="20"/>
      <c r="E48" s="21" t="s">
        <v>316</v>
      </c>
      <c r="F48" s="22" t="s">
        <v>232</v>
      </c>
      <c r="G48" s="23">
        <v>75</v>
      </c>
      <c r="H48" s="24">
        <v>75</v>
      </c>
      <c r="I48" s="24">
        <v>100</v>
      </c>
      <c r="J48" s="24">
        <v>100</v>
      </c>
      <c r="K48" s="24">
        <v>75</v>
      </c>
      <c r="L48" s="24">
        <f>SUM(G48:K48)</f>
        <v>425</v>
      </c>
      <c r="M48" s="24">
        <f>G48*0.5+H48*0.2+I48*0.1+J48*0.1+K48*0.1</f>
        <v>80</v>
      </c>
      <c r="N48" s="48"/>
      <c r="O48" s="48" t="str">
        <f>LOOKUP(M48,{0,2,60,80,100},{"待定级","3级","2级","1级","1级"})</f>
        <v>1级</v>
      </c>
    </row>
    <row r="49" spans="1:15">
      <c r="A49" s="17">
        <v>48</v>
      </c>
      <c r="B49" s="18" t="s">
        <v>329</v>
      </c>
      <c r="C49" s="19" t="s">
        <v>330</v>
      </c>
      <c r="D49" s="20" t="s">
        <v>331</v>
      </c>
      <c r="E49" s="21" t="s">
        <v>332</v>
      </c>
      <c r="F49" s="22" t="s">
        <v>232</v>
      </c>
      <c r="G49" s="23">
        <v>75</v>
      </c>
      <c r="H49" s="24">
        <v>75</v>
      </c>
      <c r="I49" s="24">
        <v>75</v>
      </c>
      <c r="J49" s="24">
        <v>75</v>
      </c>
      <c r="K49" s="24">
        <v>25</v>
      </c>
      <c r="L49" s="24">
        <f>SUM(G49:K49)</f>
        <v>325</v>
      </c>
      <c r="M49" s="24">
        <f>G49*0.5+H49*0.2+I49*0.1+J49*0.1+K49*0.1</f>
        <v>70</v>
      </c>
      <c r="N49" s="48"/>
      <c r="O49" s="48" t="str">
        <f>LOOKUP(M49,{0,2,60,80,100},{"待定级","3级","2级","1级","1级"})</f>
        <v>2级</v>
      </c>
    </row>
    <row r="50" spans="1:15">
      <c r="A50" s="17">
        <v>49</v>
      </c>
      <c r="B50" s="18" t="s">
        <v>333</v>
      </c>
      <c r="C50" s="44" t="s">
        <v>334</v>
      </c>
      <c r="D50" s="44" t="s">
        <v>334</v>
      </c>
      <c r="E50" s="21" t="s">
        <v>303</v>
      </c>
      <c r="F50" s="22" t="s">
        <v>232</v>
      </c>
      <c r="G50" s="23">
        <v>25</v>
      </c>
      <c r="H50" s="24">
        <v>50</v>
      </c>
      <c r="I50" s="24">
        <v>50</v>
      </c>
      <c r="J50" s="24">
        <v>50</v>
      </c>
      <c r="K50" s="24">
        <v>75</v>
      </c>
      <c r="L50" s="24">
        <f>SUM(G50:K50)</f>
        <v>250</v>
      </c>
      <c r="M50" s="24">
        <f>G50*0.5+H50*0.2+I50*0.1+J50*0.1+K50*0.1</f>
        <v>40</v>
      </c>
      <c r="N50" s="48"/>
      <c r="O50" s="48" t="str">
        <f>LOOKUP(M50,{0,2,60,80,100},{"待定级","3级","2级","1级","1级"})</f>
        <v>3级</v>
      </c>
    </row>
    <row r="51" spans="1:15">
      <c r="A51" s="17">
        <v>50</v>
      </c>
      <c r="B51" s="18" t="s">
        <v>335</v>
      </c>
      <c r="C51" s="19" t="s">
        <v>336</v>
      </c>
      <c r="D51" s="20" t="s">
        <v>337</v>
      </c>
      <c r="E51" s="21" t="s">
        <v>303</v>
      </c>
      <c r="F51" s="22" t="s">
        <v>232</v>
      </c>
      <c r="G51" s="23">
        <v>75</v>
      </c>
      <c r="H51" s="24">
        <v>75</v>
      </c>
      <c r="I51" s="24">
        <v>100</v>
      </c>
      <c r="J51" s="24">
        <v>75</v>
      </c>
      <c r="K51" s="24">
        <v>100</v>
      </c>
      <c r="L51" s="24">
        <f>SUM(G51:K51)</f>
        <v>425</v>
      </c>
      <c r="M51" s="24">
        <f>G51*0.5+H51*0.2+I51*0.1+J51*0.1+K51*0.1</f>
        <v>80</v>
      </c>
      <c r="N51" s="48"/>
      <c r="O51" s="48" t="str">
        <f>LOOKUP(M51,{0,2,60,80,100},{"待定级","3级","2级","1级","1级"})</f>
        <v>1级</v>
      </c>
    </row>
    <row r="52" spans="1:15">
      <c r="A52" s="17">
        <v>51</v>
      </c>
      <c r="B52" s="18" t="s">
        <v>338</v>
      </c>
      <c r="C52" s="19" t="s">
        <v>338</v>
      </c>
      <c r="D52" s="20" t="s">
        <v>339</v>
      </c>
      <c r="E52" s="21" t="s">
        <v>303</v>
      </c>
      <c r="F52" s="22" t="s">
        <v>250</v>
      </c>
      <c r="G52" s="23">
        <v>50</v>
      </c>
      <c r="H52" s="24">
        <v>75</v>
      </c>
      <c r="I52" s="24">
        <v>75</v>
      </c>
      <c r="J52" s="24">
        <v>50</v>
      </c>
      <c r="K52" s="24">
        <v>25</v>
      </c>
      <c r="L52" s="24">
        <f>SUM(G52:K52)</f>
        <v>275</v>
      </c>
      <c r="M52" s="24">
        <f>G52*0.5+H52*0.2+I52*0.1+J52*0.1+K52*0.1</f>
        <v>55</v>
      </c>
      <c r="N52" s="48"/>
      <c r="O52" s="48" t="str">
        <f>LOOKUP(M52,{0,2,60,80,100},{"待定级","3级","2级","1级","1级"})</f>
        <v>3级</v>
      </c>
    </row>
    <row r="53" spans="1:15">
      <c r="A53" s="17">
        <v>52</v>
      </c>
      <c r="B53" s="18" t="s">
        <v>340</v>
      </c>
      <c r="C53" s="44" t="s">
        <v>341</v>
      </c>
      <c r="D53" s="20" t="s">
        <v>342</v>
      </c>
      <c r="E53" s="21" t="s">
        <v>303</v>
      </c>
      <c r="F53" s="22" t="s">
        <v>232</v>
      </c>
      <c r="G53" s="23">
        <v>75</v>
      </c>
      <c r="H53" s="24">
        <v>50</v>
      </c>
      <c r="I53" s="24">
        <v>75</v>
      </c>
      <c r="J53" s="24">
        <v>100</v>
      </c>
      <c r="K53" s="24">
        <v>100</v>
      </c>
      <c r="L53" s="24">
        <f>SUM(G53:K53)</f>
        <v>400</v>
      </c>
      <c r="M53" s="24">
        <f>G53*0.5+H53*0.2+I53*0.1+J53*0.1+K53*0.1</f>
        <v>75</v>
      </c>
      <c r="N53" s="48"/>
      <c r="O53" s="48" t="str">
        <f>LOOKUP(M53,{0,2,60,80,100},{"待定级","3级","2级","1级","1级"})</f>
        <v>2级</v>
      </c>
    </row>
    <row r="54" spans="1:15">
      <c r="A54" s="17">
        <v>53</v>
      </c>
      <c r="B54" s="18" t="s">
        <v>343</v>
      </c>
      <c r="C54" s="19" t="s">
        <v>343</v>
      </c>
      <c r="D54" s="19" t="s">
        <v>344</v>
      </c>
      <c r="E54" s="21" t="s">
        <v>262</v>
      </c>
      <c r="F54" s="22" t="s">
        <v>232</v>
      </c>
      <c r="G54" s="23">
        <v>100</v>
      </c>
      <c r="H54" s="24">
        <v>75</v>
      </c>
      <c r="I54" s="24">
        <v>100</v>
      </c>
      <c r="J54" s="24">
        <v>100</v>
      </c>
      <c r="K54" s="24">
        <v>25</v>
      </c>
      <c r="L54" s="24">
        <f t="shared" ref="L54:L74" si="2">SUM(G54:K54)</f>
        <v>400</v>
      </c>
      <c r="M54" s="24">
        <f t="shared" ref="M54:M74" si="3">G54*0.5+H54*0.2+I54*0.1+J54*0.1+K54*0.1</f>
        <v>87.5</v>
      </c>
      <c r="N54" s="48"/>
      <c r="O54" s="48" t="str">
        <f>LOOKUP(M54,{0,2,60,80,100},{"待定级","3级","2级","1级","1级"})</f>
        <v>1级</v>
      </c>
    </row>
    <row r="55" spans="1:15">
      <c r="A55" s="17">
        <v>54</v>
      </c>
      <c r="B55" s="18" t="s">
        <v>345</v>
      </c>
      <c r="C55" s="19" t="s">
        <v>345</v>
      </c>
      <c r="D55" s="20" t="s">
        <v>346</v>
      </c>
      <c r="E55" s="21" t="s">
        <v>303</v>
      </c>
      <c r="F55" s="22" t="s">
        <v>232</v>
      </c>
      <c r="G55" s="23">
        <v>50</v>
      </c>
      <c r="H55" s="24">
        <v>25</v>
      </c>
      <c r="I55" s="24">
        <v>25</v>
      </c>
      <c r="J55" s="24">
        <v>50</v>
      </c>
      <c r="K55" s="24">
        <v>25</v>
      </c>
      <c r="L55" s="24">
        <f t="shared" si="2"/>
        <v>175</v>
      </c>
      <c r="M55" s="24">
        <f t="shared" si="3"/>
        <v>40</v>
      </c>
      <c r="N55" s="48"/>
      <c r="O55" s="48" t="str">
        <f>LOOKUP(M55,{0,2,60,80,100},{"待定级","3级","2级","1级","1级"})</f>
        <v>3级</v>
      </c>
    </row>
    <row r="56" spans="1:15">
      <c r="A56" s="17">
        <v>55</v>
      </c>
      <c r="B56" s="18" t="s">
        <v>347</v>
      </c>
      <c r="C56" s="25" t="s">
        <v>347</v>
      </c>
      <c r="D56" s="20" t="s">
        <v>348</v>
      </c>
      <c r="E56" s="21" t="s">
        <v>303</v>
      </c>
      <c r="F56" s="22" t="s">
        <v>232</v>
      </c>
      <c r="G56" s="23">
        <v>25</v>
      </c>
      <c r="H56" s="24">
        <v>25</v>
      </c>
      <c r="I56" s="24">
        <v>75</v>
      </c>
      <c r="J56" s="24">
        <v>25</v>
      </c>
      <c r="K56" s="24">
        <v>100</v>
      </c>
      <c r="L56" s="24">
        <f t="shared" si="2"/>
        <v>250</v>
      </c>
      <c r="M56" s="24">
        <f t="shared" si="3"/>
        <v>37.5</v>
      </c>
      <c r="N56" s="48"/>
      <c r="O56" s="48" t="str">
        <f>LOOKUP(M56,{0,2,60,80,100},{"待定级","3级","2级","1级","1级"})</f>
        <v>3级</v>
      </c>
    </row>
    <row r="57" spans="1:15">
      <c r="A57" s="17">
        <v>56</v>
      </c>
      <c r="B57" s="18" t="s">
        <v>349</v>
      </c>
      <c r="C57" s="19" t="s">
        <v>350</v>
      </c>
      <c r="D57" s="47" t="s">
        <v>351</v>
      </c>
      <c r="E57" s="21" t="s">
        <v>303</v>
      </c>
      <c r="F57" s="22" t="s">
        <v>232</v>
      </c>
      <c r="G57" s="23">
        <v>75</v>
      </c>
      <c r="H57" s="24">
        <v>75</v>
      </c>
      <c r="I57" s="24">
        <v>100</v>
      </c>
      <c r="J57" s="24">
        <v>100</v>
      </c>
      <c r="K57" s="24">
        <v>100</v>
      </c>
      <c r="L57" s="24">
        <f t="shared" si="2"/>
        <v>450</v>
      </c>
      <c r="M57" s="24">
        <f t="shared" si="3"/>
        <v>82.5</v>
      </c>
      <c r="N57" s="48"/>
      <c r="O57" s="48" t="str">
        <f>LOOKUP(M57,{0,2,60,80,100},{"待定级","3级","2级","1级","1级"})</f>
        <v>1级</v>
      </c>
    </row>
    <row r="58" spans="1:15">
      <c r="A58" s="17">
        <v>57</v>
      </c>
      <c r="B58" s="18" t="s">
        <v>352</v>
      </c>
      <c r="C58" s="19" t="s">
        <v>352</v>
      </c>
      <c r="D58" s="20" t="s">
        <v>353</v>
      </c>
      <c r="E58" s="21" t="s">
        <v>303</v>
      </c>
      <c r="F58" s="22" t="s">
        <v>232</v>
      </c>
      <c r="G58" s="23">
        <v>75</v>
      </c>
      <c r="H58" s="24">
        <v>75</v>
      </c>
      <c r="I58" s="24">
        <v>100</v>
      </c>
      <c r="J58" s="24">
        <v>100</v>
      </c>
      <c r="K58" s="24">
        <v>100</v>
      </c>
      <c r="L58" s="24">
        <f t="shared" si="2"/>
        <v>450</v>
      </c>
      <c r="M58" s="24">
        <f t="shared" si="3"/>
        <v>82.5</v>
      </c>
      <c r="N58" s="48"/>
      <c r="O58" s="48" t="str">
        <f>LOOKUP(M58,{0,2,60,80,100},{"待定级","3级","2级","1级","1级"})</f>
        <v>1级</v>
      </c>
    </row>
    <row r="59" spans="1:15">
      <c r="A59" s="17">
        <v>58</v>
      </c>
      <c r="B59" s="18" t="s">
        <v>354</v>
      </c>
      <c r="C59" s="19" t="s">
        <v>355</v>
      </c>
      <c r="D59" s="20" t="s">
        <v>356</v>
      </c>
      <c r="E59" s="21" t="s">
        <v>303</v>
      </c>
      <c r="F59" s="22" t="s">
        <v>232</v>
      </c>
      <c r="G59" s="23">
        <v>75</v>
      </c>
      <c r="H59" s="24">
        <v>75</v>
      </c>
      <c r="I59" s="24">
        <v>75</v>
      </c>
      <c r="J59" s="24">
        <v>75</v>
      </c>
      <c r="K59" s="24">
        <v>25</v>
      </c>
      <c r="L59" s="24">
        <f t="shared" si="2"/>
        <v>325</v>
      </c>
      <c r="M59" s="24">
        <f t="shared" si="3"/>
        <v>70</v>
      </c>
      <c r="N59" s="48"/>
      <c r="O59" s="48" t="str">
        <f>LOOKUP(M59,{0,2,60,80,100},{"待定级","3级","2级","1级","1级"})</f>
        <v>2级</v>
      </c>
    </row>
    <row r="60" spans="1:15">
      <c r="A60" s="17">
        <v>59</v>
      </c>
      <c r="B60" s="18" t="s">
        <v>357</v>
      </c>
      <c r="C60" s="19" t="s">
        <v>357</v>
      </c>
      <c r="D60" s="20" t="s">
        <v>358</v>
      </c>
      <c r="E60" s="21" t="s">
        <v>303</v>
      </c>
      <c r="F60" s="22" t="s">
        <v>232</v>
      </c>
      <c r="G60" s="23">
        <v>75</v>
      </c>
      <c r="H60" s="24">
        <v>75</v>
      </c>
      <c r="I60" s="24">
        <v>100</v>
      </c>
      <c r="J60" s="24">
        <v>100</v>
      </c>
      <c r="K60" s="24">
        <v>100</v>
      </c>
      <c r="L60" s="24">
        <f t="shared" si="2"/>
        <v>450</v>
      </c>
      <c r="M60" s="24">
        <f t="shared" si="3"/>
        <v>82.5</v>
      </c>
      <c r="N60" s="48"/>
      <c r="O60" s="48" t="str">
        <f>LOOKUP(M60,{0,2,60,80,100},{"待定级","3级","2级","1级","1级"})</f>
        <v>1级</v>
      </c>
    </row>
    <row r="61" spans="1:15">
      <c r="A61" s="17">
        <v>60</v>
      </c>
      <c r="B61" s="43" t="s">
        <v>359</v>
      </c>
      <c r="C61" s="44" t="s">
        <v>359</v>
      </c>
      <c r="D61" s="44" t="s">
        <v>359</v>
      </c>
      <c r="E61" s="21" t="s">
        <v>303</v>
      </c>
      <c r="F61" s="22" t="s">
        <v>232</v>
      </c>
      <c r="G61" s="23">
        <v>50</v>
      </c>
      <c r="H61" s="24">
        <v>50</v>
      </c>
      <c r="I61" s="24">
        <v>75</v>
      </c>
      <c r="J61" s="24">
        <v>75</v>
      </c>
      <c r="K61" s="24">
        <v>25</v>
      </c>
      <c r="L61" s="24">
        <f t="shared" si="2"/>
        <v>275</v>
      </c>
      <c r="M61" s="24">
        <f t="shared" si="3"/>
        <v>52.5</v>
      </c>
      <c r="N61" s="48"/>
      <c r="O61" s="48" t="str">
        <f>LOOKUP(M61,{0,2,60,80,100},{"待定级","3级","2级","1级","1级"})</f>
        <v>3级</v>
      </c>
    </row>
    <row r="62" spans="1:15">
      <c r="A62" s="17">
        <v>61</v>
      </c>
      <c r="B62" s="18" t="s">
        <v>360</v>
      </c>
      <c r="C62" s="19" t="s">
        <v>360</v>
      </c>
      <c r="D62" s="20" t="s">
        <v>361</v>
      </c>
      <c r="E62" s="21" t="s">
        <v>362</v>
      </c>
      <c r="F62" s="22" t="s">
        <v>232</v>
      </c>
      <c r="G62" s="23">
        <v>100</v>
      </c>
      <c r="H62" s="24">
        <v>75</v>
      </c>
      <c r="I62" s="24">
        <v>100</v>
      </c>
      <c r="J62" s="24">
        <v>100</v>
      </c>
      <c r="K62" s="24">
        <v>100</v>
      </c>
      <c r="L62" s="24">
        <f>SUM(G62:K62)</f>
        <v>475</v>
      </c>
      <c r="M62" s="24">
        <f>G62*0.5+H62*0.2+I62*0.1+J62*0.1+K62*0.1</f>
        <v>95</v>
      </c>
      <c r="N62" s="48"/>
      <c r="O62" s="48" t="str">
        <f>LOOKUP(M62,{0,2,60,80,100},{"待定级","3级","2级","1级","1级"})</f>
        <v>1级</v>
      </c>
    </row>
    <row r="63" spans="1:15">
      <c r="A63" s="17">
        <v>62</v>
      </c>
      <c r="B63" s="46" t="s">
        <v>363</v>
      </c>
      <c r="C63" s="25" t="s">
        <v>363</v>
      </c>
      <c r="D63" s="20"/>
      <c r="E63" s="21" t="s">
        <v>362</v>
      </c>
      <c r="F63" s="22" t="s">
        <v>250</v>
      </c>
      <c r="G63" s="23">
        <v>50</v>
      </c>
      <c r="H63" s="24">
        <v>50</v>
      </c>
      <c r="I63" s="24">
        <v>50</v>
      </c>
      <c r="J63" s="24">
        <v>75</v>
      </c>
      <c r="K63" s="24">
        <v>25</v>
      </c>
      <c r="L63" s="24">
        <f>SUM(G63:K63)</f>
        <v>250</v>
      </c>
      <c r="M63" s="24">
        <f>G63*0.5+H63*0.2+I63*0.1+J63*0.1+K63*0.1</f>
        <v>50</v>
      </c>
      <c r="N63" s="48"/>
      <c r="O63" s="48" t="str">
        <f>LOOKUP(M63,{0,2,60,80,100},{"待定级","3级","2级","1级","1级"})</f>
        <v>3级</v>
      </c>
    </row>
    <row r="64" spans="1:15">
      <c r="A64" s="17">
        <v>63</v>
      </c>
      <c r="B64" s="46" t="s">
        <v>364</v>
      </c>
      <c r="C64" s="25" t="s">
        <v>364</v>
      </c>
      <c r="D64" s="20" t="s">
        <v>365</v>
      </c>
      <c r="E64" s="21" t="s">
        <v>366</v>
      </c>
      <c r="F64" s="22" t="s">
        <v>232</v>
      </c>
      <c r="G64" s="23"/>
      <c r="H64" s="24"/>
      <c r="I64" s="24"/>
      <c r="J64" s="24"/>
      <c r="K64" s="24"/>
      <c r="L64" s="24">
        <f>SUM(G64:K64)</f>
        <v>0</v>
      </c>
      <c r="M64" s="24">
        <f>G64*0.5+H64*0.2+I64*0.1+J64*0.1+K64*0.1</f>
        <v>0</v>
      </c>
      <c r="N64" s="48"/>
      <c r="O64" s="48" t="str">
        <f>LOOKUP(M64,{0,2,60,80,100},{"待定级","3级","2级","1级","1级"})</f>
        <v>待定级</v>
      </c>
    </row>
    <row r="65" spans="1:15">
      <c r="A65" s="17">
        <v>64</v>
      </c>
      <c r="B65" s="46" t="s">
        <v>367</v>
      </c>
      <c r="C65" s="25" t="s">
        <v>367</v>
      </c>
      <c r="D65" s="20" t="s">
        <v>368</v>
      </c>
      <c r="E65" s="21" t="s">
        <v>366</v>
      </c>
      <c r="F65" s="22" t="s">
        <v>232</v>
      </c>
      <c r="G65" s="23"/>
      <c r="H65" s="24"/>
      <c r="I65" s="24"/>
      <c r="J65" s="24"/>
      <c r="K65" s="24"/>
      <c r="L65" s="24">
        <f>SUM(G65:K65)</f>
        <v>0</v>
      </c>
      <c r="M65" s="24">
        <f>G65*0.5+H65*0.2+I65*0.1+J65*0.1+K65*0.1</f>
        <v>0</v>
      </c>
      <c r="N65" s="48"/>
      <c r="O65" s="48" t="str">
        <f>LOOKUP(M65,{0,2,60,80,100},{"待定级","3级","2级","1级","1级"})</f>
        <v>待定级</v>
      </c>
    </row>
    <row r="66" ht="33" spans="1:15">
      <c r="A66" s="17">
        <v>65</v>
      </c>
      <c r="B66" s="46" t="s">
        <v>369</v>
      </c>
      <c r="C66" s="25" t="s">
        <v>369</v>
      </c>
      <c r="D66" s="20" t="s">
        <v>370</v>
      </c>
      <c r="E66" s="21" t="s">
        <v>366</v>
      </c>
      <c r="F66" s="22" t="s">
        <v>232</v>
      </c>
      <c r="G66" s="23"/>
      <c r="H66" s="24"/>
      <c r="I66" s="24"/>
      <c r="J66" s="24"/>
      <c r="K66" s="24"/>
      <c r="L66" s="24">
        <f>SUM(G66:K66)</f>
        <v>0</v>
      </c>
      <c r="M66" s="24">
        <f>G66*0.5+H66*0.2+I66*0.1+J66*0.1+K66*0.1</f>
        <v>0</v>
      </c>
      <c r="N66" s="48"/>
      <c r="O66" s="48" t="str">
        <f>LOOKUP(M66,{0,2,60,80,100},{"待定级","3级","2级","1级","1级"})</f>
        <v>待定级</v>
      </c>
    </row>
    <row r="67" spans="1:15">
      <c r="A67" s="17">
        <v>66</v>
      </c>
      <c r="B67" s="46" t="s">
        <v>371</v>
      </c>
      <c r="C67" s="25" t="s">
        <v>371</v>
      </c>
      <c r="D67" s="20" t="s">
        <v>372</v>
      </c>
      <c r="E67" s="21" t="s">
        <v>366</v>
      </c>
      <c r="F67" s="22" t="s">
        <v>232</v>
      </c>
      <c r="G67" s="23"/>
      <c r="H67" s="24"/>
      <c r="I67" s="24"/>
      <c r="J67" s="24"/>
      <c r="K67" s="24"/>
      <c r="L67" s="24">
        <f>SUM(G67:K67)</f>
        <v>0</v>
      </c>
      <c r="M67" s="24">
        <f>G67*0.5+H67*0.2+I67*0.1+J67*0.1+K67*0.1</f>
        <v>0</v>
      </c>
      <c r="N67" s="48"/>
      <c r="O67" s="48" t="str">
        <f>LOOKUP(M67,{0,2,60,80,100},{"待定级","3级","2级","1级","1级"})</f>
        <v>待定级</v>
      </c>
    </row>
    <row r="68" spans="1:15">
      <c r="A68" s="17">
        <v>67</v>
      </c>
      <c r="B68" s="46" t="s">
        <v>373</v>
      </c>
      <c r="C68" s="25" t="s">
        <v>373</v>
      </c>
      <c r="D68" s="20" t="s">
        <v>374</v>
      </c>
      <c r="E68" s="21" t="s">
        <v>366</v>
      </c>
      <c r="F68" s="22" t="s">
        <v>232</v>
      </c>
      <c r="G68" s="23"/>
      <c r="H68" s="24"/>
      <c r="I68" s="24"/>
      <c r="J68" s="24"/>
      <c r="K68" s="24"/>
      <c r="L68" s="24">
        <f>SUM(G68:K68)</f>
        <v>0</v>
      </c>
      <c r="M68" s="24">
        <f>G68*0.5+H68*0.2+I68*0.1+J68*0.1+K68*0.1</f>
        <v>0</v>
      </c>
      <c r="N68" s="48"/>
      <c r="O68" s="48" t="str">
        <f>LOOKUP(M68,{0,2,60,80,100},{"待定级","3级","2级","1级","1级"})</f>
        <v>待定级</v>
      </c>
    </row>
    <row r="69" ht="33" spans="1:15">
      <c r="A69" s="17">
        <v>68</v>
      </c>
      <c r="B69" s="50" t="s">
        <v>375</v>
      </c>
      <c r="C69" s="51" t="s">
        <v>375</v>
      </c>
      <c r="D69" s="33" t="s">
        <v>376</v>
      </c>
      <c r="E69" s="23" t="s">
        <v>366</v>
      </c>
      <c r="F69" s="23" t="s">
        <v>232</v>
      </c>
      <c r="G69" s="23"/>
      <c r="H69" s="24"/>
      <c r="I69" s="24"/>
      <c r="J69" s="24"/>
      <c r="K69" s="24"/>
      <c r="L69" s="24">
        <f>SUM(G69:K69)</f>
        <v>0</v>
      </c>
      <c r="M69" s="24">
        <f>G69*0.5+H69*0.2+I69*0.1+J69*0.1+K69*0.1</f>
        <v>0</v>
      </c>
      <c r="N69" s="48"/>
      <c r="O69" s="48" t="str">
        <f>LOOKUP(M69,{0,2,60,80,100},{"待定级","3级","2级","1级","1级"})</f>
        <v>待定级</v>
      </c>
    </row>
    <row r="70" spans="1:15">
      <c r="A70" s="17">
        <v>69</v>
      </c>
      <c r="B70" s="34" t="s">
        <v>377</v>
      </c>
      <c r="C70" s="35" t="s">
        <v>377</v>
      </c>
      <c r="D70" s="35"/>
      <c r="E70" s="23" t="s">
        <v>378</v>
      </c>
      <c r="F70" s="23" t="s">
        <v>232</v>
      </c>
      <c r="G70" s="23"/>
      <c r="H70" s="24"/>
      <c r="I70" s="24"/>
      <c r="J70" s="24"/>
      <c r="K70" s="24"/>
      <c r="L70" s="24">
        <f>SUM(G70:K70)</f>
        <v>0</v>
      </c>
      <c r="M70" s="24">
        <f>G70*0.5+H70*0.2+I70*0.1+J70*0.1+K70*0.1</f>
        <v>0</v>
      </c>
      <c r="N70" s="48"/>
      <c r="O70" s="48" t="str">
        <f>LOOKUP(M70,{0,2,60,80,100},{"待定级","3级","2级","1级","1级"})</f>
        <v>待定级</v>
      </c>
    </row>
    <row r="71" spans="1:15">
      <c r="A71" s="17">
        <v>70</v>
      </c>
      <c r="B71" s="34" t="s">
        <v>379</v>
      </c>
      <c r="C71" s="52" t="s">
        <v>380</v>
      </c>
      <c r="D71" s="48"/>
      <c r="E71" s="23" t="s">
        <v>381</v>
      </c>
      <c r="F71" s="23" t="s">
        <v>232</v>
      </c>
      <c r="G71" s="48">
        <v>50</v>
      </c>
      <c r="H71" s="24">
        <v>50</v>
      </c>
      <c r="I71" s="24">
        <v>75</v>
      </c>
      <c r="J71" s="24"/>
      <c r="K71" s="24">
        <v>50</v>
      </c>
      <c r="L71" s="24">
        <f>SUM(G71:K71)</f>
        <v>225</v>
      </c>
      <c r="M71" s="24">
        <f>G71*0.5+H71*0.2+I71*0.1+J71*0.1+K71*0.1</f>
        <v>47.5</v>
      </c>
      <c r="N71" s="48"/>
      <c r="O71" s="48" t="str">
        <f>LOOKUP(M71,{0,2,60,80,100},{"待定级","3级","2级","1级","1级"})</f>
        <v>3级</v>
      </c>
    </row>
    <row r="72" spans="14:14">
      <c r="N72" s="48"/>
    </row>
    <row r="73" spans="14:14">
      <c r="N73" s="48"/>
    </row>
    <row r="74" spans="2:14">
      <c r="B74" s="10" t="s">
        <v>382</v>
      </c>
      <c r="C74" s="10" t="s">
        <v>383</v>
      </c>
      <c r="D74" s="10"/>
      <c r="E74" s="10"/>
      <c r="F74" s="10"/>
      <c r="G74" s="10"/>
      <c r="H74" s="11"/>
      <c r="I74" s="11"/>
      <c r="J74" s="11"/>
      <c r="K74" s="11"/>
      <c r="L74" s="11"/>
      <c r="M74" s="11"/>
      <c r="N74" s="48"/>
    </row>
    <row r="75" spans="2:14">
      <c r="B75" s="53" t="s">
        <v>384</v>
      </c>
      <c r="C75" s="54">
        <v>40</v>
      </c>
      <c r="D75" s="10"/>
      <c r="E75" s="10"/>
      <c r="F75" s="10"/>
      <c r="G75" s="10"/>
      <c r="H75" s="11"/>
      <c r="I75" s="11"/>
      <c r="J75" s="11"/>
      <c r="K75" s="11"/>
      <c r="L75" s="11"/>
      <c r="M75" s="11"/>
      <c r="N75" s="48"/>
    </row>
    <row r="76" spans="2:14">
      <c r="B76" s="53" t="s">
        <v>385</v>
      </c>
      <c r="C76" s="54">
        <v>27</v>
      </c>
      <c r="D76" s="10"/>
      <c r="E76" s="10"/>
      <c r="F76" s="10"/>
      <c r="G76" s="10"/>
      <c r="H76" s="11"/>
      <c r="I76" s="11"/>
      <c r="J76" s="11"/>
      <c r="K76" s="11"/>
      <c r="L76" s="11"/>
      <c r="M76" s="11"/>
      <c r="N76" s="48"/>
    </row>
    <row r="77" spans="2:14">
      <c r="B77" s="53" t="s">
        <v>386</v>
      </c>
      <c r="C77" s="54">
        <v>15</v>
      </c>
      <c r="D77" s="10"/>
      <c r="E77" s="10"/>
      <c r="F77" s="10"/>
      <c r="G77" s="10"/>
      <c r="H77" s="11"/>
      <c r="I77" s="11"/>
      <c r="J77" s="11"/>
      <c r="K77" s="11"/>
      <c r="L77" s="11"/>
      <c r="M77" s="11"/>
      <c r="N77" s="48"/>
    </row>
    <row r="78" spans="2:14">
      <c r="B78" s="53" t="s">
        <v>387</v>
      </c>
      <c r="C78" s="54">
        <v>15</v>
      </c>
      <c r="D78" s="10"/>
      <c r="E78" s="10"/>
      <c r="F78" s="10"/>
      <c r="G78" s="10"/>
      <c r="H78" s="11"/>
      <c r="I78" s="11"/>
      <c r="J78" s="11"/>
      <c r="K78" s="11"/>
      <c r="L78" s="11"/>
      <c r="M78" s="11"/>
      <c r="N78" s="48"/>
    </row>
    <row r="79" spans="2:3">
      <c r="B79" s="53" t="s">
        <v>388</v>
      </c>
      <c r="C79" s="54">
        <v>97</v>
      </c>
    </row>
    <row r="86" spans="2:2">
      <c r="B86" s="10"/>
    </row>
    <row r="87" spans="2:2">
      <c r="B87" s="10"/>
    </row>
    <row r="88" spans="2:2">
      <c r="B88" s="10"/>
    </row>
    <row r="89" spans="2:2">
      <c r="B89" s="10"/>
    </row>
    <row r="90" spans="2:2">
      <c r="B90" s="10"/>
    </row>
    <row r="91" spans="2:2">
      <c r="B91" s="10"/>
    </row>
    <row r="92" spans="2:2">
      <c r="B92" s="10"/>
    </row>
    <row r="93" spans="2:2">
      <c r="B93" s="10"/>
    </row>
    <row r="94" spans="2:2">
      <c r="B94" s="10"/>
    </row>
    <row r="95" spans="2:2">
      <c r="B95" s="10"/>
    </row>
    <row r="96" spans="2:2">
      <c r="B96" s="10"/>
    </row>
    <row r="97" spans="2:2">
      <c r="B97" s="10"/>
    </row>
  </sheetData>
  <mergeCells count="3">
    <mergeCell ref="B5:B11"/>
    <mergeCell ref="B25:B26"/>
    <mergeCell ref="B39:B4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J27" sqref="J27"/>
    </sheetView>
  </sheetViews>
  <sheetFormatPr defaultColWidth="9" defaultRowHeight="14.25"/>
  <cols>
    <col min="1" max="2" width="8.875" customWidth="1"/>
    <col min="3" max="3" width="10.375" customWidth="1"/>
    <col min="4" max="5" width="8.875" customWidth="1"/>
    <col min="6" max="6" width="28.875" customWidth="1"/>
    <col min="7" max="7" width="5.125" customWidth="1"/>
    <col min="8" max="8" width="12.5" customWidth="1"/>
    <col min="9" max="11" width="30" customWidth="1"/>
  </cols>
  <sheetData>
    <row r="1" spans="1:11">
      <c r="A1" s="1" t="s">
        <v>109</v>
      </c>
      <c r="B1" s="1"/>
      <c r="C1" s="1"/>
      <c r="D1" s="1"/>
      <c r="E1" s="1"/>
      <c r="F1" s="1"/>
      <c r="G1" s="2"/>
      <c r="H1" s="3" t="s">
        <v>389</v>
      </c>
      <c r="I1" s="3"/>
      <c r="J1" s="3"/>
      <c r="K1" s="3"/>
    </row>
    <row r="2" spans="1:11">
      <c r="A2" s="4" t="s">
        <v>390</v>
      </c>
      <c r="B2" s="4" t="s">
        <v>391</v>
      </c>
      <c r="C2" s="4" t="s">
        <v>109</v>
      </c>
      <c r="D2" s="4" t="s">
        <v>392</v>
      </c>
      <c r="E2" s="4" t="s">
        <v>393</v>
      </c>
      <c r="F2" s="5" t="s">
        <v>394</v>
      </c>
      <c r="G2" s="5" t="s">
        <v>395</v>
      </c>
      <c r="H2" s="4" t="s">
        <v>150</v>
      </c>
      <c r="I2" s="4" t="s">
        <v>154</v>
      </c>
      <c r="J2" s="5" t="s">
        <v>158</v>
      </c>
      <c r="K2" s="5" t="s">
        <v>162</v>
      </c>
    </row>
    <row r="3" spans="1:11">
      <c r="A3" s="3" t="s">
        <v>396</v>
      </c>
      <c r="B3" s="4" t="s">
        <v>111</v>
      </c>
      <c r="C3" s="4" t="s">
        <v>397</v>
      </c>
      <c r="D3" s="4" t="s">
        <v>398</v>
      </c>
      <c r="E3" s="4" t="s">
        <v>118</v>
      </c>
      <c r="F3" s="4" t="s">
        <v>399</v>
      </c>
      <c r="G3" s="4"/>
      <c r="H3" s="6" t="s">
        <v>400</v>
      </c>
      <c r="I3" s="6" t="s">
        <v>401</v>
      </c>
      <c r="J3" s="6" t="s">
        <v>402</v>
      </c>
      <c r="K3" s="6" t="s">
        <v>403</v>
      </c>
    </row>
    <row r="4" spans="1:11">
      <c r="A4" s="3"/>
      <c r="B4" s="4" t="s">
        <v>111</v>
      </c>
      <c r="C4" s="4" t="s">
        <v>404</v>
      </c>
      <c r="D4" s="4" t="s">
        <v>398</v>
      </c>
      <c r="E4" s="4" t="s">
        <v>117</v>
      </c>
      <c r="F4" s="4" t="s">
        <v>399</v>
      </c>
      <c r="G4" s="4"/>
      <c r="H4" s="4"/>
      <c r="I4" s="4" t="s">
        <v>405</v>
      </c>
      <c r="J4" s="4" t="s">
        <v>406</v>
      </c>
      <c r="K4" s="4" t="s">
        <v>407</v>
      </c>
    </row>
    <row r="5" spans="1:11">
      <c r="A5" s="3"/>
      <c r="B5" s="4" t="s">
        <v>111</v>
      </c>
      <c r="C5" s="4" t="s">
        <v>408</v>
      </c>
      <c r="D5" s="4" t="s">
        <v>398</v>
      </c>
      <c r="E5" s="4" t="s">
        <v>117</v>
      </c>
      <c r="F5" s="4" t="s">
        <v>399</v>
      </c>
      <c r="G5" s="4"/>
      <c r="H5" s="4"/>
      <c r="I5" s="4" t="s">
        <v>409</v>
      </c>
      <c r="J5" s="4" t="s">
        <v>410</v>
      </c>
      <c r="K5" s="4" t="s">
        <v>411</v>
      </c>
    </row>
    <row r="6" spans="1:11">
      <c r="A6" s="3"/>
      <c r="B6" s="4" t="s">
        <v>111</v>
      </c>
      <c r="C6" s="4" t="s">
        <v>412</v>
      </c>
      <c r="D6" s="4" t="s">
        <v>398</v>
      </c>
      <c r="E6" s="4" t="s">
        <v>117</v>
      </c>
      <c r="F6" s="4" t="s">
        <v>399</v>
      </c>
      <c r="G6" s="4"/>
      <c r="H6" s="4"/>
      <c r="I6" s="4" t="s">
        <v>413</v>
      </c>
      <c r="J6" s="4" t="s">
        <v>414</v>
      </c>
      <c r="K6" s="4" t="s">
        <v>415</v>
      </c>
    </row>
    <row r="7" spans="1:11">
      <c r="A7" s="3"/>
      <c r="B7" s="4" t="s">
        <v>110</v>
      </c>
      <c r="C7" s="4" t="s">
        <v>416</v>
      </c>
      <c r="D7" s="4" t="s">
        <v>398</v>
      </c>
      <c r="E7" s="4" t="s">
        <v>417</v>
      </c>
      <c r="F7" s="4" t="s">
        <v>399</v>
      </c>
      <c r="G7" s="4"/>
      <c r="H7" s="4" t="s">
        <v>418</v>
      </c>
      <c r="I7" s="4" t="s">
        <v>419</v>
      </c>
      <c r="J7" s="4" t="s">
        <v>420</v>
      </c>
      <c r="K7" s="4" t="s">
        <v>421</v>
      </c>
    </row>
    <row r="8" spans="1:11">
      <c r="A8" s="3"/>
      <c r="B8" s="4" t="s">
        <v>110</v>
      </c>
      <c r="C8" s="4" t="s">
        <v>422</v>
      </c>
      <c r="D8" s="4" t="s">
        <v>423</v>
      </c>
      <c r="E8" s="4" t="s">
        <v>117</v>
      </c>
      <c r="F8" s="4" t="s">
        <v>399</v>
      </c>
      <c r="G8" s="4"/>
      <c r="H8" s="4"/>
      <c r="I8" s="4" t="s">
        <v>424</v>
      </c>
      <c r="J8" s="4"/>
      <c r="K8" s="4"/>
    </row>
    <row r="9" spans="1:11">
      <c r="A9" s="3"/>
      <c r="B9" s="4" t="s">
        <v>110</v>
      </c>
      <c r="C9" s="4" t="s">
        <v>425</v>
      </c>
      <c r="D9" s="4" t="s">
        <v>423</v>
      </c>
      <c r="E9" s="4" t="s">
        <v>117</v>
      </c>
      <c r="F9" s="4" t="s">
        <v>399</v>
      </c>
      <c r="G9" s="4"/>
      <c r="H9" s="4" t="s">
        <v>426</v>
      </c>
      <c r="I9" s="4" t="s">
        <v>426</v>
      </c>
      <c r="J9" s="4" t="s">
        <v>426</v>
      </c>
      <c r="K9" s="4" t="s">
        <v>426</v>
      </c>
    </row>
    <row r="10" spans="1:11">
      <c r="A10" s="3" t="s">
        <v>427</v>
      </c>
      <c r="B10" s="4" t="s">
        <v>111</v>
      </c>
      <c r="C10" s="4" t="s">
        <v>397</v>
      </c>
      <c r="D10" s="4" t="s">
        <v>398</v>
      </c>
      <c r="E10" s="4" t="s">
        <v>118</v>
      </c>
      <c r="F10" s="4" t="s">
        <v>399</v>
      </c>
      <c r="G10" s="4"/>
      <c r="H10" s="6" t="s">
        <v>400</v>
      </c>
      <c r="I10" s="6" t="s">
        <v>401</v>
      </c>
      <c r="J10" s="6" t="s">
        <v>402</v>
      </c>
      <c r="K10" s="6" t="s">
        <v>403</v>
      </c>
    </row>
    <row r="11" spans="1:11">
      <c r="A11" s="3"/>
      <c r="B11" s="4" t="s">
        <v>111</v>
      </c>
      <c r="C11" s="4" t="s">
        <v>404</v>
      </c>
      <c r="D11" s="4" t="s">
        <v>398</v>
      </c>
      <c r="E11" s="4" t="s">
        <v>117</v>
      </c>
      <c r="F11" s="4" t="s">
        <v>399</v>
      </c>
      <c r="G11" s="4"/>
      <c r="H11" s="4"/>
      <c r="I11" s="4" t="s">
        <v>405</v>
      </c>
      <c r="J11" s="4" t="s">
        <v>406</v>
      </c>
      <c r="K11" s="4" t="s">
        <v>407</v>
      </c>
    </row>
    <row r="12" spans="1:11">
      <c r="A12" s="3"/>
      <c r="B12" s="4" t="s">
        <v>111</v>
      </c>
      <c r="C12" s="4" t="s">
        <v>408</v>
      </c>
      <c r="D12" s="4" t="s">
        <v>398</v>
      </c>
      <c r="E12" s="4" t="s">
        <v>117</v>
      </c>
      <c r="F12" s="4" t="s">
        <v>399</v>
      </c>
      <c r="G12" s="4"/>
      <c r="H12" s="4"/>
      <c r="I12" s="4" t="s">
        <v>409</v>
      </c>
      <c r="J12" s="4" t="s">
        <v>410</v>
      </c>
      <c r="K12" s="4" t="s">
        <v>411</v>
      </c>
    </row>
    <row r="13" spans="1:11">
      <c r="A13" s="3"/>
      <c r="B13" s="4" t="s">
        <v>111</v>
      </c>
      <c r="C13" s="4" t="s">
        <v>412</v>
      </c>
      <c r="D13" s="4" t="s">
        <v>398</v>
      </c>
      <c r="E13" s="4" t="s">
        <v>117</v>
      </c>
      <c r="F13" s="4" t="s">
        <v>399</v>
      </c>
      <c r="G13" s="4"/>
      <c r="H13" s="4"/>
      <c r="I13" s="4" t="s">
        <v>413</v>
      </c>
      <c r="J13" s="4" t="s">
        <v>414</v>
      </c>
      <c r="K13" s="4" t="s">
        <v>415</v>
      </c>
    </row>
    <row r="14" spans="1:11">
      <c r="A14" s="3"/>
      <c r="B14" s="4" t="s">
        <v>110</v>
      </c>
      <c r="C14" s="4" t="s">
        <v>416</v>
      </c>
      <c r="D14" s="4" t="s">
        <v>398</v>
      </c>
      <c r="E14" s="4" t="s">
        <v>417</v>
      </c>
      <c r="F14" s="4" t="s">
        <v>399</v>
      </c>
      <c r="G14" s="4"/>
      <c r="H14" s="4" t="s">
        <v>418</v>
      </c>
      <c r="I14" s="4" t="s">
        <v>419</v>
      </c>
      <c r="J14" s="4" t="s">
        <v>420</v>
      </c>
      <c r="K14" s="4" t="s">
        <v>421</v>
      </c>
    </row>
    <row r="15" spans="1:11">
      <c r="A15" s="3"/>
      <c r="B15" s="4" t="s">
        <v>110</v>
      </c>
      <c r="C15" s="4" t="s">
        <v>422</v>
      </c>
      <c r="D15" s="4" t="s">
        <v>423</v>
      </c>
      <c r="E15" s="4" t="s">
        <v>117</v>
      </c>
      <c r="F15" s="4" t="s">
        <v>399</v>
      </c>
      <c r="G15" s="4"/>
      <c r="H15" s="4"/>
      <c r="I15" s="4" t="s">
        <v>424</v>
      </c>
      <c r="J15" s="4"/>
      <c r="K15" s="4"/>
    </row>
    <row r="16" spans="1:11">
      <c r="A16" s="3"/>
      <c r="B16" s="4" t="s">
        <v>110</v>
      </c>
      <c r="C16" s="4" t="s">
        <v>425</v>
      </c>
      <c r="D16" s="4" t="s">
        <v>423</v>
      </c>
      <c r="E16" s="4" t="s">
        <v>117</v>
      </c>
      <c r="F16" s="4" t="s">
        <v>399</v>
      </c>
      <c r="G16" s="4"/>
      <c r="H16" s="4" t="s">
        <v>426</v>
      </c>
      <c r="I16" s="4" t="s">
        <v>426</v>
      </c>
      <c r="J16" s="4" t="s">
        <v>426</v>
      </c>
      <c r="K16" s="4" t="s">
        <v>426</v>
      </c>
    </row>
  </sheetData>
  <mergeCells count="4">
    <mergeCell ref="A1:G1"/>
    <mergeCell ref="H1:K1"/>
    <mergeCell ref="A3:A9"/>
    <mergeCell ref="A10:A1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workbookViewId="0">
      <selection activeCell="F40" sqref="F40"/>
    </sheetView>
  </sheetViews>
  <sheetFormatPr defaultColWidth="9" defaultRowHeight="14.25"/>
  <cols>
    <col min="1" max="1" width="9.875" customWidth="1"/>
    <col min="2" max="5" width="8.875" customWidth="1"/>
    <col min="6" max="6" width="28.875" customWidth="1"/>
    <col min="7" max="7" width="5.125" customWidth="1"/>
    <col min="8" max="8" width="12.5" customWidth="1"/>
    <col min="9" max="11" width="30" customWidth="1"/>
  </cols>
  <sheetData>
    <row r="1" spans="1:11">
      <c r="A1" s="1" t="s">
        <v>109</v>
      </c>
      <c r="B1" s="1"/>
      <c r="C1" s="1"/>
      <c r="D1" s="1"/>
      <c r="E1" s="1"/>
      <c r="F1" s="1"/>
      <c r="G1" s="2"/>
      <c r="H1" s="3" t="s">
        <v>389</v>
      </c>
      <c r="I1" s="3"/>
      <c r="J1" s="3"/>
      <c r="K1" s="3"/>
    </row>
    <row r="2" spans="1:11">
      <c r="A2" s="4" t="s">
        <v>390</v>
      </c>
      <c r="B2" s="4" t="s">
        <v>391</v>
      </c>
      <c r="C2" s="4" t="s">
        <v>109</v>
      </c>
      <c r="D2" s="4" t="s">
        <v>392</v>
      </c>
      <c r="E2" s="4" t="s">
        <v>393</v>
      </c>
      <c r="F2" s="5" t="s">
        <v>394</v>
      </c>
      <c r="G2" s="5" t="s">
        <v>395</v>
      </c>
      <c r="H2" s="4" t="s">
        <v>150</v>
      </c>
      <c r="I2" s="4" t="s">
        <v>154</v>
      </c>
      <c r="J2" s="5" t="s">
        <v>158</v>
      </c>
      <c r="K2" s="5" t="s">
        <v>162</v>
      </c>
    </row>
    <row r="3" spans="1:11">
      <c r="A3" s="3" t="s">
        <v>428</v>
      </c>
      <c r="B3" s="4" t="s">
        <v>111</v>
      </c>
      <c r="C3" s="4" t="s">
        <v>397</v>
      </c>
      <c r="D3" s="4" t="s">
        <v>398</v>
      </c>
      <c r="E3" s="4" t="s">
        <v>118</v>
      </c>
      <c r="F3" s="4" t="s">
        <v>399</v>
      </c>
      <c r="G3" s="4"/>
      <c r="H3" s="6" t="s">
        <v>400</v>
      </c>
      <c r="I3" s="6" t="s">
        <v>401</v>
      </c>
      <c r="J3" s="6" t="s">
        <v>402</v>
      </c>
      <c r="K3" s="6" t="s">
        <v>403</v>
      </c>
    </row>
    <row r="4" spans="1:11">
      <c r="A4" s="3"/>
      <c r="B4" s="4" t="s">
        <v>111</v>
      </c>
      <c r="C4" s="4" t="s">
        <v>404</v>
      </c>
      <c r="D4" s="4" t="s">
        <v>398</v>
      </c>
      <c r="E4" s="4" t="s">
        <v>117</v>
      </c>
      <c r="F4" s="4" t="s">
        <v>399</v>
      </c>
      <c r="G4" s="4"/>
      <c r="H4" s="4"/>
      <c r="I4" s="4" t="s">
        <v>405</v>
      </c>
      <c r="J4" s="4" t="s">
        <v>406</v>
      </c>
      <c r="K4" s="4" t="s">
        <v>407</v>
      </c>
    </row>
    <row r="5" spans="1:11">
      <c r="A5" s="3"/>
      <c r="B5" s="4" t="s">
        <v>111</v>
      </c>
      <c r="C5" s="4" t="s">
        <v>408</v>
      </c>
      <c r="D5" s="4" t="s">
        <v>398</v>
      </c>
      <c r="E5" s="4" t="s">
        <v>117</v>
      </c>
      <c r="F5" s="4" t="s">
        <v>399</v>
      </c>
      <c r="G5" s="4"/>
      <c r="H5" s="4"/>
      <c r="I5" s="4" t="s">
        <v>409</v>
      </c>
      <c r="J5" s="4" t="s">
        <v>410</v>
      </c>
      <c r="K5" s="4" t="s">
        <v>411</v>
      </c>
    </row>
    <row r="6" spans="1:11">
      <c r="A6" s="3"/>
      <c r="B6" s="4" t="s">
        <v>111</v>
      </c>
      <c r="C6" s="4" t="s">
        <v>412</v>
      </c>
      <c r="D6" s="4" t="s">
        <v>398</v>
      </c>
      <c r="E6" s="4" t="s">
        <v>117</v>
      </c>
      <c r="F6" s="4" t="s">
        <v>399</v>
      </c>
      <c r="G6" s="4"/>
      <c r="H6" s="4"/>
      <c r="I6" s="4" t="s">
        <v>413</v>
      </c>
      <c r="J6" s="4" t="s">
        <v>414</v>
      </c>
      <c r="K6" s="4" t="s">
        <v>415</v>
      </c>
    </row>
    <row r="7" spans="1:11">
      <c r="A7" s="3"/>
      <c r="B7" s="4" t="s">
        <v>110</v>
      </c>
      <c r="C7" s="4" t="s">
        <v>422</v>
      </c>
      <c r="D7" s="4" t="s">
        <v>423</v>
      </c>
      <c r="E7" s="4" t="s">
        <v>117</v>
      </c>
      <c r="F7" s="4" t="s">
        <v>399</v>
      </c>
      <c r="G7" s="4"/>
      <c r="H7" s="4"/>
      <c r="I7" s="4" t="s">
        <v>424</v>
      </c>
      <c r="J7" s="4"/>
      <c r="K7" s="4"/>
    </row>
    <row r="8" spans="1:11">
      <c r="A8" s="3"/>
      <c r="B8" s="4" t="s">
        <v>110</v>
      </c>
      <c r="C8" s="4" t="s">
        <v>425</v>
      </c>
      <c r="D8" s="4" t="s">
        <v>423</v>
      </c>
      <c r="E8" s="4" t="s">
        <v>117</v>
      </c>
      <c r="F8" s="4" t="s">
        <v>399</v>
      </c>
      <c r="G8" s="4"/>
      <c r="H8" s="4" t="s">
        <v>426</v>
      </c>
      <c r="I8" s="4" t="s">
        <v>426</v>
      </c>
      <c r="J8" s="4" t="s">
        <v>426</v>
      </c>
      <c r="K8" s="4" t="s">
        <v>426</v>
      </c>
    </row>
    <row r="9" spans="1:11">
      <c r="A9" s="3" t="s">
        <v>429</v>
      </c>
      <c r="B9" s="4" t="s">
        <v>111</v>
      </c>
      <c r="C9" s="4" t="s">
        <v>397</v>
      </c>
      <c r="D9" s="4" t="s">
        <v>398</v>
      </c>
      <c r="E9" s="4" t="s">
        <v>118</v>
      </c>
      <c r="F9" s="4" t="s">
        <v>399</v>
      </c>
      <c r="G9" s="4"/>
      <c r="H9" s="6" t="s">
        <v>400</v>
      </c>
      <c r="I9" s="6" t="s">
        <v>401</v>
      </c>
      <c r="J9" s="6" t="s">
        <v>402</v>
      </c>
      <c r="K9" s="6" t="s">
        <v>403</v>
      </c>
    </row>
    <row r="10" spans="1:11">
      <c r="A10" s="3"/>
      <c r="B10" s="4" t="s">
        <v>111</v>
      </c>
      <c r="C10" s="4" t="s">
        <v>404</v>
      </c>
      <c r="D10" s="4" t="s">
        <v>398</v>
      </c>
      <c r="E10" s="4" t="s">
        <v>117</v>
      </c>
      <c r="F10" s="4" t="s">
        <v>399</v>
      </c>
      <c r="G10" s="4"/>
      <c r="H10" s="4"/>
      <c r="I10" s="4" t="s">
        <v>405</v>
      </c>
      <c r="J10" s="4" t="s">
        <v>406</v>
      </c>
      <c r="K10" s="4" t="s">
        <v>407</v>
      </c>
    </row>
    <row r="11" spans="1:11">
      <c r="A11" s="3"/>
      <c r="B11" s="4" t="s">
        <v>111</v>
      </c>
      <c r="C11" s="4" t="s">
        <v>408</v>
      </c>
      <c r="D11" s="4" t="s">
        <v>398</v>
      </c>
      <c r="E11" s="4" t="s">
        <v>117</v>
      </c>
      <c r="F11" s="4" t="s">
        <v>399</v>
      </c>
      <c r="G11" s="4"/>
      <c r="H11" s="4"/>
      <c r="I11" s="4" t="s">
        <v>409</v>
      </c>
      <c r="J11" s="4" t="s">
        <v>410</v>
      </c>
      <c r="K11" s="4" t="s">
        <v>411</v>
      </c>
    </row>
    <row r="12" spans="1:11">
      <c r="A12" s="3"/>
      <c r="B12" s="4" t="s">
        <v>111</v>
      </c>
      <c r="C12" s="4" t="s">
        <v>412</v>
      </c>
      <c r="D12" s="4" t="s">
        <v>398</v>
      </c>
      <c r="E12" s="4" t="s">
        <v>117</v>
      </c>
      <c r="F12" s="4" t="s">
        <v>399</v>
      </c>
      <c r="G12" s="4"/>
      <c r="H12" s="4"/>
      <c r="I12" s="4" t="s">
        <v>413</v>
      </c>
      <c r="J12" s="4" t="s">
        <v>414</v>
      </c>
      <c r="K12" s="4" t="s">
        <v>415</v>
      </c>
    </row>
    <row r="13" spans="1:11">
      <c r="A13" s="3"/>
      <c r="B13" s="4" t="s">
        <v>110</v>
      </c>
      <c r="C13" s="4" t="s">
        <v>422</v>
      </c>
      <c r="D13" s="4" t="s">
        <v>423</v>
      </c>
      <c r="E13" s="4" t="s">
        <v>117</v>
      </c>
      <c r="F13" s="4" t="s">
        <v>399</v>
      </c>
      <c r="G13" s="4"/>
      <c r="H13" s="4"/>
      <c r="I13" s="4" t="s">
        <v>424</v>
      </c>
      <c r="J13" s="4"/>
      <c r="K13" s="4"/>
    </row>
    <row r="14" spans="1:11">
      <c r="A14" s="3"/>
      <c r="B14" s="4" t="s">
        <v>110</v>
      </c>
      <c r="C14" s="4" t="s">
        <v>425</v>
      </c>
      <c r="D14" s="4" t="s">
        <v>423</v>
      </c>
      <c r="E14" s="4" t="s">
        <v>117</v>
      </c>
      <c r="F14" s="4" t="s">
        <v>399</v>
      </c>
      <c r="G14" s="4"/>
      <c r="H14" s="4" t="s">
        <v>426</v>
      </c>
      <c r="I14" s="4" t="s">
        <v>426</v>
      </c>
      <c r="J14" s="4" t="s">
        <v>426</v>
      </c>
      <c r="K14" s="4" t="s">
        <v>426</v>
      </c>
    </row>
    <row r="15" spans="1:11">
      <c r="A15" s="3" t="s">
        <v>430</v>
      </c>
      <c r="B15" s="4" t="s">
        <v>111</v>
      </c>
      <c r="C15" s="4" t="s">
        <v>397</v>
      </c>
      <c r="D15" s="4" t="s">
        <v>398</v>
      </c>
      <c r="E15" s="4" t="s">
        <v>118</v>
      </c>
      <c r="F15" s="4" t="s">
        <v>399</v>
      </c>
      <c r="G15" s="4"/>
      <c r="H15" s="6" t="s">
        <v>400</v>
      </c>
      <c r="I15" s="6" t="s">
        <v>401</v>
      </c>
      <c r="J15" s="6" t="s">
        <v>402</v>
      </c>
      <c r="K15" s="6" t="s">
        <v>403</v>
      </c>
    </row>
    <row r="16" spans="1:11">
      <c r="A16" s="3"/>
      <c r="B16" s="4" t="s">
        <v>111</v>
      </c>
      <c r="C16" s="4" t="s">
        <v>404</v>
      </c>
      <c r="D16" s="4" t="s">
        <v>398</v>
      </c>
      <c r="E16" s="4" t="s">
        <v>117</v>
      </c>
      <c r="F16" s="4" t="s">
        <v>399</v>
      </c>
      <c r="G16" s="4"/>
      <c r="H16" s="4"/>
      <c r="I16" s="4" t="s">
        <v>405</v>
      </c>
      <c r="J16" s="4" t="s">
        <v>406</v>
      </c>
      <c r="K16" s="4" t="s">
        <v>407</v>
      </c>
    </row>
    <row r="17" spans="1:11">
      <c r="A17" s="3"/>
      <c r="B17" s="4" t="s">
        <v>111</v>
      </c>
      <c r="C17" s="4" t="s">
        <v>408</v>
      </c>
      <c r="D17" s="4" t="s">
        <v>398</v>
      </c>
      <c r="E17" s="4" t="s">
        <v>117</v>
      </c>
      <c r="F17" s="4" t="s">
        <v>399</v>
      </c>
      <c r="G17" s="4"/>
      <c r="H17" s="4"/>
      <c r="I17" s="4" t="s">
        <v>409</v>
      </c>
      <c r="J17" s="4" t="s">
        <v>410</v>
      </c>
      <c r="K17" s="4" t="s">
        <v>411</v>
      </c>
    </row>
    <row r="18" spans="1:11">
      <c r="A18" s="3"/>
      <c r="B18" s="4" t="s">
        <v>111</v>
      </c>
      <c r="C18" s="4" t="s">
        <v>412</v>
      </c>
      <c r="D18" s="4" t="s">
        <v>398</v>
      </c>
      <c r="E18" s="4" t="s">
        <v>117</v>
      </c>
      <c r="F18" s="4" t="s">
        <v>399</v>
      </c>
      <c r="G18" s="4"/>
      <c r="H18" s="4"/>
      <c r="I18" s="4" t="s">
        <v>413</v>
      </c>
      <c r="J18" s="4" t="s">
        <v>414</v>
      </c>
      <c r="K18" s="4" t="s">
        <v>415</v>
      </c>
    </row>
    <row r="19" spans="1:11">
      <c r="A19" s="3"/>
      <c r="B19" s="4" t="s">
        <v>110</v>
      </c>
      <c r="C19" s="4" t="s">
        <v>422</v>
      </c>
      <c r="D19" s="4" t="s">
        <v>423</v>
      </c>
      <c r="E19" s="4" t="s">
        <v>117</v>
      </c>
      <c r="F19" s="4" t="s">
        <v>399</v>
      </c>
      <c r="G19" s="4"/>
      <c r="H19" s="4"/>
      <c r="I19" s="4" t="s">
        <v>424</v>
      </c>
      <c r="J19" s="4"/>
      <c r="K19" s="4"/>
    </row>
    <row r="20" spans="1:11">
      <c r="A20" s="3"/>
      <c r="B20" s="4" t="s">
        <v>110</v>
      </c>
      <c r="C20" s="4" t="s">
        <v>425</v>
      </c>
      <c r="D20" s="4" t="s">
        <v>423</v>
      </c>
      <c r="E20" s="4" t="s">
        <v>117</v>
      </c>
      <c r="F20" s="4" t="s">
        <v>399</v>
      </c>
      <c r="G20" s="4"/>
      <c r="H20" s="4" t="s">
        <v>426</v>
      </c>
      <c r="I20" s="4" t="s">
        <v>426</v>
      </c>
      <c r="J20" s="4" t="s">
        <v>426</v>
      </c>
      <c r="K20" s="4" t="s">
        <v>426</v>
      </c>
    </row>
    <row r="21" spans="1:11">
      <c r="A21" s="3" t="s">
        <v>431</v>
      </c>
      <c r="B21" s="4" t="s">
        <v>111</v>
      </c>
      <c r="C21" s="4" t="s">
        <v>397</v>
      </c>
      <c r="D21" s="4" t="s">
        <v>398</v>
      </c>
      <c r="E21" s="4" t="s">
        <v>118</v>
      </c>
      <c r="F21" s="4" t="s">
        <v>399</v>
      </c>
      <c r="G21" s="4"/>
      <c r="H21" s="6" t="s">
        <v>400</v>
      </c>
      <c r="I21" s="6" t="s">
        <v>401</v>
      </c>
      <c r="J21" s="6" t="s">
        <v>402</v>
      </c>
      <c r="K21" s="6" t="s">
        <v>403</v>
      </c>
    </row>
    <row r="22" spans="1:11">
      <c r="A22" s="3"/>
      <c r="B22" s="4" t="s">
        <v>111</v>
      </c>
      <c r="C22" s="4" t="s">
        <v>404</v>
      </c>
      <c r="D22" s="4" t="s">
        <v>398</v>
      </c>
      <c r="E22" s="4" t="s">
        <v>117</v>
      </c>
      <c r="F22" s="4" t="s">
        <v>399</v>
      </c>
      <c r="G22" s="4"/>
      <c r="H22" s="4"/>
      <c r="I22" s="4" t="s">
        <v>405</v>
      </c>
      <c r="J22" s="4" t="s">
        <v>406</v>
      </c>
      <c r="K22" s="4" t="s">
        <v>407</v>
      </c>
    </row>
    <row r="23" spans="1:11">
      <c r="A23" s="3"/>
      <c r="B23" s="4" t="s">
        <v>111</v>
      </c>
      <c r="C23" s="4" t="s">
        <v>408</v>
      </c>
      <c r="D23" s="4" t="s">
        <v>398</v>
      </c>
      <c r="E23" s="4" t="s">
        <v>117</v>
      </c>
      <c r="F23" s="4" t="s">
        <v>399</v>
      </c>
      <c r="G23" s="4"/>
      <c r="H23" s="4"/>
      <c r="I23" s="4" t="s">
        <v>409</v>
      </c>
      <c r="J23" s="4" t="s">
        <v>410</v>
      </c>
      <c r="K23" s="4" t="s">
        <v>411</v>
      </c>
    </row>
    <row r="24" spans="1:11">
      <c r="A24" s="3"/>
      <c r="B24" s="4" t="s">
        <v>111</v>
      </c>
      <c r="C24" s="4" t="s">
        <v>412</v>
      </c>
      <c r="D24" s="4" t="s">
        <v>398</v>
      </c>
      <c r="E24" s="4" t="s">
        <v>117</v>
      </c>
      <c r="F24" s="4" t="s">
        <v>399</v>
      </c>
      <c r="G24" s="4"/>
      <c r="H24" s="4"/>
      <c r="I24" s="4" t="s">
        <v>413</v>
      </c>
      <c r="J24" s="4" t="s">
        <v>414</v>
      </c>
      <c r="K24" s="4" t="s">
        <v>415</v>
      </c>
    </row>
    <row r="25" spans="1:11">
      <c r="A25" s="3"/>
      <c r="B25" s="4" t="s">
        <v>110</v>
      </c>
      <c r="C25" s="4" t="s">
        <v>422</v>
      </c>
      <c r="D25" s="4" t="s">
        <v>423</v>
      </c>
      <c r="E25" s="4" t="s">
        <v>117</v>
      </c>
      <c r="F25" s="4" t="s">
        <v>399</v>
      </c>
      <c r="G25" s="4"/>
      <c r="H25" s="4"/>
      <c r="I25" s="4" t="s">
        <v>424</v>
      </c>
      <c r="J25" s="4"/>
      <c r="K25" s="4"/>
    </row>
    <row r="26" spans="1:11">
      <c r="A26" s="3"/>
      <c r="B26" s="4" t="s">
        <v>110</v>
      </c>
      <c r="C26" s="4" t="s">
        <v>425</v>
      </c>
      <c r="D26" s="4" t="s">
        <v>423</v>
      </c>
      <c r="E26" s="4" t="s">
        <v>117</v>
      </c>
      <c r="F26" s="4" t="s">
        <v>399</v>
      </c>
      <c r="G26" s="4"/>
      <c r="H26" s="4" t="s">
        <v>426</v>
      </c>
      <c r="I26" s="4" t="s">
        <v>426</v>
      </c>
      <c r="J26" s="4" t="s">
        <v>426</v>
      </c>
      <c r="K26" s="4" t="s">
        <v>426</v>
      </c>
    </row>
    <row r="27" spans="1:11">
      <c r="A27" s="3" t="s">
        <v>432</v>
      </c>
      <c r="B27" s="4" t="s">
        <v>111</v>
      </c>
      <c r="C27" s="4" t="s">
        <v>397</v>
      </c>
      <c r="D27" s="4" t="s">
        <v>398</v>
      </c>
      <c r="E27" s="4" t="s">
        <v>118</v>
      </c>
      <c r="F27" s="4" t="s">
        <v>399</v>
      </c>
      <c r="G27" s="4"/>
      <c r="H27" s="6" t="s">
        <v>400</v>
      </c>
      <c r="I27" s="6" t="s">
        <v>401</v>
      </c>
      <c r="J27" s="6" t="s">
        <v>402</v>
      </c>
      <c r="K27" s="6" t="s">
        <v>403</v>
      </c>
    </row>
    <row r="28" spans="1:11">
      <c r="A28" s="3"/>
      <c r="B28" s="4" t="s">
        <v>111</v>
      </c>
      <c r="C28" s="4" t="s">
        <v>404</v>
      </c>
      <c r="D28" s="4" t="s">
        <v>398</v>
      </c>
      <c r="E28" s="4" t="s">
        <v>117</v>
      </c>
      <c r="F28" s="4" t="s">
        <v>399</v>
      </c>
      <c r="G28" s="4"/>
      <c r="H28" s="4"/>
      <c r="I28" s="4" t="s">
        <v>405</v>
      </c>
      <c r="J28" s="4" t="s">
        <v>406</v>
      </c>
      <c r="K28" s="4" t="s">
        <v>407</v>
      </c>
    </row>
    <row r="29" spans="1:11">
      <c r="A29" s="3"/>
      <c r="B29" s="4" t="s">
        <v>111</v>
      </c>
      <c r="C29" s="4" t="s">
        <v>408</v>
      </c>
      <c r="D29" s="4" t="s">
        <v>398</v>
      </c>
      <c r="E29" s="4" t="s">
        <v>117</v>
      </c>
      <c r="F29" s="4" t="s">
        <v>399</v>
      </c>
      <c r="G29" s="4"/>
      <c r="H29" s="4"/>
      <c r="I29" s="4" t="s">
        <v>409</v>
      </c>
      <c r="J29" s="4" t="s">
        <v>410</v>
      </c>
      <c r="K29" s="4" t="s">
        <v>411</v>
      </c>
    </row>
    <row r="30" spans="1:11">
      <c r="A30" s="3"/>
      <c r="B30" s="4" t="s">
        <v>111</v>
      </c>
      <c r="C30" s="4" t="s">
        <v>412</v>
      </c>
      <c r="D30" s="4" t="s">
        <v>398</v>
      </c>
      <c r="E30" s="4" t="s">
        <v>117</v>
      </c>
      <c r="F30" s="4" t="s">
        <v>399</v>
      </c>
      <c r="G30" s="4"/>
      <c r="H30" s="4"/>
      <c r="I30" s="4" t="s">
        <v>413</v>
      </c>
      <c r="J30" s="4" t="s">
        <v>414</v>
      </c>
      <c r="K30" s="4" t="s">
        <v>415</v>
      </c>
    </row>
    <row r="31" spans="1:11">
      <c r="A31" s="3"/>
      <c r="B31" s="4" t="s">
        <v>110</v>
      </c>
      <c r="C31" s="4" t="s">
        <v>422</v>
      </c>
      <c r="D31" s="4" t="s">
        <v>423</v>
      </c>
      <c r="E31" s="4" t="s">
        <v>117</v>
      </c>
      <c r="F31" s="4" t="s">
        <v>399</v>
      </c>
      <c r="G31" s="4"/>
      <c r="H31" s="4"/>
      <c r="I31" s="4" t="s">
        <v>424</v>
      </c>
      <c r="J31" s="4"/>
      <c r="K31" s="4"/>
    </row>
    <row r="32" spans="1:11">
      <c r="A32" s="3"/>
      <c r="B32" s="4" t="s">
        <v>110</v>
      </c>
      <c r="C32" s="4" t="s">
        <v>425</v>
      </c>
      <c r="D32" s="4" t="s">
        <v>423</v>
      </c>
      <c r="E32" s="4" t="s">
        <v>117</v>
      </c>
      <c r="F32" s="4" t="s">
        <v>399</v>
      </c>
      <c r="G32" s="4"/>
      <c r="H32" s="4" t="s">
        <v>426</v>
      </c>
      <c r="I32" s="4" t="s">
        <v>426</v>
      </c>
      <c r="J32" s="4" t="s">
        <v>426</v>
      </c>
      <c r="K32" s="4" t="s">
        <v>426</v>
      </c>
    </row>
    <row r="33" spans="1:11">
      <c r="A33" s="3" t="s">
        <v>433</v>
      </c>
      <c r="B33" s="4" t="s">
        <v>111</v>
      </c>
      <c r="C33" s="4" t="s">
        <v>397</v>
      </c>
      <c r="D33" s="4" t="s">
        <v>398</v>
      </c>
      <c r="E33" s="4" t="s">
        <v>118</v>
      </c>
      <c r="F33" s="4" t="s">
        <v>399</v>
      </c>
      <c r="G33" s="4"/>
      <c r="H33" s="6" t="s">
        <v>400</v>
      </c>
      <c r="I33" s="6" t="s">
        <v>401</v>
      </c>
      <c r="J33" s="6" t="s">
        <v>402</v>
      </c>
      <c r="K33" s="6" t="s">
        <v>403</v>
      </c>
    </row>
    <row r="34" spans="1:11">
      <c r="A34" s="3"/>
      <c r="B34" s="4" t="s">
        <v>111</v>
      </c>
      <c r="C34" s="4" t="s">
        <v>404</v>
      </c>
      <c r="D34" s="4" t="s">
        <v>398</v>
      </c>
      <c r="E34" s="4" t="s">
        <v>117</v>
      </c>
      <c r="F34" s="4" t="s">
        <v>399</v>
      </c>
      <c r="G34" s="4"/>
      <c r="H34" s="4"/>
      <c r="I34" s="4" t="s">
        <v>405</v>
      </c>
      <c r="J34" s="4" t="s">
        <v>406</v>
      </c>
      <c r="K34" s="4" t="s">
        <v>407</v>
      </c>
    </row>
    <row r="35" spans="1:11">
      <c r="A35" s="3"/>
      <c r="B35" s="4" t="s">
        <v>111</v>
      </c>
      <c r="C35" s="4" t="s">
        <v>408</v>
      </c>
      <c r="D35" s="4" t="s">
        <v>398</v>
      </c>
      <c r="E35" s="4" t="s">
        <v>117</v>
      </c>
      <c r="F35" s="4" t="s">
        <v>399</v>
      </c>
      <c r="G35" s="4"/>
      <c r="H35" s="4"/>
      <c r="I35" s="4" t="s">
        <v>409</v>
      </c>
      <c r="J35" s="4" t="s">
        <v>410</v>
      </c>
      <c r="K35" s="4" t="s">
        <v>411</v>
      </c>
    </row>
    <row r="36" spans="1:11">
      <c r="A36" s="3"/>
      <c r="B36" s="4" t="s">
        <v>111</v>
      </c>
      <c r="C36" s="4" t="s">
        <v>412</v>
      </c>
      <c r="D36" s="4" t="s">
        <v>398</v>
      </c>
      <c r="E36" s="4" t="s">
        <v>117</v>
      </c>
      <c r="F36" s="4" t="s">
        <v>399</v>
      </c>
      <c r="G36" s="4"/>
      <c r="H36" s="4"/>
      <c r="I36" s="4" t="s">
        <v>413</v>
      </c>
      <c r="J36" s="4" t="s">
        <v>414</v>
      </c>
      <c r="K36" s="4" t="s">
        <v>415</v>
      </c>
    </row>
    <row r="37" spans="1:11">
      <c r="A37" s="3"/>
      <c r="B37" s="4" t="s">
        <v>110</v>
      </c>
      <c r="C37" s="4" t="s">
        <v>422</v>
      </c>
      <c r="D37" s="4" t="s">
        <v>423</v>
      </c>
      <c r="E37" s="4" t="s">
        <v>117</v>
      </c>
      <c r="F37" s="4" t="s">
        <v>399</v>
      </c>
      <c r="G37" s="4"/>
      <c r="H37" s="4"/>
      <c r="I37" s="4" t="s">
        <v>424</v>
      </c>
      <c r="J37" s="4"/>
      <c r="K37" s="4"/>
    </row>
    <row r="38" spans="1:11">
      <c r="A38" s="3"/>
      <c r="B38" s="4" t="s">
        <v>110</v>
      </c>
      <c r="C38" s="4" t="s">
        <v>425</v>
      </c>
      <c r="D38" s="4" t="s">
        <v>423</v>
      </c>
      <c r="E38" s="4" t="s">
        <v>117</v>
      </c>
      <c r="F38" s="4" t="s">
        <v>399</v>
      </c>
      <c r="G38" s="4"/>
      <c r="H38" s="4" t="s">
        <v>426</v>
      </c>
      <c r="I38" s="4" t="s">
        <v>426</v>
      </c>
      <c r="J38" s="4" t="s">
        <v>426</v>
      </c>
      <c r="K38" s="4" t="s">
        <v>426</v>
      </c>
    </row>
  </sheetData>
  <mergeCells count="8">
    <mergeCell ref="A1:G1"/>
    <mergeCell ref="H1:K1"/>
    <mergeCell ref="A3:A8"/>
    <mergeCell ref="A9:A14"/>
    <mergeCell ref="A15:A20"/>
    <mergeCell ref="A21:A26"/>
    <mergeCell ref="A27:A32"/>
    <mergeCell ref="A33:A38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H22" sqref="H22"/>
    </sheetView>
  </sheetViews>
  <sheetFormatPr defaultColWidth="9" defaultRowHeight="14.25"/>
  <cols>
    <col min="1" max="1" width="23.5" customWidth="1"/>
    <col min="2" max="5" width="8.875" customWidth="1"/>
    <col min="6" max="6" width="28.875" customWidth="1"/>
    <col min="7" max="7" width="5.125" customWidth="1"/>
    <col min="8" max="11" width="25" customWidth="1"/>
  </cols>
  <sheetData>
    <row r="1" spans="1:11">
      <c r="A1" s="1" t="s">
        <v>109</v>
      </c>
      <c r="B1" s="1"/>
      <c r="C1" s="1"/>
      <c r="D1" s="1"/>
      <c r="E1" s="1"/>
      <c r="F1" s="1"/>
      <c r="G1" s="2"/>
      <c r="H1" s="3" t="s">
        <v>389</v>
      </c>
      <c r="I1" s="3"/>
      <c r="J1" s="3"/>
      <c r="K1" s="3"/>
    </row>
    <row r="2" spans="1:11">
      <c r="A2" s="4" t="s">
        <v>390</v>
      </c>
      <c r="B2" s="4" t="s">
        <v>391</v>
      </c>
      <c r="C2" s="4" t="s">
        <v>109</v>
      </c>
      <c r="D2" s="4" t="s">
        <v>392</v>
      </c>
      <c r="E2" s="4" t="s">
        <v>393</v>
      </c>
      <c r="F2" s="5" t="s">
        <v>394</v>
      </c>
      <c r="G2" s="5" t="s">
        <v>395</v>
      </c>
      <c r="H2" s="4" t="s">
        <v>150</v>
      </c>
      <c r="I2" s="4" t="s">
        <v>154</v>
      </c>
      <c r="J2" s="5" t="s">
        <v>158</v>
      </c>
      <c r="K2" s="5" t="s">
        <v>162</v>
      </c>
    </row>
    <row r="3" spans="1:11">
      <c r="A3" s="3" t="s">
        <v>434</v>
      </c>
      <c r="B3" s="4" t="s">
        <v>111</v>
      </c>
      <c r="C3" s="4" t="s">
        <v>412</v>
      </c>
      <c r="D3" s="4" t="s">
        <v>398</v>
      </c>
      <c r="E3" s="4" t="s">
        <v>118</v>
      </c>
      <c r="F3" s="4" t="s">
        <v>399</v>
      </c>
      <c r="G3" s="4"/>
      <c r="H3" s="4" t="s">
        <v>409</v>
      </c>
      <c r="I3" s="4" t="s">
        <v>410</v>
      </c>
      <c r="J3" s="4" t="s">
        <v>435</v>
      </c>
      <c r="K3" s="4" t="s">
        <v>436</v>
      </c>
    </row>
    <row r="4" spans="1:11">
      <c r="A4" s="3"/>
      <c r="B4" s="4" t="s">
        <v>111</v>
      </c>
      <c r="C4" s="4" t="s">
        <v>408</v>
      </c>
      <c r="D4" s="4" t="s">
        <v>398</v>
      </c>
      <c r="E4" s="4" t="s">
        <v>118</v>
      </c>
      <c r="F4" s="4" t="s">
        <v>399</v>
      </c>
      <c r="G4" s="4"/>
      <c r="H4" s="4" t="s">
        <v>409</v>
      </c>
      <c r="I4" s="4" t="s">
        <v>410</v>
      </c>
      <c r="J4" s="4" t="s">
        <v>435</v>
      </c>
      <c r="K4" s="4" t="s">
        <v>436</v>
      </c>
    </row>
    <row r="5" spans="1:11">
      <c r="A5" s="3"/>
      <c r="B5" s="4" t="s">
        <v>110</v>
      </c>
      <c r="C5" s="4" t="s">
        <v>425</v>
      </c>
      <c r="D5" s="4" t="s">
        <v>423</v>
      </c>
      <c r="E5" s="4" t="s">
        <v>117</v>
      </c>
      <c r="F5" s="4" t="s">
        <v>399</v>
      </c>
      <c r="G5" s="4"/>
      <c r="H5" s="4" t="s">
        <v>437</v>
      </c>
      <c r="I5" s="4" t="s">
        <v>438</v>
      </c>
      <c r="J5" s="4" t="s">
        <v>439</v>
      </c>
      <c r="K5" s="4" t="s">
        <v>426</v>
      </c>
    </row>
    <row r="6" spans="1:11">
      <c r="A6" s="3"/>
      <c r="B6" s="4" t="s">
        <v>110</v>
      </c>
      <c r="C6" s="4" t="s">
        <v>440</v>
      </c>
      <c r="D6" s="4" t="s">
        <v>423</v>
      </c>
      <c r="E6" s="4" t="s">
        <v>117</v>
      </c>
      <c r="F6" s="4" t="s">
        <v>399</v>
      </c>
      <c r="G6" s="4"/>
      <c r="H6" s="4" t="s">
        <v>441</v>
      </c>
      <c r="I6" s="4" t="s">
        <v>441</v>
      </c>
      <c r="J6" s="4" t="s">
        <v>441</v>
      </c>
      <c r="K6" s="4" t="s">
        <v>441</v>
      </c>
    </row>
    <row r="7" spans="1:11">
      <c r="A7" s="3" t="s">
        <v>442</v>
      </c>
      <c r="B7" s="4" t="s">
        <v>111</v>
      </c>
      <c r="C7" s="4" t="s">
        <v>412</v>
      </c>
      <c r="D7" s="4" t="s">
        <v>398</v>
      </c>
      <c r="E7" s="4" t="s">
        <v>118</v>
      </c>
      <c r="F7" s="4" t="s">
        <v>399</v>
      </c>
      <c r="G7" s="4"/>
      <c r="H7" s="4" t="s">
        <v>409</v>
      </c>
      <c r="I7" s="4" t="s">
        <v>410</v>
      </c>
      <c r="J7" s="4" t="s">
        <v>435</v>
      </c>
      <c r="K7" s="4" t="s">
        <v>436</v>
      </c>
    </row>
    <row r="8" spans="1:11">
      <c r="A8" s="3"/>
      <c r="B8" s="4" t="s">
        <v>111</v>
      </c>
      <c r="C8" s="4" t="s">
        <v>408</v>
      </c>
      <c r="D8" s="4" t="s">
        <v>398</v>
      </c>
      <c r="E8" s="4" t="s">
        <v>118</v>
      </c>
      <c r="F8" s="4" t="s">
        <v>399</v>
      </c>
      <c r="G8" s="4"/>
      <c r="H8" s="4" t="s">
        <v>409</v>
      </c>
      <c r="I8" s="4" t="s">
        <v>410</v>
      </c>
      <c r="J8" s="4" t="s">
        <v>435</v>
      </c>
      <c r="K8" s="4" t="s">
        <v>436</v>
      </c>
    </row>
    <row r="9" spans="1:11">
      <c r="A9" s="3"/>
      <c r="B9" s="4" t="s">
        <v>110</v>
      </c>
      <c r="C9" s="4" t="s">
        <v>425</v>
      </c>
      <c r="D9" s="4" t="s">
        <v>423</v>
      </c>
      <c r="E9" s="4" t="s">
        <v>117</v>
      </c>
      <c r="F9" s="4" t="s">
        <v>399</v>
      </c>
      <c r="G9" s="4"/>
      <c r="H9" s="4" t="s">
        <v>437</v>
      </c>
      <c r="I9" s="4" t="s">
        <v>438</v>
      </c>
      <c r="J9" s="4" t="s">
        <v>439</v>
      </c>
      <c r="K9" s="4" t="s">
        <v>426</v>
      </c>
    </row>
    <row r="10" spans="1:11">
      <c r="A10" s="3"/>
      <c r="B10" s="4" t="s">
        <v>110</v>
      </c>
      <c r="C10" s="4" t="s">
        <v>440</v>
      </c>
      <c r="D10" s="4" t="s">
        <v>423</v>
      </c>
      <c r="E10" s="4" t="s">
        <v>117</v>
      </c>
      <c r="F10" s="4" t="s">
        <v>399</v>
      </c>
      <c r="G10" s="4"/>
      <c r="H10" s="4" t="s">
        <v>441</v>
      </c>
      <c r="I10" s="4" t="s">
        <v>441</v>
      </c>
      <c r="J10" s="4" t="s">
        <v>441</v>
      </c>
      <c r="K10" s="4" t="s">
        <v>441</v>
      </c>
    </row>
    <row r="11" spans="1:11">
      <c r="A11" s="3" t="s">
        <v>443</v>
      </c>
      <c r="B11" s="4" t="s">
        <v>111</v>
      </c>
      <c r="C11" s="4" t="s">
        <v>412</v>
      </c>
      <c r="D11" s="4" t="s">
        <v>398</v>
      </c>
      <c r="E11" s="4" t="s">
        <v>118</v>
      </c>
      <c r="F11" s="4" t="s">
        <v>399</v>
      </c>
      <c r="G11" s="4"/>
      <c r="H11" s="4" t="s">
        <v>409</v>
      </c>
      <c r="I11" s="4" t="s">
        <v>410</v>
      </c>
      <c r="J11" s="4" t="s">
        <v>435</v>
      </c>
      <c r="K11" s="4" t="s">
        <v>436</v>
      </c>
    </row>
    <row r="12" spans="1:11">
      <c r="A12" s="3"/>
      <c r="B12" s="4" t="s">
        <v>111</v>
      </c>
      <c r="C12" s="4" t="s">
        <v>408</v>
      </c>
      <c r="D12" s="4" t="s">
        <v>398</v>
      </c>
      <c r="E12" s="4" t="s">
        <v>118</v>
      </c>
      <c r="F12" s="4" t="s">
        <v>399</v>
      </c>
      <c r="G12" s="4"/>
      <c r="H12" s="4" t="s">
        <v>409</v>
      </c>
      <c r="I12" s="4" t="s">
        <v>410</v>
      </c>
      <c r="J12" s="4" t="s">
        <v>435</v>
      </c>
      <c r="K12" s="4" t="s">
        <v>436</v>
      </c>
    </row>
    <row r="13" spans="1:11">
      <c r="A13" s="3"/>
      <c r="B13" s="4" t="s">
        <v>110</v>
      </c>
      <c r="C13" s="4" t="s">
        <v>425</v>
      </c>
      <c r="D13" s="4" t="s">
        <v>423</v>
      </c>
      <c r="E13" s="4" t="s">
        <v>117</v>
      </c>
      <c r="F13" s="4" t="s">
        <v>399</v>
      </c>
      <c r="G13" s="4"/>
      <c r="H13" s="4" t="s">
        <v>437</v>
      </c>
      <c r="I13" s="4" t="s">
        <v>438</v>
      </c>
      <c r="J13" s="4" t="s">
        <v>439</v>
      </c>
      <c r="K13" s="4" t="s">
        <v>426</v>
      </c>
    </row>
    <row r="14" spans="1:1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mergeCells count="5">
    <mergeCell ref="A1:G1"/>
    <mergeCell ref="H1:K1"/>
    <mergeCell ref="A3:A6"/>
    <mergeCell ref="A7:A10"/>
    <mergeCell ref="A11:A14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workbookViewId="0">
      <selection activeCell="C3" sqref="C3:K26"/>
    </sheetView>
  </sheetViews>
  <sheetFormatPr defaultColWidth="9" defaultRowHeight="14.25"/>
  <cols>
    <col min="2" max="2" width="11.125" customWidth="1"/>
    <col min="4" max="4" width="13.875" customWidth="1"/>
    <col min="5" max="5" width="29" customWidth="1"/>
    <col min="6" max="6" width="12.125" customWidth="1"/>
    <col min="7" max="7" width="30.125" customWidth="1"/>
    <col min="8" max="9" width="24.875" customWidth="1"/>
    <col min="10" max="10" width="30.125" customWidth="1"/>
  </cols>
  <sheetData>
    <row r="1" spans="1:11">
      <c r="A1" s="1" t="s">
        <v>109</v>
      </c>
      <c r="B1" s="1"/>
      <c r="C1" s="1"/>
      <c r="D1" s="1"/>
      <c r="E1" s="1"/>
      <c r="F1" s="1"/>
      <c r="G1" s="2"/>
      <c r="H1" s="3" t="s">
        <v>389</v>
      </c>
      <c r="I1" s="3"/>
      <c r="J1" s="3"/>
      <c r="K1" s="3"/>
    </row>
    <row r="2" spans="1:11">
      <c r="A2" s="4" t="s">
        <v>390</v>
      </c>
      <c r="B2" s="4" t="s">
        <v>391</v>
      </c>
      <c r="C2" s="4" t="s">
        <v>109</v>
      </c>
      <c r="D2" s="4" t="s">
        <v>392</v>
      </c>
      <c r="E2" s="4" t="s">
        <v>393</v>
      </c>
      <c r="F2" s="5" t="s">
        <v>394</v>
      </c>
      <c r="G2" s="5" t="s">
        <v>395</v>
      </c>
      <c r="H2" s="4" t="s">
        <v>150</v>
      </c>
      <c r="I2" s="4" t="s">
        <v>154</v>
      </c>
      <c r="J2" s="5" t="s">
        <v>158</v>
      </c>
      <c r="K2" s="5" t="s">
        <v>162</v>
      </c>
    </row>
    <row r="3" spans="1:11">
      <c r="A3" s="3" t="s">
        <v>444</v>
      </c>
      <c r="B3" s="4" t="s">
        <v>111</v>
      </c>
      <c r="C3" s="4"/>
      <c r="D3" s="4"/>
      <c r="E3" s="4"/>
      <c r="F3" s="4"/>
      <c r="G3" s="4"/>
      <c r="H3" s="6"/>
      <c r="I3" s="6"/>
      <c r="J3" s="6"/>
      <c r="K3" s="6"/>
    </row>
    <row r="4" spans="1:11">
      <c r="A4" s="3"/>
      <c r="B4" s="4" t="s">
        <v>111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s="3"/>
      <c r="B5" s="4" t="s">
        <v>111</v>
      </c>
      <c r="C5" s="4"/>
      <c r="D5" s="4"/>
      <c r="E5" s="4"/>
      <c r="F5" s="4"/>
      <c r="G5" s="4"/>
      <c r="H5" s="4"/>
      <c r="I5" s="4"/>
      <c r="J5" s="4"/>
      <c r="K5" s="4"/>
    </row>
    <row r="6" spans="1:11">
      <c r="A6" s="3"/>
      <c r="B6" s="4" t="s">
        <v>111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3"/>
      <c r="B7" s="4" t="s">
        <v>110</v>
      </c>
      <c r="C7" s="4"/>
      <c r="D7" s="4"/>
      <c r="E7" s="4"/>
      <c r="F7" s="4"/>
      <c r="G7" s="4"/>
      <c r="H7" s="4"/>
      <c r="I7" s="4"/>
      <c r="J7" s="4"/>
      <c r="K7" s="4"/>
    </row>
    <row r="8" spans="1:11">
      <c r="A8" s="3"/>
      <c r="B8" s="4" t="s">
        <v>110</v>
      </c>
      <c r="C8" s="4"/>
      <c r="D8" s="4"/>
      <c r="E8" s="4"/>
      <c r="F8" s="4"/>
      <c r="G8" s="4"/>
      <c r="H8" s="4"/>
      <c r="I8" s="4"/>
      <c r="J8" s="4"/>
      <c r="K8" s="4"/>
    </row>
    <row r="9" spans="1:11">
      <c r="A9" s="3" t="s">
        <v>445</v>
      </c>
      <c r="B9" s="4" t="s">
        <v>111</v>
      </c>
      <c r="C9" s="4"/>
      <c r="D9" s="4"/>
      <c r="E9" s="4"/>
      <c r="F9" s="4"/>
      <c r="G9" s="4"/>
      <c r="H9" s="6"/>
      <c r="I9" s="6"/>
      <c r="J9" s="6"/>
      <c r="K9" s="6"/>
    </row>
    <row r="10" spans="1:11">
      <c r="A10" s="3"/>
      <c r="B10" s="4" t="s">
        <v>111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3"/>
      <c r="B11" s="4" t="s">
        <v>111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3"/>
      <c r="B12" s="4" t="s">
        <v>111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3"/>
      <c r="B13" s="4" t="s">
        <v>110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3"/>
      <c r="B14" s="4" t="s">
        <v>110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3" t="s">
        <v>446</v>
      </c>
      <c r="B15" s="4" t="s">
        <v>111</v>
      </c>
      <c r="C15" s="4"/>
      <c r="D15" s="4"/>
      <c r="E15" s="4"/>
      <c r="F15" s="4"/>
      <c r="G15" s="4"/>
      <c r="H15" s="6"/>
      <c r="I15" s="6"/>
      <c r="J15" s="6"/>
      <c r="K15" s="6"/>
    </row>
    <row r="16" spans="1:11">
      <c r="A16" s="3"/>
      <c r="B16" s="4" t="s">
        <v>111</v>
      </c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3"/>
      <c r="B17" s="4" t="s">
        <v>111</v>
      </c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3"/>
      <c r="B18" s="4" t="s">
        <v>111</v>
      </c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3"/>
      <c r="B19" s="4" t="s">
        <v>110</v>
      </c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3"/>
      <c r="B20" s="4" t="s">
        <v>110</v>
      </c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3" t="s">
        <v>447</v>
      </c>
      <c r="B21" s="4" t="s">
        <v>111</v>
      </c>
      <c r="C21" s="4"/>
      <c r="D21" s="4"/>
      <c r="E21" s="4"/>
      <c r="F21" s="4"/>
      <c r="G21" s="4"/>
      <c r="H21" s="6"/>
      <c r="I21" s="6"/>
      <c r="J21" s="6"/>
      <c r="K21" s="6"/>
    </row>
    <row r="22" spans="1:11">
      <c r="A22" s="3"/>
      <c r="B22" s="4" t="s">
        <v>111</v>
      </c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3"/>
      <c r="B23" s="4" t="s">
        <v>111</v>
      </c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3"/>
      <c r="B24" s="4" t="s">
        <v>111</v>
      </c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3"/>
      <c r="B25" s="4" t="s">
        <v>110</v>
      </c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3"/>
      <c r="B26" s="4" t="s">
        <v>110</v>
      </c>
      <c r="C26" s="4"/>
      <c r="D26" s="4"/>
      <c r="E26" s="4"/>
      <c r="F26" s="4"/>
      <c r="G26" s="4"/>
      <c r="H26" s="4"/>
      <c r="I26" s="4"/>
      <c r="J26" s="4"/>
      <c r="K26" s="4"/>
    </row>
  </sheetData>
  <mergeCells count="6">
    <mergeCell ref="A1:G1"/>
    <mergeCell ref="H1:K1"/>
    <mergeCell ref="A3:A8"/>
    <mergeCell ref="A9:A14"/>
    <mergeCell ref="A15:A20"/>
    <mergeCell ref="A21:A26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G38" sqref="G38"/>
    </sheetView>
  </sheetViews>
  <sheetFormatPr defaultColWidth="9" defaultRowHeight="14.25"/>
  <cols>
    <col min="2" max="2" width="11.125" customWidth="1"/>
    <col min="4" max="4" width="13.875" customWidth="1"/>
    <col min="5" max="5" width="29" customWidth="1"/>
    <col min="6" max="6" width="12.125" customWidth="1"/>
    <col min="7" max="7" width="30.125" customWidth="1"/>
    <col min="8" max="9" width="24.875" customWidth="1"/>
    <col min="10" max="10" width="30.125" customWidth="1"/>
  </cols>
  <sheetData>
    <row r="1" spans="1:11">
      <c r="A1" s="1" t="s">
        <v>109</v>
      </c>
      <c r="B1" s="1"/>
      <c r="C1" s="1"/>
      <c r="D1" s="1"/>
      <c r="E1" s="1"/>
      <c r="F1" s="1"/>
      <c r="G1" s="2"/>
      <c r="H1" s="3" t="s">
        <v>389</v>
      </c>
      <c r="I1" s="3"/>
      <c r="J1" s="3"/>
      <c r="K1" s="3"/>
    </row>
    <row r="2" spans="1:11">
      <c r="A2" s="4" t="s">
        <v>390</v>
      </c>
      <c r="B2" s="4" t="s">
        <v>391</v>
      </c>
      <c r="C2" s="4" t="s">
        <v>109</v>
      </c>
      <c r="D2" s="4" t="s">
        <v>392</v>
      </c>
      <c r="E2" s="4" t="s">
        <v>393</v>
      </c>
      <c r="F2" s="5" t="s">
        <v>394</v>
      </c>
      <c r="G2" s="5" t="s">
        <v>395</v>
      </c>
      <c r="H2" s="4" t="s">
        <v>150</v>
      </c>
      <c r="I2" s="4" t="s">
        <v>154</v>
      </c>
      <c r="J2" s="5" t="s">
        <v>158</v>
      </c>
      <c r="K2" s="5" t="s">
        <v>162</v>
      </c>
    </row>
    <row r="3" spans="1:11">
      <c r="A3" s="3" t="s">
        <v>448</v>
      </c>
      <c r="B3" s="4" t="s">
        <v>111</v>
      </c>
      <c r="C3" s="4"/>
      <c r="D3" s="4"/>
      <c r="E3" s="4"/>
      <c r="F3" s="4"/>
      <c r="G3" s="4"/>
      <c r="H3" s="6"/>
      <c r="I3" s="6"/>
      <c r="J3" s="6"/>
      <c r="K3" s="6"/>
    </row>
    <row r="4" spans="1:11">
      <c r="A4" s="3"/>
      <c r="B4" s="4" t="s">
        <v>111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s="3"/>
      <c r="B5" s="4" t="s">
        <v>111</v>
      </c>
      <c r="C5" s="4"/>
      <c r="D5" s="4"/>
      <c r="E5" s="4"/>
      <c r="F5" s="4"/>
      <c r="G5" s="4"/>
      <c r="H5" s="4"/>
      <c r="I5" s="4"/>
      <c r="J5" s="4"/>
      <c r="K5" s="4"/>
    </row>
    <row r="6" spans="1:11">
      <c r="A6" s="3"/>
      <c r="B6" s="4" t="s">
        <v>111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3"/>
      <c r="B7" s="4" t="s">
        <v>110</v>
      </c>
      <c r="C7" s="4"/>
      <c r="D7" s="4"/>
      <c r="E7" s="4"/>
      <c r="F7" s="4"/>
      <c r="G7" s="4"/>
      <c r="H7" s="4"/>
      <c r="I7" s="4"/>
      <c r="J7" s="4"/>
      <c r="K7" s="4"/>
    </row>
    <row r="8" spans="1:11">
      <c r="A8" s="3"/>
      <c r="B8" s="4" t="s">
        <v>110</v>
      </c>
      <c r="C8" s="4"/>
      <c r="D8" s="4"/>
      <c r="E8" s="4"/>
      <c r="F8" s="4"/>
      <c r="G8" s="4"/>
      <c r="H8" s="4"/>
      <c r="I8" s="4"/>
      <c r="J8" s="4"/>
      <c r="K8" s="4"/>
    </row>
    <row r="9" spans="1:11">
      <c r="A9" s="3" t="s">
        <v>449</v>
      </c>
      <c r="B9" s="4" t="s">
        <v>111</v>
      </c>
      <c r="C9" s="4"/>
      <c r="D9" s="4"/>
      <c r="E9" s="4"/>
      <c r="F9" s="4"/>
      <c r="G9" s="4"/>
      <c r="H9" s="6"/>
      <c r="I9" s="6"/>
      <c r="J9" s="6"/>
      <c r="K9" s="6"/>
    </row>
    <row r="10" spans="1:11">
      <c r="A10" s="3"/>
      <c r="B10" s="4" t="s">
        <v>111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3"/>
      <c r="B11" s="4" t="s">
        <v>111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3"/>
      <c r="B12" s="4" t="s">
        <v>111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3"/>
      <c r="B13" s="4" t="s">
        <v>110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3"/>
      <c r="B14" s="4" t="s">
        <v>110</v>
      </c>
      <c r="C14" s="4"/>
      <c r="D14" s="4"/>
      <c r="E14" s="4"/>
      <c r="F14" s="4"/>
      <c r="G14" s="4"/>
      <c r="H14" s="4"/>
      <c r="I14" s="4"/>
      <c r="J14" s="4"/>
      <c r="K14" s="4"/>
    </row>
  </sheetData>
  <mergeCells count="4">
    <mergeCell ref="A1:G1"/>
    <mergeCell ref="H1:K1"/>
    <mergeCell ref="A3:A8"/>
    <mergeCell ref="A9:A14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C29" sqref="C29"/>
    </sheetView>
  </sheetViews>
  <sheetFormatPr defaultColWidth="9" defaultRowHeight="14.25"/>
  <cols>
    <col min="2" max="2" width="11.125" customWidth="1"/>
    <col min="3" max="3" width="14.625" customWidth="1"/>
    <col min="4" max="4" width="18.75" customWidth="1"/>
    <col min="5" max="5" width="29" customWidth="1"/>
    <col min="6" max="6" width="12.125" customWidth="1"/>
    <col min="7" max="7" width="30.125" customWidth="1"/>
    <col min="8" max="9" width="24.875" customWidth="1"/>
    <col min="10" max="10" width="30.125" customWidth="1"/>
  </cols>
  <sheetData>
    <row r="1" spans="1:11">
      <c r="A1" s="1" t="s">
        <v>109</v>
      </c>
      <c r="B1" s="1"/>
      <c r="C1" s="1"/>
      <c r="D1" s="1"/>
      <c r="E1" s="1"/>
      <c r="F1" s="1"/>
      <c r="G1" s="2"/>
      <c r="H1" s="3" t="s">
        <v>389</v>
      </c>
      <c r="I1" s="3"/>
      <c r="J1" s="3"/>
      <c r="K1" s="3"/>
    </row>
    <row r="2" spans="1:11">
      <c r="A2" s="4" t="s">
        <v>390</v>
      </c>
      <c r="B2" s="4" t="s">
        <v>391</v>
      </c>
      <c r="C2" s="4" t="s">
        <v>109</v>
      </c>
      <c r="D2" s="4" t="s">
        <v>392</v>
      </c>
      <c r="E2" s="4" t="s">
        <v>393</v>
      </c>
      <c r="F2" s="5" t="s">
        <v>394</v>
      </c>
      <c r="G2" s="5" t="s">
        <v>395</v>
      </c>
      <c r="H2" s="4" t="s">
        <v>150</v>
      </c>
      <c r="I2" s="4" t="s">
        <v>154</v>
      </c>
      <c r="J2" s="5" t="s">
        <v>158</v>
      </c>
      <c r="K2" s="5" t="s">
        <v>162</v>
      </c>
    </row>
    <row r="3" spans="1:11">
      <c r="A3" s="3" t="s">
        <v>450</v>
      </c>
      <c r="B3" s="4" t="s">
        <v>111</v>
      </c>
      <c r="C3" s="4"/>
      <c r="D3" s="4"/>
      <c r="E3" s="4"/>
      <c r="F3" s="4"/>
      <c r="G3" s="4"/>
      <c r="H3" s="6"/>
      <c r="I3" s="6"/>
      <c r="J3" s="6"/>
      <c r="K3" s="6"/>
    </row>
    <row r="4" spans="1:11">
      <c r="A4" s="3"/>
      <c r="B4" s="4" t="s">
        <v>111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s="3"/>
      <c r="B5" s="4" t="s">
        <v>111</v>
      </c>
      <c r="C5" s="4"/>
      <c r="D5" s="4"/>
      <c r="E5" s="4"/>
      <c r="F5" s="4"/>
      <c r="G5" s="4"/>
      <c r="H5" s="4"/>
      <c r="I5" s="4"/>
      <c r="J5" s="4"/>
      <c r="K5" s="4"/>
    </row>
    <row r="6" spans="1:11">
      <c r="A6" s="3"/>
      <c r="B6" s="4" t="s">
        <v>111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3"/>
      <c r="B7" s="4" t="s">
        <v>110</v>
      </c>
      <c r="C7" s="4" t="s">
        <v>451</v>
      </c>
      <c r="D7" s="4" t="s">
        <v>423</v>
      </c>
      <c r="E7" s="4"/>
      <c r="F7" s="4"/>
      <c r="G7" s="4"/>
      <c r="H7" s="4"/>
      <c r="I7" s="4"/>
      <c r="J7" s="4"/>
      <c r="K7" s="4"/>
    </row>
    <row r="8" spans="1:11">
      <c r="A8" s="3"/>
      <c r="B8" s="4" t="s">
        <v>110</v>
      </c>
      <c r="C8" s="4" t="s">
        <v>452</v>
      </c>
      <c r="D8" s="4" t="s">
        <v>423</v>
      </c>
      <c r="E8" s="4"/>
      <c r="F8" s="4"/>
      <c r="G8" s="4"/>
      <c r="H8" s="4"/>
      <c r="I8" s="4"/>
      <c r="J8" s="4"/>
      <c r="K8" s="4"/>
    </row>
    <row r="9" spans="1:5">
      <c r="A9" s="7" t="s">
        <v>453</v>
      </c>
      <c r="B9" s="8"/>
      <c r="C9" s="8"/>
      <c r="D9" s="8"/>
      <c r="E9" s="8"/>
    </row>
    <row r="10" spans="1:5">
      <c r="A10" s="9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</sheetData>
  <mergeCells count="4">
    <mergeCell ref="A1:G1"/>
    <mergeCell ref="H1:K1"/>
    <mergeCell ref="A3:A8"/>
    <mergeCell ref="A9:E17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G34" sqref="G34"/>
    </sheetView>
  </sheetViews>
  <sheetFormatPr defaultColWidth="9" defaultRowHeight="14.25"/>
  <cols>
    <col min="2" max="2" width="11.125" customWidth="1"/>
    <col min="3" max="3" width="14.625" customWidth="1"/>
    <col min="4" max="4" width="18.75" customWidth="1"/>
    <col min="5" max="5" width="29" customWidth="1"/>
    <col min="6" max="6" width="12.125" customWidth="1"/>
    <col min="7" max="7" width="30.125" customWidth="1"/>
    <col min="8" max="9" width="24.875" customWidth="1"/>
    <col min="10" max="10" width="30.125" customWidth="1"/>
  </cols>
  <sheetData>
    <row r="1" spans="1:11">
      <c r="A1" s="1" t="s">
        <v>109</v>
      </c>
      <c r="B1" s="1"/>
      <c r="C1" s="1"/>
      <c r="D1" s="1"/>
      <c r="E1" s="1"/>
      <c r="F1" s="1"/>
      <c r="G1" s="2"/>
      <c r="H1" s="3" t="s">
        <v>389</v>
      </c>
      <c r="I1" s="3"/>
      <c r="J1" s="3"/>
      <c r="K1" s="3"/>
    </row>
    <row r="2" spans="1:11">
      <c r="A2" s="4" t="s">
        <v>390</v>
      </c>
      <c r="B2" s="4" t="s">
        <v>391</v>
      </c>
      <c r="C2" s="4" t="s">
        <v>109</v>
      </c>
      <c r="D2" s="4" t="s">
        <v>392</v>
      </c>
      <c r="E2" s="4" t="s">
        <v>393</v>
      </c>
      <c r="F2" s="5" t="s">
        <v>394</v>
      </c>
      <c r="G2" s="5" t="s">
        <v>395</v>
      </c>
      <c r="H2" s="4" t="s">
        <v>150</v>
      </c>
      <c r="I2" s="4" t="s">
        <v>154</v>
      </c>
      <c r="J2" s="5" t="s">
        <v>158</v>
      </c>
      <c r="K2" s="5" t="s">
        <v>162</v>
      </c>
    </row>
    <row r="3" spans="1:11">
      <c r="A3" s="3" t="s">
        <v>450</v>
      </c>
      <c r="B3" s="4" t="s">
        <v>111</v>
      </c>
      <c r="C3" s="4"/>
      <c r="D3" s="4"/>
      <c r="E3" s="4"/>
      <c r="F3" s="4"/>
      <c r="G3" s="4"/>
      <c r="H3" s="6"/>
      <c r="I3" s="6"/>
      <c r="J3" s="6"/>
      <c r="K3" s="6"/>
    </row>
    <row r="4" spans="1:11">
      <c r="A4" s="3"/>
      <c r="B4" s="4" t="s">
        <v>111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s="3"/>
      <c r="B5" s="4" t="s">
        <v>111</v>
      </c>
      <c r="C5" s="4"/>
      <c r="D5" s="4"/>
      <c r="E5" s="4"/>
      <c r="F5" s="4"/>
      <c r="G5" s="4"/>
      <c r="H5" s="4"/>
      <c r="I5" s="4"/>
      <c r="J5" s="4"/>
      <c r="K5" s="4"/>
    </row>
    <row r="6" spans="1:11">
      <c r="A6" s="3"/>
      <c r="B6" s="4" t="s">
        <v>111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3"/>
      <c r="B7" s="4" t="s">
        <v>110</v>
      </c>
      <c r="C7" s="4" t="s">
        <v>454</v>
      </c>
      <c r="D7" s="4" t="s">
        <v>455</v>
      </c>
      <c r="E7" s="4"/>
      <c r="F7" s="4"/>
      <c r="G7" s="4"/>
      <c r="H7" s="4"/>
      <c r="I7" s="4"/>
      <c r="J7" s="4"/>
      <c r="K7" s="4"/>
    </row>
    <row r="8" spans="1:11">
      <c r="A8" s="3"/>
      <c r="B8" s="4" t="s">
        <v>110</v>
      </c>
      <c r="C8" s="4" t="s">
        <v>456</v>
      </c>
      <c r="D8" s="4" t="s">
        <v>457</v>
      </c>
      <c r="E8" s="4"/>
      <c r="F8" s="4"/>
      <c r="G8" s="4"/>
      <c r="H8" s="4"/>
      <c r="I8" s="4"/>
      <c r="J8" s="4"/>
      <c r="K8" s="4"/>
    </row>
    <row r="9" spans="1:5">
      <c r="A9" s="7" t="s">
        <v>458</v>
      </c>
      <c r="B9" s="8"/>
      <c r="C9" s="8"/>
      <c r="D9" s="8"/>
      <c r="E9" s="8"/>
    </row>
    <row r="10" spans="1:5">
      <c r="A10" s="9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</sheetData>
  <mergeCells count="4">
    <mergeCell ref="A1:G1"/>
    <mergeCell ref="H1:K1"/>
    <mergeCell ref="A3:A8"/>
    <mergeCell ref="A9:E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基本规范</vt:lpstr>
      <vt:lpstr>监控分组规范</vt:lpstr>
      <vt:lpstr>系统级别</vt:lpstr>
      <vt:lpstr>监控模板_操作系统</vt:lpstr>
      <vt:lpstr>监控模板_数据库</vt:lpstr>
      <vt:lpstr>监控模板_网络设备</vt:lpstr>
      <vt:lpstr>监控模板_WEB中间件</vt:lpstr>
      <vt:lpstr>监控模板_应用程序</vt:lpstr>
      <vt:lpstr>应用模板_网络应用</vt:lpstr>
      <vt:lpstr>监控模板_WEB应用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三断笛</dc:creator>
  <cp:lastModifiedBy>右手牵左手</cp:lastModifiedBy>
  <dcterms:created xsi:type="dcterms:W3CDTF">2021-10-26T02:56:00Z</dcterms:created>
  <dcterms:modified xsi:type="dcterms:W3CDTF">2022-05-13T02:38:25Z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