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/Documents/"/>
    </mc:Choice>
  </mc:AlternateContent>
  <xr:revisionPtr revIDLastSave="0" documentId="8_{E3DD0BC5-5CF8-0D48-B89A-9520EF5E45BA}" xr6:coauthVersionLast="36" xr6:coauthVersionMax="36" xr10:uidLastSave="{00000000-0000-0000-0000-000000000000}"/>
  <bookViews>
    <workbookView xWindow="1140" yWindow="480" windowWidth="25940" windowHeight="15900" xr2:uid="{3B0C3629-35A3-483F-9663-FF0B23E587DE}"/>
  </bookViews>
  <sheets>
    <sheet name="COVID Tracker" sheetId="1" r:id="rId1"/>
    <sheet name="Raw 03-24-2020" sheetId="4" r:id="rId2"/>
    <sheet name="Source" sheetId="2" r:id="rId3"/>
  </sheets>
  <definedNames>
    <definedName name="_xlnm._FilterDatabase" localSheetId="1" hidden="1">'Raw 03-24-2020'!$A$1:$L$1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2" i="1" l="1"/>
  <c r="T73" i="1" s="1"/>
  <c r="T74" i="1" s="1"/>
  <c r="T75" i="1" s="1"/>
  <c r="H9" i="1" l="1"/>
  <c r="H10" i="1"/>
  <c r="I10" i="1"/>
  <c r="J10" i="1"/>
  <c r="H24" i="1"/>
  <c r="I24" i="1"/>
  <c r="J24" i="1"/>
  <c r="H25" i="1"/>
  <c r="I25" i="1"/>
  <c r="J25" i="1"/>
  <c r="H26" i="1"/>
  <c r="I26" i="1"/>
  <c r="J26" i="1"/>
  <c r="H27" i="1"/>
  <c r="I27" i="1"/>
  <c r="J27" i="1"/>
  <c r="H37" i="1"/>
  <c r="I37" i="1"/>
  <c r="J37" i="1"/>
  <c r="H38" i="1"/>
  <c r="I38" i="1"/>
  <c r="J38" i="1"/>
  <c r="H50" i="1"/>
  <c r="I50" i="1"/>
  <c r="J50" i="1"/>
  <c r="H54" i="1"/>
  <c r="I54" i="1"/>
  <c r="J54" i="1"/>
  <c r="H61" i="1"/>
  <c r="I61" i="1"/>
  <c r="J61" i="1"/>
  <c r="H64" i="1"/>
  <c r="I64" i="1"/>
  <c r="J64" i="1"/>
  <c r="H46" i="1"/>
  <c r="I46" i="1"/>
  <c r="J46" i="1"/>
  <c r="H18" i="1"/>
  <c r="I18" i="1"/>
  <c r="J18" i="1"/>
  <c r="H19" i="1"/>
  <c r="I19" i="1"/>
  <c r="J19" i="1"/>
  <c r="H28" i="1"/>
  <c r="I28" i="1"/>
  <c r="J28" i="1"/>
  <c r="H55" i="1"/>
  <c r="I55" i="1"/>
  <c r="J55" i="1"/>
  <c r="H47" i="1"/>
  <c r="I47" i="1"/>
  <c r="J47" i="1"/>
  <c r="H48" i="1"/>
  <c r="I48" i="1"/>
  <c r="J48" i="1"/>
  <c r="H56" i="1"/>
  <c r="I56" i="1"/>
  <c r="J56" i="1"/>
  <c r="H39" i="1"/>
  <c r="I39" i="1"/>
  <c r="J39" i="1"/>
  <c r="H29" i="1"/>
  <c r="I29" i="1"/>
  <c r="J29" i="1"/>
  <c r="H30" i="1"/>
  <c r="I30" i="1"/>
  <c r="J30" i="1"/>
  <c r="H20" i="1"/>
  <c r="I20" i="1"/>
  <c r="J20" i="1"/>
  <c r="H11" i="1"/>
  <c r="I11" i="1"/>
  <c r="J11" i="1"/>
  <c r="H57" i="1"/>
  <c r="I57" i="1"/>
  <c r="J57" i="1"/>
  <c r="H58" i="1"/>
  <c r="I58" i="1"/>
  <c r="J58" i="1"/>
  <c r="H59" i="1"/>
  <c r="I59" i="1"/>
  <c r="J59" i="1"/>
  <c r="H40" i="1"/>
  <c r="I40" i="1"/>
  <c r="J40" i="1"/>
  <c r="H12" i="1"/>
  <c r="I12" i="1"/>
  <c r="J12" i="1"/>
  <c r="H31" i="1"/>
  <c r="I31" i="1"/>
  <c r="J31" i="1"/>
  <c r="H32" i="1"/>
  <c r="I32" i="1"/>
  <c r="J32" i="1"/>
  <c r="H33" i="1"/>
  <c r="I33" i="1"/>
  <c r="J33" i="1"/>
  <c r="H13" i="1"/>
  <c r="I13" i="1"/>
  <c r="J13" i="1"/>
  <c r="H49" i="1"/>
  <c r="I49" i="1"/>
  <c r="J49" i="1"/>
  <c r="H62" i="1"/>
  <c r="I62" i="1"/>
  <c r="J62" i="1"/>
  <c r="H63" i="1"/>
  <c r="I63" i="1"/>
  <c r="J63" i="1"/>
  <c r="H66" i="1"/>
  <c r="I66" i="1"/>
  <c r="J66" i="1"/>
  <c r="H51" i="1"/>
  <c r="I51" i="1"/>
  <c r="J51" i="1"/>
  <c r="H60" i="1"/>
  <c r="I60" i="1"/>
  <c r="J60" i="1"/>
  <c r="H14" i="1"/>
  <c r="I14" i="1"/>
  <c r="J14" i="1"/>
  <c r="H41" i="1"/>
  <c r="I41" i="1"/>
  <c r="J41" i="1"/>
  <c r="H42" i="1"/>
  <c r="I42" i="1"/>
  <c r="J42" i="1"/>
  <c r="H34" i="1"/>
  <c r="I34" i="1"/>
  <c r="J34" i="1"/>
  <c r="H35" i="1"/>
  <c r="I35" i="1"/>
  <c r="J35" i="1"/>
  <c r="H44" i="1"/>
  <c r="I44" i="1"/>
  <c r="J44" i="1"/>
  <c r="H43" i="1"/>
  <c r="I43" i="1"/>
  <c r="J43" i="1"/>
  <c r="H15" i="1"/>
  <c r="I15" i="1"/>
  <c r="J15" i="1"/>
  <c r="H36" i="1"/>
  <c r="I36" i="1"/>
  <c r="J36" i="1"/>
  <c r="H7" i="1"/>
  <c r="K7" i="1" s="1"/>
  <c r="I7" i="1"/>
  <c r="J7" i="1"/>
  <c r="H8" i="1"/>
  <c r="I8" i="1"/>
  <c r="J8" i="1"/>
  <c r="H16" i="1"/>
  <c r="I16" i="1"/>
  <c r="J16" i="1"/>
  <c r="H21" i="1"/>
  <c r="I21" i="1"/>
  <c r="J21" i="1"/>
  <c r="H22" i="1"/>
  <c r="I22" i="1"/>
  <c r="J22" i="1"/>
  <c r="H23" i="1"/>
  <c r="I23" i="1"/>
  <c r="J23" i="1"/>
  <c r="H17" i="1"/>
  <c r="I17" i="1"/>
  <c r="J17" i="1"/>
  <c r="H52" i="1"/>
  <c r="I52" i="1"/>
  <c r="J52" i="1"/>
  <c r="H53" i="1"/>
  <c r="I53" i="1"/>
  <c r="J53" i="1"/>
  <c r="H65" i="1"/>
  <c r="I65" i="1"/>
  <c r="J65" i="1"/>
  <c r="H45" i="1"/>
  <c r="I45" i="1"/>
  <c r="J45" i="1"/>
  <c r="I9" i="1"/>
  <c r="J9" i="1"/>
  <c r="W21" i="1" l="1"/>
  <c r="K21" i="1"/>
  <c r="W36" i="1"/>
  <c r="K36" i="1"/>
  <c r="W35" i="1"/>
  <c r="K35" i="1"/>
  <c r="K14" i="1"/>
  <c r="W14" i="1"/>
  <c r="K63" i="1"/>
  <c r="W63" i="1"/>
  <c r="W33" i="1"/>
  <c r="K33" i="1"/>
  <c r="K40" i="1"/>
  <c r="W40" i="1"/>
  <c r="W11" i="1"/>
  <c r="K11" i="1"/>
  <c r="K39" i="1"/>
  <c r="W39" i="1"/>
  <c r="W55" i="1"/>
  <c r="K55" i="1"/>
  <c r="W46" i="1"/>
  <c r="K46" i="1"/>
  <c r="K50" i="1"/>
  <c r="W50" i="1"/>
  <c r="K26" i="1"/>
  <c r="W26" i="1"/>
  <c r="W52" i="1"/>
  <c r="K52" i="1"/>
  <c r="W45" i="1"/>
  <c r="K45" i="1"/>
  <c r="W17" i="1"/>
  <c r="K17" i="1"/>
  <c r="W16" i="1"/>
  <c r="K16" i="1"/>
  <c r="K15" i="1"/>
  <c r="W15" i="1"/>
  <c r="W34" i="1"/>
  <c r="K34" i="1"/>
  <c r="W60" i="1"/>
  <c r="K60" i="1"/>
  <c r="W62" i="1"/>
  <c r="K62" i="1"/>
  <c r="W32" i="1"/>
  <c r="K32" i="1"/>
  <c r="W59" i="1"/>
  <c r="K59" i="1"/>
  <c r="W20" i="1"/>
  <c r="K20" i="1"/>
  <c r="W56" i="1"/>
  <c r="K56" i="1"/>
  <c r="W28" i="1"/>
  <c r="K28" i="1"/>
  <c r="K64" i="1"/>
  <c r="W64" i="1"/>
  <c r="K38" i="1"/>
  <c r="W38" i="1"/>
  <c r="W25" i="1"/>
  <c r="K25" i="1"/>
  <c r="W23" i="1"/>
  <c r="K23" i="1"/>
  <c r="W8" i="1"/>
  <c r="K8" i="1"/>
  <c r="K43" i="1"/>
  <c r="W43" i="1"/>
  <c r="W42" i="1"/>
  <c r="K42" i="1"/>
  <c r="K51" i="1"/>
  <c r="W51" i="1"/>
  <c r="K49" i="1"/>
  <c r="W49" i="1"/>
  <c r="W31" i="1"/>
  <c r="K31" i="1"/>
  <c r="W58" i="1"/>
  <c r="K58" i="1"/>
  <c r="K30" i="1"/>
  <c r="W30" i="1"/>
  <c r="W48" i="1"/>
  <c r="K48" i="1"/>
  <c r="W19" i="1"/>
  <c r="K19" i="1"/>
  <c r="K61" i="1"/>
  <c r="W61" i="1"/>
  <c r="K37" i="1"/>
  <c r="W37" i="1"/>
  <c r="W24" i="1"/>
  <c r="K24" i="1"/>
  <c r="W65" i="1"/>
  <c r="K65" i="1"/>
  <c r="W53" i="1"/>
  <c r="K53" i="1"/>
  <c r="W22" i="1"/>
  <c r="K22" i="1"/>
  <c r="W7" i="1"/>
  <c r="W44" i="1"/>
  <c r="K44" i="1"/>
  <c r="W41" i="1"/>
  <c r="K41" i="1"/>
  <c r="K66" i="1"/>
  <c r="W66" i="1"/>
  <c r="K13" i="1"/>
  <c r="W13" i="1"/>
  <c r="W12" i="1"/>
  <c r="K12" i="1"/>
  <c r="W57" i="1"/>
  <c r="K57" i="1"/>
  <c r="W29" i="1"/>
  <c r="K29" i="1"/>
  <c r="W47" i="1"/>
  <c r="K47" i="1"/>
  <c r="W18" i="1"/>
  <c r="K18" i="1"/>
  <c r="K54" i="1"/>
  <c r="W54" i="1"/>
  <c r="W27" i="1"/>
  <c r="K27" i="1"/>
  <c r="W10" i="1"/>
  <c r="K10" i="1"/>
  <c r="W9" i="1"/>
  <c r="K9" i="1"/>
  <c r="B128" i="1"/>
  <c r="B3" i="1"/>
  <c r="L6" i="1" s="1"/>
  <c r="M6" i="1" s="1"/>
  <c r="N6" i="1" s="1"/>
  <c r="O6" i="1" s="1"/>
  <c r="P6" i="1" s="1"/>
  <c r="Q6" i="1" s="1"/>
  <c r="R6" i="1" s="1"/>
  <c r="D41" i="1"/>
  <c r="D43" i="1"/>
  <c r="D17" i="1"/>
  <c r="D16" i="1"/>
  <c r="D14" i="1"/>
  <c r="D11" i="1"/>
  <c r="D13" i="1"/>
  <c r="D12" i="1"/>
  <c r="D9" i="1"/>
  <c r="D10" i="1"/>
  <c r="D15" i="1"/>
  <c r="X31" i="1" l="1"/>
  <c r="X33" i="1"/>
  <c r="X37" i="1"/>
  <c r="X15" i="1"/>
  <c r="X50" i="1"/>
  <c r="X10" i="1"/>
  <c r="X57" i="1"/>
  <c r="X7" i="1"/>
  <c r="X25" i="1"/>
  <c r="X59" i="1"/>
  <c r="X16" i="1"/>
  <c r="X46" i="1"/>
  <c r="X61" i="1"/>
  <c r="X49" i="1"/>
  <c r="X63" i="1"/>
  <c r="X23" i="1"/>
  <c r="X27" i="1"/>
  <c r="X12" i="1"/>
  <c r="X22" i="1"/>
  <c r="X19" i="1"/>
  <c r="X32" i="1"/>
  <c r="X17" i="1"/>
  <c r="X55" i="1"/>
  <c r="X20" i="1"/>
  <c r="X51" i="1"/>
  <c r="X38" i="1"/>
  <c r="X14" i="1"/>
  <c r="X53" i="1"/>
  <c r="X48" i="1"/>
  <c r="X42" i="1"/>
  <c r="X62" i="1"/>
  <c r="X45" i="1"/>
  <c r="X35" i="1"/>
  <c r="X29" i="1"/>
  <c r="X54" i="1"/>
  <c r="X13" i="1"/>
  <c r="X64" i="1"/>
  <c r="X39" i="1"/>
  <c r="X44" i="1"/>
  <c r="X18" i="1"/>
  <c r="X65" i="1"/>
  <c r="X28" i="1"/>
  <c r="X60" i="1"/>
  <c r="X52" i="1"/>
  <c r="X11" i="1"/>
  <c r="X36" i="1"/>
  <c r="X66" i="1"/>
  <c r="X30" i="1"/>
  <c r="X43" i="1"/>
  <c r="X9" i="1"/>
  <c r="X47" i="1"/>
  <c r="X41" i="1"/>
  <c r="X24" i="1"/>
  <c r="X58" i="1"/>
  <c r="X8" i="1"/>
  <c r="X56" i="1"/>
  <c r="X34" i="1"/>
  <c r="X21" i="1"/>
  <c r="X26" i="1"/>
  <c r="X40" i="1"/>
  <c r="L37" i="1"/>
  <c r="M37" i="1" s="1"/>
  <c r="N37" i="1" s="1"/>
  <c r="O37" i="1" s="1"/>
  <c r="P37" i="1" s="1"/>
  <c r="Q37" i="1" s="1"/>
  <c r="R37" i="1" s="1"/>
  <c r="H5" i="1"/>
  <c r="G5" i="1" s="1"/>
  <c r="G67" i="1" s="1"/>
  <c r="B15" i="2" s="1"/>
  <c r="T42" i="1"/>
  <c r="V66" i="1" l="1"/>
  <c r="Y66" i="1" s="1"/>
  <c r="V46" i="1"/>
  <c r="Y46" i="1" s="1"/>
  <c r="V29" i="1"/>
  <c r="Y29" i="1" s="1"/>
  <c r="V11" i="1"/>
  <c r="Y11" i="1" s="1"/>
  <c r="V14" i="1"/>
  <c r="Y14" i="1" s="1"/>
  <c r="V48" i="1"/>
  <c r="Y48" i="1" s="1"/>
  <c r="V9" i="1"/>
  <c r="Y9" i="1" s="1"/>
  <c r="V12" i="1"/>
  <c r="Y12" i="1" s="1"/>
  <c r="V59" i="1"/>
  <c r="Y59" i="1" s="1"/>
  <c r="V31" i="1"/>
  <c r="Y31" i="1" s="1"/>
  <c r="V18" i="1"/>
  <c r="Y18" i="1" s="1"/>
  <c r="V20" i="1"/>
  <c r="Y20" i="1" s="1"/>
  <c r="V60" i="1"/>
  <c r="Y60" i="1" s="1"/>
  <c r="V34" i="1"/>
  <c r="Y34" i="1" s="1"/>
  <c r="V21" i="1"/>
  <c r="Y21" i="1" s="1"/>
  <c r="V37" i="1"/>
  <c r="Y37" i="1" s="1"/>
  <c r="V45" i="1"/>
  <c r="Y45" i="1" s="1"/>
  <c r="V30" i="1"/>
  <c r="Y30" i="1" s="1"/>
  <c r="V56" i="1"/>
  <c r="Y56" i="1" s="1"/>
  <c r="V35" i="1"/>
  <c r="Y35" i="1" s="1"/>
  <c r="V50" i="1"/>
  <c r="Y50" i="1" s="1"/>
  <c r="V27" i="1"/>
  <c r="Y27" i="1" s="1"/>
  <c r="V62" i="1"/>
  <c r="Y62" i="1" s="1"/>
  <c r="V19" i="1"/>
  <c r="Y19" i="1" s="1"/>
  <c r="V61" i="1"/>
  <c r="Y61" i="1" s="1"/>
  <c r="V51" i="1"/>
  <c r="Y51" i="1" s="1"/>
  <c r="V55" i="1"/>
  <c r="Y55" i="1" s="1"/>
  <c r="V44" i="1"/>
  <c r="Y44" i="1" s="1"/>
  <c r="V8" i="1"/>
  <c r="Y8" i="1" s="1"/>
  <c r="V28" i="1"/>
  <c r="Y28" i="1" s="1"/>
  <c r="V52" i="1"/>
  <c r="Y52" i="1" s="1"/>
  <c r="V13" i="1"/>
  <c r="Y13" i="1" s="1"/>
  <c r="V64" i="1"/>
  <c r="Y64" i="1" s="1"/>
  <c r="V47" i="1"/>
  <c r="Y47" i="1" s="1"/>
  <c r="V25" i="1"/>
  <c r="Y25" i="1" s="1"/>
  <c r="V15" i="1"/>
  <c r="Y15" i="1" s="1"/>
  <c r="V33" i="1"/>
  <c r="Y33" i="1" s="1"/>
  <c r="V22" i="1"/>
  <c r="Y22" i="1" s="1"/>
  <c r="V23" i="1"/>
  <c r="Y23" i="1" s="1"/>
  <c r="V24" i="1"/>
  <c r="Y24" i="1" s="1"/>
  <c r="V40" i="1"/>
  <c r="Y40" i="1" s="1"/>
  <c r="V39" i="1"/>
  <c r="Y39" i="1" s="1"/>
  <c r="V43" i="1"/>
  <c r="Y43" i="1" s="1"/>
  <c r="V58" i="1"/>
  <c r="Y58" i="1" s="1"/>
  <c r="V42" i="1"/>
  <c r="Y42" i="1" s="1"/>
  <c r="V38" i="1"/>
  <c r="Y38" i="1" s="1"/>
  <c r="V49" i="1"/>
  <c r="Y49" i="1" s="1"/>
  <c r="V53" i="1"/>
  <c r="Y53" i="1" s="1"/>
  <c r="V36" i="1"/>
  <c r="Y36" i="1" s="1"/>
  <c r="V17" i="1"/>
  <c r="Y17" i="1" s="1"/>
  <c r="V26" i="1"/>
  <c r="Y26" i="1" s="1"/>
  <c r="V63" i="1"/>
  <c r="Y63" i="1" s="1"/>
  <c r="V65" i="1"/>
  <c r="Y65" i="1" s="1"/>
  <c r="V41" i="1"/>
  <c r="Y41" i="1" s="1"/>
  <c r="V32" i="1"/>
  <c r="Y32" i="1" s="1"/>
  <c r="V54" i="1"/>
  <c r="Y54" i="1" s="1"/>
  <c r="V16" i="1"/>
  <c r="Y16" i="1" s="1"/>
  <c r="V57" i="1"/>
  <c r="Y57" i="1" s="1"/>
  <c r="V7" i="1"/>
  <c r="Y7" i="1" s="1"/>
  <c r="V10" i="1"/>
  <c r="Y10" i="1" s="1"/>
  <c r="L44" i="1"/>
  <c r="M44" i="1" s="1"/>
  <c r="N44" i="1" s="1"/>
  <c r="O44" i="1" s="1"/>
  <c r="P44" i="1" s="1"/>
  <c r="Q44" i="1" s="1"/>
  <c r="R44" i="1" s="1"/>
  <c r="L66" i="1"/>
  <c r="M66" i="1" s="1"/>
  <c r="N66" i="1" s="1"/>
  <c r="O66" i="1" s="1"/>
  <c r="P66" i="1" s="1"/>
  <c r="Q66" i="1" s="1"/>
  <c r="R66" i="1" s="1"/>
  <c r="L49" i="1"/>
  <c r="M49" i="1" s="1"/>
  <c r="N49" i="1" s="1"/>
  <c r="O49" i="1" s="1"/>
  <c r="P49" i="1" s="1"/>
  <c r="Q49" i="1" s="1"/>
  <c r="R49" i="1" s="1"/>
  <c r="L8" i="1"/>
  <c r="M8" i="1" s="1"/>
  <c r="N8" i="1" s="1"/>
  <c r="O8" i="1" s="1"/>
  <c r="P8" i="1" s="1"/>
  <c r="Q8" i="1" s="1"/>
  <c r="R8" i="1" s="1"/>
  <c r="T20" i="1"/>
  <c r="T60" i="1"/>
  <c r="T30" i="1"/>
  <c r="T66" i="1"/>
  <c r="T15" i="1"/>
  <c r="T14" i="1"/>
  <c r="T24" i="1"/>
  <c r="T7" i="1"/>
  <c r="T28" i="1"/>
  <c r="T44" i="1"/>
  <c r="T37" i="1"/>
  <c r="T45" i="1"/>
  <c r="T52" i="1"/>
  <c r="T55" i="1"/>
  <c r="T25" i="1"/>
  <c r="T12" i="1"/>
  <c r="T51" i="1"/>
  <c r="T46" i="1"/>
  <c r="T40" i="1"/>
  <c r="T9" i="1"/>
  <c r="T50" i="1"/>
  <c r="T10" i="1"/>
  <c r="T65" i="1"/>
  <c r="T11" i="1"/>
  <c r="T56" i="1"/>
  <c r="T39" i="1"/>
  <c r="T57" i="1"/>
  <c r="T67" i="1"/>
  <c r="T41" i="1"/>
  <c r="T32" i="1"/>
  <c r="T18" i="1"/>
  <c r="T58" i="1"/>
  <c r="T19" i="1"/>
  <c r="T31" i="1"/>
  <c r="T63" i="1"/>
  <c r="T8" i="1"/>
  <c r="T13" i="1"/>
  <c r="T27" i="1"/>
  <c r="T49" i="1"/>
  <c r="T43" i="1"/>
  <c r="T34" i="1"/>
  <c r="T22" i="1"/>
  <c r="T48" i="1"/>
  <c r="T62" i="1"/>
  <c r="T53" i="1"/>
  <c r="T38" i="1"/>
  <c r="T29" i="1"/>
  <c r="T59" i="1"/>
  <c r="T64" i="1"/>
  <c r="T36" i="1"/>
  <c r="T21" i="1"/>
  <c r="T23" i="1"/>
  <c r="T47" i="1"/>
  <c r="T61" i="1"/>
  <c r="T17" i="1"/>
  <c r="T26" i="1"/>
  <c r="T33" i="1"/>
  <c r="T54" i="1"/>
  <c r="T16" i="1"/>
  <c r="T35" i="1"/>
  <c r="Z26" i="1" l="1"/>
  <c r="Z55" i="1"/>
  <c r="Z10" i="1"/>
  <c r="Z53" i="1"/>
  <c r="Z15" i="1"/>
  <c r="Z19" i="1"/>
  <c r="Z20" i="1"/>
  <c r="Z7" i="1"/>
  <c r="Z49" i="1"/>
  <c r="Z25" i="1"/>
  <c r="Z62" i="1"/>
  <c r="Z18" i="1"/>
  <c r="Z47" i="1"/>
  <c r="Z27" i="1"/>
  <c r="Z31" i="1"/>
  <c r="Z42" i="1"/>
  <c r="Z50" i="1"/>
  <c r="Z59" i="1"/>
  <c r="Z13" i="1"/>
  <c r="Z35" i="1"/>
  <c r="Z12" i="1"/>
  <c r="Z16" i="1"/>
  <c r="Z32" i="1"/>
  <c r="Z43" i="1"/>
  <c r="Z52" i="1"/>
  <c r="Z56" i="1"/>
  <c r="Z9" i="1"/>
  <c r="Z57" i="1"/>
  <c r="Z54" i="1"/>
  <c r="Z41" i="1"/>
  <c r="Z39" i="1"/>
  <c r="Z28" i="1"/>
  <c r="Z30" i="1"/>
  <c r="Z48" i="1"/>
  <c r="Z64" i="1"/>
  <c r="Z65" i="1"/>
  <c r="Z40" i="1"/>
  <c r="Z8" i="1"/>
  <c r="Z45" i="1"/>
  <c r="Z14" i="1"/>
  <c r="Z38" i="1"/>
  <c r="Z58" i="1"/>
  <c r="Z63" i="1"/>
  <c r="Z24" i="1"/>
  <c r="Z44" i="1"/>
  <c r="Z37" i="1"/>
  <c r="Z11" i="1"/>
  <c r="Z23" i="1"/>
  <c r="Z21" i="1"/>
  <c r="Z29" i="1"/>
  <c r="Z17" i="1"/>
  <c r="Z22" i="1"/>
  <c r="Z51" i="1"/>
  <c r="Z34" i="1"/>
  <c r="Z46" i="1"/>
  <c r="Z36" i="1"/>
  <c r="Z33" i="1"/>
  <c r="Z61" i="1"/>
  <c r="Z60" i="1"/>
  <c r="Z66" i="1"/>
  <c r="A10" i="2" l="1"/>
  <c r="H67" i="1"/>
  <c r="U9" i="1" l="1"/>
  <c r="B16" i="2"/>
  <c r="B17" i="2" s="1"/>
  <c r="B18" i="2" s="1"/>
  <c r="B4" i="1" s="1"/>
  <c r="U67" i="1"/>
  <c r="U21" i="1"/>
  <c r="U62" i="1"/>
  <c r="U48" i="1"/>
  <c r="U33" i="1"/>
  <c r="U53" i="1"/>
  <c r="U63" i="1"/>
  <c r="U49" i="1"/>
  <c r="U30" i="1"/>
  <c r="U23" i="1"/>
  <c r="U7" i="1"/>
  <c r="U43" i="1"/>
  <c r="U51" i="1"/>
  <c r="U37" i="1"/>
  <c r="U20" i="1"/>
  <c r="U15" i="1"/>
  <c r="U34" i="1"/>
  <c r="U40" i="1"/>
  <c r="U28" i="1"/>
  <c r="U16" i="1"/>
  <c r="U58" i="1"/>
  <c r="U10" i="1"/>
  <c r="U36" i="1"/>
  <c r="U11" i="1"/>
  <c r="U60" i="1"/>
  <c r="U44" i="1"/>
  <c r="U12" i="1"/>
  <c r="U38" i="1"/>
  <c r="U56" i="1"/>
  <c r="U29" i="1"/>
  <c r="U66" i="1"/>
  <c r="U26" i="1"/>
  <c r="U54" i="1"/>
  <c r="U46" i="1"/>
  <c r="U22" i="1"/>
  <c r="U64" i="1"/>
  <c r="U61" i="1"/>
  <c r="U47" i="1"/>
  <c r="U27" i="1"/>
  <c r="U8" i="1"/>
  <c r="U65" i="1"/>
  <c r="U52" i="1"/>
  <c r="U31" i="1"/>
  <c r="U19" i="1"/>
  <c r="U57" i="1"/>
  <c r="U50" i="1"/>
  <c r="U42" i="1"/>
  <c r="U24" i="1"/>
  <c r="U17" i="1"/>
  <c r="U41" i="1"/>
  <c r="U39" i="1"/>
  <c r="U25" i="1"/>
  <c r="U14" i="1"/>
  <c r="U55" i="1"/>
  <c r="U32" i="1"/>
  <c r="U35" i="1"/>
  <c r="U13" i="1"/>
  <c r="U59" i="1"/>
  <c r="U45" i="1"/>
  <c r="U18" i="1"/>
  <c r="L7" i="1"/>
  <c r="I67" i="1"/>
  <c r="J67" i="1"/>
  <c r="L24" i="1" l="1"/>
  <c r="M24" i="1" s="1"/>
  <c r="N24" i="1" s="1"/>
  <c r="O24" i="1" s="1"/>
  <c r="P24" i="1" s="1"/>
  <c r="Q24" i="1" s="1"/>
  <c r="R24" i="1" s="1"/>
  <c r="L54" i="1"/>
  <c r="M54" i="1" s="1"/>
  <c r="N54" i="1" s="1"/>
  <c r="O54" i="1" s="1"/>
  <c r="P54" i="1" s="1"/>
  <c r="Q54" i="1" s="1"/>
  <c r="R54" i="1" s="1"/>
  <c r="L10" i="1"/>
  <c r="M10" i="1" s="1"/>
  <c r="N10" i="1" s="1"/>
  <c r="O10" i="1" s="1"/>
  <c r="P10" i="1" s="1"/>
  <c r="Q10" i="1" s="1"/>
  <c r="R10" i="1" s="1"/>
  <c r="L65" i="1"/>
  <c r="M65" i="1" s="1"/>
  <c r="N65" i="1" s="1"/>
  <c r="O65" i="1" s="1"/>
  <c r="P65" i="1" s="1"/>
  <c r="Q65" i="1" s="1"/>
  <c r="R65" i="1" s="1"/>
  <c r="L23" i="1"/>
  <c r="M23" i="1" s="1"/>
  <c r="N23" i="1" s="1"/>
  <c r="O23" i="1" s="1"/>
  <c r="P23" i="1" s="1"/>
  <c r="Q23" i="1" s="1"/>
  <c r="R23" i="1" s="1"/>
  <c r="L55" i="1"/>
  <c r="M55" i="1" s="1"/>
  <c r="N55" i="1" s="1"/>
  <c r="O55" i="1" s="1"/>
  <c r="P55" i="1" s="1"/>
  <c r="Q55" i="1" s="1"/>
  <c r="R55" i="1" s="1"/>
  <c r="L19" i="1"/>
  <c r="M19" i="1" s="1"/>
  <c r="N19" i="1" s="1"/>
  <c r="O19" i="1" s="1"/>
  <c r="P19" i="1" s="1"/>
  <c r="Q19" i="1" s="1"/>
  <c r="R19" i="1" s="1"/>
  <c r="L16" i="1"/>
  <c r="M16" i="1" s="1"/>
  <c r="N16" i="1" s="1"/>
  <c r="O16" i="1" s="1"/>
  <c r="P16" i="1" s="1"/>
  <c r="Q16" i="1" s="1"/>
  <c r="R16" i="1" s="1"/>
  <c r="L62" i="1"/>
  <c r="M62" i="1" s="1"/>
  <c r="N62" i="1" s="1"/>
  <c r="O62" i="1" s="1"/>
  <c r="P62" i="1" s="1"/>
  <c r="Q62" i="1" s="1"/>
  <c r="R62" i="1" s="1"/>
  <c r="L39" i="1"/>
  <c r="M39" i="1" s="1"/>
  <c r="N39" i="1" s="1"/>
  <c r="O39" i="1" s="1"/>
  <c r="P39" i="1" s="1"/>
  <c r="Q39" i="1" s="1"/>
  <c r="R39" i="1" s="1"/>
  <c r="L34" i="1"/>
  <c r="M34" i="1" s="1"/>
  <c r="N34" i="1" s="1"/>
  <c r="O34" i="1" s="1"/>
  <c r="P34" i="1" s="1"/>
  <c r="Q34" i="1" s="1"/>
  <c r="R34" i="1" s="1"/>
  <c r="L25" i="1"/>
  <c r="M25" i="1" s="1"/>
  <c r="N25" i="1" s="1"/>
  <c r="O25" i="1" s="1"/>
  <c r="P25" i="1" s="1"/>
  <c r="Q25" i="1" s="1"/>
  <c r="R25" i="1" s="1"/>
  <c r="L12" i="1"/>
  <c r="M12" i="1" s="1"/>
  <c r="N12" i="1" s="1"/>
  <c r="O12" i="1" s="1"/>
  <c r="P12" i="1" s="1"/>
  <c r="Q12" i="1" s="1"/>
  <c r="R12" i="1" s="1"/>
  <c r="L45" i="1"/>
  <c r="M45" i="1" s="1"/>
  <c r="N45" i="1" s="1"/>
  <c r="O45" i="1" s="1"/>
  <c r="P45" i="1" s="1"/>
  <c r="Q45" i="1" s="1"/>
  <c r="R45" i="1" s="1"/>
  <c r="L33" i="1"/>
  <c r="M33" i="1" s="1"/>
  <c r="N33" i="1" s="1"/>
  <c r="O33" i="1" s="1"/>
  <c r="P33" i="1" s="1"/>
  <c r="Q33" i="1" s="1"/>
  <c r="R33" i="1" s="1"/>
  <c r="L26" i="1"/>
  <c r="M26" i="1" s="1"/>
  <c r="N26" i="1" s="1"/>
  <c r="O26" i="1" s="1"/>
  <c r="P26" i="1" s="1"/>
  <c r="Q26" i="1" s="1"/>
  <c r="R26" i="1" s="1"/>
  <c r="L18" i="1"/>
  <c r="M18" i="1" s="1"/>
  <c r="N18" i="1" s="1"/>
  <c r="O18" i="1" s="1"/>
  <c r="P18" i="1" s="1"/>
  <c r="Q18" i="1" s="1"/>
  <c r="R18" i="1" s="1"/>
  <c r="L52" i="1"/>
  <c r="M52" i="1" s="1"/>
  <c r="N52" i="1" s="1"/>
  <c r="O52" i="1" s="1"/>
  <c r="P52" i="1" s="1"/>
  <c r="Q52" i="1" s="1"/>
  <c r="R52" i="1" s="1"/>
  <c r="L43" i="1"/>
  <c r="M43" i="1" s="1"/>
  <c r="N43" i="1" s="1"/>
  <c r="O43" i="1" s="1"/>
  <c r="P43" i="1" s="1"/>
  <c r="Q43" i="1" s="1"/>
  <c r="R43" i="1" s="1"/>
  <c r="L27" i="1"/>
  <c r="M27" i="1" s="1"/>
  <c r="N27" i="1" s="1"/>
  <c r="O27" i="1" s="1"/>
  <c r="P27" i="1" s="1"/>
  <c r="Q27" i="1" s="1"/>
  <c r="R27" i="1" s="1"/>
  <c r="L20" i="1"/>
  <c r="M20" i="1" s="1"/>
  <c r="N20" i="1" s="1"/>
  <c r="O20" i="1" s="1"/>
  <c r="P20" i="1" s="1"/>
  <c r="Q20" i="1" s="1"/>
  <c r="R20" i="1" s="1"/>
  <c r="L17" i="1"/>
  <c r="M17" i="1" s="1"/>
  <c r="N17" i="1" s="1"/>
  <c r="O17" i="1" s="1"/>
  <c r="P17" i="1" s="1"/>
  <c r="Q17" i="1" s="1"/>
  <c r="R17" i="1" s="1"/>
  <c r="L35" i="1"/>
  <c r="M35" i="1" s="1"/>
  <c r="N35" i="1" s="1"/>
  <c r="O35" i="1" s="1"/>
  <c r="P35" i="1" s="1"/>
  <c r="Q35" i="1" s="1"/>
  <c r="R35" i="1" s="1"/>
  <c r="L13" i="1"/>
  <c r="M13" i="1" s="1"/>
  <c r="N13" i="1" s="1"/>
  <c r="O13" i="1" s="1"/>
  <c r="P13" i="1" s="1"/>
  <c r="Q13" i="1" s="1"/>
  <c r="R13" i="1" s="1"/>
  <c r="L29" i="1"/>
  <c r="M29" i="1" s="1"/>
  <c r="N29" i="1" s="1"/>
  <c r="O29" i="1" s="1"/>
  <c r="P29" i="1" s="1"/>
  <c r="Q29" i="1" s="1"/>
  <c r="R29" i="1" s="1"/>
  <c r="L64" i="1"/>
  <c r="M64" i="1" s="1"/>
  <c r="N64" i="1" s="1"/>
  <c r="O64" i="1" s="1"/>
  <c r="P64" i="1" s="1"/>
  <c r="Q64" i="1" s="1"/>
  <c r="R64" i="1" s="1"/>
  <c r="L28" i="1"/>
  <c r="M28" i="1" s="1"/>
  <c r="N28" i="1" s="1"/>
  <c r="O28" i="1" s="1"/>
  <c r="P28" i="1" s="1"/>
  <c r="Q28" i="1" s="1"/>
  <c r="R28" i="1" s="1"/>
  <c r="L60" i="1"/>
  <c r="M60" i="1" s="1"/>
  <c r="N60" i="1" s="1"/>
  <c r="O60" i="1" s="1"/>
  <c r="P60" i="1" s="1"/>
  <c r="Q60" i="1" s="1"/>
  <c r="R60" i="1" s="1"/>
  <c r="L42" i="1"/>
  <c r="M42" i="1" s="1"/>
  <c r="N42" i="1" s="1"/>
  <c r="O42" i="1" s="1"/>
  <c r="P42" i="1" s="1"/>
  <c r="Q42" i="1" s="1"/>
  <c r="R42" i="1" s="1"/>
  <c r="L36" i="1"/>
  <c r="M36" i="1" s="1"/>
  <c r="N36" i="1" s="1"/>
  <c r="O36" i="1" s="1"/>
  <c r="P36" i="1" s="1"/>
  <c r="Q36" i="1" s="1"/>
  <c r="R36" i="1" s="1"/>
  <c r="L56" i="1"/>
  <c r="M56" i="1" s="1"/>
  <c r="N56" i="1" s="1"/>
  <c r="O56" i="1" s="1"/>
  <c r="P56" i="1" s="1"/>
  <c r="Q56" i="1" s="1"/>
  <c r="R56" i="1" s="1"/>
  <c r="L38" i="1"/>
  <c r="M38" i="1" s="1"/>
  <c r="N38" i="1" s="1"/>
  <c r="O38" i="1" s="1"/>
  <c r="P38" i="1" s="1"/>
  <c r="Q38" i="1" s="1"/>
  <c r="R38" i="1" s="1"/>
  <c r="L32" i="1"/>
  <c r="M32" i="1" s="1"/>
  <c r="N32" i="1" s="1"/>
  <c r="O32" i="1" s="1"/>
  <c r="P32" i="1" s="1"/>
  <c r="Q32" i="1" s="1"/>
  <c r="R32" i="1" s="1"/>
  <c r="L61" i="1"/>
  <c r="M61" i="1" s="1"/>
  <c r="N61" i="1" s="1"/>
  <c r="O61" i="1" s="1"/>
  <c r="P61" i="1" s="1"/>
  <c r="Q61" i="1" s="1"/>
  <c r="R61" i="1" s="1"/>
  <c r="L48" i="1"/>
  <c r="M48" i="1" s="1"/>
  <c r="N48" i="1" s="1"/>
  <c r="O48" i="1" s="1"/>
  <c r="P48" i="1" s="1"/>
  <c r="Q48" i="1" s="1"/>
  <c r="R48" i="1" s="1"/>
  <c r="L30" i="1"/>
  <c r="M30" i="1" s="1"/>
  <c r="N30" i="1" s="1"/>
  <c r="O30" i="1" s="1"/>
  <c r="P30" i="1" s="1"/>
  <c r="Q30" i="1" s="1"/>
  <c r="R30" i="1" s="1"/>
  <c r="L59" i="1"/>
  <c r="M59" i="1" s="1"/>
  <c r="N59" i="1" s="1"/>
  <c r="O59" i="1" s="1"/>
  <c r="P59" i="1" s="1"/>
  <c r="Q59" i="1" s="1"/>
  <c r="R59" i="1" s="1"/>
  <c r="L50" i="1"/>
  <c r="M50" i="1" s="1"/>
  <c r="N50" i="1" s="1"/>
  <c r="O50" i="1" s="1"/>
  <c r="P50" i="1" s="1"/>
  <c r="Q50" i="1" s="1"/>
  <c r="R50" i="1" s="1"/>
  <c r="L40" i="1"/>
  <c r="M40" i="1" s="1"/>
  <c r="N40" i="1" s="1"/>
  <c r="O40" i="1" s="1"/>
  <c r="P40" i="1" s="1"/>
  <c r="Q40" i="1" s="1"/>
  <c r="R40" i="1" s="1"/>
  <c r="L11" i="1"/>
  <c r="M11" i="1" s="1"/>
  <c r="N11" i="1" s="1"/>
  <c r="O11" i="1" s="1"/>
  <c r="P11" i="1" s="1"/>
  <c r="Q11" i="1" s="1"/>
  <c r="R11" i="1" s="1"/>
  <c r="L47" i="1"/>
  <c r="M47" i="1" s="1"/>
  <c r="N47" i="1" s="1"/>
  <c r="O47" i="1" s="1"/>
  <c r="P47" i="1" s="1"/>
  <c r="Q47" i="1" s="1"/>
  <c r="R47" i="1" s="1"/>
  <c r="L53" i="1"/>
  <c r="M53" i="1" s="1"/>
  <c r="N53" i="1" s="1"/>
  <c r="O53" i="1" s="1"/>
  <c r="P53" i="1" s="1"/>
  <c r="Q53" i="1" s="1"/>
  <c r="R53" i="1" s="1"/>
  <c r="L21" i="1"/>
  <c r="M21" i="1" s="1"/>
  <c r="N21" i="1" s="1"/>
  <c r="O21" i="1" s="1"/>
  <c r="P21" i="1" s="1"/>
  <c r="Q21" i="1" s="1"/>
  <c r="R21" i="1" s="1"/>
  <c r="L31" i="1"/>
  <c r="M31" i="1" s="1"/>
  <c r="N31" i="1" s="1"/>
  <c r="O31" i="1" s="1"/>
  <c r="P31" i="1" s="1"/>
  <c r="Q31" i="1" s="1"/>
  <c r="R31" i="1" s="1"/>
  <c r="L46" i="1"/>
  <c r="M46" i="1" s="1"/>
  <c r="N46" i="1" s="1"/>
  <c r="O46" i="1" s="1"/>
  <c r="P46" i="1" s="1"/>
  <c r="Q46" i="1" s="1"/>
  <c r="R46" i="1" s="1"/>
  <c r="L51" i="1"/>
  <c r="M51" i="1" s="1"/>
  <c r="N51" i="1" s="1"/>
  <c r="O51" i="1" s="1"/>
  <c r="P51" i="1" s="1"/>
  <c r="Q51" i="1" s="1"/>
  <c r="R51" i="1" s="1"/>
  <c r="L14" i="1"/>
  <c r="M14" i="1" s="1"/>
  <c r="N14" i="1" s="1"/>
  <c r="O14" i="1" s="1"/>
  <c r="P14" i="1" s="1"/>
  <c r="Q14" i="1" s="1"/>
  <c r="R14" i="1" s="1"/>
  <c r="L57" i="1"/>
  <c r="M57" i="1" s="1"/>
  <c r="N57" i="1" s="1"/>
  <c r="O57" i="1" s="1"/>
  <c r="P57" i="1" s="1"/>
  <c r="Q57" i="1" s="1"/>
  <c r="R57" i="1" s="1"/>
  <c r="L22" i="1"/>
  <c r="M22" i="1" s="1"/>
  <c r="N22" i="1" s="1"/>
  <c r="O22" i="1" s="1"/>
  <c r="P22" i="1" s="1"/>
  <c r="Q22" i="1" s="1"/>
  <c r="R22" i="1" s="1"/>
  <c r="L15" i="1"/>
  <c r="M15" i="1" s="1"/>
  <c r="N15" i="1" s="1"/>
  <c r="O15" i="1" s="1"/>
  <c r="P15" i="1" s="1"/>
  <c r="Q15" i="1" s="1"/>
  <c r="R15" i="1" s="1"/>
  <c r="L63" i="1"/>
  <c r="M63" i="1" s="1"/>
  <c r="N63" i="1" s="1"/>
  <c r="O63" i="1" s="1"/>
  <c r="P63" i="1" s="1"/>
  <c r="Q63" i="1" s="1"/>
  <c r="R63" i="1" s="1"/>
  <c r="L58" i="1"/>
  <c r="M58" i="1" s="1"/>
  <c r="N58" i="1" s="1"/>
  <c r="O58" i="1" s="1"/>
  <c r="P58" i="1" s="1"/>
  <c r="Q58" i="1" s="1"/>
  <c r="R58" i="1" s="1"/>
  <c r="L41" i="1"/>
  <c r="M41" i="1" s="1"/>
  <c r="N41" i="1" s="1"/>
  <c r="O41" i="1" s="1"/>
  <c r="P41" i="1" s="1"/>
  <c r="Q41" i="1" s="1"/>
  <c r="R41" i="1" s="1"/>
  <c r="L9" i="1"/>
  <c r="M9" i="1" s="1"/>
  <c r="N9" i="1" s="1"/>
  <c r="O9" i="1" s="1"/>
  <c r="P9" i="1" s="1"/>
  <c r="Q9" i="1" s="1"/>
  <c r="R9" i="1" s="1"/>
  <c r="K67" i="1"/>
  <c r="M7" i="1"/>
  <c r="A4" i="2"/>
  <c r="A5" i="2" s="1"/>
  <c r="A6" i="2" s="1"/>
  <c r="A7" i="2" s="1"/>
  <c r="A8" i="2" s="1"/>
  <c r="A9" i="2" s="1"/>
  <c r="L67" i="1" l="1"/>
  <c r="N7" i="1"/>
  <c r="M67" i="1"/>
  <c r="O7" i="1" l="1"/>
  <c r="N67" i="1"/>
  <c r="P7" i="1" l="1"/>
  <c r="O67" i="1"/>
  <c r="Q7" i="1" l="1"/>
  <c r="P67" i="1"/>
  <c r="R7" i="1" l="1"/>
  <c r="R67" i="1" s="1"/>
  <c r="Q67" i="1"/>
</calcChain>
</file>

<file path=xl/sharedStrings.xml><?xml version="1.0" encoding="utf-8"?>
<sst xmlns="http://schemas.openxmlformats.org/spreadsheetml/2006/main" count="13603" uniqueCount="5533">
  <si>
    <t>Agency</t>
  </si>
  <si>
    <t>Location</t>
  </si>
  <si>
    <t>County</t>
  </si>
  <si>
    <t>Alpha Omega Hospice</t>
  </si>
  <si>
    <t>Hurst, TX</t>
  </si>
  <si>
    <t>Tarrant</t>
  </si>
  <si>
    <t>Brownwood, TX</t>
  </si>
  <si>
    <t>Brown</t>
  </si>
  <si>
    <t>Altus Hospice</t>
  </si>
  <si>
    <t>Austin</t>
  </si>
  <si>
    <t>Williamson</t>
  </si>
  <si>
    <t>Beaumont</t>
  </si>
  <si>
    <t>Jefferson</t>
  </si>
  <si>
    <t>Corpus Christi</t>
  </si>
  <si>
    <t>Houston - North</t>
  </si>
  <si>
    <t>Harris</t>
  </si>
  <si>
    <t>Houston - South</t>
  </si>
  <si>
    <t>Fort Bend</t>
  </si>
  <si>
    <t>Laredo</t>
  </si>
  <si>
    <t>Webb</t>
  </si>
  <si>
    <t>San Antonio</t>
  </si>
  <si>
    <t>Bexar</t>
  </si>
  <si>
    <t>Marble Falls</t>
  </si>
  <si>
    <t>Burnet</t>
  </si>
  <si>
    <t>Alice</t>
  </si>
  <si>
    <t>Jim Wells</t>
  </si>
  <si>
    <t>Brookhaven Hospice</t>
  </si>
  <si>
    <t>Westborough, MA</t>
  </si>
  <si>
    <t>Worcester</t>
  </si>
  <si>
    <t>Braintree, MA</t>
  </si>
  <si>
    <t>Norfolk</t>
  </si>
  <si>
    <t>Middleboro, MA</t>
  </si>
  <si>
    <t>Plymouth</t>
  </si>
  <si>
    <t>North Reading, MA</t>
  </si>
  <si>
    <t>Middlesex</t>
  </si>
  <si>
    <t>Hampton Falls, NH</t>
  </si>
  <si>
    <t>Rockingham</t>
  </si>
  <si>
    <t>Bedford, NH</t>
  </si>
  <si>
    <t>Hillsborough</t>
  </si>
  <si>
    <t>Crescent Hospice</t>
  </si>
  <si>
    <t>Aiken, SC</t>
  </si>
  <si>
    <t>Aiken</t>
  </si>
  <si>
    <t>Anderson, SC</t>
  </si>
  <si>
    <t>Anderson</t>
  </si>
  <si>
    <t>Bennettsville, SC</t>
  </si>
  <si>
    <t>Marlboro</t>
  </si>
  <si>
    <t>Charleston, SC</t>
  </si>
  <si>
    <t>Charleston</t>
  </si>
  <si>
    <t>Columbia, SC</t>
  </si>
  <si>
    <t>Richland</t>
  </si>
  <si>
    <t>Conway, SC</t>
  </si>
  <si>
    <t>Horry</t>
  </si>
  <si>
    <t>Greenville, SC</t>
  </si>
  <si>
    <t>Greenville</t>
  </si>
  <si>
    <t>Spartanburg, SC</t>
  </si>
  <si>
    <t>Spartanburg</t>
  </si>
  <si>
    <t>Hartsville, SC</t>
  </si>
  <si>
    <t>Darlington</t>
  </si>
  <si>
    <t>Murrells Inlet, SC</t>
  </si>
  <si>
    <t>Georgetown</t>
  </si>
  <si>
    <t>Rock Hill, SC</t>
  </si>
  <si>
    <t>York</t>
  </si>
  <si>
    <t>Sumter, SC</t>
  </si>
  <si>
    <t>Sumter</t>
  </si>
  <si>
    <t>Union, SC</t>
  </si>
  <si>
    <t>Union</t>
  </si>
  <si>
    <t>Dierksen Hospice</t>
  </si>
  <si>
    <t>Marion, AR</t>
  </si>
  <si>
    <t>Crittenden</t>
  </si>
  <si>
    <t>Hot Springs, AR</t>
  </si>
  <si>
    <t>Garland</t>
  </si>
  <si>
    <t>Jonesboro, AR</t>
  </si>
  <si>
    <t>Craighead</t>
  </si>
  <si>
    <t>Mt. Pleasant, TX</t>
  </si>
  <si>
    <t>Titus</t>
  </si>
  <si>
    <t>Texarkana, AR</t>
  </si>
  <si>
    <t>Miller</t>
  </si>
  <si>
    <t>Nashville, AR</t>
  </si>
  <si>
    <t>Howard</t>
  </si>
  <si>
    <t>Texarkana, TX</t>
  </si>
  <si>
    <t>Bowie</t>
  </si>
  <si>
    <t>Envoy Hospice</t>
  </si>
  <si>
    <t>Ft. Worth, TX</t>
  </si>
  <si>
    <t>Frontier Hospice</t>
  </si>
  <si>
    <t>Moore, OK</t>
  </si>
  <si>
    <t>Cleveland</t>
  </si>
  <si>
    <t>Heritage Hospice</t>
  </si>
  <si>
    <t>Bridgeville, PA</t>
  </si>
  <si>
    <t>Allegheny</t>
  </si>
  <si>
    <t>Ebensburg, PA</t>
  </si>
  <si>
    <t>Cambria</t>
  </si>
  <si>
    <t>Greensburg, PA</t>
  </si>
  <si>
    <t>Westmoreland</t>
  </si>
  <si>
    <t>New Kensington, PA</t>
  </si>
  <si>
    <t>Holisticare Hospice</t>
  </si>
  <si>
    <t>Berwyn, PA</t>
  </si>
  <si>
    <t>Chester</t>
  </si>
  <si>
    <t>Toms River, NJ</t>
  </si>
  <si>
    <t>Ocean</t>
  </si>
  <si>
    <t>Marlboro, NJ</t>
  </si>
  <si>
    <t>Monmouth</t>
  </si>
  <si>
    <t>Hospice of the South Coast</t>
  </si>
  <si>
    <t>San Diego, CA</t>
  </si>
  <si>
    <t>San Diego</t>
  </si>
  <si>
    <t>Legacy Hospice</t>
  </si>
  <si>
    <t>Charlottesville, VA</t>
  </si>
  <si>
    <t>Albemarle</t>
  </si>
  <si>
    <t>Fishersville, VA</t>
  </si>
  <si>
    <t>Augusta</t>
  </si>
  <si>
    <t>Harrisonburg, VA</t>
  </si>
  <si>
    <t>Harrisonburg (city)</t>
  </si>
  <si>
    <t>Newport News, VA</t>
  </si>
  <si>
    <t>Newport News (city)</t>
  </si>
  <si>
    <t>Norfolk, VA</t>
  </si>
  <si>
    <t>Norfolk (city)</t>
  </si>
  <si>
    <t>Richmond, VA</t>
  </si>
  <si>
    <t>Henrico</t>
  </si>
  <si>
    <t>Roanoke, VA</t>
  </si>
  <si>
    <t>Roanoke (city)</t>
  </si>
  <si>
    <t>Lifeway Hospice</t>
  </si>
  <si>
    <t>Carrollton, TX</t>
  </si>
  <si>
    <t>Denton</t>
  </si>
  <si>
    <t>Dallas, TX</t>
  </si>
  <si>
    <t>Dallas</t>
  </si>
  <si>
    <t xml:space="preserve">Lighthouse Hospice </t>
  </si>
  <si>
    <t>Cherry Hill, NJ</t>
  </si>
  <si>
    <t>Camden</t>
  </si>
  <si>
    <t xml:space="preserve">Sanctuary Hospice </t>
  </si>
  <si>
    <t>Chicago, IL</t>
  </si>
  <si>
    <t>Cook</t>
  </si>
  <si>
    <t>Rockfort, IL</t>
  </si>
  <si>
    <t>Tidewater Hospice</t>
  </si>
  <si>
    <t>Bluffton, SC</t>
  </si>
  <si>
    <t>Beaufort</t>
  </si>
  <si>
    <t>Essex</t>
  </si>
  <si>
    <t>Alameda</t>
  </si>
  <si>
    <t>Sonoma</t>
  </si>
  <si>
    <t>Napa</t>
  </si>
  <si>
    <t>Santa Cruz</t>
  </si>
  <si>
    <t>Kent</t>
  </si>
  <si>
    <t>Bristol</t>
  </si>
  <si>
    <t>Snohomish</t>
  </si>
  <si>
    <t>Indiana</t>
  </si>
  <si>
    <t>Winnebago</t>
  </si>
  <si>
    <t>https://systems.jhu.edu/research/public-health/ncov/</t>
  </si>
  <si>
    <t>https://github.com/CSSEGISandData/COVID-19</t>
  </si>
  <si>
    <t>Steps:</t>
  </si>
  <si>
    <t>Click clone or dowload button to download zip</t>
  </si>
  <si>
    <t>Open csse_covid_19_data</t>
  </si>
  <si>
    <t>Open daily reports</t>
  </si>
  <si>
    <t>Open report on latest date</t>
  </si>
  <si>
    <t>Match county in column B with Care County</t>
  </si>
  <si>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</si>
  <si>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</si>
  <si>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</si>
  <si>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</si>
  <si>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</si>
  <si>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</si>
  <si>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</si>
  <si>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</si>
  <si>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</si>
  <si>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</si>
  <si>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</si>
  <si>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</si>
  <si>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Abbeville</t>
  </si>
  <si>
    <t>South Carolina</t>
  </si>
  <si>
    <t>US</t>
  </si>
  <si>
    <t>Abbeville, South Carolina, US</t>
  </si>
  <si>
    <t>Acadia</t>
  </si>
  <si>
    <t>Louisiana</t>
  </si>
  <si>
    <t>Acadia, Louisiana, US</t>
  </si>
  <si>
    <t>Accomack</t>
  </si>
  <si>
    <t>Virginia</t>
  </si>
  <si>
    <t>Accomack, Virginia, US</t>
  </si>
  <si>
    <t>Ada</t>
  </si>
  <si>
    <t>Idaho</t>
  </si>
  <si>
    <t>Ada, Idaho, US</t>
  </si>
  <si>
    <t>Adair</t>
  </si>
  <si>
    <t>Iowa</t>
  </si>
  <si>
    <t>Adair, Iowa, US</t>
  </si>
  <si>
    <t>Kentucky</t>
  </si>
  <si>
    <t>Adair, Kentucky, US</t>
  </si>
  <si>
    <t>Missouri</t>
  </si>
  <si>
    <t>Adair, Missouri, US</t>
  </si>
  <si>
    <t>Oklahoma</t>
  </si>
  <si>
    <t>Adair, Oklahoma, US</t>
  </si>
  <si>
    <t>Adams</t>
  </si>
  <si>
    <t>Colorado</t>
  </si>
  <si>
    <t>Adams, Colorado, US</t>
  </si>
  <si>
    <t>Adams, Idaho, US</t>
  </si>
  <si>
    <t>Illinois</t>
  </si>
  <si>
    <t>Adams, Illinois, US</t>
  </si>
  <si>
    <t>Adams, Indiana, US</t>
  </si>
  <si>
    <t>Adams, Iowa, US</t>
  </si>
  <si>
    <t>Mississippi</t>
  </si>
  <si>
    <t>Adams, Mississippi, US</t>
  </si>
  <si>
    <t>Nebraska</t>
  </si>
  <si>
    <t>Adams, Nebraska, US</t>
  </si>
  <si>
    <t>North Dakota</t>
  </si>
  <si>
    <t>Adams, North Dakota, US</t>
  </si>
  <si>
    <t>Ohio</t>
  </si>
  <si>
    <t>Adams, Ohio, US</t>
  </si>
  <si>
    <t>Pennsylvania</t>
  </si>
  <si>
    <t>Adams, Pennsylvania, US</t>
  </si>
  <si>
    <t>Washington</t>
  </si>
  <si>
    <t>Adams, Washington, US</t>
  </si>
  <si>
    <t>Wisconsin</t>
  </si>
  <si>
    <t>Adams, Wisconsin, US</t>
  </si>
  <si>
    <t>Addison</t>
  </si>
  <si>
    <t>Vermont</t>
  </si>
  <si>
    <t>Addison, Vermont, US</t>
  </si>
  <si>
    <t>Aiken, South Carolina, US</t>
  </si>
  <si>
    <t>Aitkin</t>
  </si>
  <si>
    <t>Minnesota</t>
  </si>
  <si>
    <t>Aitkin, Minnesota, US</t>
  </si>
  <si>
    <t>Alachua</t>
  </si>
  <si>
    <t>Florida</t>
  </si>
  <si>
    <t>Alachua, Florida, US</t>
  </si>
  <si>
    <t>Alamance</t>
  </si>
  <si>
    <t>North Carolina</t>
  </si>
  <si>
    <t>Alamance, North Carolina, US</t>
  </si>
  <si>
    <t>California</t>
  </si>
  <si>
    <t>Alameda, California, US</t>
  </si>
  <si>
    <t>Alamosa</t>
  </si>
  <si>
    <t>Alamosa, Colorado, US</t>
  </si>
  <si>
    <t>Albany</t>
  </si>
  <si>
    <t>New York</t>
  </si>
  <si>
    <t>Albany, New York, US</t>
  </si>
  <si>
    <t>Wyoming</t>
  </si>
  <si>
    <t>Albany, Wyoming, US</t>
  </si>
  <si>
    <t>Albemarle, Virginia, US</t>
  </si>
  <si>
    <t>Alcona</t>
  </si>
  <si>
    <t>Michigan</t>
  </si>
  <si>
    <t>Alcona, Michigan, US</t>
  </si>
  <si>
    <t>Alcorn</t>
  </si>
  <si>
    <t>Alcorn, Mississippi, US</t>
  </si>
  <si>
    <t>Aleutians East</t>
  </si>
  <si>
    <t>Alaska</t>
  </si>
  <si>
    <t>Aleutians East, Alaska, US</t>
  </si>
  <si>
    <t>Aleutians West</t>
  </si>
  <si>
    <t>Aleutians West, Alaska, US</t>
  </si>
  <si>
    <t>Alexander</t>
  </si>
  <si>
    <t>Alexander, Illinois, US</t>
  </si>
  <si>
    <t>Alexander, North Carolina, US</t>
  </si>
  <si>
    <t>Alexandria</t>
  </si>
  <si>
    <t>Alexandria, Virginia, US</t>
  </si>
  <si>
    <t>Alfalfa</t>
  </si>
  <si>
    <t>Alfalfa, Oklahoma, US</t>
  </si>
  <si>
    <t>Alger</t>
  </si>
  <si>
    <t>Alger, Michigan, US</t>
  </si>
  <si>
    <t>Allamakee</t>
  </si>
  <si>
    <t>Allamakee, Iowa, US</t>
  </si>
  <si>
    <t>Allegan</t>
  </si>
  <si>
    <t>Allegan, Michigan, US</t>
  </si>
  <si>
    <t>Allegany</t>
  </si>
  <si>
    <t>Maryland</t>
  </si>
  <si>
    <t>Allegany, Maryland, US</t>
  </si>
  <si>
    <t>Allegany, New York, US</t>
  </si>
  <si>
    <t>Alleghany</t>
  </si>
  <si>
    <t>Alleghany, North Carolina, US</t>
  </si>
  <si>
    <t>Alleghany, Virginia, US</t>
  </si>
  <si>
    <t>Allegheny, Pennsylvania, US</t>
  </si>
  <si>
    <t>Allen</t>
  </si>
  <si>
    <t>Allen, Indiana, US</t>
  </si>
  <si>
    <t>Kansas</t>
  </si>
  <si>
    <t>Allen, Kansas, US</t>
  </si>
  <si>
    <t>Allen, Kentucky, US</t>
  </si>
  <si>
    <t>Allen, Louisiana, US</t>
  </si>
  <si>
    <t>Allen, Ohio, US</t>
  </si>
  <si>
    <t>Allendale</t>
  </si>
  <si>
    <t>Allendale, South Carolina, US</t>
  </si>
  <si>
    <t>Alpena</t>
  </si>
  <si>
    <t>Alpena, Michigan, US</t>
  </si>
  <si>
    <t>Alpine</t>
  </si>
  <si>
    <t>Alpine, California, US</t>
  </si>
  <si>
    <t>Amador</t>
  </si>
  <si>
    <t>Amador, California, US</t>
  </si>
  <si>
    <t>Amelia</t>
  </si>
  <si>
    <t>Amelia, Virginia, US</t>
  </si>
  <si>
    <t>Amherst</t>
  </si>
  <si>
    <t>Amherst, Virginia, US</t>
  </si>
  <si>
    <t>Amite</t>
  </si>
  <si>
    <t>Amite, Mississippi, US</t>
  </si>
  <si>
    <t>Anchorage</t>
  </si>
  <si>
    <t>Anchorage, Alaska, US</t>
  </si>
  <si>
    <t>Anderson, Kansas, US</t>
  </si>
  <si>
    <t>Anderson, Kentucky, US</t>
  </si>
  <si>
    <t>Anderson, South Carolina, US</t>
  </si>
  <si>
    <t>Tennessee</t>
  </si>
  <si>
    <t>Anderson, Tennessee, US</t>
  </si>
  <si>
    <t>Texas</t>
  </si>
  <si>
    <t>Anderson, Texas, US</t>
  </si>
  <si>
    <t>Andrew</t>
  </si>
  <si>
    <t>Andrew, Missouri, US</t>
  </si>
  <si>
    <t>Andrews</t>
  </si>
  <si>
    <t>Andrews, Texas, US</t>
  </si>
  <si>
    <t>Androscoggin</t>
  </si>
  <si>
    <t>Maine</t>
  </si>
  <si>
    <t>Androscoggin, Maine, US</t>
  </si>
  <si>
    <t>Angelina</t>
  </si>
  <si>
    <t>Angelina, Texas, US</t>
  </si>
  <si>
    <t>Anne Arundel</t>
  </si>
  <si>
    <t>Anne Arundel, Maryland, US</t>
  </si>
  <si>
    <t>Anoka</t>
  </si>
  <si>
    <t>Anoka, Minnesota, US</t>
  </si>
  <si>
    <t>Anson</t>
  </si>
  <si>
    <t>Anson, North Carolina, US</t>
  </si>
  <si>
    <t>Antelope</t>
  </si>
  <si>
    <t>Antelope, Nebraska, US</t>
  </si>
  <si>
    <t>Antrim</t>
  </si>
  <si>
    <t>Antrim, Michigan, US</t>
  </si>
  <si>
    <t>Apache</t>
  </si>
  <si>
    <t>Arizona</t>
  </si>
  <si>
    <t>Apache, Arizona, US</t>
  </si>
  <si>
    <t>Appanoose</t>
  </si>
  <si>
    <t>Appanoose, Iowa, US</t>
  </si>
  <si>
    <t>Appling</t>
  </si>
  <si>
    <t>Georgia</t>
  </si>
  <si>
    <t>Appling, Georgia, US</t>
  </si>
  <si>
    <t>Appomattox</t>
  </si>
  <si>
    <t>Appomattox, Virginia, US</t>
  </si>
  <si>
    <t>Aransas</t>
  </si>
  <si>
    <t>Aransas, Texas, US</t>
  </si>
  <si>
    <t>Arapahoe</t>
  </si>
  <si>
    <t>Arapahoe, Colorado, US</t>
  </si>
  <si>
    <t>Archer</t>
  </si>
  <si>
    <t>Archer, Texas, US</t>
  </si>
  <si>
    <t>Archuleta</t>
  </si>
  <si>
    <t>Archuleta, Colorado, US</t>
  </si>
  <si>
    <t>Arenac</t>
  </si>
  <si>
    <t>Arenac, Michigan, US</t>
  </si>
  <si>
    <t>Arkansas</t>
  </si>
  <si>
    <t>Arkansas, Arkansas, US</t>
  </si>
  <si>
    <t>Arlington</t>
  </si>
  <si>
    <t>Arlington, Virginia, US</t>
  </si>
  <si>
    <t>Armstrong</t>
  </si>
  <si>
    <t>Armstrong, Pennsylvania, US</t>
  </si>
  <si>
    <t>Armstrong, Texas, US</t>
  </si>
  <si>
    <t>Aroostook</t>
  </si>
  <si>
    <t>Aroostook, Maine, US</t>
  </si>
  <si>
    <t>Arthur</t>
  </si>
  <si>
    <t>Arthur, Nebraska, US</t>
  </si>
  <si>
    <t>Ascension</t>
  </si>
  <si>
    <t>Ascension, Louisiana, US</t>
  </si>
  <si>
    <t>Ashe</t>
  </si>
  <si>
    <t>Ashe, North Carolina, US</t>
  </si>
  <si>
    <t>Ashland</t>
  </si>
  <si>
    <t>Ashland, Ohio, US</t>
  </si>
  <si>
    <t>Ashland, Wisconsin, US</t>
  </si>
  <si>
    <t>Ashley</t>
  </si>
  <si>
    <t>Ashley, Arkansas, US</t>
  </si>
  <si>
    <t>Ashtabula</t>
  </si>
  <si>
    <t>Ashtabula, Ohio, US</t>
  </si>
  <si>
    <t>Asotin</t>
  </si>
  <si>
    <t>Asotin, Washington, US</t>
  </si>
  <si>
    <t>Assumption</t>
  </si>
  <si>
    <t>Assumption, Louisiana, US</t>
  </si>
  <si>
    <t>Atascosa</t>
  </si>
  <si>
    <t>Atascosa, Texas, US</t>
  </si>
  <si>
    <t>Atchison</t>
  </si>
  <si>
    <t>Atchison, Kansas, US</t>
  </si>
  <si>
    <t>Atchison, Missouri, US</t>
  </si>
  <si>
    <t>Athens</t>
  </si>
  <si>
    <t>Athens, Ohio, US</t>
  </si>
  <si>
    <t>Atkinson</t>
  </si>
  <si>
    <t>Atkinson, Georgia, US</t>
  </si>
  <si>
    <t>Atlantic</t>
  </si>
  <si>
    <t>New Jersey</t>
  </si>
  <si>
    <t>Atlantic, New Jersey, US</t>
  </si>
  <si>
    <t>Atoka</t>
  </si>
  <si>
    <t>Atoka, Oklahoma, US</t>
  </si>
  <si>
    <t>Attala</t>
  </si>
  <si>
    <t>Attala, Mississippi, US</t>
  </si>
  <si>
    <t>Audrain</t>
  </si>
  <si>
    <t>Audrain, Missouri, US</t>
  </si>
  <si>
    <t>Audubon</t>
  </si>
  <si>
    <t>Audubon, Iowa, US</t>
  </si>
  <si>
    <t>Auglaize</t>
  </si>
  <si>
    <t>Auglaize, Ohio, US</t>
  </si>
  <si>
    <t>Augusta, Virginia, US</t>
  </si>
  <si>
    <t>Aurora</t>
  </si>
  <si>
    <t>South Dakota</t>
  </si>
  <si>
    <t>Aurora, South Dakota, US</t>
  </si>
  <si>
    <t>Austin, Texas, US</t>
  </si>
  <si>
    <t>Autauga</t>
  </si>
  <si>
    <t>Alabama</t>
  </si>
  <si>
    <t>Autauga, Alabama, US</t>
  </si>
  <si>
    <t>Avery</t>
  </si>
  <si>
    <t>Avery, North Carolina, US</t>
  </si>
  <si>
    <t>Avoyelles</t>
  </si>
  <si>
    <t>Avoyelles, Louisiana, US</t>
  </si>
  <si>
    <t>Baca</t>
  </si>
  <si>
    <t>Baca, Colorado, US</t>
  </si>
  <si>
    <t>Bacon</t>
  </si>
  <si>
    <t>Bacon, Georgia, US</t>
  </si>
  <si>
    <t>Bailey</t>
  </si>
  <si>
    <t>Bailey, Texas, US</t>
  </si>
  <si>
    <t>Baker</t>
  </si>
  <si>
    <t>Baker, Florida, US</t>
  </si>
  <si>
    <t>Baker, Georgia, US</t>
  </si>
  <si>
    <t>Oregon</t>
  </si>
  <si>
    <t>Baker, Oregon, US</t>
  </si>
  <si>
    <t>Baldwin</t>
  </si>
  <si>
    <t>Baldwin, Alabama, US</t>
  </si>
  <si>
    <t>Baldwin, Georgia, US</t>
  </si>
  <si>
    <t>Ballard</t>
  </si>
  <si>
    <t>Ballard, Kentucky, US</t>
  </si>
  <si>
    <t>Baltimore</t>
  </si>
  <si>
    <t>Baltimore, Maryland, US</t>
  </si>
  <si>
    <t>Baltimore City</t>
  </si>
  <si>
    <t>Baltimore City, Maryland, US</t>
  </si>
  <si>
    <t>Bamberg</t>
  </si>
  <si>
    <t>Bamberg, South Carolina, US</t>
  </si>
  <si>
    <t>Bandera</t>
  </si>
  <si>
    <t>Bandera, Texas, US</t>
  </si>
  <si>
    <t>Banks</t>
  </si>
  <si>
    <t>Banks, Georgia, US</t>
  </si>
  <si>
    <t>Banner</t>
  </si>
  <si>
    <t>Banner, Nebraska, US</t>
  </si>
  <si>
    <t>Bannock</t>
  </si>
  <si>
    <t>Bannock, Idaho, US</t>
  </si>
  <si>
    <t>Baraga</t>
  </si>
  <si>
    <t>Baraga, Michigan, US</t>
  </si>
  <si>
    <t>Barber</t>
  </si>
  <si>
    <t>Barber, Kansas, US</t>
  </si>
  <si>
    <t>Barbour</t>
  </si>
  <si>
    <t>Barbour, Alabama, US</t>
  </si>
  <si>
    <t>West Virginia</t>
  </si>
  <si>
    <t>Barbour, West Virginia, US</t>
  </si>
  <si>
    <t>Barnes</t>
  </si>
  <si>
    <t>Barnes, North Dakota, US</t>
  </si>
  <si>
    <t>Barnstable</t>
  </si>
  <si>
    <t>Massachusetts</t>
  </si>
  <si>
    <t>Barnstable, Massachusetts, US</t>
  </si>
  <si>
    <t>Barnwell</t>
  </si>
  <si>
    <t>Barnwell, South Carolina, US</t>
  </si>
  <si>
    <t>Barren</t>
  </si>
  <si>
    <t>Barren, Kentucky, US</t>
  </si>
  <si>
    <t>Barron</t>
  </si>
  <si>
    <t>Barron, Wisconsin, US</t>
  </si>
  <si>
    <t>Barrow</t>
  </si>
  <si>
    <t>Barrow, Georgia, US</t>
  </si>
  <si>
    <t>Barry</t>
  </si>
  <si>
    <t>Barry, Michigan, US</t>
  </si>
  <si>
    <t>Barry, Missouri, US</t>
  </si>
  <si>
    <t>Bartholomew</t>
  </si>
  <si>
    <t>Bartholomew, Indiana, US</t>
  </si>
  <si>
    <t>Barton</t>
  </si>
  <si>
    <t>Barton, Kansas, US</t>
  </si>
  <si>
    <t>Barton, Missouri, US</t>
  </si>
  <si>
    <t>Bartow</t>
  </si>
  <si>
    <t>Bartow, Georgia, US</t>
  </si>
  <si>
    <t>Bastrop</t>
  </si>
  <si>
    <t>Bastrop, Texas, US</t>
  </si>
  <si>
    <t>Bates</t>
  </si>
  <si>
    <t>Bates, Missouri, US</t>
  </si>
  <si>
    <t>Bath</t>
  </si>
  <si>
    <t>Bath, Kentucky, US</t>
  </si>
  <si>
    <t>Bath, Virginia, US</t>
  </si>
  <si>
    <t>Baxter</t>
  </si>
  <si>
    <t>Baxter, Arkansas, US</t>
  </si>
  <si>
    <t>Bay</t>
  </si>
  <si>
    <t>Bay, Florida, US</t>
  </si>
  <si>
    <t>Bay, Michigan, US</t>
  </si>
  <si>
    <t>Bayfield</t>
  </si>
  <si>
    <t>Bayfield, Wisconsin, US</t>
  </si>
  <si>
    <t>Baylor</t>
  </si>
  <si>
    <t>Baylor, Texas, US</t>
  </si>
  <si>
    <t>Beadle</t>
  </si>
  <si>
    <t>Beadle, South Dakota, US</t>
  </si>
  <si>
    <t>Bear Lake</t>
  </si>
  <si>
    <t>Bear Lake, Idaho, US</t>
  </si>
  <si>
    <t>Beaufort, North Carolina, US</t>
  </si>
  <si>
    <t>Beaufort, South Carolina, US</t>
  </si>
  <si>
    <t>Beauregard</t>
  </si>
  <si>
    <t>Beauregard, Louisiana, US</t>
  </si>
  <si>
    <t>Beaver</t>
  </si>
  <si>
    <t>Beaver, Oklahoma, US</t>
  </si>
  <si>
    <t>Beaver, Pennsylvania, US</t>
  </si>
  <si>
    <t>Utah</t>
  </si>
  <si>
    <t>Beaver, Utah, US</t>
  </si>
  <si>
    <t>Beaverhead</t>
  </si>
  <si>
    <t>Montana</t>
  </si>
  <si>
    <t>Beaverhead, Montana, US</t>
  </si>
  <si>
    <t>Becker</t>
  </si>
  <si>
    <t>Becker, Minnesota, US</t>
  </si>
  <si>
    <t>Beckham</t>
  </si>
  <si>
    <t>Beckham, Oklahoma, US</t>
  </si>
  <si>
    <t>Bedford</t>
  </si>
  <si>
    <t>Bedford, Pennsylvania, US</t>
  </si>
  <si>
    <t>Bedford, Tennessee, US</t>
  </si>
  <si>
    <t>Bedford, Virginia, US</t>
  </si>
  <si>
    <t>Bee</t>
  </si>
  <si>
    <t>Bee, Texas, US</t>
  </si>
  <si>
    <t>Belknap</t>
  </si>
  <si>
    <t>New Hampshire</t>
  </si>
  <si>
    <t>Belknap,New Hampshire,US</t>
  </si>
  <si>
    <t>Bell</t>
  </si>
  <si>
    <t>Bell, Kentucky, US</t>
  </si>
  <si>
    <t>Bell, Texas, US</t>
  </si>
  <si>
    <t>Belmont</t>
  </si>
  <si>
    <t>Belmont, Ohio, US</t>
  </si>
  <si>
    <t>Beltrami</t>
  </si>
  <si>
    <t>Beltrami, Minnesota, US</t>
  </si>
  <si>
    <t>Ben Hill</t>
  </si>
  <si>
    <t>Ben Hill, Georgia, US</t>
  </si>
  <si>
    <t>Benewah</t>
  </si>
  <si>
    <t>Benewah, Idaho, US</t>
  </si>
  <si>
    <t>Bennett</t>
  </si>
  <si>
    <t>Bennett, South Dakota, US</t>
  </si>
  <si>
    <t>Bennington</t>
  </si>
  <si>
    <t>Bennington, Vermont, US</t>
  </si>
  <si>
    <t>Benson</t>
  </si>
  <si>
    <t>Benson, North Dakota, US</t>
  </si>
  <si>
    <t>Bent</t>
  </si>
  <si>
    <t>Bent, Colorado, US</t>
  </si>
  <si>
    <t>Benton</t>
  </si>
  <si>
    <t>Benton, Arkansas, US</t>
  </si>
  <si>
    <t>Benton, Indiana, US</t>
  </si>
  <si>
    <t>Benton, Iowa, US</t>
  </si>
  <si>
    <t>Benton, Minnesota, US</t>
  </si>
  <si>
    <t>Benton, Mississippi, US</t>
  </si>
  <si>
    <t>Benton, Missouri, US</t>
  </si>
  <si>
    <t>Benton, Oregon, US</t>
  </si>
  <si>
    <t>Benton, Tennessee, US</t>
  </si>
  <si>
    <t>Benton, Washington, US</t>
  </si>
  <si>
    <t>Benzie</t>
  </si>
  <si>
    <t>Benzie, Michigan, US</t>
  </si>
  <si>
    <t>Bergen</t>
  </si>
  <si>
    <t>Bergen, New Jersey, US</t>
  </si>
  <si>
    <t>Berkeley</t>
  </si>
  <si>
    <t>Berkeley, South Carolina, US</t>
  </si>
  <si>
    <t>Berkeley, West Virginia, US</t>
  </si>
  <si>
    <t>Berks</t>
  </si>
  <si>
    <t>Berks, Pennsylvania, US</t>
  </si>
  <si>
    <t>Berkshire</t>
  </si>
  <si>
    <t>Berkshire, Massachusetts, US</t>
  </si>
  <si>
    <t>Bernalillo</t>
  </si>
  <si>
    <t>New Mexico</t>
  </si>
  <si>
    <t>Bernalillo, New Mexico, US</t>
  </si>
  <si>
    <t>Berrien</t>
  </si>
  <si>
    <t>Berrien, Georgia, US</t>
  </si>
  <si>
    <t>Berrien, Michigan, US</t>
  </si>
  <si>
    <t>Bertie</t>
  </si>
  <si>
    <t>Bertie, North Carolina, US</t>
  </si>
  <si>
    <t>Bethel</t>
  </si>
  <si>
    <t>Bethel, Alaska, US</t>
  </si>
  <si>
    <t>Bexar, Texas, US</t>
  </si>
  <si>
    <t>Bibb</t>
  </si>
  <si>
    <t>Bibb, Alabama, US</t>
  </si>
  <si>
    <t>Bibb, Georgia, US</t>
  </si>
  <si>
    <t>Bienville</t>
  </si>
  <si>
    <t>Bienville, Louisiana, US</t>
  </si>
  <si>
    <t>Big Horn</t>
  </si>
  <si>
    <t>Big Horn, Montana, US</t>
  </si>
  <si>
    <t>Big Horn, Wyoming, US</t>
  </si>
  <si>
    <t>Big Stone</t>
  </si>
  <si>
    <t>Big Stone, Minnesota, US</t>
  </si>
  <si>
    <t>Billings</t>
  </si>
  <si>
    <t>Billings, North Dakota, US</t>
  </si>
  <si>
    <t>Bingham</t>
  </si>
  <si>
    <t>Bingham, Idaho, US</t>
  </si>
  <si>
    <t>Black Hawk</t>
  </si>
  <si>
    <t>Black Hawk, Iowa, US</t>
  </si>
  <si>
    <t>Blackford</t>
  </si>
  <si>
    <t>Blackford, Indiana, US</t>
  </si>
  <si>
    <t>Bladen</t>
  </si>
  <si>
    <t>Bladen, North Carolina, US</t>
  </si>
  <si>
    <t>Blaine</t>
  </si>
  <si>
    <t>Blaine, Idaho, US</t>
  </si>
  <si>
    <t>Blaine, Montana, US</t>
  </si>
  <si>
    <t>Blaine, Nebraska, US</t>
  </si>
  <si>
    <t>Blaine, Oklahoma, US</t>
  </si>
  <si>
    <t>Blair</t>
  </si>
  <si>
    <t>Blair, Pennsylvania, US</t>
  </si>
  <si>
    <t>Blanco</t>
  </si>
  <si>
    <t>Blanco, Texas, US</t>
  </si>
  <si>
    <t>Bland</t>
  </si>
  <si>
    <t>Bland, Virginia, US</t>
  </si>
  <si>
    <t>Bleckley</t>
  </si>
  <si>
    <t>Bleckley, Georgia, US</t>
  </si>
  <si>
    <t>Bledsoe</t>
  </si>
  <si>
    <t>Bledsoe, Tennessee, US</t>
  </si>
  <si>
    <t>Blount</t>
  </si>
  <si>
    <t>Blount, Alabama, US</t>
  </si>
  <si>
    <t>Blount, Tennessee, US</t>
  </si>
  <si>
    <t>Blue Earth</t>
  </si>
  <si>
    <t>Blue Earth, Minnesota, US</t>
  </si>
  <si>
    <t>Boise</t>
  </si>
  <si>
    <t>Boise, Idaho, US</t>
  </si>
  <si>
    <t>Bolivar</t>
  </si>
  <si>
    <t>Bolivar, Mississippi, US</t>
  </si>
  <si>
    <t>Bollinger</t>
  </si>
  <si>
    <t>Bollinger, Missouri, US</t>
  </si>
  <si>
    <t>Bon Homme</t>
  </si>
  <si>
    <t>Bon Homme, South Dakota, US</t>
  </si>
  <si>
    <t>Bond</t>
  </si>
  <si>
    <t>Bond, Illinois, US</t>
  </si>
  <si>
    <t>Bonner</t>
  </si>
  <si>
    <t>Bonner, Idaho, US</t>
  </si>
  <si>
    <t>Bonneville</t>
  </si>
  <si>
    <t>Bonneville, Idaho, US</t>
  </si>
  <si>
    <t>Boone</t>
  </si>
  <si>
    <t>Boone, Arkansas, US</t>
  </si>
  <si>
    <t>Boone, Illinois, US</t>
  </si>
  <si>
    <t>Boone, Indiana, US</t>
  </si>
  <si>
    <t>Boone, Iowa, US</t>
  </si>
  <si>
    <t>Boone, Kentucky, US</t>
  </si>
  <si>
    <t>Boone, Missouri, US</t>
  </si>
  <si>
    <t>Boone, Nebraska, US</t>
  </si>
  <si>
    <t>Boone, West Virginia, US</t>
  </si>
  <si>
    <t>Borden</t>
  </si>
  <si>
    <t>Borden, Texas, US</t>
  </si>
  <si>
    <t>Bosque</t>
  </si>
  <si>
    <t>Bosque, Texas, US</t>
  </si>
  <si>
    <t>Bossier</t>
  </si>
  <si>
    <t>Bossier, Louisiana, US</t>
  </si>
  <si>
    <t>Botetourt</t>
  </si>
  <si>
    <t>Botetourt, Virginia, US</t>
  </si>
  <si>
    <t>Bottineau</t>
  </si>
  <si>
    <t>Bottineau, North Dakota, US</t>
  </si>
  <si>
    <t>Boulder</t>
  </si>
  <si>
    <t>Boulder, Colorado, US</t>
  </si>
  <si>
    <t>Boundary</t>
  </si>
  <si>
    <t>Boundary, Idaho, US</t>
  </si>
  <si>
    <t>Bourbon</t>
  </si>
  <si>
    <t>Bourbon, Kansas, US</t>
  </si>
  <si>
    <t>Bourbon, Kentucky, US</t>
  </si>
  <si>
    <t>Bowie, Texas, US</t>
  </si>
  <si>
    <t>Bowman</t>
  </si>
  <si>
    <t>Bowman, North Dakota, US</t>
  </si>
  <si>
    <t>Box Butte</t>
  </si>
  <si>
    <t>Box Butte, Nebraska, US</t>
  </si>
  <si>
    <t>Box Elder</t>
  </si>
  <si>
    <t>Box Elder, Utah, US</t>
  </si>
  <si>
    <t>Boyd</t>
  </si>
  <si>
    <t>Boyd, Kentucky, US</t>
  </si>
  <si>
    <t>Boyd, Nebraska, US</t>
  </si>
  <si>
    <t>Boyle</t>
  </si>
  <si>
    <t>Boyle, Kentucky, US</t>
  </si>
  <si>
    <t>Bracken</t>
  </si>
  <si>
    <t>Bracken, Kentucky, US</t>
  </si>
  <si>
    <t>Bradford</t>
  </si>
  <si>
    <t>Bradford, Florida, US</t>
  </si>
  <si>
    <t>Bradford, Pennsylvania, US</t>
  </si>
  <si>
    <t>Bradley</t>
  </si>
  <si>
    <t>Bradley, Arkansas, US</t>
  </si>
  <si>
    <t>Bradley, Tennessee, US</t>
  </si>
  <si>
    <t>Branch</t>
  </si>
  <si>
    <t>Branch, Michigan, US</t>
  </si>
  <si>
    <t>Brantley</t>
  </si>
  <si>
    <t>Brantley, Georgia, US</t>
  </si>
  <si>
    <t>Braxton</t>
  </si>
  <si>
    <t>Braxton, West Virginia, US</t>
  </si>
  <si>
    <t>Brazoria</t>
  </si>
  <si>
    <t>Brazoria, Texas, US</t>
  </si>
  <si>
    <t>Brazos</t>
  </si>
  <si>
    <t>Brazos, Texas, US</t>
  </si>
  <si>
    <t>Breathitt</t>
  </si>
  <si>
    <t>Breathitt, Kentucky, US</t>
  </si>
  <si>
    <t>Breckinridge</t>
  </si>
  <si>
    <t>Breckinridge, Kentucky, US</t>
  </si>
  <si>
    <t>Bremer</t>
  </si>
  <si>
    <t>Bremer, Iowa, US</t>
  </si>
  <si>
    <t>Brevard</t>
  </si>
  <si>
    <t>Brevard, Florida, US</t>
  </si>
  <si>
    <t>Brewster</t>
  </si>
  <si>
    <t>Brewster, Texas, US</t>
  </si>
  <si>
    <t>Briscoe</t>
  </si>
  <si>
    <t>Briscoe, Texas, US</t>
  </si>
  <si>
    <t>Bristol, Massachusetts, US</t>
  </si>
  <si>
    <t>Rhode Island</t>
  </si>
  <si>
    <t>Bristol, Rhode Island, US</t>
  </si>
  <si>
    <t>Bristol, Virginia, US</t>
  </si>
  <si>
    <t>Bristol Bay</t>
  </si>
  <si>
    <t>Bristol Bay, Alaska, US</t>
  </si>
  <si>
    <t>Broadwater</t>
  </si>
  <si>
    <t>Broadwater, Montana, US</t>
  </si>
  <si>
    <t>Bronx</t>
  </si>
  <si>
    <t>Bronx, New York, US</t>
  </si>
  <si>
    <t>Brooke</t>
  </si>
  <si>
    <t>Brooke, West Virginia, US</t>
  </si>
  <si>
    <t>Brookings</t>
  </si>
  <si>
    <t>Brookings, South Dakota, US</t>
  </si>
  <si>
    <t>Brooks</t>
  </si>
  <si>
    <t>Brooks, Georgia, US</t>
  </si>
  <si>
    <t>Brooks, Texas, US</t>
  </si>
  <si>
    <t>Broome</t>
  </si>
  <si>
    <t>Broome, New York, US</t>
  </si>
  <si>
    <t>Broomfield</t>
  </si>
  <si>
    <t>Broomfield, Colorado, US</t>
  </si>
  <si>
    <t>Broward</t>
  </si>
  <si>
    <t>Broward, Florida, US</t>
  </si>
  <si>
    <t>Brown, Illinois, US</t>
  </si>
  <si>
    <t>Brown, Indiana, US</t>
  </si>
  <si>
    <t>Brown, Kansas, US</t>
  </si>
  <si>
    <t>Brown, Minnesota, US</t>
  </si>
  <si>
    <t>Brown, Nebraska, US</t>
  </si>
  <si>
    <t>Brown, Ohio, US</t>
  </si>
  <si>
    <t>Brown, South Dakota, US</t>
  </si>
  <si>
    <t>Brown, Texas, US</t>
  </si>
  <si>
    <t>Brown, Wisconsin, US</t>
  </si>
  <si>
    <t>Brule</t>
  </si>
  <si>
    <t>Brule, South Dakota, US</t>
  </si>
  <si>
    <t>Brunswick</t>
  </si>
  <si>
    <t>Brunswick, North Carolina, US</t>
  </si>
  <si>
    <t>Brunswick, Virginia, US</t>
  </si>
  <si>
    <t>Bryan</t>
  </si>
  <si>
    <t>Bryan, Georgia, US</t>
  </si>
  <si>
    <t>Bryan, Oklahoma, US</t>
  </si>
  <si>
    <t>Buchanan</t>
  </si>
  <si>
    <t>Buchanan, Iowa, US</t>
  </si>
  <si>
    <t>Buchanan, Missouri, US</t>
  </si>
  <si>
    <t>Buchanan, Virginia, US</t>
  </si>
  <si>
    <t>Buckingham</t>
  </si>
  <si>
    <t>Buckingham, Virginia, US</t>
  </si>
  <si>
    <t>Bucks</t>
  </si>
  <si>
    <t>Bucks, Pennsylvania, US</t>
  </si>
  <si>
    <t>Buena Vista</t>
  </si>
  <si>
    <t>Buena Vista, Iowa, US</t>
  </si>
  <si>
    <t>Buena Vista, Virginia, US</t>
  </si>
  <si>
    <t>Buffalo</t>
  </si>
  <si>
    <t>Buffalo, Nebraska, US</t>
  </si>
  <si>
    <t>Buffalo, South Dakota, US</t>
  </si>
  <si>
    <t>Buffalo, Wisconsin, US</t>
  </si>
  <si>
    <t>Bullitt</t>
  </si>
  <si>
    <t>Bullitt, Kentucky, US</t>
  </si>
  <si>
    <t>Bulloch</t>
  </si>
  <si>
    <t>Bulloch, Georgia, US</t>
  </si>
  <si>
    <t>Bullock</t>
  </si>
  <si>
    <t>Bullock, Alabama, US</t>
  </si>
  <si>
    <t>Buncombe</t>
  </si>
  <si>
    <t>Buncombe, North Carolina, US</t>
  </si>
  <si>
    <t>Bureau</t>
  </si>
  <si>
    <t>Bureau, Illinois, US</t>
  </si>
  <si>
    <t>Burke</t>
  </si>
  <si>
    <t>Burke, Georgia, US</t>
  </si>
  <si>
    <t>Burke, North Carolina, US</t>
  </si>
  <si>
    <t>Burke, North Dakota, US</t>
  </si>
  <si>
    <t>Burleigh</t>
  </si>
  <si>
    <t>Burleigh, North Dakota, US</t>
  </si>
  <si>
    <t>Burleson</t>
  </si>
  <si>
    <t>Burleson, Texas, US</t>
  </si>
  <si>
    <t>Burlington</t>
  </si>
  <si>
    <t>Burlington, New Jersey, US</t>
  </si>
  <si>
    <t>Burnet, Texas, US</t>
  </si>
  <si>
    <t>Burnett</t>
  </si>
  <si>
    <t>Burnett, Wisconsin, US</t>
  </si>
  <si>
    <t>Burt</t>
  </si>
  <si>
    <t>Burt, Nebraska, US</t>
  </si>
  <si>
    <t>Butler</t>
  </si>
  <si>
    <t>Butler, Alabama, US</t>
  </si>
  <si>
    <t>Butler, Iowa, US</t>
  </si>
  <si>
    <t>Butler, Kansas, US</t>
  </si>
  <si>
    <t>Butler, Kentucky, US</t>
  </si>
  <si>
    <t>Butler, Missouri, US</t>
  </si>
  <si>
    <t>Butler, Nebraska, US</t>
  </si>
  <si>
    <t>Butler, Ohio, US</t>
  </si>
  <si>
    <t>Butler, Pennsylvania, US</t>
  </si>
  <si>
    <t>Butte</t>
  </si>
  <si>
    <t>Butte, California, US</t>
  </si>
  <si>
    <t>Butte, Idaho, US</t>
  </si>
  <si>
    <t>Butte, South Dakota, US</t>
  </si>
  <si>
    <t>Butts</t>
  </si>
  <si>
    <t>Butts, Georgia, US</t>
  </si>
  <si>
    <t>Cabarrus</t>
  </si>
  <si>
    <t>Cabarrus, North Carolina, US</t>
  </si>
  <si>
    <t>Cabell</t>
  </si>
  <si>
    <t>Cabell, West Virginia, US</t>
  </si>
  <si>
    <t>Cache</t>
  </si>
  <si>
    <t>Cache, Utah, US</t>
  </si>
  <si>
    <t>Caddo</t>
  </si>
  <si>
    <t>Caddo, Louisiana, US</t>
  </si>
  <si>
    <t>Caddo, Oklahoma, US</t>
  </si>
  <si>
    <t>Calaveras</t>
  </si>
  <si>
    <t>Calaveras, California, US</t>
  </si>
  <si>
    <t>Calcasieu</t>
  </si>
  <si>
    <t>Calcasieu, Louisiana, US</t>
  </si>
  <si>
    <t>Caldwell</t>
  </si>
  <si>
    <t>Caldwell, Kentucky, US</t>
  </si>
  <si>
    <t>Caldwell, Louisiana, US</t>
  </si>
  <si>
    <t>Caldwell, Missouri, US</t>
  </si>
  <si>
    <t>Caldwell, North Carolina, US</t>
  </si>
  <si>
    <t>Caldwell, Texas, US</t>
  </si>
  <si>
    <t>Caledonia</t>
  </si>
  <si>
    <t>Caledonia, Vermont, US</t>
  </si>
  <si>
    <t>Calhoun</t>
  </si>
  <si>
    <t>Calhoun, Alabama, US</t>
  </si>
  <si>
    <t>Calhoun, Arkansas, US</t>
  </si>
  <si>
    <t>Calhoun, Florida, US</t>
  </si>
  <si>
    <t>Calhoun, Georgia, US</t>
  </si>
  <si>
    <t>Calhoun, Illinois, US</t>
  </si>
  <si>
    <t>Calhoun, Iowa, US</t>
  </si>
  <si>
    <t>Calhoun, Michigan, US</t>
  </si>
  <si>
    <t>Calhoun, Mississippi, US</t>
  </si>
  <si>
    <t>Calhoun, South Carolina, US</t>
  </si>
  <si>
    <t>Calhoun, Texas, US</t>
  </si>
  <si>
    <t>Calhoun, West Virginia, US</t>
  </si>
  <si>
    <t>Callahan</t>
  </si>
  <si>
    <t>Callahan, Texas, US</t>
  </si>
  <si>
    <t>Callaway</t>
  </si>
  <si>
    <t>Callaway, Missouri, US</t>
  </si>
  <si>
    <t>Calloway</t>
  </si>
  <si>
    <t>Calloway, Kentucky, US</t>
  </si>
  <si>
    <t>Calumet</t>
  </si>
  <si>
    <t>Calumet, Wisconsin, US</t>
  </si>
  <si>
    <t>Calvert</t>
  </si>
  <si>
    <t>Calvert, Maryland, US</t>
  </si>
  <si>
    <t>Camas</t>
  </si>
  <si>
    <t>Camas, Idaho, US</t>
  </si>
  <si>
    <t>Cambria, Pennsylvania, US</t>
  </si>
  <si>
    <t>Camden, Georgia, US</t>
  </si>
  <si>
    <t>Camden, Missouri, US</t>
  </si>
  <si>
    <t>Camden, New Jersey, US</t>
  </si>
  <si>
    <t>Camden, North Carolina, US</t>
  </si>
  <si>
    <t>Cameron</t>
  </si>
  <si>
    <t>Cameron, Louisiana, US</t>
  </si>
  <si>
    <t>Cameron, Pennsylvania, US</t>
  </si>
  <si>
    <t>Cameron, Texas, US</t>
  </si>
  <si>
    <t>Camp</t>
  </si>
  <si>
    <t>Camp, Texas, US</t>
  </si>
  <si>
    <t>Campbell</t>
  </si>
  <si>
    <t>Campbell, Kentucky, US</t>
  </si>
  <si>
    <t>Campbell, South Dakota, US</t>
  </si>
  <si>
    <t>Campbell, Tennessee, US</t>
  </si>
  <si>
    <t>Campbell, Virginia, US</t>
  </si>
  <si>
    <t>Campbell, Wyoming, US</t>
  </si>
  <si>
    <t>Canadian</t>
  </si>
  <si>
    <t>Canadian, Oklahoma, US</t>
  </si>
  <si>
    <t>Candler</t>
  </si>
  <si>
    <t>Candler, Georgia, US</t>
  </si>
  <si>
    <t>Cannon</t>
  </si>
  <si>
    <t>Cannon, Tennessee, US</t>
  </si>
  <si>
    <t>Canyon</t>
  </si>
  <si>
    <t>Canyon, Idaho, US</t>
  </si>
  <si>
    <t>Cape Girardeau</t>
  </si>
  <si>
    <t>Cape Girardeau, Missouri, US</t>
  </si>
  <si>
    <t>Cape May</t>
  </si>
  <si>
    <t>Cape May, New Jersey, US</t>
  </si>
  <si>
    <t>Carbon</t>
  </si>
  <si>
    <t>Carbon, Montana, US</t>
  </si>
  <si>
    <t>Carbon, Pennsylvania, US</t>
  </si>
  <si>
    <t>Carbon, Utah, US</t>
  </si>
  <si>
    <t>Carbon, Wyoming, US</t>
  </si>
  <si>
    <t>Caribou</t>
  </si>
  <si>
    <t>Caribou, Idaho, US</t>
  </si>
  <si>
    <t>Carlisle</t>
  </si>
  <si>
    <t>Carlisle, Kentucky, US</t>
  </si>
  <si>
    <t>Carlton</t>
  </si>
  <si>
    <t>Carlton, Minnesota, US</t>
  </si>
  <si>
    <t>Caroline</t>
  </si>
  <si>
    <t>Caroline, Maryland, US</t>
  </si>
  <si>
    <t>Caroline, Virginia, US</t>
  </si>
  <si>
    <t>Carroll</t>
  </si>
  <si>
    <t>Carroll, Arkansas, US</t>
  </si>
  <si>
    <t>Carroll, Georgia, US</t>
  </si>
  <si>
    <t>Carroll, Illinois, US</t>
  </si>
  <si>
    <t>Carroll, Indiana, US</t>
  </si>
  <si>
    <t>Carroll, Iowa, US</t>
  </si>
  <si>
    <t>Carroll, Kentucky, US</t>
  </si>
  <si>
    <t>Carroll, Maryland, US</t>
  </si>
  <si>
    <t>Carroll, Mississippi, US</t>
  </si>
  <si>
    <t>Carroll, Missouri, US</t>
  </si>
  <si>
    <t>Carroll, New Hampshire, US</t>
  </si>
  <si>
    <t>Carroll, Ohio, US</t>
  </si>
  <si>
    <t>Carroll, Tennessee, US</t>
  </si>
  <si>
    <t>Carroll, Virginia, US</t>
  </si>
  <si>
    <t>Carson</t>
  </si>
  <si>
    <t>Carson, Texas, US</t>
  </si>
  <si>
    <t>Carson City</t>
  </si>
  <si>
    <t>Nevada</t>
  </si>
  <si>
    <t>Carson City, Nevada, US</t>
  </si>
  <si>
    <t>Carter</t>
  </si>
  <si>
    <t>Carter, Kentucky, US</t>
  </si>
  <si>
    <t>Carter, Missouri, US</t>
  </si>
  <si>
    <t>Carter, Montana, US</t>
  </si>
  <si>
    <t>Carter, Oklahoma, US</t>
  </si>
  <si>
    <t>Carter, Tennessee, US</t>
  </si>
  <si>
    <t>Carteret</t>
  </si>
  <si>
    <t>Carteret, North Carolina, US</t>
  </si>
  <si>
    <t>Carver</t>
  </si>
  <si>
    <t>Carver, Minnesota, US</t>
  </si>
  <si>
    <t>Cascade</t>
  </si>
  <si>
    <t>Cascade, Montana, US</t>
  </si>
  <si>
    <t>Casey</t>
  </si>
  <si>
    <t>Casey, Kentucky, US</t>
  </si>
  <si>
    <t>Cass</t>
  </si>
  <si>
    <t>Cass, Illinois, US</t>
  </si>
  <si>
    <t>Cass, Indiana, US</t>
  </si>
  <si>
    <t>Cass, Iowa, US</t>
  </si>
  <si>
    <t>Cass, Michigan, US</t>
  </si>
  <si>
    <t>Cass, Minnesota, US</t>
  </si>
  <si>
    <t>Cass, Missouri, US</t>
  </si>
  <si>
    <t>Cass, Nebraska, US</t>
  </si>
  <si>
    <t>Cass, North Dakota, US</t>
  </si>
  <si>
    <t>Cass, Texas, US</t>
  </si>
  <si>
    <t>Cassia</t>
  </si>
  <si>
    <t>Cassia, Idaho, US</t>
  </si>
  <si>
    <t>Castro</t>
  </si>
  <si>
    <t>Castro, Texas, US</t>
  </si>
  <si>
    <t>Caswell</t>
  </si>
  <si>
    <t>Caswell, North Carolina, US</t>
  </si>
  <si>
    <t>Catahoula</t>
  </si>
  <si>
    <t>Catahoula, Louisiana, US</t>
  </si>
  <si>
    <t>Catawba</t>
  </si>
  <si>
    <t>Catawba, North Carolina, US</t>
  </si>
  <si>
    <t>Catoosa</t>
  </si>
  <si>
    <t>Catoosa, Georgia, US</t>
  </si>
  <si>
    <t>Catron</t>
  </si>
  <si>
    <t>Catron, New Mexico, US</t>
  </si>
  <si>
    <t>Cattaraugus</t>
  </si>
  <si>
    <t>Cattaraugus, New York, US</t>
  </si>
  <si>
    <t>Cavalier</t>
  </si>
  <si>
    <t>Cavalier, North Dakota, US</t>
  </si>
  <si>
    <t>Cayuga</t>
  </si>
  <si>
    <t>Cayuga, New York, US</t>
  </si>
  <si>
    <t>Cecil</t>
  </si>
  <si>
    <t>Cecil, Maryland, US</t>
  </si>
  <si>
    <t>Cedar</t>
  </si>
  <si>
    <t>Cedar, Iowa, US</t>
  </si>
  <si>
    <t>Cedar, Missouri, US</t>
  </si>
  <si>
    <t>Cedar, Nebraska, US</t>
  </si>
  <si>
    <t>Centre</t>
  </si>
  <si>
    <t>Centre, Pennsylvania, US</t>
  </si>
  <si>
    <t>Cerro Gordo</t>
  </si>
  <si>
    <t>Cerro Gordo, Iowa, US</t>
  </si>
  <si>
    <t>Chaffee</t>
  </si>
  <si>
    <t>Chaffee, Colorado, US</t>
  </si>
  <si>
    <t>Chambers</t>
  </si>
  <si>
    <t>Chambers, Alabama, US</t>
  </si>
  <si>
    <t>Chambers, Texas, US</t>
  </si>
  <si>
    <t>Champaign</t>
  </si>
  <si>
    <t>Champaign, Illinois, US</t>
  </si>
  <si>
    <t>Champaign, Ohio, US</t>
  </si>
  <si>
    <t>Chariton</t>
  </si>
  <si>
    <t>Chariton, Missouri, US</t>
  </si>
  <si>
    <t>Charles</t>
  </si>
  <si>
    <t>Charles, Maryland, US</t>
  </si>
  <si>
    <t>Charles City</t>
  </si>
  <si>
    <t>Charles City, Virginia, US</t>
  </si>
  <si>
    <t>Charles Mix</t>
  </si>
  <si>
    <t>Charles Mix, South Dakota, US</t>
  </si>
  <si>
    <t>Charleston, South Carolina, US</t>
  </si>
  <si>
    <t>Charlevoix</t>
  </si>
  <si>
    <t>Charlevoix, Michigan, US</t>
  </si>
  <si>
    <t>Charlotte</t>
  </si>
  <si>
    <t>Charlotte, Florida, US</t>
  </si>
  <si>
    <t>Charlotte, Virginia, US</t>
  </si>
  <si>
    <t>Charlottesville</t>
  </si>
  <si>
    <t>Charlottesville, Virginia, US</t>
  </si>
  <si>
    <t>Charlton</t>
  </si>
  <si>
    <t>Charlton, Georgia, US</t>
  </si>
  <si>
    <t>Chase</t>
  </si>
  <si>
    <t>Chase, Kansas, US</t>
  </si>
  <si>
    <t>Chase, Nebraska, US</t>
  </si>
  <si>
    <t>Chatham</t>
  </si>
  <si>
    <t>Chatham, Georgia, US</t>
  </si>
  <si>
    <t>Chatham, North Carolina, US</t>
  </si>
  <si>
    <t>Chattahoochee</t>
  </si>
  <si>
    <t>Chattahoochee, Georgia, US</t>
  </si>
  <si>
    <t>Chattooga</t>
  </si>
  <si>
    <t>Chattooga, Georgia, US</t>
  </si>
  <si>
    <t>Chautauqua</t>
  </si>
  <si>
    <t>Chautauqua, Kansas, US</t>
  </si>
  <si>
    <t>Chautauqua, New York, US</t>
  </si>
  <si>
    <t>Chaves</t>
  </si>
  <si>
    <t>Chaves, New Mexico, US</t>
  </si>
  <si>
    <t>Cheatham</t>
  </si>
  <si>
    <t>Cheatham, Tennessee, US</t>
  </si>
  <si>
    <t>Cheboygan</t>
  </si>
  <si>
    <t>Cheboygan, Michigan, US</t>
  </si>
  <si>
    <t>Chelan</t>
  </si>
  <si>
    <t>Chelan, Washington, US</t>
  </si>
  <si>
    <t>Chemung</t>
  </si>
  <si>
    <t>Chemung, New York, US</t>
  </si>
  <si>
    <t>Chenango</t>
  </si>
  <si>
    <t>Chenango, New York, US</t>
  </si>
  <si>
    <t>Cherokee</t>
  </si>
  <si>
    <t>Cherokee, Alabama, US</t>
  </si>
  <si>
    <t>Cherokee, Georgia, US</t>
  </si>
  <si>
    <t>Cherokee, Iowa, US</t>
  </si>
  <si>
    <t>Cherokee, Kansas, US</t>
  </si>
  <si>
    <t>Cherokee, North Carolina, US</t>
  </si>
  <si>
    <t>Cherokee, Oklahoma, US</t>
  </si>
  <si>
    <t>Cherokee, South Carolina, US</t>
  </si>
  <si>
    <t>Cherokee, Texas, US</t>
  </si>
  <si>
    <t>Cherry</t>
  </si>
  <si>
    <t>Cherry, Nebraska, US</t>
  </si>
  <si>
    <t>Chesapeake</t>
  </si>
  <si>
    <t>Chesapeake, Virginia, US</t>
  </si>
  <si>
    <t>Cheshire</t>
  </si>
  <si>
    <t>Cheshire, New Hampshire, US</t>
  </si>
  <si>
    <t>Chester, Pennsylvania, US</t>
  </si>
  <si>
    <t>Chester, South Carolina, US</t>
  </si>
  <si>
    <t>Chester, Tennessee, US</t>
  </si>
  <si>
    <t>Chesterfield</t>
  </si>
  <si>
    <t>Chesterfield, South Carolina, US</t>
  </si>
  <si>
    <t>Chesterfield, Virginia, US</t>
  </si>
  <si>
    <t>Cheyenne</t>
  </si>
  <si>
    <t>Cheyenne, Colorado, US</t>
  </si>
  <si>
    <t>Cheyenne, Kansas, US</t>
  </si>
  <si>
    <t>Cheyenne, Nebraska, US</t>
  </si>
  <si>
    <t>Chickasaw</t>
  </si>
  <si>
    <t>Chickasaw, Iowa, US</t>
  </si>
  <si>
    <t>Chickasaw, Mississippi, US</t>
  </si>
  <si>
    <t>Chicot</t>
  </si>
  <si>
    <t>Chicot, Arkansas, US</t>
  </si>
  <si>
    <t>Childress</t>
  </si>
  <si>
    <t>Childress, Texas, US</t>
  </si>
  <si>
    <t>Chilton</t>
  </si>
  <si>
    <t>Chilton, Alabama, US</t>
  </si>
  <si>
    <t>Chippewa</t>
  </si>
  <si>
    <t>Chippewa, Michigan, US</t>
  </si>
  <si>
    <t>Chippewa, Minnesota, US</t>
  </si>
  <si>
    <t>Chippewa, Wisconsin, US</t>
  </si>
  <si>
    <t>Chisago</t>
  </si>
  <si>
    <t>Chisago, Minnesota, US</t>
  </si>
  <si>
    <t>Chittenden</t>
  </si>
  <si>
    <t>Chittenden, Vermont, US</t>
  </si>
  <si>
    <t>Choctaw</t>
  </si>
  <si>
    <t>Choctaw, Alabama, US</t>
  </si>
  <si>
    <t>Choctaw, Mississippi, US</t>
  </si>
  <si>
    <t>Choctaw, Oklahoma, US</t>
  </si>
  <si>
    <t>Chouteau</t>
  </si>
  <si>
    <t>Chouteau, Montana, US</t>
  </si>
  <si>
    <t>Chowan</t>
  </si>
  <si>
    <t>Chowan, North Carolina, US</t>
  </si>
  <si>
    <t>Christian</t>
  </si>
  <si>
    <t>Christian, Illinois, US</t>
  </si>
  <si>
    <t>Christian, Kentucky, US</t>
  </si>
  <si>
    <t>Christian, Missouri, US</t>
  </si>
  <si>
    <t>Churchill</t>
  </si>
  <si>
    <t>Churchill, Nevada, US</t>
  </si>
  <si>
    <t>Cibola</t>
  </si>
  <si>
    <t>Cibola, New Mexico, US</t>
  </si>
  <si>
    <t>Cimarron</t>
  </si>
  <si>
    <t>Cimarron, Oklahoma, US</t>
  </si>
  <si>
    <t>Citrus</t>
  </si>
  <si>
    <t>Citrus, Florida, US</t>
  </si>
  <si>
    <t>Clackamas</t>
  </si>
  <si>
    <t>Clackamas, Oregon, US</t>
  </si>
  <si>
    <t>Claiborne</t>
  </si>
  <si>
    <t>Claiborne, Louisiana, US</t>
  </si>
  <si>
    <t>Claiborne, Mississippi, US</t>
  </si>
  <si>
    <t>Claiborne, Tennessee, US</t>
  </si>
  <si>
    <t>Clallam</t>
  </si>
  <si>
    <t>Clallam, Washington, US</t>
  </si>
  <si>
    <t>Clare</t>
  </si>
  <si>
    <t>Clare, Michigan, US</t>
  </si>
  <si>
    <t>Clarendon</t>
  </si>
  <si>
    <t>Clarendon, South Carolina, US</t>
  </si>
  <si>
    <t>Clarion</t>
  </si>
  <si>
    <t>Clarion, Pennsylvania, US</t>
  </si>
  <si>
    <t>Clark</t>
  </si>
  <si>
    <t>Clark, Arkansas, US</t>
  </si>
  <si>
    <t>Clark, Idaho, US</t>
  </si>
  <si>
    <t>Clark, Illinois, US</t>
  </si>
  <si>
    <t>Clark, Indiana, US</t>
  </si>
  <si>
    <t>Clark, Kansas, US</t>
  </si>
  <si>
    <t>Clark, Kentucky, US</t>
  </si>
  <si>
    <t>Clark, Missouri, US</t>
  </si>
  <si>
    <t>Clark, Nevada, US</t>
  </si>
  <si>
    <t>Clark, Ohio, US</t>
  </si>
  <si>
    <t>Clark, South Dakota, US</t>
  </si>
  <si>
    <t>Clark, Washington, US</t>
  </si>
  <si>
    <t>Clark, Wisconsin, US</t>
  </si>
  <si>
    <t>Clarke</t>
  </si>
  <si>
    <t>Clarke, Alabama, US</t>
  </si>
  <si>
    <t>Clarke, Georgia, US</t>
  </si>
  <si>
    <t>Clarke, Iowa, US</t>
  </si>
  <si>
    <t>Clarke, Mississippi, US</t>
  </si>
  <si>
    <t>Clarke, Virginia, US</t>
  </si>
  <si>
    <t>Clatsop</t>
  </si>
  <si>
    <t>Clatsop, Oregon, US</t>
  </si>
  <si>
    <t>Clay</t>
  </si>
  <si>
    <t>Clay, Alabama, US</t>
  </si>
  <si>
    <t>Clay, Arkansas, US</t>
  </si>
  <si>
    <t>Clay, Florida, US</t>
  </si>
  <si>
    <t>Clay, Georgia, US</t>
  </si>
  <si>
    <t>Clay, Illinois, US</t>
  </si>
  <si>
    <t>Clay, Indiana, US</t>
  </si>
  <si>
    <t>Clay, Iowa, US</t>
  </si>
  <si>
    <t>Clay, Kansas, US</t>
  </si>
  <si>
    <t>Clay, Kentucky, US</t>
  </si>
  <si>
    <t>Clay, Minnesota, US</t>
  </si>
  <si>
    <t>Clay, Mississippi, US</t>
  </si>
  <si>
    <t>Clay, Missouri, US</t>
  </si>
  <si>
    <t>Clay, Nebraska, US</t>
  </si>
  <si>
    <t>Clay, North Carolina, US</t>
  </si>
  <si>
    <t>Clay, South Dakota, US</t>
  </si>
  <si>
    <t>Clay, Tennessee, US</t>
  </si>
  <si>
    <t>Clay, Texas, US</t>
  </si>
  <si>
    <t>Clay, West Virginia, US</t>
  </si>
  <si>
    <t>Clayton</t>
  </si>
  <si>
    <t>Clayton, Georgia, US</t>
  </si>
  <si>
    <t>Clayton, Iowa, US</t>
  </si>
  <si>
    <t>Clear Creek</t>
  </si>
  <si>
    <t>Clear Creek, Colorado, US</t>
  </si>
  <si>
    <t>Clearfield</t>
  </si>
  <si>
    <t>Clearfield, Pennsylvania, US</t>
  </si>
  <si>
    <t>Clearwater</t>
  </si>
  <si>
    <t>Clearwater, Idaho, US</t>
  </si>
  <si>
    <t>Clearwater, Minnesota, US</t>
  </si>
  <si>
    <t>Cleburne</t>
  </si>
  <si>
    <t>Cleburne, Alabama, US</t>
  </si>
  <si>
    <t>Cleburne, Arkansas, US</t>
  </si>
  <si>
    <t>Clermont</t>
  </si>
  <si>
    <t>Clermont, Ohio, US</t>
  </si>
  <si>
    <t>Cleveland, Arkansas, US</t>
  </si>
  <si>
    <t>Cleveland, North Carolina, US</t>
  </si>
  <si>
    <t>Cleveland, Oklahoma, US</t>
  </si>
  <si>
    <t>Clinch</t>
  </si>
  <si>
    <t>Clinch, Georgia, US</t>
  </si>
  <si>
    <t>Clinton</t>
  </si>
  <si>
    <t>Clinton, Illinois, US</t>
  </si>
  <si>
    <t>Clinton, Indiana, US</t>
  </si>
  <si>
    <t>Clinton, Iowa, US</t>
  </si>
  <si>
    <t>Clinton, Kentucky, US</t>
  </si>
  <si>
    <t>Clinton, Michigan, US</t>
  </si>
  <si>
    <t>Clinton, Missouri, US</t>
  </si>
  <si>
    <t>Clinton, New York, US</t>
  </si>
  <si>
    <t>Clinton, Ohio, US</t>
  </si>
  <si>
    <t>Clinton, Pennsylvania, US</t>
  </si>
  <si>
    <t>Cloud</t>
  </si>
  <si>
    <t>Cloud, Kansas, US</t>
  </si>
  <si>
    <t>Coahoma</t>
  </si>
  <si>
    <t>Coahoma, Mississippi, US</t>
  </si>
  <si>
    <t>Coal</t>
  </si>
  <si>
    <t>Coal, Oklahoma, US</t>
  </si>
  <si>
    <t>Cobb</t>
  </si>
  <si>
    <t>Cobb, Georgia, US</t>
  </si>
  <si>
    <t>Cochise</t>
  </si>
  <si>
    <t>Cochise, Arizona, US</t>
  </si>
  <si>
    <t>Cochran</t>
  </si>
  <si>
    <t>Cochran, Texas, US</t>
  </si>
  <si>
    <t>Cocke</t>
  </si>
  <si>
    <t>Cocke, Tennessee, US</t>
  </si>
  <si>
    <t>Coconino</t>
  </si>
  <si>
    <t>Coconino, Arizona, US</t>
  </si>
  <si>
    <t>Codington</t>
  </si>
  <si>
    <t>Codington, South Dakota, US</t>
  </si>
  <si>
    <t>Coffee</t>
  </si>
  <si>
    <t>Coffee, Alabama, US</t>
  </si>
  <si>
    <t>Coffee, Georgia, US</t>
  </si>
  <si>
    <t>Coffee, Tennessee, US</t>
  </si>
  <si>
    <t>Coffey</t>
  </si>
  <si>
    <t>Coffey, Kansas, US</t>
  </si>
  <si>
    <t>Coke</t>
  </si>
  <si>
    <t>Coke, Texas, US</t>
  </si>
  <si>
    <t>Colbert</t>
  </si>
  <si>
    <t>Colbert, Alabama, US</t>
  </si>
  <si>
    <t>Cole</t>
  </si>
  <si>
    <t>Cole, Missouri, US</t>
  </si>
  <si>
    <t>Coleman</t>
  </si>
  <si>
    <t>Coleman, Texas, US</t>
  </si>
  <si>
    <t>Coles</t>
  </si>
  <si>
    <t>Coles, Illinois, US</t>
  </si>
  <si>
    <t>Colfax</t>
  </si>
  <si>
    <t>Colfax, Nebraska, US</t>
  </si>
  <si>
    <t>Colfax, New Mexico, US</t>
  </si>
  <si>
    <t>Colleton</t>
  </si>
  <si>
    <t>Colleton, South Carolina, US</t>
  </si>
  <si>
    <t>Collier</t>
  </si>
  <si>
    <t>Collier, Florida, US</t>
  </si>
  <si>
    <t>Collin</t>
  </si>
  <si>
    <t>Collin, Texas, US</t>
  </si>
  <si>
    <t>Collingsworth</t>
  </si>
  <si>
    <t>Collingsworth, Texas, US</t>
  </si>
  <si>
    <t>Colonial Heights</t>
  </si>
  <si>
    <t>Colonial Heights, Virginia, US</t>
  </si>
  <si>
    <t>Colorado, Texas, US</t>
  </si>
  <si>
    <t>Colquitt</t>
  </si>
  <si>
    <t>Colquitt, Georgia, US</t>
  </si>
  <si>
    <t>Columbia</t>
  </si>
  <si>
    <t>Columbia, Arkansas, US</t>
  </si>
  <si>
    <t>Columbia, Florida, US</t>
  </si>
  <si>
    <t>Columbia, Georgia, US</t>
  </si>
  <si>
    <t>Columbia, New York, US</t>
  </si>
  <si>
    <t>Columbia, Oregon, US</t>
  </si>
  <si>
    <t>Columbia, Pennsylvania, US</t>
  </si>
  <si>
    <t>Columbia, Washington, US</t>
  </si>
  <si>
    <t>Columbia, Wisconsin, US</t>
  </si>
  <si>
    <t>Columbiana</t>
  </si>
  <si>
    <t>Columbiana, Ohio, US</t>
  </si>
  <si>
    <t>Columbus</t>
  </si>
  <si>
    <t>Columbus, North Carolina, US</t>
  </si>
  <si>
    <t>Colusa</t>
  </si>
  <si>
    <t>Colusa, California, US</t>
  </si>
  <si>
    <t>Comal</t>
  </si>
  <si>
    <t>Comal, Texas, US</t>
  </si>
  <si>
    <t>Comanche</t>
  </si>
  <si>
    <t>Comanche, Kansas, US</t>
  </si>
  <si>
    <t>Comanche, Oklahoma, US</t>
  </si>
  <si>
    <t>Comanche, Texas, US</t>
  </si>
  <si>
    <t>Concho</t>
  </si>
  <si>
    <t>Concho, Texas, US</t>
  </si>
  <si>
    <t>Concordia</t>
  </si>
  <si>
    <t>Concordia, Louisiana, US</t>
  </si>
  <si>
    <t>Conecuh</t>
  </si>
  <si>
    <t>Conecuh, Alabama, US</t>
  </si>
  <si>
    <t>Conejos</t>
  </si>
  <si>
    <t>Conejos, Colorado, US</t>
  </si>
  <si>
    <t>Contra Costa</t>
  </si>
  <si>
    <t>Contra Costa, California, US</t>
  </si>
  <si>
    <t>Converse</t>
  </si>
  <si>
    <t>Converse, Wyoming, US</t>
  </si>
  <si>
    <t>Conway</t>
  </si>
  <si>
    <t>Conway, Arkansas, US</t>
  </si>
  <si>
    <t>Cook, Georgia, US</t>
  </si>
  <si>
    <t>Cook, Illinois, US</t>
  </si>
  <si>
    <t>Cook, Minnesota, US</t>
  </si>
  <si>
    <t>Cooke</t>
  </si>
  <si>
    <t>Cooke, Texas, US</t>
  </si>
  <si>
    <t>Cooper</t>
  </si>
  <si>
    <t>Cooper, Missouri, US</t>
  </si>
  <si>
    <t>Coos</t>
  </si>
  <si>
    <t>Coos, New Hampshire, US</t>
  </si>
  <si>
    <t>Coos, Oregon, US</t>
  </si>
  <si>
    <t>Coosa</t>
  </si>
  <si>
    <t>Coosa, Alabama, US</t>
  </si>
  <si>
    <t>Copiah</t>
  </si>
  <si>
    <t>Copiah, Mississippi, US</t>
  </si>
  <si>
    <t>Corson</t>
  </si>
  <si>
    <t>Corson, South Dakota, US</t>
  </si>
  <si>
    <t>Cortland</t>
  </si>
  <si>
    <t>Cortland, New York, US</t>
  </si>
  <si>
    <t>Coryell</t>
  </si>
  <si>
    <t>Coryell, Texas, US</t>
  </si>
  <si>
    <t>Coshocton</t>
  </si>
  <si>
    <t>Coshocton, Ohio, US</t>
  </si>
  <si>
    <t>Costilla</t>
  </si>
  <si>
    <t>Costilla, Colorado, US</t>
  </si>
  <si>
    <t>Cottle</t>
  </si>
  <si>
    <t>Cottle, Texas, US</t>
  </si>
  <si>
    <t>Cotton</t>
  </si>
  <si>
    <t>Cotton, Oklahoma, US</t>
  </si>
  <si>
    <t>Cottonwood</t>
  </si>
  <si>
    <t>Cottonwood, Minnesota, US</t>
  </si>
  <si>
    <t>Covington</t>
  </si>
  <si>
    <t>Covington, Alabama, US</t>
  </si>
  <si>
    <t>Covington, Mississippi, US</t>
  </si>
  <si>
    <t>Covington, Virginia, US</t>
  </si>
  <si>
    <t>Coweta</t>
  </si>
  <si>
    <t>Coweta, Georgia, US</t>
  </si>
  <si>
    <t>Cowley</t>
  </si>
  <si>
    <t>Cowley, Kansas, US</t>
  </si>
  <si>
    <t>Cowlitz</t>
  </si>
  <si>
    <t>Cowlitz, Washington, US</t>
  </si>
  <si>
    <t>Craig</t>
  </si>
  <si>
    <t>Craig, Oklahoma, US</t>
  </si>
  <si>
    <t>Craig, Virginia, US</t>
  </si>
  <si>
    <t>Craighead, Arkansas, US</t>
  </si>
  <si>
    <t>Crane</t>
  </si>
  <si>
    <t>Crane, Texas, US</t>
  </si>
  <si>
    <t>Craven</t>
  </si>
  <si>
    <t>Craven, North Carolina, US</t>
  </si>
  <si>
    <t>Crawford</t>
  </si>
  <si>
    <t>Crawford, Arkansas, US</t>
  </si>
  <si>
    <t>Crawford, Georgia, US</t>
  </si>
  <si>
    <t>Crawford, Illinois, US</t>
  </si>
  <si>
    <t>Crawford, Indiana, US</t>
  </si>
  <si>
    <t>Crawford, Iowa, US</t>
  </si>
  <si>
    <t>Crawford, Kansas, US</t>
  </si>
  <si>
    <t>Crawford, Michigan, US</t>
  </si>
  <si>
    <t>Crawford, Missouri, US</t>
  </si>
  <si>
    <t>Crawford, Ohio, US</t>
  </si>
  <si>
    <t>Crawford, Pennsylvania, US</t>
  </si>
  <si>
    <t>Crawford, Wisconsin, US</t>
  </si>
  <si>
    <t>Creek</t>
  </si>
  <si>
    <t>Creek, Oklahoma, US</t>
  </si>
  <si>
    <t>Crenshaw</t>
  </si>
  <si>
    <t>Crenshaw, Alabama, US</t>
  </si>
  <si>
    <t>Crisp</t>
  </si>
  <si>
    <t>Crisp, Georgia, US</t>
  </si>
  <si>
    <t>Crittenden, Arkansas, US</t>
  </si>
  <si>
    <t>Crittenden, Kentucky, US</t>
  </si>
  <si>
    <t>Crockett</t>
  </si>
  <si>
    <t>Crockett, Tennessee, US</t>
  </si>
  <si>
    <t>Crockett, Texas, US</t>
  </si>
  <si>
    <t>Crook</t>
  </si>
  <si>
    <t>Crook, Oregon, US</t>
  </si>
  <si>
    <t>Crook, Wyoming, US</t>
  </si>
  <si>
    <t>Crosby</t>
  </si>
  <si>
    <t>Crosby, Texas, US</t>
  </si>
  <si>
    <t>Cross</t>
  </si>
  <si>
    <t>Cross, Arkansas, US</t>
  </si>
  <si>
    <t>Crow Wing</t>
  </si>
  <si>
    <t>Crow Wing, Minnesota, US</t>
  </si>
  <si>
    <t>Crowley</t>
  </si>
  <si>
    <t>Crowley, Colorado, US</t>
  </si>
  <si>
    <t>Culberson</t>
  </si>
  <si>
    <t>Culberson, Texas, US</t>
  </si>
  <si>
    <t>Cullman</t>
  </si>
  <si>
    <t>Cullman, Alabama, US</t>
  </si>
  <si>
    <t>Culpeper</t>
  </si>
  <si>
    <t>Culpeper, Virginia, US</t>
  </si>
  <si>
    <t>Cumberland</t>
  </si>
  <si>
    <t>Cumberland, Illinois, US</t>
  </si>
  <si>
    <t>Cumberland, Kentucky, US</t>
  </si>
  <si>
    <t>Cumberland, Maine, US</t>
  </si>
  <si>
    <t>Cumberland, New Jersey, US</t>
  </si>
  <si>
    <t>Cumberland, North Carolina, US</t>
  </si>
  <si>
    <t>Cumberland, Pennsylvania, US</t>
  </si>
  <si>
    <t>Cumberland, Tennessee, US</t>
  </si>
  <si>
    <t>Cumberland, Virginia, US</t>
  </si>
  <si>
    <t>Cuming</t>
  </si>
  <si>
    <t>Cuming, Nebraska, US</t>
  </si>
  <si>
    <t>Currituck</t>
  </si>
  <si>
    <t>Currituck, North Carolina, US</t>
  </si>
  <si>
    <t>Curry</t>
  </si>
  <si>
    <t>Curry, New Mexico, US</t>
  </si>
  <si>
    <t>Curry, Oregon, US</t>
  </si>
  <si>
    <t>Custer</t>
  </si>
  <si>
    <t>Custer, Colorado, US</t>
  </si>
  <si>
    <t>Custer, Idaho, US</t>
  </si>
  <si>
    <t>Custer, Montana, US</t>
  </si>
  <si>
    <t>Custer, Nebraska, US</t>
  </si>
  <si>
    <t>Custer, Oklahoma, US</t>
  </si>
  <si>
    <t>Custer, South Dakota, US</t>
  </si>
  <si>
    <t>Cuyahoga</t>
  </si>
  <si>
    <t>Cuyahoga, Ohio, US</t>
  </si>
  <si>
    <t>Dade</t>
  </si>
  <si>
    <t>Dade, Georgia, US</t>
  </si>
  <si>
    <t>Dade, Missouri, US</t>
  </si>
  <si>
    <t>Daggett</t>
  </si>
  <si>
    <t>Daggett, Utah, US</t>
  </si>
  <si>
    <t>Dakota</t>
  </si>
  <si>
    <t>Dakota, Minnesota, US</t>
  </si>
  <si>
    <t>Dakota, Nebraska, US</t>
  </si>
  <si>
    <t>Dale</t>
  </si>
  <si>
    <t>Dale, Alabama, US</t>
  </si>
  <si>
    <t>Dallam</t>
  </si>
  <si>
    <t>Dallam, Texas, US</t>
  </si>
  <si>
    <t>Dallas, Alabama, US</t>
  </si>
  <si>
    <t>Dallas, Arkansas, US</t>
  </si>
  <si>
    <t>Dallas, Iowa, US</t>
  </si>
  <si>
    <t>Dallas, Missouri, US</t>
  </si>
  <si>
    <t>Dallas, Texas, US</t>
  </si>
  <si>
    <t>Dane</t>
  </si>
  <si>
    <t>Dane, Wisconsin, US</t>
  </si>
  <si>
    <t>Daniels</t>
  </si>
  <si>
    <t>Daniels, Montana, US</t>
  </si>
  <si>
    <t>Danville</t>
  </si>
  <si>
    <t>Danville, Virginia, US</t>
  </si>
  <si>
    <t>Dare</t>
  </si>
  <si>
    <t>Dare, North Carolina, US</t>
  </si>
  <si>
    <t>Darke</t>
  </si>
  <si>
    <t>Darke, Ohio, US</t>
  </si>
  <si>
    <t>Darlington, South Carolina, US</t>
  </si>
  <si>
    <t>Dauphin</t>
  </si>
  <si>
    <t>Dauphin, Pennsylvania, US</t>
  </si>
  <si>
    <t>Davidson</t>
  </si>
  <si>
    <t>Davidson, North Carolina, US</t>
  </si>
  <si>
    <t>Davidson, Tennessee, US</t>
  </si>
  <si>
    <t>Davie</t>
  </si>
  <si>
    <t>Davie, North Carolina, US</t>
  </si>
  <si>
    <t>Daviess</t>
  </si>
  <si>
    <t>Daviess, Indiana, US</t>
  </si>
  <si>
    <t>Daviess, Kentucky, US</t>
  </si>
  <si>
    <t>Daviess, Missouri, US</t>
  </si>
  <si>
    <t>Davis</t>
  </si>
  <si>
    <t>Davis, Iowa, US</t>
  </si>
  <si>
    <t>Davis, Utah, US</t>
  </si>
  <si>
    <t>Davison</t>
  </si>
  <si>
    <t>Davison, South Dakota, US</t>
  </si>
  <si>
    <t>Dawes</t>
  </si>
  <si>
    <t>Dawes, Nebraska, US</t>
  </si>
  <si>
    <t>Dawson</t>
  </si>
  <si>
    <t>Dawson, Georgia, US</t>
  </si>
  <si>
    <t>Dawson, Montana, US</t>
  </si>
  <si>
    <t>Dawson, Nebraska, US</t>
  </si>
  <si>
    <t>Dawson, Texas, US</t>
  </si>
  <si>
    <t>Day</t>
  </si>
  <si>
    <t>Day, South Dakota, US</t>
  </si>
  <si>
    <t>De Baca</t>
  </si>
  <si>
    <t>De Baca, New Mexico, US</t>
  </si>
  <si>
    <t>De Soto</t>
  </si>
  <si>
    <t>De Soto, Louisiana, US</t>
  </si>
  <si>
    <t>De Witt</t>
  </si>
  <si>
    <t>De Witt, Illinois, US</t>
  </si>
  <si>
    <t>DeKalb</t>
  </si>
  <si>
    <t>DeKalb, Alabama, US</t>
  </si>
  <si>
    <t>DeKalb, Georgia, US</t>
  </si>
  <si>
    <t>DeKalb, Illinois, US</t>
  </si>
  <si>
    <t>DeKalb, Indiana, US</t>
  </si>
  <si>
    <t>DeKalb, Missouri, US</t>
  </si>
  <si>
    <t>DeKalb, Tennessee, US</t>
  </si>
  <si>
    <t>DeSoto</t>
  </si>
  <si>
    <t>DeSoto,Florida,US</t>
  </si>
  <si>
    <t>DeSoto, Mississippi, US</t>
  </si>
  <si>
    <t>DeWitt</t>
  </si>
  <si>
    <t>DeWitt, Texas, US</t>
  </si>
  <si>
    <t>Deaf Smith</t>
  </si>
  <si>
    <t>Deaf Smith, Texas, US</t>
  </si>
  <si>
    <t>Dearborn</t>
  </si>
  <si>
    <t>Dearborn, Indiana, US</t>
  </si>
  <si>
    <t>Decatur</t>
  </si>
  <si>
    <t>Decatur, Georgia, US</t>
  </si>
  <si>
    <t>Decatur, Indiana, US</t>
  </si>
  <si>
    <t>Decatur, Iowa, US</t>
  </si>
  <si>
    <t>Decatur, Kansas, US</t>
  </si>
  <si>
    <t>Decatur, Tennessee, US</t>
  </si>
  <si>
    <t>Deer Lodge</t>
  </si>
  <si>
    <t>Deer Lodge, Montana, US</t>
  </si>
  <si>
    <t>Defiance</t>
  </si>
  <si>
    <t>Defiance, Ohio, US</t>
  </si>
  <si>
    <t>Del Norte</t>
  </si>
  <si>
    <t>Del Norte, California, US</t>
  </si>
  <si>
    <t>Delaware</t>
  </si>
  <si>
    <t>Delaware, Indiana, US</t>
  </si>
  <si>
    <t>Delaware, Iowa, US</t>
  </si>
  <si>
    <t>Delaware, New York, US</t>
  </si>
  <si>
    <t>Delaware, Ohio, US</t>
  </si>
  <si>
    <t>Delaware, Oklahoma, US</t>
  </si>
  <si>
    <t>Delaware, Pennsylvania, US</t>
  </si>
  <si>
    <t>Delta</t>
  </si>
  <si>
    <t>Delta, Colorado, US</t>
  </si>
  <si>
    <t>Delta, Michigan, US</t>
  </si>
  <si>
    <t>Delta, Texas, US</t>
  </si>
  <si>
    <t>Denali</t>
  </si>
  <si>
    <t>Denali, Alaska, US</t>
  </si>
  <si>
    <t>Dent</t>
  </si>
  <si>
    <t>Dent, Missouri, US</t>
  </si>
  <si>
    <t>Denton, Texas, US</t>
  </si>
  <si>
    <t>Denver</t>
  </si>
  <si>
    <t>Denver, Colorado, US</t>
  </si>
  <si>
    <t>Des Moines</t>
  </si>
  <si>
    <t>Des Moines, Iowa, US</t>
  </si>
  <si>
    <t>Deschutes</t>
  </si>
  <si>
    <t>Deschutes, Oregon, US</t>
  </si>
  <si>
    <t>Desha</t>
  </si>
  <si>
    <t>Desha, Arkansas, US</t>
  </si>
  <si>
    <t>Deuel</t>
  </si>
  <si>
    <t>Deuel, Nebraska, US</t>
  </si>
  <si>
    <t>Deuel, South Dakota, US</t>
  </si>
  <si>
    <t>Dewey</t>
  </si>
  <si>
    <t>Dewey, Oklahoma, US</t>
  </si>
  <si>
    <t>Dewey, South Dakota, US</t>
  </si>
  <si>
    <t>Dickens</t>
  </si>
  <si>
    <t>Dickens, Texas, US</t>
  </si>
  <si>
    <t>Dickenson</t>
  </si>
  <si>
    <t>Dickenson, Virginia, US</t>
  </si>
  <si>
    <t>Dickey</t>
  </si>
  <si>
    <t>Dickey, North Dakota, US</t>
  </si>
  <si>
    <t>Dickinson</t>
  </si>
  <si>
    <t>Dickinson, Iowa, US</t>
  </si>
  <si>
    <t>Dickinson, Kansas, US</t>
  </si>
  <si>
    <t>Dickinson, Michigan, US</t>
  </si>
  <si>
    <t>Dickson</t>
  </si>
  <si>
    <t>Dickson, Tennessee, US</t>
  </si>
  <si>
    <t>Dillingham</t>
  </si>
  <si>
    <t>Dillingham, Alaska, US</t>
  </si>
  <si>
    <t>Dillon</t>
  </si>
  <si>
    <t>Dillon, South Carolina, US</t>
  </si>
  <si>
    <t>Dimmit</t>
  </si>
  <si>
    <t>Dimmit, Texas, US</t>
  </si>
  <si>
    <t>Dinwiddie</t>
  </si>
  <si>
    <t>Dinwiddie, Virginia, US</t>
  </si>
  <si>
    <t>District of Columbia</t>
  </si>
  <si>
    <t>District of Columbia,District of Columbia,US</t>
  </si>
  <si>
    <t>Divide</t>
  </si>
  <si>
    <t>Divide, North Dakota, US</t>
  </si>
  <si>
    <t>Dixie</t>
  </si>
  <si>
    <t>Dixie, Florida, US</t>
  </si>
  <si>
    <t>Dixon</t>
  </si>
  <si>
    <t>Dixon, Nebraska, US</t>
  </si>
  <si>
    <t>Doddridge</t>
  </si>
  <si>
    <t>Doddridge, West Virginia, US</t>
  </si>
  <si>
    <t>Dodge</t>
  </si>
  <si>
    <t>Dodge, Georgia, US</t>
  </si>
  <si>
    <t>Dodge, Minnesota, US</t>
  </si>
  <si>
    <t>Dodge, Nebraska, US</t>
  </si>
  <si>
    <t>Dodge, Wisconsin, US</t>
  </si>
  <si>
    <t>Dolores</t>
  </si>
  <si>
    <t>Dolores, Colorado, US</t>
  </si>
  <si>
    <t>Dona Ana</t>
  </si>
  <si>
    <t>Dona Ana,New Mexico,US</t>
  </si>
  <si>
    <t>Doniphan</t>
  </si>
  <si>
    <t>Doniphan, Kansas, US</t>
  </si>
  <si>
    <t>Donley</t>
  </si>
  <si>
    <t>Donley, Texas, US</t>
  </si>
  <si>
    <t>Dooly</t>
  </si>
  <si>
    <t>Dooly, Georgia, US</t>
  </si>
  <si>
    <t>Door</t>
  </si>
  <si>
    <t>Door, Wisconsin, US</t>
  </si>
  <si>
    <t>Dorchester</t>
  </si>
  <si>
    <t>Dorchester, Maryland, US</t>
  </si>
  <si>
    <t>Dorchester, South Carolina, US</t>
  </si>
  <si>
    <t>Dougherty</t>
  </si>
  <si>
    <t>Dougherty, Georgia, US</t>
  </si>
  <si>
    <t>Douglas</t>
  </si>
  <si>
    <t>Douglas, Colorado, US</t>
  </si>
  <si>
    <t>Douglas, Georgia, US</t>
  </si>
  <si>
    <t>Douglas, Illinois, US</t>
  </si>
  <si>
    <t>Douglas, Kansas, US</t>
  </si>
  <si>
    <t>Douglas, Minnesota, US</t>
  </si>
  <si>
    <t>Douglas, Missouri, US</t>
  </si>
  <si>
    <t>Douglas, Nebraska, US</t>
  </si>
  <si>
    <t>Douglas, Nevada, US</t>
  </si>
  <si>
    <t>Douglas, Oregon, US</t>
  </si>
  <si>
    <t>Douglas, South Dakota, US</t>
  </si>
  <si>
    <t>Douglas, Washington, US</t>
  </si>
  <si>
    <t>Douglas, Wisconsin, US</t>
  </si>
  <si>
    <t>DoÃ±a Ana</t>
  </si>
  <si>
    <t>DoÃ±a Ana, New Mexico, US</t>
  </si>
  <si>
    <t>Drew</t>
  </si>
  <si>
    <t>Drew, Arkansas, US</t>
  </si>
  <si>
    <t>DuPage</t>
  </si>
  <si>
    <t>DuPage, Illinois, US</t>
  </si>
  <si>
    <t>Dubois</t>
  </si>
  <si>
    <t>Dubois, Indiana, US</t>
  </si>
  <si>
    <t>Dubuque</t>
  </si>
  <si>
    <t>Dubuque, Iowa, US</t>
  </si>
  <si>
    <t>Duchesne</t>
  </si>
  <si>
    <t>Duchesne, Utah, US</t>
  </si>
  <si>
    <t>Dukes</t>
  </si>
  <si>
    <t>Dukes, Massachusetts, US</t>
  </si>
  <si>
    <t>Dukes and Nantucket</t>
  </si>
  <si>
    <t>Dukes and Nantucket,Massachusetts,US</t>
  </si>
  <si>
    <t>Dundy</t>
  </si>
  <si>
    <t>Dundy, Nebraska, US</t>
  </si>
  <si>
    <t>Dunklin</t>
  </si>
  <si>
    <t>Dunklin, Missouri, US</t>
  </si>
  <si>
    <t>Dunn</t>
  </si>
  <si>
    <t>Dunn, North Dakota, US</t>
  </si>
  <si>
    <t>Dunn, Wisconsin, US</t>
  </si>
  <si>
    <t>Duplin</t>
  </si>
  <si>
    <t>Duplin, North Carolina, US</t>
  </si>
  <si>
    <t>Durham</t>
  </si>
  <si>
    <t>Durham, North Carolina, US</t>
  </si>
  <si>
    <t>Dutchess</t>
  </si>
  <si>
    <t>Dutchess, New York, US</t>
  </si>
  <si>
    <t>Duval</t>
  </si>
  <si>
    <t>Duval, Florida, US</t>
  </si>
  <si>
    <t>Duval, Texas, US</t>
  </si>
  <si>
    <t>Dyer</t>
  </si>
  <si>
    <t>Dyer, Tennessee, US</t>
  </si>
  <si>
    <t>Eagle</t>
  </si>
  <si>
    <t>Eagle, Colorado, US</t>
  </si>
  <si>
    <t>Early</t>
  </si>
  <si>
    <t>Early, Georgia,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</si>
  <si>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</si>
  <si>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</si>
  <si>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</si>
  <si>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</si>
  <si>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</si>
  <si>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</si>
  <si>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Eastland</t>
  </si>
  <si>
    <t>Eastland, Texas, US</t>
  </si>
  <si>
    <t>Eaton</t>
  </si>
  <si>
    <t>Eaton, Michigan, US</t>
  </si>
  <si>
    <t>Eau Claire</t>
  </si>
  <si>
    <t>Eau Claire, Wisconsin, US</t>
  </si>
  <si>
    <t>Echols</t>
  </si>
  <si>
    <t>Echols, Georgia, US</t>
  </si>
  <si>
    <t>Ector</t>
  </si>
  <si>
    <t>Ector, Texas, US</t>
  </si>
  <si>
    <t>Eddy</t>
  </si>
  <si>
    <t>Eddy, New Mexico, US</t>
  </si>
  <si>
    <t>Eddy, North Dakota, US</t>
  </si>
  <si>
    <t>Edgar</t>
  </si>
  <si>
    <t>Edgar, Illinois, US</t>
  </si>
  <si>
    <t>Edgecombe</t>
  </si>
  <si>
    <t>Edgecombe, North Carolina, US</t>
  </si>
  <si>
    <t>Edgefield</t>
  </si>
  <si>
    <t>Edgefield, South Carolina, US</t>
  </si>
  <si>
    <t>Edmonson</t>
  </si>
  <si>
    <t>Edmonson, Kentucky, US</t>
  </si>
  <si>
    <t>Edmunds</t>
  </si>
  <si>
    <t>Edmunds, South Dakota, US</t>
  </si>
  <si>
    <t>Edwards</t>
  </si>
  <si>
    <t>Edwards, Illinois, US</t>
  </si>
  <si>
    <t>Edwards, Kansas, US</t>
  </si>
  <si>
    <t>Edwards, Texas, US</t>
  </si>
  <si>
    <t>Effingham</t>
  </si>
  <si>
    <t>Effingham, Georgia, US</t>
  </si>
  <si>
    <t>Effingham, Illinois, US</t>
  </si>
  <si>
    <t>El Dorado</t>
  </si>
  <si>
    <t>El Dorado, California, US</t>
  </si>
  <si>
    <t>El Paso</t>
  </si>
  <si>
    <t>El Paso, Colorado, US</t>
  </si>
  <si>
    <t>El Paso, Texas, US</t>
  </si>
  <si>
    <t>Elbert</t>
  </si>
  <si>
    <t>Elbert, Colorado, US</t>
  </si>
  <si>
    <t>Elbert, Georgia, US</t>
  </si>
  <si>
    <t>Elk</t>
  </si>
  <si>
    <t>Elk, Kansas, US</t>
  </si>
  <si>
    <t>Elk, Pennsylvania, US</t>
  </si>
  <si>
    <t>Elkhart</t>
  </si>
  <si>
    <t>Elkhart, Indiana, US</t>
  </si>
  <si>
    <t>Elko</t>
  </si>
  <si>
    <t>Elko, Nevada, US</t>
  </si>
  <si>
    <t>Elko County</t>
  </si>
  <si>
    <t>Elko County, Nevada, US</t>
  </si>
  <si>
    <t>Elliott</t>
  </si>
  <si>
    <t>Elliott, Kentucky, US</t>
  </si>
  <si>
    <t>Ellis</t>
  </si>
  <si>
    <t>Ellis, Kansas, US</t>
  </si>
  <si>
    <t>Ellis, Oklahoma, US</t>
  </si>
  <si>
    <t>Ellis, Texas, US</t>
  </si>
  <si>
    <t>Ellsworth</t>
  </si>
  <si>
    <t>Ellsworth, Kansas, US</t>
  </si>
  <si>
    <t>Elmore</t>
  </si>
  <si>
    <t>Elmore, Alabama, US</t>
  </si>
  <si>
    <t>Elmore, Idaho, US</t>
  </si>
  <si>
    <t>Emanuel</t>
  </si>
  <si>
    <t>Emanuel, Georgia, US</t>
  </si>
  <si>
    <t>Emery</t>
  </si>
  <si>
    <t>Emery, Utah, US</t>
  </si>
  <si>
    <t>Emmet</t>
  </si>
  <si>
    <t>Emmet, Iowa, US</t>
  </si>
  <si>
    <t>Emmet, Michigan, US</t>
  </si>
  <si>
    <t>Emmons</t>
  </si>
  <si>
    <t>Emmons, North Dakota, US</t>
  </si>
  <si>
    <t>Emporia</t>
  </si>
  <si>
    <t>Emporia, Virginia, US</t>
  </si>
  <si>
    <t>Erath</t>
  </si>
  <si>
    <t>Erath, Texas, US</t>
  </si>
  <si>
    <t>Erie</t>
  </si>
  <si>
    <t>Erie, New York, US</t>
  </si>
  <si>
    <t>Erie, Ohio, US</t>
  </si>
  <si>
    <t>Erie, Pennsylvania, US</t>
  </si>
  <si>
    <t>Escambia</t>
  </si>
  <si>
    <t>Escambia, Alabama, US</t>
  </si>
  <si>
    <t>Escambia, Florida, US</t>
  </si>
  <si>
    <t>Esmeralda</t>
  </si>
  <si>
    <t>Esmeralda, Nevada, US</t>
  </si>
  <si>
    <t>Essex, Massachusetts, US</t>
  </si>
  <si>
    <t>Essex, New Jersey, US</t>
  </si>
  <si>
    <t>Essex, New York, US</t>
  </si>
  <si>
    <t>Essex, Vermont, US</t>
  </si>
  <si>
    <t>Essex, Virginia, US</t>
  </si>
  <si>
    <t>Estill</t>
  </si>
  <si>
    <t>Estill, Kentucky, US</t>
  </si>
  <si>
    <t>Etowah</t>
  </si>
  <si>
    <t>Etowah, Alabama, US</t>
  </si>
  <si>
    <t>Eureka</t>
  </si>
  <si>
    <t>Eureka, Nevada, US</t>
  </si>
  <si>
    <t>Evangeline</t>
  </si>
  <si>
    <t>Evangeline, Louisiana, US</t>
  </si>
  <si>
    <t>Evans</t>
  </si>
  <si>
    <t>Evans, Georgia, US</t>
  </si>
  <si>
    <t>Fairbanks North Star</t>
  </si>
  <si>
    <t>Fairbanks North Star, Alaska, US</t>
  </si>
  <si>
    <t>Fairfax</t>
  </si>
  <si>
    <t>Fairfax, Virginia, US</t>
  </si>
  <si>
    <t>Fairfax City</t>
  </si>
  <si>
    <t>Fairfax City, Virginia, US</t>
  </si>
  <si>
    <t>Fairfield</t>
  </si>
  <si>
    <t>Connecticut</t>
  </si>
  <si>
    <t>Fairfield, Connecticut, US</t>
  </si>
  <si>
    <t>Fairfield, Ohio, US</t>
  </si>
  <si>
    <t>Fairfield, South Carolina, US</t>
  </si>
  <si>
    <t>Fall River</t>
  </si>
  <si>
    <t>Fall River, South Dakota, US</t>
  </si>
  <si>
    <t>Fallon</t>
  </si>
  <si>
    <t>Fallon, Montana, US</t>
  </si>
  <si>
    <t>Falls</t>
  </si>
  <si>
    <t>Falls, Texas, US</t>
  </si>
  <si>
    <t>Falls Church</t>
  </si>
  <si>
    <t>Falls Church, Virginia, US</t>
  </si>
  <si>
    <t>Fannin</t>
  </si>
  <si>
    <t>Fannin, Georgia, US</t>
  </si>
  <si>
    <t>Fannin, Texas, US</t>
  </si>
  <si>
    <t>Faribault</t>
  </si>
  <si>
    <t>Faribault, Minnesota, US</t>
  </si>
  <si>
    <t>Faulk</t>
  </si>
  <si>
    <t>Faulk, South Dakota, US</t>
  </si>
  <si>
    <t>Faulkner</t>
  </si>
  <si>
    <t>Faulkner, Arkansas, US</t>
  </si>
  <si>
    <t>Fauquier</t>
  </si>
  <si>
    <t>Fauquier, Virginia, US</t>
  </si>
  <si>
    <t>Fayette</t>
  </si>
  <si>
    <t>Fayette, Alabama, US</t>
  </si>
  <si>
    <t>Fayette, Georgia, US</t>
  </si>
  <si>
    <t>Fayette, Illinois, US</t>
  </si>
  <si>
    <t>Fayette, Indiana, US</t>
  </si>
  <si>
    <t>Fayette, Iowa, US</t>
  </si>
  <si>
    <t>Fayette, Kentucky, US</t>
  </si>
  <si>
    <t>Fayette, Ohio, US</t>
  </si>
  <si>
    <t>Fayette, Pennsylvania, US</t>
  </si>
  <si>
    <t>Fayette, Tennessee, US</t>
  </si>
  <si>
    <t>Fayette, Texas, US</t>
  </si>
  <si>
    <t>Fayette, West Virginia, US</t>
  </si>
  <si>
    <t>Fentress</t>
  </si>
  <si>
    <t>Fentress, Tennessee, US</t>
  </si>
  <si>
    <t>Fergus</t>
  </si>
  <si>
    <t>Fergus, Montana, US</t>
  </si>
  <si>
    <t>Ferry</t>
  </si>
  <si>
    <t>Ferry, Washington, US</t>
  </si>
  <si>
    <t>Fillmore</t>
  </si>
  <si>
    <t>Fillmore,Minnesota,US</t>
  </si>
  <si>
    <t>Fillmore, Nebraska, US</t>
  </si>
  <si>
    <t>Finney</t>
  </si>
  <si>
    <t>Finney, Kansas, US</t>
  </si>
  <si>
    <t>Fisher</t>
  </si>
  <si>
    <t>Fisher, Texas, US</t>
  </si>
  <si>
    <t>Flagler</t>
  </si>
  <si>
    <t>Flagler, Florida, US</t>
  </si>
  <si>
    <t>Flathead</t>
  </si>
  <si>
    <t>Flathead, Montana, US</t>
  </si>
  <si>
    <t>Fleming</t>
  </si>
  <si>
    <t>Fleming, Kentucky, US</t>
  </si>
  <si>
    <t>Florence</t>
  </si>
  <si>
    <t>Florence, South Carolina, US</t>
  </si>
  <si>
    <t>Florence, Wisconsin, US</t>
  </si>
  <si>
    <t>Floyd</t>
  </si>
  <si>
    <t>Floyd, Georgia, US</t>
  </si>
  <si>
    <t>Floyd, Indiana, US</t>
  </si>
  <si>
    <t>Floyd, Iowa, US</t>
  </si>
  <si>
    <t>Floyd, Kentucky, US</t>
  </si>
  <si>
    <t>Floyd, Texas, US</t>
  </si>
  <si>
    <t>Floyd, Virginia, US</t>
  </si>
  <si>
    <t>Fluvanna</t>
  </si>
  <si>
    <t>Fluvanna, Virginia, US</t>
  </si>
  <si>
    <t>Foard</t>
  </si>
  <si>
    <t>Foard, Texas, US</t>
  </si>
  <si>
    <t>Fond du Lac</t>
  </si>
  <si>
    <t>Fond du Lac, Wisconsin, US</t>
  </si>
  <si>
    <t>Ford</t>
  </si>
  <si>
    <t>Ford, Illinois, US</t>
  </si>
  <si>
    <t>Ford, Kansas, US</t>
  </si>
  <si>
    <t>Forest</t>
  </si>
  <si>
    <t>Forest, Pennsylvania, US</t>
  </si>
  <si>
    <t>Forest, Wisconsin, US</t>
  </si>
  <si>
    <t>Forrest</t>
  </si>
  <si>
    <t>Forrest, Mississippi, US</t>
  </si>
  <si>
    <t>Forsyth</t>
  </si>
  <si>
    <t>Forsyth, Georgia, US</t>
  </si>
  <si>
    <t>Forsyth, North Carolina, US</t>
  </si>
  <si>
    <t>Fort Bend, Texas, US</t>
  </si>
  <si>
    <t>Foster</t>
  </si>
  <si>
    <t>Foster, North Dakota, US</t>
  </si>
  <si>
    <t>Fountain</t>
  </si>
  <si>
    <t>Fountain, Indiana, US</t>
  </si>
  <si>
    <t>Franklin</t>
  </si>
  <si>
    <t>Franklin, Alabama, US</t>
  </si>
  <si>
    <t>Franklin, Arkansas, US</t>
  </si>
  <si>
    <t>Franklin, Florida, US</t>
  </si>
  <si>
    <t>Franklin, Georgia, US</t>
  </si>
  <si>
    <t>Franklin, Idaho, US</t>
  </si>
  <si>
    <t>Franklin, Illinois, US</t>
  </si>
  <si>
    <t>Franklin, Indiana, US</t>
  </si>
  <si>
    <t>Franklin, Iowa, US</t>
  </si>
  <si>
    <t>Franklin, Kansas, US</t>
  </si>
  <si>
    <t>Franklin, Kentucky, US</t>
  </si>
  <si>
    <t>Franklin, Louisiana, US</t>
  </si>
  <si>
    <t>Franklin, Maine, US</t>
  </si>
  <si>
    <t>Franklin, Massachusetts, US</t>
  </si>
  <si>
    <t>Franklin, Mississippi, US</t>
  </si>
  <si>
    <t>Franklin, Missouri, US</t>
  </si>
  <si>
    <t>Franklin, Nebraska, US</t>
  </si>
  <si>
    <t>Franklin, New York, US</t>
  </si>
  <si>
    <t>Franklin, North Carolina, US</t>
  </si>
  <si>
    <t>Franklin, Ohio, US</t>
  </si>
  <si>
    <t>Franklin, Pennsylvania, US</t>
  </si>
  <si>
    <t>Franklin, Tennessee, US</t>
  </si>
  <si>
    <t>Franklin, Texas, US</t>
  </si>
  <si>
    <t>Franklin, Vermont, US</t>
  </si>
  <si>
    <t>Franklin, Virginia, US</t>
  </si>
  <si>
    <t>Franklin, Washington, US</t>
  </si>
  <si>
    <t>Franklin City</t>
  </si>
  <si>
    <t>Franklin City, Virginia, US</t>
  </si>
  <si>
    <t>Frederick</t>
  </si>
  <si>
    <t>Frederick, Maryland, US</t>
  </si>
  <si>
    <t>Frederick, Virginia, US</t>
  </si>
  <si>
    <t>Fredericksburg</t>
  </si>
  <si>
    <t>Fredericksburg, Virginia, US</t>
  </si>
  <si>
    <t>Freeborn</t>
  </si>
  <si>
    <t>Freeborn, Minnesota, US</t>
  </si>
  <si>
    <t>Freestone</t>
  </si>
  <si>
    <t>Freestone, Texas, US</t>
  </si>
  <si>
    <t>Fremont</t>
  </si>
  <si>
    <t>Fremont, Colorado, US</t>
  </si>
  <si>
    <t>Fremont, Idaho, US</t>
  </si>
  <si>
    <t>Fremont, Iowa, US</t>
  </si>
  <si>
    <t>Fremont, Wyoming, US</t>
  </si>
  <si>
    <t>Fresno</t>
  </si>
  <si>
    <t>Fresno, California, US</t>
  </si>
  <si>
    <t>Frio</t>
  </si>
  <si>
    <t>Frio, Texas, US</t>
  </si>
  <si>
    <t>Frontier</t>
  </si>
  <si>
    <t>Frontier, Nebraska, US</t>
  </si>
  <si>
    <t>Fulton</t>
  </si>
  <si>
    <t>Fulton, Arkansas, US</t>
  </si>
  <si>
    <t>Fulton, Georgia, US</t>
  </si>
  <si>
    <t>Fulton, Illinois, US</t>
  </si>
  <si>
    <t>Fulton, Indiana, US</t>
  </si>
  <si>
    <t>Fulton, Kentucky, US</t>
  </si>
  <si>
    <t>Fulton, New York, US</t>
  </si>
  <si>
    <t>Fulton, Ohio, US</t>
  </si>
  <si>
    <t>Fulton, Pennsylvania, US</t>
  </si>
  <si>
    <t>Furnas</t>
  </si>
  <si>
    <t>Furnas, Nebraska, US</t>
  </si>
  <si>
    <t>Gadsden</t>
  </si>
  <si>
    <t>Gadsden, Florida, US</t>
  </si>
  <si>
    <t>Gage</t>
  </si>
  <si>
    <t>Gage, Nebraska, US</t>
  </si>
  <si>
    <t>Gaines</t>
  </si>
  <si>
    <t>Gaines, Texas, US</t>
  </si>
  <si>
    <t>Galax</t>
  </si>
  <si>
    <t>Galax, Virginia, US</t>
  </si>
  <si>
    <t>Gallatin</t>
  </si>
  <si>
    <t>Gallatin, Illinois, US</t>
  </si>
  <si>
    <t>Gallatin, Kentucky, US</t>
  </si>
  <si>
    <t>Gallatin, Montana, US</t>
  </si>
  <si>
    <t>Gallia</t>
  </si>
  <si>
    <t>Gallia, Ohio, US</t>
  </si>
  <si>
    <t>Galveston</t>
  </si>
  <si>
    <t>Galveston, Texas, US</t>
  </si>
  <si>
    <t>Garden</t>
  </si>
  <si>
    <t>Garden, Nebraska, US</t>
  </si>
  <si>
    <t>Garfield</t>
  </si>
  <si>
    <t>Garfield, Colorado, US</t>
  </si>
  <si>
    <t>Garfield, Montana, US</t>
  </si>
  <si>
    <t>Garfield, Nebraska, US</t>
  </si>
  <si>
    <t>Garfield, Oklahoma, US</t>
  </si>
  <si>
    <t>Garfield, Utah, US</t>
  </si>
  <si>
    <t>Garfield, Washington, US</t>
  </si>
  <si>
    <t>Garland, Arkansas, US</t>
  </si>
  <si>
    <t>Garrard</t>
  </si>
  <si>
    <t>Garrard, Kentucky, US</t>
  </si>
  <si>
    <t>Garrett</t>
  </si>
  <si>
    <t>Garrett, Maryland, US</t>
  </si>
  <si>
    <t>Garvin</t>
  </si>
  <si>
    <t>Garvin, Oklahoma, US</t>
  </si>
  <si>
    <t>Garza</t>
  </si>
  <si>
    <t>Garza, Texas, US</t>
  </si>
  <si>
    <t>Gasconade</t>
  </si>
  <si>
    <t>Gasconade, Missouri, US</t>
  </si>
  <si>
    <t>Gaston</t>
  </si>
  <si>
    <t>Gaston,North Carolina,US</t>
  </si>
  <si>
    <t>Gates</t>
  </si>
  <si>
    <t>Gates, North Carolina, US</t>
  </si>
  <si>
    <t>Geary</t>
  </si>
  <si>
    <t>Geary, Kansas, US</t>
  </si>
  <si>
    <t>Geauga</t>
  </si>
  <si>
    <t>Geauga, Ohio, US</t>
  </si>
  <si>
    <t>Gem</t>
  </si>
  <si>
    <t>Gem, Idaho, US</t>
  </si>
  <si>
    <t>Genesee</t>
  </si>
  <si>
    <t>Genesee, Michigan, US</t>
  </si>
  <si>
    <t>Genesee, New York, US</t>
  </si>
  <si>
    <t>Geneva</t>
  </si>
  <si>
    <t>Geneva, Alabama, US</t>
  </si>
  <si>
    <t>Gentry</t>
  </si>
  <si>
    <t>Gentry, Missouri, US</t>
  </si>
  <si>
    <t>George</t>
  </si>
  <si>
    <t>George, Mississippi, US</t>
  </si>
  <si>
    <t>Georgetown, South Carolina, US</t>
  </si>
  <si>
    <t>Gibson</t>
  </si>
  <si>
    <t>Gibson, Indiana, US</t>
  </si>
  <si>
    <t>Gibson, Tennessee, US</t>
  </si>
  <si>
    <t>Gila</t>
  </si>
  <si>
    <t>Gila, Arizona, US</t>
  </si>
  <si>
    <t>Gilchrist</t>
  </si>
  <si>
    <t>Gilchrist, Florida, US</t>
  </si>
  <si>
    <t>Giles</t>
  </si>
  <si>
    <t>Giles, Tennessee, US</t>
  </si>
  <si>
    <t>Giles, Virginia, US</t>
  </si>
  <si>
    <t>Gillespie</t>
  </si>
  <si>
    <t>Gillespie, Texas, US</t>
  </si>
  <si>
    <t>Gilliam</t>
  </si>
  <si>
    <t>Gilliam, Oregon, US</t>
  </si>
  <si>
    <t>Gilmer</t>
  </si>
  <si>
    <t>Gilmer, Georgia, US</t>
  </si>
  <si>
    <t>Gilmer, West Virginia, US</t>
  </si>
  <si>
    <t>Gilpin</t>
  </si>
  <si>
    <t>Gilpin, Colorado, US</t>
  </si>
  <si>
    <t>Glacier</t>
  </si>
  <si>
    <t>Glacier, Montana, US</t>
  </si>
  <si>
    <t>Glades</t>
  </si>
  <si>
    <t>Glades, Florida, US</t>
  </si>
  <si>
    <t>Gladwin</t>
  </si>
  <si>
    <t>Gladwin, Michigan, US</t>
  </si>
  <si>
    <t>Glascock</t>
  </si>
  <si>
    <t>Glascock, Georgia, US</t>
  </si>
  <si>
    <t>Glasscock</t>
  </si>
  <si>
    <t>Glasscock, Texas, US</t>
  </si>
  <si>
    <t>Glenn</t>
  </si>
  <si>
    <t>Glenn, California, US</t>
  </si>
  <si>
    <t>Gloucester</t>
  </si>
  <si>
    <t>Gloucester, New Jersey, US</t>
  </si>
  <si>
    <t>Gloucester, Virginia, US</t>
  </si>
  <si>
    <t>Glynn</t>
  </si>
  <si>
    <t>Glynn, Georgia, US</t>
  </si>
  <si>
    <t>Gogebic</t>
  </si>
  <si>
    <t>Gogebic, Michigan, US</t>
  </si>
  <si>
    <t>Golden Valley</t>
  </si>
  <si>
    <t>Golden Valley, Montana, US</t>
  </si>
  <si>
    <t>Golden Valley, North Dakota, US</t>
  </si>
  <si>
    <t>Goliad</t>
  </si>
  <si>
    <t>Goliad, Texas, US</t>
  </si>
  <si>
    <t>Gonzales</t>
  </si>
  <si>
    <t>Gonzales, Texas, US</t>
  </si>
  <si>
    <t>Goochland</t>
  </si>
  <si>
    <t>Goochland, Virginia, US</t>
  </si>
  <si>
    <t>Goodhue</t>
  </si>
  <si>
    <t>Goodhue, Minnesota, US</t>
  </si>
  <si>
    <t>Gooding</t>
  </si>
  <si>
    <t>Gooding, Idaho, US</t>
  </si>
  <si>
    <t>Gordon</t>
  </si>
  <si>
    <t>Gordon, Georgia, US</t>
  </si>
  <si>
    <t>Goshen</t>
  </si>
  <si>
    <t>Goshen, Wyoming, US</t>
  </si>
  <si>
    <t>Gosper</t>
  </si>
  <si>
    <t>Gosper, Nebraska, US</t>
  </si>
  <si>
    <t>Gove</t>
  </si>
  <si>
    <t>Gove, Kansas, US</t>
  </si>
  <si>
    <t>Grady</t>
  </si>
  <si>
    <t>Grady, Georgia, US</t>
  </si>
  <si>
    <t>Grady, Oklahoma, US</t>
  </si>
  <si>
    <t>Grafton</t>
  </si>
  <si>
    <t>Grafton, New Hampshire, US</t>
  </si>
  <si>
    <t>Graham</t>
  </si>
  <si>
    <t>Graham, Arizona, US</t>
  </si>
  <si>
    <t>Graham, Kansas, US</t>
  </si>
  <si>
    <t>Graham, North Carolina, US</t>
  </si>
  <si>
    <t>Grainger</t>
  </si>
  <si>
    <t>Grainger, Tennessee, US</t>
  </si>
  <si>
    <t>Grand</t>
  </si>
  <si>
    <t>Grand, Colorado, US</t>
  </si>
  <si>
    <t>Grand, Utah, US</t>
  </si>
  <si>
    <t>Grand Forks</t>
  </si>
  <si>
    <t>Grand Forks, North Dakota, US</t>
  </si>
  <si>
    <t>Grand Isle</t>
  </si>
  <si>
    <t>Grand Isle, Vermont, US</t>
  </si>
  <si>
    <t>Grand Traverse</t>
  </si>
  <si>
    <t>Grand Traverse, Michigan, US</t>
  </si>
  <si>
    <t>Granite</t>
  </si>
  <si>
    <t>Granite, Montana, US</t>
  </si>
  <si>
    <t>Grant</t>
  </si>
  <si>
    <t>Grant, Arkansas, US</t>
  </si>
  <si>
    <t>Grant, Indiana, US</t>
  </si>
  <si>
    <t>Grant, Kansas, US</t>
  </si>
  <si>
    <t>Grant, Kentucky, US</t>
  </si>
  <si>
    <t>Grant, Louisiana, US</t>
  </si>
  <si>
    <t>Grant, Minnesota, US</t>
  </si>
  <si>
    <t>Grant, Nebraska, US</t>
  </si>
  <si>
    <t>Grant, New Mexico, US</t>
  </si>
  <si>
    <t>Grant, North Dakota, US</t>
  </si>
  <si>
    <t>Grant, Oklahoma, US</t>
  </si>
  <si>
    <t>Grant, Oregon, US</t>
  </si>
  <si>
    <t>Grant, South Dakota, US</t>
  </si>
  <si>
    <t>Grant, Washington, US</t>
  </si>
  <si>
    <t>Grant, West Virginia, US</t>
  </si>
  <si>
    <t>Grant, Wisconsin, US</t>
  </si>
  <si>
    <t>Granville</t>
  </si>
  <si>
    <t>Granville, North Carolina, US</t>
  </si>
  <si>
    <t>Gratiot</t>
  </si>
  <si>
    <t>Gratiot, Michigan, US</t>
  </si>
  <si>
    <t>Graves</t>
  </si>
  <si>
    <t>Graves, Kentucky, US</t>
  </si>
  <si>
    <t>Gray</t>
  </si>
  <si>
    <t>Gray, Kansas, US</t>
  </si>
  <si>
    <t>Gray, Texas, US</t>
  </si>
  <si>
    <t>Grays Harbor</t>
  </si>
  <si>
    <t>Grays Harbor, Washington, US</t>
  </si>
  <si>
    <t>Grayson</t>
  </si>
  <si>
    <t>Grayson, Kentucky, US</t>
  </si>
  <si>
    <t>Grayson, Texas, US</t>
  </si>
  <si>
    <t>Grayson, Virginia, US</t>
  </si>
  <si>
    <t>Greeley</t>
  </si>
  <si>
    <t>Greeley, Kansas, US</t>
  </si>
  <si>
    <t>Greeley, Nebraska, US</t>
  </si>
  <si>
    <t>Green</t>
  </si>
  <si>
    <t>Green, Kentucky, US</t>
  </si>
  <si>
    <t>Green, Wisconsin, US</t>
  </si>
  <si>
    <t>Green Lake</t>
  </si>
  <si>
    <t>Green Lake, Wisconsin, US</t>
  </si>
  <si>
    <t>Greenbrier</t>
  </si>
  <si>
    <t>Greenbrier, West Virginia, US</t>
  </si>
  <si>
    <t>Greene</t>
  </si>
  <si>
    <t>Greene, Alabama, US</t>
  </si>
  <si>
    <t>Greene, Arkansas, US</t>
  </si>
  <si>
    <t>Greene, Georgia, US</t>
  </si>
  <si>
    <t>Greene, Illinois, US</t>
  </si>
  <si>
    <t>Greene, Indiana, US</t>
  </si>
  <si>
    <t>Greene, Iowa, US</t>
  </si>
  <si>
    <t>Greene, Mississippi, US</t>
  </si>
  <si>
    <t>Greene, Missouri, US</t>
  </si>
  <si>
    <t>Greene, New York, US</t>
  </si>
  <si>
    <t>Greene, North Carolina, US</t>
  </si>
  <si>
    <t>Greene, Ohio, US</t>
  </si>
  <si>
    <t>Greene, Pennsylvania, US</t>
  </si>
  <si>
    <t>Greene, Tennessee, US</t>
  </si>
  <si>
    <t>Greene, Virginia, US</t>
  </si>
  <si>
    <t>Greenlee</t>
  </si>
  <si>
    <t>Greenlee, Arizona, US</t>
  </si>
  <si>
    <t>Greensville</t>
  </si>
  <si>
    <t>Greensville, Virginia, US</t>
  </si>
  <si>
    <t>Greenup</t>
  </si>
  <si>
    <t>Greenup, Kentucky, US</t>
  </si>
  <si>
    <t>Greenville, South Carolina, US</t>
  </si>
  <si>
    <t>Greenwood</t>
  </si>
  <si>
    <t>Greenwood, Kansas, US</t>
  </si>
  <si>
    <t>Greenwood, South Carolina, US</t>
  </si>
  <si>
    <t>Greer</t>
  </si>
  <si>
    <t>Greer, Oklahoma, US</t>
  </si>
  <si>
    <t>Gregg</t>
  </si>
  <si>
    <t>Gregg, Texas, US</t>
  </si>
  <si>
    <t>Gregory</t>
  </si>
  <si>
    <t>Gregory, South Dakota, US</t>
  </si>
  <si>
    <t>Grenada</t>
  </si>
  <si>
    <t>Grenada, Mississippi, US</t>
  </si>
  <si>
    <t>Griggs</t>
  </si>
  <si>
    <t>Griggs, North Dakota, US</t>
  </si>
  <si>
    <t>Grimes</t>
  </si>
  <si>
    <t>Grimes, Texas, US</t>
  </si>
  <si>
    <t>Grundy</t>
  </si>
  <si>
    <t>Grundy, Illinois, US</t>
  </si>
  <si>
    <t>Grundy, Iowa, US</t>
  </si>
  <si>
    <t>Grundy, Missouri, US</t>
  </si>
  <si>
    <t>Grundy, Tennessee, US</t>
  </si>
  <si>
    <t>Guadalupe</t>
  </si>
  <si>
    <t>Guadalupe, New Mexico, US</t>
  </si>
  <si>
    <t>Guadalupe, Texas, US</t>
  </si>
  <si>
    <t>Guernsey</t>
  </si>
  <si>
    <t>Guernsey, Ohio, US</t>
  </si>
  <si>
    <t>Guilford</t>
  </si>
  <si>
    <t>Guilford, North Carolina, US</t>
  </si>
  <si>
    <t>Gulf</t>
  </si>
  <si>
    <t>Gulf, Florida, US</t>
  </si>
  <si>
    <t>Gunnison</t>
  </si>
  <si>
    <t>Gunnison, Colorado, US</t>
  </si>
  <si>
    <t>Guthrie</t>
  </si>
  <si>
    <t>Guthrie, Iowa, US</t>
  </si>
  <si>
    <t>Gwinnett</t>
  </si>
  <si>
    <t>Gwinnett, Georgia, US</t>
  </si>
  <si>
    <t>Haakon</t>
  </si>
  <si>
    <t>Haakon, South Dakota, US</t>
  </si>
  <si>
    <t>Habersham</t>
  </si>
  <si>
    <t>Habersham, Georgia, US</t>
  </si>
  <si>
    <t>Haines</t>
  </si>
  <si>
    <t>Haines, Alaska, US</t>
  </si>
  <si>
    <t>Hale</t>
  </si>
  <si>
    <t>Hale, Alabama, US</t>
  </si>
  <si>
    <t>Hale, Texas, US</t>
  </si>
  <si>
    <t>Halifax</t>
  </si>
  <si>
    <t>Halifax, North Carolina, US</t>
  </si>
  <si>
    <t>Halifax, Virginia, US</t>
  </si>
  <si>
    <t>Hall</t>
  </si>
  <si>
    <t>Hall, Georgia, US</t>
  </si>
  <si>
    <t>Hall, Nebraska, US</t>
  </si>
  <si>
    <t>Hall, Texas, US</t>
  </si>
  <si>
    <t>Hamblen</t>
  </si>
  <si>
    <t>Hamblen, Tennessee, US</t>
  </si>
  <si>
    <t>Hamilton</t>
  </si>
  <si>
    <t>Hamilton, Florida, US</t>
  </si>
  <si>
    <t>Hamilton, Illinois, US</t>
  </si>
  <si>
    <t>Hamilton, Indiana, US</t>
  </si>
  <si>
    <t>Hamilton, Iowa, US</t>
  </si>
  <si>
    <t>Hamilton, Kansas, US</t>
  </si>
  <si>
    <t>Hamilton, Nebraska, US</t>
  </si>
  <si>
    <t>Hamilton, New York, US</t>
  </si>
  <si>
    <t>Hamilton, Ohio, US</t>
  </si>
  <si>
    <t>Hamilton, Tennessee, US</t>
  </si>
  <si>
    <t>Hamilton, Texas, US</t>
  </si>
  <si>
    <t>Hamlin</t>
  </si>
  <si>
    <t>Hamlin, South Dakota, US</t>
  </si>
  <si>
    <t>Hampden</t>
  </si>
  <si>
    <t>Hampden, Massachusetts, US</t>
  </si>
  <si>
    <t>Hampshire</t>
  </si>
  <si>
    <t>Hampshire, Massachusetts, US</t>
  </si>
  <si>
    <t>Hampshire, West Virginia, US</t>
  </si>
  <si>
    <t>Hampton</t>
  </si>
  <si>
    <t>Hampton, South Carolina, US</t>
  </si>
  <si>
    <t>Hampton, Virginia, US</t>
  </si>
  <si>
    <t>Hancock</t>
  </si>
  <si>
    <t>Hancock, Georgia, US</t>
  </si>
  <si>
    <t>Hancock, Illinois, US</t>
  </si>
  <si>
    <t>Hancock, Indiana, US</t>
  </si>
  <si>
    <t>Hancock, Iowa, US</t>
  </si>
  <si>
    <t>Hancock, Kentucky, US</t>
  </si>
  <si>
    <t>Hancock, Maine, US</t>
  </si>
  <si>
    <t>Hancock, Mississippi, US</t>
  </si>
  <si>
    <t>Hancock, Ohio, US</t>
  </si>
  <si>
    <t>Hancock, Tennessee, US</t>
  </si>
  <si>
    <t>Hancock, West Virginia, US</t>
  </si>
  <si>
    <t>Hand</t>
  </si>
  <si>
    <t>Hand, South Dakota, US</t>
  </si>
  <si>
    <t>Hanover</t>
  </si>
  <si>
    <t>Hanover, Virginia, US</t>
  </si>
  <si>
    <t>Hansford</t>
  </si>
  <si>
    <t>Hansford, Texas, US</t>
  </si>
  <si>
    <t>Hanson</t>
  </si>
  <si>
    <t>Hanson, South Dakota, US</t>
  </si>
  <si>
    <t>Haralson</t>
  </si>
  <si>
    <t>Haralson, Georgia, US</t>
  </si>
  <si>
    <t>Hardee</t>
  </si>
  <si>
    <t>Hardee, Florida, US</t>
  </si>
  <si>
    <t>Hardeman</t>
  </si>
  <si>
    <t>Hardeman, Tennessee, US</t>
  </si>
  <si>
    <t>Hardeman, Texas, US</t>
  </si>
  <si>
    <t>Hardin</t>
  </si>
  <si>
    <t>Hardin, Illinois, US</t>
  </si>
  <si>
    <t>Hardin, Iowa, US</t>
  </si>
  <si>
    <t>Hardin, Kentucky, US</t>
  </si>
  <si>
    <t>Hardin, Ohio, US</t>
  </si>
  <si>
    <t>Hardin, Tennessee, US</t>
  </si>
  <si>
    <t>Hardin, Texas, US</t>
  </si>
  <si>
    <t>Harding</t>
  </si>
  <si>
    <t>Harding, New Mexico, US</t>
  </si>
  <si>
    <t>Harding, South Dakota, US</t>
  </si>
  <si>
    <t>Hardy</t>
  </si>
  <si>
    <t>Hardy, West Virginia, US</t>
  </si>
  <si>
    <t>Harford</t>
  </si>
  <si>
    <t>Harford, Maryland, US</t>
  </si>
  <si>
    <t>Harlan</t>
  </si>
  <si>
    <t>Harlan, Kentucky, US</t>
  </si>
  <si>
    <t>Harlan, Nebraska, US</t>
  </si>
  <si>
    <t>Harmon</t>
  </si>
  <si>
    <t>Harmon, Oklahoma, US</t>
  </si>
  <si>
    <t>Harnett</t>
  </si>
  <si>
    <t>Harnett, North Carolina, US</t>
  </si>
  <si>
    <t>Harney</t>
  </si>
  <si>
    <t>Harney, Oregon, US</t>
  </si>
  <si>
    <t>Harper</t>
  </si>
  <si>
    <t>Harper, Kansas, US</t>
  </si>
  <si>
    <t>Harper, Oklahoma, US</t>
  </si>
  <si>
    <t>Harris, Georgia, US</t>
  </si>
  <si>
    <t>Harris, Texas, US</t>
  </si>
  <si>
    <t>Harrison</t>
  </si>
  <si>
    <t>Harrison, Indiana, US</t>
  </si>
  <si>
    <t>Harrison, Iowa, US</t>
  </si>
  <si>
    <t>Harrison, Kentucky, US</t>
  </si>
  <si>
    <t>Harrison, Mississippi, US</t>
  </si>
  <si>
    <t>Harrison, Missouri, US</t>
  </si>
  <si>
    <t>Harrison, Ohio, US</t>
  </si>
  <si>
    <t>Harrison, Texas, US</t>
  </si>
  <si>
    <t>Harrison, West Virginia, US</t>
  </si>
  <si>
    <t>Harrisonburg</t>
  </si>
  <si>
    <t>Harrisonburg, Virginia, US</t>
  </si>
  <si>
    <t>Hart</t>
  </si>
  <si>
    <t>Hart, Georgia, US</t>
  </si>
  <si>
    <t>Hart, Kentucky, US</t>
  </si>
  <si>
    <t>Hartford</t>
  </si>
  <si>
    <t>Hartford, Connecticut, US</t>
  </si>
  <si>
    <t>Hartley</t>
  </si>
  <si>
    <t>Hartley, Texas, US</t>
  </si>
  <si>
    <t>Harvey</t>
  </si>
  <si>
    <t>Harvey, Kansas, US</t>
  </si>
  <si>
    <t>Haskell</t>
  </si>
  <si>
    <t>Haskell, Kansas, US</t>
  </si>
  <si>
    <t>Haskell, Oklahoma, US</t>
  </si>
  <si>
    <t>Haskell, Texas, US</t>
  </si>
  <si>
    <t>Hawaii</t>
  </si>
  <si>
    <t>Hawkins</t>
  </si>
  <si>
    <t>Hawkins, Tennessee, US</t>
  </si>
  <si>
    <t>Hayes</t>
  </si>
  <si>
    <t>Hayes, Nebraska, US</t>
  </si>
  <si>
    <t>Hays</t>
  </si>
  <si>
    <t>Hays, Texas, US</t>
  </si>
  <si>
    <t>Haywood</t>
  </si>
  <si>
    <t>Haywood, North Carolina, US</t>
  </si>
  <si>
    <t>Haywood, Tennessee, US</t>
  </si>
  <si>
    <t>Heard</t>
  </si>
  <si>
    <t>Heard, Georgia, US</t>
  </si>
  <si>
    <t>Hemphill</t>
  </si>
  <si>
    <t>Hemphill, Texas, US</t>
  </si>
  <si>
    <t>Hempstead</t>
  </si>
  <si>
    <t>Hempstead, Arkansas, US</t>
  </si>
  <si>
    <t>Henderson</t>
  </si>
  <si>
    <t>Henderson, Illinois, US</t>
  </si>
  <si>
    <t>Henderson, Kentucky, US</t>
  </si>
  <si>
    <t>Henderson, North Carolina, US</t>
  </si>
  <si>
    <t>Henderson, Tennessee, US</t>
  </si>
  <si>
    <t>Henderson, Texas, US</t>
  </si>
  <si>
    <t>Hendricks</t>
  </si>
  <si>
    <t>Hendricks, Indiana, US</t>
  </si>
  <si>
    <t>Hendry</t>
  </si>
  <si>
    <t>Hendry, Florida, US</t>
  </si>
  <si>
    <t>Hennepin</t>
  </si>
  <si>
    <t>Hennepin, Minnesota, US</t>
  </si>
  <si>
    <t>Henrico, Virginia, US</t>
  </si>
  <si>
    <t>Henry</t>
  </si>
  <si>
    <t>Henry, Alabama, US</t>
  </si>
  <si>
    <t>Henry, Georgia, US</t>
  </si>
  <si>
    <t>Henry, Illinois, US</t>
  </si>
  <si>
    <t>Henry, Indiana, US</t>
  </si>
  <si>
    <t>Henry, Iowa, US</t>
  </si>
  <si>
    <t>Henry, Kentucky, US</t>
  </si>
  <si>
    <t>Henry, Missouri, US</t>
  </si>
  <si>
    <t>Henry, Ohio, US</t>
  </si>
  <si>
    <t>Henry, Tennessee, US</t>
  </si>
  <si>
    <t>Henry, Virginia, US</t>
  </si>
  <si>
    <t>Herkimer</t>
  </si>
  <si>
    <t>Herkimer, New York, US</t>
  </si>
  <si>
    <t>Hernando</t>
  </si>
  <si>
    <t>Hernando, Florida, US</t>
  </si>
  <si>
    <t>Hertford</t>
  </si>
  <si>
    <t>Hertford, North Carolina, US</t>
  </si>
  <si>
    <t>Hettinger</t>
  </si>
  <si>
    <t>Hettinger, North Dakota, US</t>
  </si>
  <si>
    <t>Hickman</t>
  </si>
  <si>
    <t>Hickman, Kentucky, US</t>
  </si>
  <si>
    <t>Hickman, Tennessee, US</t>
  </si>
  <si>
    <t>Hickory</t>
  </si>
  <si>
    <t>Hickory, Missouri, US</t>
  </si>
  <si>
    <t>Hidalgo</t>
  </si>
  <si>
    <t>Hidalgo, New Mexico, US</t>
  </si>
  <si>
    <t>Hidalgo, Texas, US</t>
  </si>
  <si>
    <t>Highland</t>
  </si>
  <si>
    <t>Highland, Ohio, US</t>
  </si>
  <si>
    <t>Highland, Virginia, US</t>
  </si>
  <si>
    <t>Highlands</t>
  </si>
  <si>
    <t>Highlands, Florida, US</t>
  </si>
  <si>
    <t>Hill</t>
  </si>
  <si>
    <t>Hill, Montana, US</t>
  </si>
  <si>
    <t>Hill, Texas, US</t>
  </si>
  <si>
    <t>Hillsborough, Florida, US</t>
  </si>
  <si>
    <t>Hillsborough, New Hampshire, US</t>
  </si>
  <si>
    <t>Hillsdale</t>
  </si>
  <si>
    <t>Hillsdale, Michigan, US</t>
  </si>
  <si>
    <t>Hinds</t>
  </si>
  <si>
    <t>Hinds, Mississippi, US</t>
  </si>
  <si>
    <t>Hinsdale</t>
  </si>
  <si>
    <t>Hinsdale, Colorado, US</t>
  </si>
  <si>
    <t>Hitchcock</t>
  </si>
  <si>
    <t>Hitchcock, Nebraska, US</t>
  </si>
  <si>
    <t>Hocking</t>
  </si>
  <si>
    <t>Hocking, Ohio, US</t>
  </si>
  <si>
    <t>Hockley</t>
  </si>
  <si>
    <t>Hockley, Texas, US</t>
  </si>
  <si>
    <t>Hodgeman</t>
  </si>
  <si>
    <t>Hodgeman, Kansas, US</t>
  </si>
  <si>
    <t>Hoke</t>
  </si>
  <si>
    <t>Hoke, North Carolina, US</t>
  </si>
  <si>
    <t>Holmes</t>
  </si>
  <si>
    <t>Holmes, Florida, US</t>
  </si>
  <si>
    <t>Holmes, Mississippi, US</t>
  </si>
  <si>
    <t>Holmes, Ohio, US</t>
  </si>
  <si>
    <t>Holt</t>
  </si>
  <si>
    <t>Holt, Missouri, US</t>
  </si>
  <si>
    <t>Holt, Nebraska, US</t>
  </si>
  <si>
    <t>Honolulu</t>
  </si>
  <si>
    <t>Honolulu, Hawaii, US</t>
  </si>
  <si>
    <t>Hood</t>
  </si>
  <si>
    <t>Hood, Texas, US</t>
  </si>
  <si>
    <t>Hood River</t>
  </si>
  <si>
    <t>Hood River, Oregon, US</t>
  </si>
  <si>
    <t>Hooker</t>
  </si>
  <si>
    <t>Hooker, Nebraska, US</t>
  </si>
  <si>
    <t>Hoonah-Angoon</t>
  </si>
  <si>
    <t>Hoonah-Angoon, Alaska, US</t>
  </si>
  <si>
    <t>Hopewell</t>
  </si>
  <si>
    <t>Hopewell, Virginia, US</t>
  </si>
  <si>
    <t>Hopkins</t>
  </si>
  <si>
    <t>Hopkins, Kentucky, US</t>
  </si>
  <si>
    <t>Hopkins, Texas, US</t>
  </si>
  <si>
    <t>Horry, South Carolina, US</t>
  </si>
  <si>
    <t>Hot Spring</t>
  </si>
  <si>
    <t>Hot Spring, Arkansas, US</t>
  </si>
  <si>
    <t>Hot Springs</t>
  </si>
  <si>
    <t>Hot Springs, Wyoming, US</t>
  </si>
  <si>
    <t>Houghton</t>
  </si>
  <si>
    <t>Houghton, Michigan, US</t>
  </si>
  <si>
    <t>Houston</t>
  </si>
  <si>
    <t>Houston, Alabama, US</t>
  </si>
  <si>
    <t>Houston, Georgia, US</t>
  </si>
  <si>
    <t>Houston, Minnesota, US</t>
  </si>
  <si>
    <t>Houston, Tennessee, US</t>
  </si>
  <si>
    <t>Houston, Texas, US</t>
  </si>
  <si>
    <t>Howard, Arkansas, US</t>
  </si>
  <si>
    <t>Howard, Indiana, US</t>
  </si>
  <si>
    <t>Howard, Iowa, US</t>
  </si>
  <si>
    <t>Howard, Maryland, US</t>
  </si>
  <si>
    <t>Howard, Missouri, US</t>
  </si>
  <si>
    <t>Howard, Nebraska, US</t>
  </si>
  <si>
    <t>Howard, Texas, US</t>
  </si>
  <si>
    <t>Howell</t>
  </si>
  <si>
    <t>Howell, Missouri, US</t>
  </si>
  <si>
    <t>Hubbard</t>
  </si>
  <si>
    <t>Hubbard, Minnesota, US</t>
  </si>
  <si>
    <t>Hudson</t>
  </si>
  <si>
    <t>Hudson, New Jersey, US</t>
  </si>
  <si>
    <t>Hudspeth</t>
  </si>
  <si>
    <t>Hudspeth, Texas, US</t>
  </si>
  <si>
    <t>Huerfano</t>
  </si>
  <si>
    <t>Huerfano, Colorado, US</t>
  </si>
  <si>
    <t>Hughes</t>
  </si>
  <si>
    <t>Hughes, Oklahoma, US</t>
  </si>
  <si>
    <t>Hughes, South Dakota, US</t>
  </si>
  <si>
    <t>Humboldt</t>
  </si>
  <si>
    <t>Humboldt, California, US</t>
  </si>
  <si>
    <t>Humboldt, Iowa, US</t>
  </si>
  <si>
    <t>Humboldt, Nevada, US</t>
  </si>
  <si>
    <t>Humphreys</t>
  </si>
  <si>
    <t>Humphreys, Mississippi, US</t>
  </si>
  <si>
    <t>Humphreys, Tennessee, US</t>
  </si>
  <si>
    <t>Hunt</t>
  </si>
  <si>
    <t>Hunt, Texas, US</t>
  </si>
  <si>
    <t>Hunterdon</t>
  </si>
  <si>
    <t>Hunterdon, New Jersey, US</t>
  </si>
  <si>
    <t>Huntingdon</t>
  </si>
  <si>
    <t>Huntingdon, Pennsylvania, US</t>
  </si>
  <si>
    <t>Huntington</t>
  </si>
  <si>
    <t>Huntington, Indiana, US</t>
  </si>
  <si>
    <t>Huron</t>
  </si>
  <si>
    <t>Huron, Michigan, US</t>
  </si>
  <si>
    <t>Huron, Ohio, US</t>
  </si>
  <si>
    <t>Hutchinson</t>
  </si>
  <si>
    <t>Hutchinson, South Dakota, US</t>
  </si>
  <si>
    <t>Hutchinson, Texas, US</t>
  </si>
  <si>
    <t>Hyde</t>
  </si>
  <si>
    <t>Hyde, North Carolina, US</t>
  </si>
  <si>
    <t>Hyde, South Dakota, US</t>
  </si>
  <si>
    <t>Iberia</t>
  </si>
  <si>
    <t>Iberia, Louisiana, US</t>
  </si>
  <si>
    <t>Iberville</t>
  </si>
  <si>
    <t>Iberville, Louisiana, US</t>
  </si>
  <si>
    <t>Ida</t>
  </si>
  <si>
    <t>Ida, Iowa, US</t>
  </si>
  <si>
    <t>Idaho, Idaho, US</t>
  </si>
  <si>
    <t>Imperial</t>
  </si>
  <si>
    <t>Imperial, California, US</t>
  </si>
  <si>
    <t>Independence</t>
  </si>
  <si>
    <t>Independence, Arkansas, US</t>
  </si>
  <si>
    <t>Indian River</t>
  </si>
  <si>
    <t>Indian River, Florida, US</t>
  </si>
  <si>
    <t>Indiana, Pennsylvania, US</t>
  </si>
  <si>
    <t>Ingham</t>
  </si>
  <si>
    <t>Ingham, Michigan, US</t>
  </si>
  <si>
    <t>Inyo</t>
  </si>
  <si>
    <t>Inyo, California, US</t>
  </si>
  <si>
    <t>Ionia</t>
  </si>
  <si>
    <t>Ionia, Michigan, US</t>
  </si>
  <si>
    <t>Iosco</t>
  </si>
  <si>
    <t>Iosco, Michigan, US</t>
  </si>
  <si>
    <t>Iowa, Iowa, US</t>
  </si>
  <si>
    <t>Iowa, Wisconsin, US</t>
  </si>
  <si>
    <t>Iredell</t>
  </si>
  <si>
    <t>Iredell, North Carolina, US</t>
  </si>
  <si>
    <t>Irion</t>
  </si>
  <si>
    <t>Irion, Texas, US</t>
  </si>
  <si>
    <t>Iron</t>
  </si>
  <si>
    <t>Iron, Michigan, US</t>
  </si>
  <si>
    <t>Iron, Missouri, US</t>
  </si>
  <si>
    <t>Iron, Utah, US</t>
  </si>
  <si>
    <t>Iron, Wisconsin, US</t>
  </si>
  <si>
    <t>Iroquois</t>
  </si>
  <si>
    <t>Iroquois, Illinois, US</t>
  </si>
  <si>
    <t>Irwin</t>
  </si>
  <si>
    <t>Irwin, Georgia, US</t>
  </si>
  <si>
    <t>Isabella</t>
  </si>
  <si>
    <t>Isabella, Michigan, US</t>
  </si>
  <si>
    <t>Isanti</t>
  </si>
  <si>
    <t>Isanti, Minnesota, US</t>
  </si>
  <si>
    <t>Island</t>
  </si>
  <si>
    <t>Island, Washington, US</t>
  </si>
  <si>
    <t>Isle of Wight</t>
  </si>
  <si>
    <t>Isle of Wight, Virginia, US</t>
  </si>
  <si>
    <t>Issaquena</t>
  </si>
  <si>
    <t>Issaquena, Mississippi, US</t>
  </si>
  <si>
    <t>Itasca</t>
  </si>
  <si>
    <t>Itasca, Minnesota, US</t>
  </si>
  <si>
    <t>Itawamba</t>
  </si>
  <si>
    <t>Itawamba, Mississippi, US</t>
  </si>
  <si>
    <t>Izard</t>
  </si>
  <si>
    <t>Izard, Arkansas, US</t>
  </si>
  <si>
    <t>Jack</t>
  </si>
  <si>
    <t>Jack, Texas, US</t>
  </si>
  <si>
    <t>Jackson</t>
  </si>
  <si>
    <t>Jackson, Alabama, US</t>
  </si>
  <si>
    <t>Jackson, Arkansas, US</t>
  </si>
  <si>
    <t>Jackson, Colorado, US</t>
  </si>
  <si>
    <t>Jackson, Florida, US</t>
  </si>
  <si>
    <t>Jackson, Georgia, US</t>
  </si>
  <si>
    <t>Jackson, Illinois, US</t>
  </si>
  <si>
    <t>Jackson, Indiana, US</t>
  </si>
  <si>
    <t>Jackson, Iowa, US</t>
  </si>
  <si>
    <t>Jackson, Kansas, US</t>
  </si>
  <si>
    <t>Jackson, Kentucky, US</t>
  </si>
  <si>
    <t>Jackson, Louisiana, US</t>
  </si>
  <si>
    <t>Jackson, Michigan, US</t>
  </si>
  <si>
    <t>Jackson, Minnesota, US</t>
  </si>
  <si>
    <t>Jackson, Mississippi, US</t>
  </si>
  <si>
    <t>Jackson, Missouri, US</t>
  </si>
  <si>
    <t>Jackson, North Carolina, US</t>
  </si>
  <si>
    <t>Jackson, Ohio, US</t>
  </si>
  <si>
    <t>Jackson, Oklahoma, US</t>
  </si>
  <si>
    <t>Jackson, Oregon, US</t>
  </si>
  <si>
    <t>Jackson, South Dakota, US</t>
  </si>
  <si>
    <t>Jackson, Tennessee, US</t>
  </si>
  <si>
    <t>Jackson, Texas, US</t>
  </si>
  <si>
    <t>Jackson, West Virginia, US</t>
  </si>
  <si>
    <t>Jackson, Wisconsin, US</t>
  </si>
  <si>
    <t>James City</t>
  </si>
  <si>
    <t>James City, Virginia, US</t>
  </si>
  <si>
    <t>Jasper</t>
  </si>
  <si>
    <t>Jasper, Georgia, US</t>
  </si>
  <si>
    <t>Jasper, Illinois, US</t>
  </si>
  <si>
    <t>Jasper, Indiana, US</t>
  </si>
  <si>
    <t>Jasper, Iowa, US</t>
  </si>
  <si>
    <t>Jasper, Mississippi, US</t>
  </si>
  <si>
    <t>Jasper, Missouri, US</t>
  </si>
  <si>
    <t>Jasper, South Carolina, US</t>
  </si>
  <si>
    <t>Jasper, Texas, US</t>
  </si>
  <si>
    <t>Jay</t>
  </si>
  <si>
    <t>Jay, Indiana, US</t>
  </si>
  <si>
    <t>Jeff Davis</t>
  </si>
  <si>
    <t>Jeff Davis, Georgia, US</t>
  </si>
  <si>
    <t>Jeff Davis, Texas, US</t>
  </si>
  <si>
    <t>Jefferson, Alabama, US</t>
  </si>
  <si>
    <t>Jefferson, Arkansas, US</t>
  </si>
  <si>
    <t>Jefferson, Colorado, US</t>
  </si>
  <si>
    <t>Jefferson, Florida, US</t>
  </si>
  <si>
    <t>Jefferson, Georgia, US</t>
  </si>
  <si>
    <t>Jefferson, Idaho, US</t>
  </si>
  <si>
    <t>Jefferson, Illinois, US</t>
  </si>
  <si>
    <t>Jefferson, Indiana, US</t>
  </si>
  <si>
    <t>Jefferson, Iowa, US</t>
  </si>
  <si>
    <t>Jefferson, Kansas, US</t>
  </si>
  <si>
    <t>Jefferson, Kentucky, US</t>
  </si>
  <si>
    <t>Jefferson, Louisiana, US</t>
  </si>
  <si>
    <t>Jefferson, Mississippi, US</t>
  </si>
  <si>
    <t>Jefferson, Missouri, US</t>
  </si>
  <si>
    <t>Jefferson, Montana, US</t>
  </si>
  <si>
    <t>Jefferson, Nebraska, US</t>
  </si>
  <si>
    <t>Jefferson, New York, US</t>
  </si>
  <si>
    <t>Jefferson, Ohio, US</t>
  </si>
  <si>
    <t>Jefferson, Oklahoma, US</t>
  </si>
  <si>
    <t>Jefferson, Oregon, US</t>
  </si>
  <si>
    <t>Jefferson, Pennsylvania, US</t>
  </si>
  <si>
    <t>Jefferson, Tennessee, US</t>
  </si>
  <si>
    <t>Jefferson, Texas, US</t>
  </si>
  <si>
    <t>Jefferson, Washington, US</t>
  </si>
  <si>
    <t>Jefferson, West Virginia, US</t>
  </si>
  <si>
    <t>Jefferson, Wisconsin, US</t>
  </si>
  <si>
    <t>Jefferson Davis</t>
  </si>
  <si>
    <t>Jefferson Davis, Louisiana, US</t>
  </si>
  <si>
    <t>Jefferson Davis, Mississippi, US</t>
  </si>
  <si>
    <t>Jenkins</t>
  </si>
  <si>
    <t>Jenkins, Georgia, US</t>
  </si>
  <si>
    <t>Jennings</t>
  </si>
  <si>
    <t>Jennings, Indiana, US</t>
  </si>
  <si>
    <t>Jerauld</t>
  </si>
  <si>
    <t>Jerauld, South Dakota, US</t>
  </si>
  <si>
    <t>Jerome</t>
  </si>
  <si>
    <t>Jerome, Idaho, US</t>
  </si>
  <si>
    <t>Jersey</t>
  </si>
  <si>
    <t>Jersey, Illinois, US</t>
  </si>
  <si>
    <t>Jessamine</t>
  </si>
  <si>
    <t>Jessamine, Kentucky, US</t>
  </si>
  <si>
    <t>Jewell</t>
  </si>
  <si>
    <t>Jewell, Kansas, US</t>
  </si>
  <si>
    <t>Jim Hogg</t>
  </si>
  <si>
    <t>Jim Hogg, Texas, US</t>
  </si>
  <si>
    <t>Jim Wells, Texas, US</t>
  </si>
  <si>
    <t>Jo Daviess</t>
  </si>
  <si>
    <t>Jo Daviess, Illinois, US</t>
  </si>
  <si>
    <t>Johnson</t>
  </si>
  <si>
    <t>Johnson, Arkansas, US</t>
  </si>
  <si>
    <t>Johnson, Georgia, US</t>
  </si>
  <si>
    <t>Johnson, Illinois, US</t>
  </si>
  <si>
    <t>Johnson, Indiana, US</t>
  </si>
  <si>
    <t>Johnson, Iowa, US</t>
  </si>
  <si>
    <t>Johnson, Kansas, US</t>
  </si>
  <si>
    <t>Johnson, Kentucky, US</t>
  </si>
  <si>
    <t>Johnson, Missouri, US</t>
  </si>
  <si>
    <t>Johnson, Nebraska, US</t>
  </si>
  <si>
    <t>Johnson, Tennessee, US</t>
  </si>
  <si>
    <t>Johnson, Texas, US</t>
  </si>
  <si>
    <t>Johnson, Wyoming, US</t>
  </si>
  <si>
    <t>Johnston</t>
  </si>
  <si>
    <t>Johnston, North Carolina, US</t>
  </si>
  <si>
    <t>Johnston, Oklahoma, US</t>
  </si>
  <si>
    <t>Jones</t>
  </si>
  <si>
    <t>Jones, Georgia, US</t>
  </si>
  <si>
    <t>Jones, Iowa, US</t>
  </si>
  <si>
    <t>Jones, Mississippi, US</t>
  </si>
  <si>
    <t>Jones, North Carolina, US</t>
  </si>
  <si>
    <t>Jones, South Dakota, US</t>
  </si>
  <si>
    <t>Jones, Texas, US</t>
  </si>
  <si>
    <t>Josephine</t>
  </si>
  <si>
    <t>Josephine, Oregon, US</t>
  </si>
  <si>
    <t>Juab</t>
  </si>
  <si>
    <t>Juab, Utah, US</t>
  </si>
  <si>
    <t>Judith Basin</t>
  </si>
  <si>
    <t>Judith Basin, Montana, US</t>
  </si>
  <si>
    <t>Juneau</t>
  </si>
  <si>
    <t>Juneau, Alaska, US</t>
  </si>
  <si>
    <t>Juneau, Wisconsin, US</t>
  </si>
  <si>
    <t>Juniata</t>
  </si>
  <si>
    <t>Juniata, Pennsylvania, US</t>
  </si>
  <si>
    <t>Kalamazoo</t>
  </si>
  <si>
    <t>Kalamazoo, Michigan, US</t>
  </si>
  <si>
    <t>Kalawao</t>
  </si>
  <si>
    <t>Kalawao, Hawaii, US</t>
  </si>
  <si>
    <t>Kalkaska</t>
  </si>
  <si>
    <t>Kalkaska, Michigan, US</t>
  </si>
  <si>
    <t>Kanabec</t>
  </si>
  <si>
    <t>Kanabec, Minnesota, US</t>
  </si>
  <si>
    <t>Kanawha</t>
  </si>
  <si>
    <t>Kanawha, West Virginia, US</t>
  </si>
  <si>
    <t>Kandiyohi</t>
  </si>
  <si>
    <t>Kandiyohi, Minnesota, US</t>
  </si>
  <si>
    <t>Kane</t>
  </si>
  <si>
    <t>Kane, Illinois, US</t>
  </si>
  <si>
    <t>Kane, Utah, US</t>
  </si>
  <si>
    <t>Kankakee</t>
  </si>
  <si>
    <t>Kankakee, Illinois, US</t>
  </si>
  <si>
    <t>Kansas City</t>
  </si>
  <si>
    <t>Kansas City,Missouri,US</t>
  </si>
  <si>
    <t>Karnes</t>
  </si>
  <si>
    <t>Karnes, Texas, US</t>
  </si>
  <si>
    <t>Kauai</t>
  </si>
  <si>
    <t>Kauai, Hawaii, US</t>
  </si>
  <si>
    <t>Kaufman</t>
  </si>
  <si>
    <t>Kaufman, Texas, US</t>
  </si>
  <si>
    <t>Kay</t>
  </si>
  <si>
    <t>Kay, Oklahoma, US</t>
  </si>
  <si>
    <t>Kearney</t>
  </si>
  <si>
    <t>Kearney, Nebraska, US</t>
  </si>
  <si>
    <t>Kearny</t>
  </si>
  <si>
    <t>Kearny, Kansas, US</t>
  </si>
  <si>
    <t>Keith</t>
  </si>
  <si>
    <t>Keith, Nebraska, US</t>
  </si>
  <si>
    <t>Kemper</t>
  </si>
  <si>
    <t>Kemper, Mississippi, US</t>
  </si>
  <si>
    <t>Kenai Peninsula</t>
  </si>
  <si>
    <t>Kenai Peninsula,Alaska,US</t>
  </si>
  <si>
    <t>Kendall</t>
  </si>
  <si>
    <t>Kendall, Illinois, US</t>
  </si>
  <si>
    <t>Kendall, Texas, US</t>
  </si>
  <si>
    <t>Kenedy</t>
  </si>
  <si>
    <t>Kenedy, Texas, US</t>
  </si>
  <si>
    <t>Kennebec</t>
  </si>
  <si>
    <t>Kennebec, Maine, US</t>
  </si>
  <si>
    <t>Kenosha</t>
  </si>
  <si>
    <t>Kenosha, Wisconsin, US</t>
  </si>
  <si>
    <t>Kent, Delaware, US</t>
  </si>
  <si>
    <t>Kent, Maryland, US</t>
  </si>
  <si>
    <t>Kent, Michigan, US</t>
  </si>
  <si>
    <t>Kent, Rhode Island, US</t>
  </si>
  <si>
    <t>Kent, Texas, US</t>
  </si>
  <si>
    <t>Kenton</t>
  </si>
  <si>
    <t>Kenton, Kentucky, US</t>
  </si>
  <si>
    <t>Keokuk</t>
  </si>
  <si>
    <t>Keokuk, Iowa, US</t>
  </si>
  <si>
    <t>Kern</t>
  </si>
  <si>
    <t>Kern, California, US</t>
  </si>
  <si>
    <t>Kerr</t>
  </si>
  <si>
    <t>Kerr, Texas, US</t>
  </si>
  <si>
    <t>Kershaw</t>
  </si>
  <si>
    <t>Kershaw, South Carolina, US</t>
  </si>
  <si>
    <t>Ketchikan Gateway</t>
  </si>
  <si>
    <t>Ketchikan Gateway, Alaska, US</t>
  </si>
  <si>
    <t>Kewaunee</t>
  </si>
  <si>
    <t>Kewaunee, Wisconsin, US</t>
  </si>
  <si>
    <t>Keweenaw</t>
  </si>
  <si>
    <t>Keweenaw, Michigan, US</t>
  </si>
  <si>
    <t>Keya Paha</t>
  </si>
  <si>
    <t>Keya Paha, Nebraska, US</t>
  </si>
  <si>
    <t>Kidder</t>
  </si>
  <si>
    <t>Kidder, North Dakota, US</t>
  </si>
  <si>
    <t>Kimball</t>
  </si>
  <si>
    <t>Kimball, Nebraska, US</t>
  </si>
  <si>
    <t>Kimble</t>
  </si>
  <si>
    <t>Kimble, Texas, US</t>
  </si>
  <si>
    <t>King</t>
  </si>
  <si>
    <t>King, Texas, US</t>
  </si>
  <si>
    <t>King, Washington,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</si>
  <si>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</si>
  <si>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</si>
  <si>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</si>
  <si>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</si>
  <si>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</si>
  <si>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</si>
  <si>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Kingfisher</t>
  </si>
  <si>
    <t>Kingfisher, Oklahoma, US</t>
  </si>
  <si>
    <t>Kingman</t>
  </si>
  <si>
    <t>Kingman, Kansas, US</t>
  </si>
  <si>
    <t>Kings</t>
  </si>
  <si>
    <t>Kings, California, US</t>
  </si>
  <si>
    <t>Kings, New York, US</t>
  </si>
  <si>
    <t>Kingsbury</t>
  </si>
  <si>
    <t>Kingsbury, South Dakota, US</t>
  </si>
  <si>
    <t>Kinney</t>
  </si>
  <si>
    <t>Kinney, Texas, US</t>
  </si>
  <si>
    <t>Kiowa</t>
  </si>
  <si>
    <t>Kiowa, Colorado, US</t>
  </si>
  <si>
    <t>Kiowa, Kansas, US</t>
  </si>
  <si>
    <t>Kiowa, Oklahoma, US</t>
  </si>
  <si>
    <t>Kit Carson</t>
  </si>
  <si>
    <t>Kit Carson, Colorado, US</t>
  </si>
  <si>
    <t>Kitsap</t>
  </si>
  <si>
    <t>Kitsap, Washington, US</t>
  </si>
  <si>
    <t>Kittitas</t>
  </si>
  <si>
    <t>Kittitas, Washington, US</t>
  </si>
  <si>
    <t>Kittson</t>
  </si>
  <si>
    <t>Kittson, Minnesota, US</t>
  </si>
  <si>
    <t>Klamath</t>
  </si>
  <si>
    <t>Klamath, Oregon, US</t>
  </si>
  <si>
    <t>Kleberg</t>
  </si>
  <si>
    <t>Kleberg, Texas, US</t>
  </si>
  <si>
    <t>Klickitat</t>
  </si>
  <si>
    <t>Klickitat, Washington, US</t>
  </si>
  <si>
    <t>Knott</t>
  </si>
  <si>
    <t>Knott, Kentucky, US</t>
  </si>
  <si>
    <t>Knox</t>
  </si>
  <si>
    <t>Knox, Illinois, US</t>
  </si>
  <si>
    <t>Knox, Indiana, US</t>
  </si>
  <si>
    <t>Knox, Kentucky, US</t>
  </si>
  <si>
    <t>Knox, Maine, US</t>
  </si>
  <si>
    <t>Knox, Missouri, US</t>
  </si>
  <si>
    <t>Knox, Nebraska, US</t>
  </si>
  <si>
    <t>Knox, Ohio, US</t>
  </si>
  <si>
    <t>Knox, Tennessee, US</t>
  </si>
  <si>
    <t>Knox, Texas, US</t>
  </si>
  <si>
    <t>Kodiak Island</t>
  </si>
  <si>
    <t>Kodiak Island, Alaska, US</t>
  </si>
  <si>
    <t>Koochiching</t>
  </si>
  <si>
    <t>Koochiching, Minnesota, US</t>
  </si>
  <si>
    <t>Kootenai</t>
  </si>
  <si>
    <t>Kootenai, Idaho, US</t>
  </si>
  <si>
    <t>Kosciusko</t>
  </si>
  <si>
    <t>Kosciusko, Indiana, US</t>
  </si>
  <si>
    <t>Kossuth</t>
  </si>
  <si>
    <t>Kossuth, Iowa, US</t>
  </si>
  <si>
    <t>Kusilvak</t>
  </si>
  <si>
    <t>Kusilvak, Alaska, US</t>
  </si>
  <si>
    <t>La Crosse</t>
  </si>
  <si>
    <t>La Crosse, Wisconsin, US</t>
  </si>
  <si>
    <t>La Paz</t>
  </si>
  <si>
    <t>La Paz, Arizona, US</t>
  </si>
  <si>
    <t>La Plata</t>
  </si>
  <si>
    <t>La Plata, Colorado, US</t>
  </si>
  <si>
    <t>La Salle</t>
  </si>
  <si>
    <t>La Salle, Texas, US</t>
  </si>
  <si>
    <t>LaGrange</t>
  </si>
  <si>
    <t>LaGrange, Indiana, US</t>
  </si>
  <si>
    <t>LaMoure</t>
  </si>
  <si>
    <t>LaMoure, North Dakota, US</t>
  </si>
  <si>
    <t>LaPorte</t>
  </si>
  <si>
    <t>LaPorte, Indiana, US</t>
  </si>
  <si>
    <t>LaSalle</t>
  </si>
  <si>
    <t>LaSalle, Illinois, US</t>
  </si>
  <si>
    <t>LaSalle, Louisiana, US</t>
  </si>
  <si>
    <t>Labette</t>
  </si>
  <si>
    <t>Labette, Kansas, US</t>
  </si>
  <si>
    <t>Lac qui Parle</t>
  </si>
  <si>
    <t>Lac qui Parle, Minnesota, US</t>
  </si>
  <si>
    <t>Lackawanna</t>
  </si>
  <si>
    <t>Lackawanna, Pennsylvania, US</t>
  </si>
  <si>
    <t>Laclede</t>
  </si>
  <si>
    <t>Laclede, Missouri, US</t>
  </si>
  <si>
    <t>Lafayette</t>
  </si>
  <si>
    <t>Lafayette, Arkansas, US</t>
  </si>
  <si>
    <t>Lafayette, Florida, US</t>
  </si>
  <si>
    <t>Lafayette, Louisiana, US</t>
  </si>
  <si>
    <t>Lafayette, Mississippi, US</t>
  </si>
  <si>
    <t>Lafayette, Missouri, US</t>
  </si>
  <si>
    <t>Lafayette, Wisconsin, US</t>
  </si>
  <si>
    <t>Lafourche</t>
  </si>
  <si>
    <t>Lafourche, Louisiana, US</t>
  </si>
  <si>
    <t>Lake</t>
  </si>
  <si>
    <t>Lake, California, US</t>
  </si>
  <si>
    <t>Lake, Colorado, US</t>
  </si>
  <si>
    <t>Lake, Florida, US</t>
  </si>
  <si>
    <t>Lake, Illinois, US</t>
  </si>
  <si>
    <t>Lake, Indiana, US</t>
  </si>
  <si>
    <t>Lake, Michigan, US</t>
  </si>
  <si>
    <t>Lake, Minnesota, US</t>
  </si>
  <si>
    <t>Lake, Montana, US</t>
  </si>
  <si>
    <t>Lake, Ohio, US</t>
  </si>
  <si>
    <t>Lake, Oregon, US</t>
  </si>
  <si>
    <t>Lake, South Dakota, US</t>
  </si>
  <si>
    <t>Lake, Tennessee, US</t>
  </si>
  <si>
    <t>Lake and Peninsula</t>
  </si>
  <si>
    <t>Lake and Peninsula, Alaska, US</t>
  </si>
  <si>
    <t>Lake of the Woods</t>
  </si>
  <si>
    <t>Lake of the Woods, Minnesota, US</t>
  </si>
  <si>
    <t>Lamar</t>
  </si>
  <si>
    <t>Lamar, Alabama, US</t>
  </si>
  <si>
    <t>Lamar, Georgia, US</t>
  </si>
  <si>
    <t>Lamar, Mississippi, US</t>
  </si>
  <si>
    <t>Lamar, Texas, US</t>
  </si>
  <si>
    <t>Lamb</t>
  </si>
  <si>
    <t>Lamb, Texas, US</t>
  </si>
  <si>
    <t>Lamoille</t>
  </si>
  <si>
    <t>Lamoille, Vermont, US</t>
  </si>
  <si>
    <t>Lampasas</t>
  </si>
  <si>
    <t>Lampasas, Texas, US</t>
  </si>
  <si>
    <t>Lancaster</t>
  </si>
  <si>
    <t>Lancaster, Nebraska, US</t>
  </si>
  <si>
    <t>Lancaster, Pennsylvania, US</t>
  </si>
  <si>
    <t>Lancaster, South Carolina, US</t>
  </si>
  <si>
    <t>Lancaster, Virginia, US</t>
  </si>
  <si>
    <t>Lander</t>
  </si>
  <si>
    <t>Lander, Nevada, US</t>
  </si>
  <si>
    <t>Lane</t>
  </si>
  <si>
    <t>Lane, Kansas, US</t>
  </si>
  <si>
    <t>Lane, Oregon, US</t>
  </si>
  <si>
    <t>Langlade</t>
  </si>
  <si>
    <t>Langlade, Wisconsin, US</t>
  </si>
  <si>
    <t>Lanier</t>
  </si>
  <si>
    <t>Lanier, Georgia, US</t>
  </si>
  <si>
    <t>Lapeer</t>
  </si>
  <si>
    <t>Lapeer, Michigan, US</t>
  </si>
  <si>
    <t>Laramie</t>
  </si>
  <si>
    <t>Laramie, Wyoming, US</t>
  </si>
  <si>
    <t>Larimer</t>
  </si>
  <si>
    <t>Larimer, Colorado, US</t>
  </si>
  <si>
    <t>Larue</t>
  </si>
  <si>
    <t>Larue, Kentucky, US</t>
  </si>
  <si>
    <t>Las Animas</t>
  </si>
  <si>
    <t>Las Animas, Colorado, US</t>
  </si>
  <si>
    <t>Lassen</t>
  </si>
  <si>
    <t>Lassen, California, US</t>
  </si>
  <si>
    <t>Latah</t>
  </si>
  <si>
    <t>Latah, Idaho, US</t>
  </si>
  <si>
    <t>Latimer</t>
  </si>
  <si>
    <t>Latimer, Oklahoma, US</t>
  </si>
  <si>
    <t>Lauderdale</t>
  </si>
  <si>
    <t>Lauderdale, Alabama, US</t>
  </si>
  <si>
    <t>Lauderdale, Mississippi, US</t>
  </si>
  <si>
    <t>Lauderdale, Tennessee, US</t>
  </si>
  <si>
    <t>Laurel</t>
  </si>
  <si>
    <t>Laurel, Kentucky, US</t>
  </si>
  <si>
    <t>Laurens</t>
  </si>
  <si>
    <t>Laurens, Georgia, US</t>
  </si>
  <si>
    <t>Laurens, South Carolina, US</t>
  </si>
  <si>
    <t>Lavaca</t>
  </si>
  <si>
    <t>Lavaca, Texas, US</t>
  </si>
  <si>
    <t>Lawrence</t>
  </si>
  <si>
    <t>Lawrence, Alabama, US</t>
  </si>
  <si>
    <t>Lawrence, Arkansas, US</t>
  </si>
  <si>
    <t>Lawrence, Illinois, US</t>
  </si>
  <si>
    <t>Lawrence, Indiana, US</t>
  </si>
  <si>
    <t>Lawrence, Kentucky, US</t>
  </si>
  <si>
    <t>Lawrence, Mississippi, US</t>
  </si>
  <si>
    <t>Lawrence, Missouri, US</t>
  </si>
  <si>
    <t>Lawrence, Ohio, US</t>
  </si>
  <si>
    <t>Lawrence, Pennsylvania, US</t>
  </si>
  <si>
    <t>Lawrence, South Dakota, US</t>
  </si>
  <si>
    <t>Lawrence, Tennessee, US</t>
  </si>
  <si>
    <t>Le Flore</t>
  </si>
  <si>
    <t>Le Flore, Oklahoma, US</t>
  </si>
  <si>
    <t>Le Sueur</t>
  </si>
  <si>
    <t>Le Sueur, Minnesota, US</t>
  </si>
  <si>
    <t>Lea</t>
  </si>
  <si>
    <t>Lea, New Mexico, US</t>
  </si>
  <si>
    <t>Leake</t>
  </si>
  <si>
    <t>Leake, Mississippi, US</t>
  </si>
  <si>
    <t>Leavenworth</t>
  </si>
  <si>
    <t>Leavenworth, Kansas, US</t>
  </si>
  <si>
    <t>Lebanon</t>
  </si>
  <si>
    <t>Lebanon, Pennsylvania, US</t>
  </si>
  <si>
    <t>Lee</t>
  </si>
  <si>
    <t>Lee, Alabama, US</t>
  </si>
  <si>
    <t>Lee, Arkansas, US</t>
  </si>
  <si>
    <t>Lee, Florida, US</t>
  </si>
  <si>
    <t>Lee, Georgia, US</t>
  </si>
  <si>
    <t>Lee, Illinois, US</t>
  </si>
  <si>
    <t>Lee, Iowa, US</t>
  </si>
  <si>
    <t>Lee, Kentucky, US</t>
  </si>
  <si>
    <t>Lee, Mississippi, US</t>
  </si>
  <si>
    <t>Lee, North Carolina, US</t>
  </si>
  <si>
    <t>Lee, South Carolina, US</t>
  </si>
  <si>
    <t>Lee, Texas, US</t>
  </si>
  <si>
    <t>Lee, Virginia, US</t>
  </si>
  <si>
    <t>Leelanau</t>
  </si>
  <si>
    <t>Leelanau, Michigan, US</t>
  </si>
  <si>
    <t>Leflore</t>
  </si>
  <si>
    <t>Leflore, Mississippi, US</t>
  </si>
  <si>
    <t>Lehigh</t>
  </si>
  <si>
    <t>Lehigh, Pennsylvania, US</t>
  </si>
  <si>
    <t>Lemhi</t>
  </si>
  <si>
    <t>Lemhi, Idaho, US</t>
  </si>
  <si>
    <t>Lenawee</t>
  </si>
  <si>
    <t>Lenawee, Michigan, US</t>
  </si>
  <si>
    <t>Lenoir</t>
  </si>
  <si>
    <t>Lenoir, North Carolina, US</t>
  </si>
  <si>
    <t>Leon</t>
  </si>
  <si>
    <t>Leon, Florida, US</t>
  </si>
  <si>
    <t>Leon, Texas, US</t>
  </si>
  <si>
    <t>Leslie</t>
  </si>
  <si>
    <t>Leslie, Kentucky, US</t>
  </si>
  <si>
    <t>Letcher</t>
  </si>
  <si>
    <t>Letcher, Kentucky, US</t>
  </si>
  <si>
    <t>Levy</t>
  </si>
  <si>
    <t>Levy, Florida, US</t>
  </si>
  <si>
    <t>Lewis</t>
  </si>
  <si>
    <t>Lewis, Idaho, US</t>
  </si>
  <si>
    <t>Lewis, Kentucky, US</t>
  </si>
  <si>
    <t>Lewis, Missouri, US</t>
  </si>
  <si>
    <t>Lewis, New York, US</t>
  </si>
  <si>
    <t>Lewis, Tennessee, US</t>
  </si>
  <si>
    <t>Lewis, Washington, US</t>
  </si>
  <si>
    <t>Lewis, West Virginia, US</t>
  </si>
  <si>
    <t>Lewis and Clark</t>
  </si>
  <si>
    <t>Lewis and Clark, Montana, US</t>
  </si>
  <si>
    <t>Lexington</t>
  </si>
  <si>
    <t>Lexington, South Carolina, US</t>
  </si>
  <si>
    <t>Lexington, Virginia, US</t>
  </si>
  <si>
    <t>Liberty</t>
  </si>
  <si>
    <t>Liberty, Florida, US</t>
  </si>
  <si>
    <t>Liberty, Georgia, US</t>
  </si>
  <si>
    <t>Liberty, Montana, US</t>
  </si>
  <si>
    <t>Liberty, Texas, US</t>
  </si>
  <si>
    <t>Licking</t>
  </si>
  <si>
    <t>Licking, Ohio, US</t>
  </si>
  <si>
    <t>Limestone</t>
  </si>
  <si>
    <t>Limestone, Alabama, US</t>
  </si>
  <si>
    <t>Limestone, Texas, US</t>
  </si>
  <si>
    <t>Lincoln</t>
  </si>
  <si>
    <t>Lincoln, Arkansas, US</t>
  </si>
  <si>
    <t>Lincoln, Colorado, US</t>
  </si>
  <si>
    <t>Lincoln, Georgia, US</t>
  </si>
  <si>
    <t>Lincoln, Idaho, US</t>
  </si>
  <si>
    <t>Lincoln, Kansas, US</t>
  </si>
  <si>
    <t>Lincoln, Kentucky, US</t>
  </si>
  <si>
    <t>Lincoln, Louisiana, US</t>
  </si>
  <si>
    <t>Lincoln, Maine, US</t>
  </si>
  <si>
    <t>Lincoln, Minnesota, US</t>
  </si>
  <si>
    <t>Lincoln, Mississippi, US</t>
  </si>
  <si>
    <t>Lincoln, Missouri, US</t>
  </si>
  <si>
    <t>Lincoln, Montana, US</t>
  </si>
  <si>
    <t>Lincoln, Nebraska, US</t>
  </si>
  <si>
    <t>Lincoln, Nevada, US</t>
  </si>
  <si>
    <t>Lincoln, New Mexico, US</t>
  </si>
  <si>
    <t>Lincoln, North Carolina, US</t>
  </si>
  <si>
    <t>Lincoln, Oklahoma, US</t>
  </si>
  <si>
    <t>Lincoln, Oregon, US</t>
  </si>
  <si>
    <t>Lincoln, South Dakota, US</t>
  </si>
  <si>
    <t>Lincoln, Tennessee, US</t>
  </si>
  <si>
    <t>Lincoln, Washington, US</t>
  </si>
  <si>
    <t>Lincoln, West Virginia, US</t>
  </si>
  <si>
    <t>Lincoln, Wisconsin, US</t>
  </si>
  <si>
    <t>Lincoln, Wyoming, US</t>
  </si>
  <si>
    <t>Linn</t>
  </si>
  <si>
    <t>Linn, Iowa, US</t>
  </si>
  <si>
    <t>Linn, Kansas, US</t>
  </si>
  <si>
    <t>Linn, Missouri, US</t>
  </si>
  <si>
    <t>Linn, Oregon, US</t>
  </si>
  <si>
    <t>Lipscomb</t>
  </si>
  <si>
    <t>Lipscomb, Texas, US</t>
  </si>
  <si>
    <t>Litchfield</t>
  </si>
  <si>
    <t>Litchfield, Connecticut, US</t>
  </si>
  <si>
    <t>Little River</t>
  </si>
  <si>
    <t>Little River, Arkansas, US</t>
  </si>
  <si>
    <t>Live Oak</t>
  </si>
  <si>
    <t>Live Oak, Texas, US</t>
  </si>
  <si>
    <t>Livingston</t>
  </si>
  <si>
    <t>Livingston, Illinois, US</t>
  </si>
  <si>
    <t>Livingston, Kentucky, US</t>
  </si>
  <si>
    <t>Livingston, Louisiana, US</t>
  </si>
  <si>
    <t>Livingston, Michigan, US</t>
  </si>
  <si>
    <t>Livingston, Missouri, US</t>
  </si>
  <si>
    <t>Livingston, New York, US</t>
  </si>
  <si>
    <t>Llano</t>
  </si>
  <si>
    <t>Llano, Texas, US</t>
  </si>
  <si>
    <t>Logan</t>
  </si>
  <si>
    <t>Logan, Arkansas, US</t>
  </si>
  <si>
    <t>Logan, Colorado, US</t>
  </si>
  <si>
    <t>Logan, Illinois, US</t>
  </si>
  <si>
    <t>Logan, Kansas, US</t>
  </si>
  <si>
    <t>Logan, Kentucky, US</t>
  </si>
  <si>
    <t>Logan, Nebraska, US</t>
  </si>
  <si>
    <t>Logan, North Dakota, US</t>
  </si>
  <si>
    <t>Logan, Ohio, US</t>
  </si>
  <si>
    <t>Logan, Oklahoma, US</t>
  </si>
  <si>
    <t>Logan, West Virginia, US</t>
  </si>
  <si>
    <t>Long</t>
  </si>
  <si>
    <t>Long, Georgia, US</t>
  </si>
  <si>
    <t>Lonoke</t>
  </si>
  <si>
    <t>Lonoke, Arkansas, US</t>
  </si>
  <si>
    <t>Lorain</t>
  </si>
  <si>
    <t>Lorain, Ohio, US</t>
  </si>
  <si>
    <t>Los Alamos</t>
  </si>
  <si>
    <t>Los Alamos, New Mexico, US</t>
  </si>
  <si>
    <t>Los Angeles</t>
  </si>
  <si>
    <t>Los Angeles, California, US</t>
  </si>
  <si>
    <t>Loudon</t>
  </si>
  <si>
    <t>Loudon, Tennessee, US</t>
  </si>
  <si>
    <t>Loudoun</t>
  </si>
  <si>
    <t>Loudoun, Virginia, US</t>
  </si>
  <si>
    <t>Louisa</t>
  </si>
  <si>
    <t>Louisa, Iowa, US</t>
  </si>
  <si>
    <t>Louisa, Virginia, US</t>
  </si>
  <si>
    <t>Loup</t>
  </si>
  <si>
    <t>Loup, Nebraska, US</t>
  </si>
  <si>
    <t>Love</t>
  </si>
  <si>
    <t>Love, Oklahoma, US</t>
  </si>
  <si>
    <t>Loving</t>
  </si>
  <si>
    <t>Loving, Texas, US</t>
  </si>
  <si>
    <t>Lowndes</t>
  </si>
  <si>
    <t>Lowndes, Alabama, US</t>
  </si>
  <si>
    <t>Lowndes, Georgia, US</t>
  </si>
  <si>
    <t>Lowndes, Mississippi, US</t>
  </si>
  <si>
    <t>Lubbock</t>
  </si>
  <si>
    <t>Lubbock, Texas, US</t>
  </si>
  <si>
    <t>Lucas</t>
  </si>
  <si>
    <t>Lucas, Iowa, US</t>
  </si>
  <si>
    <t>Lucas, Ohio, US</t>
  </si>
  <si>
    <t>Luce</t>
  </si>
  <si>
    <t>Luce, Michigan, US</t>
  </si>
  <si>
    <t>Lumpkin</t>
  </si>
  <si>
    <t>Lumpkin, Georgia, US</t>
  </si>
  <si>
    <t>Luna</t>
  </si>
  <si>
    <t>Luna, New Mexico, US</t>
  </si>
  <si>
    <t>Lunenburg</t>
  </si>
  <si>
    <t>Lunenburg, Virginia, US</t>
  </si>
  <si>
    <t>Luzerne</t>
  </si>
  <si>
    <t>Luzerne, Pennsylvania, US</t>
  </si>
  <si>
    <t>Lycoming</t>
  </si>
  <si>
    <t>Lycoming, Pennsylvania, US</t>
  </si>
  <si>
    <t>Lyman</t>
  </si>
  <si>
    <t>Lyman, South Dakota, US</t>
  </si>
  <si>
    <t>Lynchburg</t>
  </si>
  <si>
    <t>Lynchburg, Virginia, US</t>
  </si>
  <si>
    <t>Lynn</t>
  </si>
  <si>
    <t>Lynn, Texas, US</t>
  </si>
  <si>
    <t>Lyon</t>
  </si>
  <si>
    <t>Lyon, Iowa, US</t>
  </si>
  <si>
    <t>Lyon, Kansas, US</t>
  </si>
  <si>
    <t>Lyon, Kentucky, US</t>
  </si>
  <si>
    <t>Lyon, Minnesota, US</t>
  </si>
  <si>
    <t>Lyon, Nevada, US</t>
  </si>
  <si>
    <t>Mackinac</t>
  </si>
  <si>
    <t>Mackinac, Michigan, US</t>
  </si>
  <si>
    <t>Macomb</t>
  </si>
  <si>
    <t>Macomb, Michigan, US</t>
  </si>
  <si>
    <t>Macon</t>
  </si>
  <si>
    <t>Macon, Alabama, US</t>
  </si>
  <si>
    <t>Macon, Georgia, US</t>
  </si>
  <si>
    <t>Macon, Illinois, US</t>
  </si>
  <si>
    <t>Macon, Missouri, US</t>
  </si>
  <si>
    <t>Macon, North Carolina, US</t>
  </si>
  <si>
    <t>Macon, Tennessee, US</t>
  </si>
  <si>
    <t>Macoupin</t>
  </si>
  <si>
    <t>Macoupin, Illinois, US</t>
  </si>
  <si>
    <t>Madera</t>
  </si>
  <si>
    <t>Madera, California, US</t>
  </si>
  <si>
    <t>Madison</t>
  </si>
  <si>
    <t>Madison, Alabama, US</t>
  </si>
  <si>
    <t>Madison, Arkansas, US</t>
  </si>
  <si>
    <t>Madison, Florida, US</t>
  </si>
  <si>
    <t>Madison, Georgia, US</t>
  </si>
  <si>
    <t>Madison, Idaho, US</t>
  </si>
  <si>
    <t>Madison, Illinois, US</t>
  </si>
  <si>
    <t>Madison, Indiana, US</t>
  </si>
  <si>
    <t>Madison, Iowa, US</t>
  </si>
  <si>
    <t>Madison, Kentucky, US</t>
  </si>
  <si>
    <t>Madison, Louisiana, US</t>
  </si>
  <si>
    <t>Madison, Mississippi, US</t>
  </si>
  <si>
    <t>Madison, Missouri, US</t>
  </si>
  <si>
    <t>Madison, Montana, US</t>
  </si>
  <si>
    <t>Madison, Nebraska, US</t>
  </si>
  <si>
    <t>Madison, New York, US</t>
  </si>
  <si>
    <t>Madison, North Carolina, US</t>
  </si>
  <si>
    <t>Madison, Ohio, US</t>
  </si>
  <si>
    <t>Madison, Tennessee, US</t>
  </si>
  <si>
    <t>Madison, Texas, US</t>
  </si>
  <si>
    <t>Madison, Virginia, US</t>
  </si>
  <si>
    <t>Magoffin</t>
  </si>
  <si>
    <t>Magoffin, Kentucky, US</t>
  </si>
  <si>
    <t>Mahaska</t>
  </si>
  <si>
    <t>Mahaska, Iowa, US</t>
  </si>
  <si>
    <t>Mahnomen</t>
  </si>
  <si>
    <t>Mahnomen, Minnesota, US</t>
  </si>
  <si>
    <t>Mahoning</t>
  </si>
  <si>
    <t>Mahoning, Ohio, US</t>
  </si>
  <si>
    <t>Major</t>
  </si>
  <si>
    <t>Major, Oklahoma, US</t>
  </si>
  <si>
    <t>Malheur</t>
  </si>
  <si>
    <t>Malheur, Oregon, US</t>
  </si>
  <si>
    <t>Manassas</t>
  </si>
  <si>
    <t>Manassas, Virginia, US</t>
  </si>
  <si>
    <t>Manassas Park</t>
  </si>
  <si>
    <t>Manassas Park, Virginia, US</t>
  </si>
  <si>
    <t>Manatee</t>
  </si>
  <si>
    <t>Manatee, Florida, US</t>
  </si>
  <si>
    <t>Manistee</t>
  </si>
  <si>
    <t>Manistee, Michigan, US</t>
  </si>
  <si>
    <t>Manitowoc</t>
  </si>
  <si>
    <t>Manitowoc, Wisconsin, US</t>
  </si>
  <si>
    <t>Marathon</t>
  </si>
  <si>
    <t>Marathon, Wisconsin, US</t>
  </si>
  <si>
    <t>Marengo</t>
  </si>
  <si>
    <t>Marengo, Alabama, US</t>
  </si>
  <si>
    <t>Maricopa</t>
  </si>
  <si>
    <t>Maricopa, Arizona, US</t>
  </si>
  <si>
    <t>Maries</t>
  </si>
  <si>
    <t>Maries, Missouri, US</t>
  </si>
  <si>
    <t>Marin</t>
  </si>
  <si>
    <t>Marin, California, US</t>
  </si>
  <si>
    <t>Marinette</t>
  </si>
  <si>
    <t>Marinette, Wisconsin, US</t>
  </si>
  <si>
    <t>Marion</t>
  </si>
  <si>
    <t>Marion, Alabama, US</t>
  </si>
  <si>
    <t>Marion, Arkansas, US</t>
  </si>
  <si>
    <t>Marion, Florida, US</t>
  </si>
  <si>
    <t>Marion, Georgia, US</t>
  </si>
  <si>
    <t>Marion, Illinois, US</t>
  </si>
  <si>
    <t>Marion, Indiana, US</t>
  </si>
  <si>
    <t>Marion, Iowa, US</t>
  </si>
  <si>
    <t>Marion, Kansas, US</t>
  </si>
  <si>
    <t>Marion, Kentucky, US</t>
  </si>
  <si>
    <t>Marion, Mississippi, US</t>
  </si>
  <si>
    <t>Marion, Missouri, US</t>
  </si>
  <si>
    <t>Marion, Ohio, US</t>
  </si>
  <si>
    <t>Marion, Oregon, US</t>
  </si>
  <si>
    <t>Marion, South Carolina, US</t>
  </si>
  <si>
    <t>Marion, Tennessee, US</t>
  </si>
  <si>
    <t>Marion, Texas, US</t>
  </si>
  <si>
    <t>Marion, West Virginia, US</t>
  </si>
  <si>
    <t>Mariposa</t>
  </si>
  <si>
    <t>Mariposa, California, US</t>
  </si>
  <si>
    <t>Marlboro, South Carolina, US</t>
  </si>
  <si>
    <t>Marquette</t>
  </si>
  <si>
    <t>Marquette, Michigan, US</t>
  </si>
  <si>
    <t>Marquette, Wisconsin, US</t>
  </si>
  <si>
    <t>Marshall</t>
  </si>
  <si>
    <t>Marshall, Alabama, US</t>
  </si>
  <si>
    <t>Marshall, Illinois, US</t>
  </si>
  <si>
    <t>Marshall, Indiana, US</t>
  </si>
  <si>
    <t>Marshall, Iowa, US</t>
  </si>
  <si>
    <t>Marshall, Kansas, US</t>
  </si>
  <si>
    <t>Marshall, Kentucky, US</t>
  </si>
  <si>
    <t>Marshall, Minnesota, US</t>
  </si>
  <si>
    <t>Marshall, Mississippi, US</t>
  </si>
  <si>
    <t>Marshall, Oklahoma, US</t>
  </si>
  <si>
    <t>Marshall, South Dakota, US</t>
  </si>
  <si>
    <t>Marshall, Tennessee, US</t>
  </si>
  <si>
    <t>Marshall, West Virginia, US</t>
  </si>
  <si>
    <t>Martin</t>
  </si>
  <si>
    <t>Martin, Florida, US</t>
  </si>
  <si>
    <t>Martin, Indiana, US</t>
  </si>
  <si>
    <t>Martin, Kentucky, US</t>
  </si>
  <si>
    <t>Martin, Minnesota, US</t>
  </si>
  <si>
    <t>Martin, North Carolina, US</t>
  </si>
  <si>
    <t>Martin, Texas, US</t>
  </si>
  <si>
    <t>Martinsville</t>
  </si>
  <si>
    <t>Martinsville, Virginia, US</t>
  </si>
  <si>
    <t>Mason</t>
  </si>
  <si>
    <t>Mason, Illinois, US</t>
  </si>
  <si>
    <t>Mason, Kentucky, US</t>
  </si>
  <si>
    <t>Mason, Michigan, US</t>
  </si>
  <si>
    <t>Mason, Texas, US</t>
  </si>
  <si>
    <t>Mason, Washington, US</t>
  </si>
  <si>
    <t>Mason, West Virginia, US</t>
  </si>
  <si>
    <t>Massac</t>
  </si>
  <si>
    <t>Massac, Illinois, US</t>
  </si>
  <si>
    <t>Matagorda</t>
  </si>
  <si>
    <t>Matagorda, Texas, US</t>
  </si>
  <si>
    <t>Matanuska-Susitna</t>
  </si>
  <si>
    <t>Matanuska-Susitna, Alaska, US</t>
  </si>
  <si>
    <t>Mathews</t>
  </si>
  <si>
    <t>Mathews, Virginia, US</t>
  </si>
  <si>
    <t>Maui</t>
  </si>
  <si>
    <t>Maui, Hawaii, US</t>
  </si>
  <si>
    <t>Maury</t>
  </si>
  <si>
    <t>Maury, Tennessee, US</t>
  </si>
  <si>
    <t>Maverick</t>
  </si>
  <si>
    <t>Maverick, Texas, US</t>
  </si>
  <si>
    <t>Mayes</t>
  </si>
  <si>
    <t>Mayes, Oklahoma, US</t>
  </si>
  <si>
    <t>McClain</t>
  </si>
  <si>
    <t>McClain, Oklahoma, US</t>
  </si>
  <si>
    <t>McCone</t>
  </si>
  <si>
    <t>McCone, Montana, US</t>
  </si>
  <si>
    <t>McCook</t>
  </si>
  <si>
    <t>McCook, South Dakota, US</t>
  </si>
  <si>
    <t>McCormick</t>
  </si>
  <si>
    <t>McCormick, South Carolina, US</t>
  </si>
  <si>
    <t>McCracken</t>
  </si>
  <si>
    <t>McCracken, Kentucky, US</t>
  </si>
  <si>
    <t>McCreary</t>
  </si>
  <si>
    <t>McCreary, Kentucky, US</t>
  </si>
  <si>
    <t>McCulloch</t>
  </si>
  <si>
    <t>McCulloch, Texas, US</t>
  </si>
  <si>
    <t>McCurtain</t>
  </si>
  <si>
    <t>McCurtain, Oklahoma, US</t>
  </si>
  <si>
    <t>McDonald</t>
  </si>
  <si>
    <t>McDonald, Missouri, US</t>
  </si>
  <si>
    <t>McDonough</t>
  </si>
  <si>
    <t>McDonough, Illinois, US</t>
  </si>
  <si>
    <t>McDowell</t>
  </si>
  <si>
    <t>McDowell, North Carolina, US</t>
  </si>
  <si>
    <t>McDowell, West Virginia, US</t>
  </si>
  <si>
    <t>McDuffie</t>
  </si>
  <si>
    <t>McDuffie, Georgia, US</t>
  </si>
  <si>
    <t>McHenry</t>
  </si>
  <si>
    <t>McHenry, Illinois, US</t>
  </si>
  <si>
    <t>McHenry, North Dakota, US</t>
  </si>
  <si>
    <t>McIntosh</t>
  </si>
  <si>
    <t>McIntosh, Georgia, US</t>
  </si>
  <si>
    <t>McIntosh, North Dakota, US</t>
  </si>
  <si>
    <t>McIntosh, Oklahoma, US</t>
  </si>
  <si>
    <t>McKean</t>
  </si>
  <si>
    <t>McKean, Pennsylvania, US</t>
  </si>
  <si>
    <t>McKenzie</t>
  </si>
  <si>
    <t>McKenzie, North Dakota, US</t>
  </si>
  <si>
    <t>McKinley</t>
  </si>
  <si>
    <t>McKinley, New Mexico, US</t>
  </si>
  <si>
    <t>McLean</t>
  </si>
  <si>
    <t>McLean, Illinois, US</t>
  </si>
  <si>
    <t>McLean, Kentucky, US</t>
  </si>
  <si>
    <t>McLean, North Dakota, US</t>
  </si>
  <si>
    <t>McLennan</t>
  </si>
  <si>
    <t>McLennan, Texas, US</t>
  </si>
  <si>
    <t>McLeod</t>
  </si>
  <si>
    <t>McLeod, Minnesota, US</t>
  </si>
  <si>
    <t>McMinn</t>
  </si>
  <si>
    <t>McMinn, Tennessee, US</t>
  </si>
  <si>
    <t>McMullen</t>
  </si>
  <si>
    <t>McMullen, Texas, US</t>
  </si>
  <si>
    <t>McNairy</t>
  </si>
  <si>
    <t>McNairy, Tennessee, US</t>
  </si>
  <si>
    <t>McPherson</t>
  </si>
  <si>
    <t>McPherson, Kansas, US</t>
  </si>
  <si>
    <t>McPherson, Nebraska, US</t>
  </si>
  <si>
    <t>McPherson, South Dakota, US</t>
  </si>
  <si>
    <t>Meade</t>
  </si>
  <si>
    <t>Meade, Kansas, US</t>
  </si>
  <si>
    <t>Meade, Kentucky, US</t>
  </si>
  <si>
    <t>Meade, South Dakota, US</t>
  </si>
  <si>
    <t>Meagher</t>
  </si>
  <si>
    <t>Meagher, Montana, US</t>
  </si>
  <si>
    <t>Mecklenburg</t>
  </si>
  <si>
    <t>Mecklenburg, North Carolina, US</t>
  </si>
  <si>
    <t>Mecklenburg, Virginia, US</t>
  </si>
  <si>
    <t>Mecosta</t>
  </si>
  <si>
    <t>Mecosta, Michigan, US</t>
  </si>
  <si>
    <t>Medina</t>
  </si>
  <si>
    <t>Medina, Ohio, US</t>
  </si>
  <si>
    <t>Medina, Texas, US</t>
  </si>
  <si>
    <t>Meeker</t>
  </si>
  <si>
    <t>Meeker, Minnesota, US</t>
  </si>
  <si>
    <t>Meigs</t>
  </si>
  <si>
    <t>Meigs, Ohio, US</t>
  </si>
  <si>
    <t>Meigs, Tennessee, US</t>
  </si>
  <si>
    <t>Mellette</t>
  </si>
  <si>
    <t>Mellette, South Dakota, US</t>
  </si>
  <si>
    <t>Menard</t>
  </si>
  <si>
    <t>Menard, Illinois, US</t>
  </si>
  <si>
    <t>Menard, Texas, US</t>
  </si>
  <si>
    <t>Mendocino</t>
  </si>
  <si>
    <t>Mendocino, California, US</t>
  </si>
  <si>
    <t>Menifee</t>
  </si>
  <si>
    <t>Menifee, Kentucky, US</t>
  </si>
  <si>
    <t>Menominee</t>
  </si>
  <si>
    <t>Menominee, Michigan, US</t>
  </si>
  <si>
    <t>Menominee, Wisconsin, US</t>
  </si>
  <si>
    <t>Merced</t>
  </si>
  <si>
    <t>Merced, California, US</t>
  </si>
  <si>
    <t>Mercer</t>
  </si>
  <si>
    <t>Mercer, Illinois, US</t>
  </si>
  <si>
    <t>Mercer, Kentucky, US</t>
  </si>
  <si>
    <t>Mercer, Missouri, US</t>
  </si>
  <si>
    <t>Mercer, New Jersey, US</t>
  </si>
  <si>
    <t>Mercer, North Dakota, US</t>
  </si>
  <si>
    <t>Mercer, Ohio, US</t>
  </si>
  <si>
    <t>Mercer, Pennsylvania, US</t>
  </si>
  <si>
    <t>Mercer, West Virginia, US</t>
  </si>
  <si>
    <t>Meriwether</t>
  </si>
  <si>
    <t>Meriwether, Georgia, US</t>
  </si>
  <si>
    <t>Merrick</t>
  </si>
  <si>
    <t>Merrick, Nebraska, US</t>
  </si>
  <si>
    <t>Merrimack</t>
  </si>
  <si>
    <t>Merrimack, New Hampshire, US</t>
  </si>
  <si>
    <t>Mesa</t>
  </si>
  <si>
    <t>Mesa, Colorado, US</t>
  </si>
  <si>
    <t>Metcalfe</t>
  </si>
  <si>
    <t>Metcalfe, Kentucky, US</t>
  </si>
  <si>
    <t>Miami</t>
  </si>
  <si>
    <t>Miami, Indiana, US</t>
  </si>
  <si>
    <t>Miami, Kansas, US</t>
  </si>
  <si>
    <t>Miami, Ohio, US</t>
  </si>
  <si>
    <t>Miami-Dade</t>
  </si>
  <si>
    <t>Miami-Dade, Florida, US</t>
  </si>
  <si>
    <t>Middlesex, Connecticut, US</t>
  </si>
  <si>
    <t>Middlesex, Massachusetts, US</t>
  </si>
  <si>
    <t>Middlesex, New Jersey, US</t>
  </si>
  <si>
    <t>Middlesex, Virginia, US</t>
  </si>
  <si>
    <t>Midland</t>
  </si>
  <si>
    <t>Midland, Michigan, US</t>
  </si>
  <si>
    <t>Midland, Texas, US</t>
  </si>
  <si>
    <t>Mifflin</t>
  </si>
  <si>
    <t>Mifflin, Pennsylvania, US</t>
  </si>
  <si>
    <t>Milam</t>
  </si>
  <si>
    <t>Milam, Texas, US</t>
  </si>
  <si>
    <t>Millard</t>
  </si>
  <si>
    <t>Millard, Utah, US</t>
  </si>
  <si>
    <t>Mille Lacs</t>
  </si>
  <si>
    <t>Mille Lacs, Minnesota, US</t>
  </si>
  <si>
    <t>Miller, Arkansas, US</t>
  </si>
  <si>
    <t>Miller, Georgia, US</t>
  </si>
  <si>
    <t>Miller, Missouri, US</t>
  </si>
  <si>
    <t>Mills</t>
  </si>
  <si>
    <t>Mills, Iowa, US</t>
  </si>
  <si>
    <t>Mills, Texas, US</t>
  </si>
  <si>
    <t>Milwaukee</t>
  </si>
  <si>
    <t>Milwaukee, Wisconsin, US</t>
  </si>
  <si>
    <t>Miner</t>
  </si>
  <si>
    <t>Miner, South Dakota, US</t>
  </si>
  <si>
    <t>Mineral</t>
  </si>
  <si>
    <t>Mineral, Colorado, US</t>
  </si>
  <si>
    <t>Mineral, Montana, US</t>
  </si>
  <si>
    <t>Mineral, Nevada, US</t>
  </si>
  <si>
    <t>Mineral, West Virginia, US</t>
  </si>
  <si>
    <t>Mingo</t>
  </si>
  <si>
    <t>Mingo, West Virginia, US</t>
  </si>
  <si>
    <t>Minidoka</t>
  </si>
  <si>
    <t>Minidoka, Idaho, US</t>
  </si>
  <si>
    <t>Minnehaha</t>
  </si>
  <si>
    <t>Minnehaha, South Dakota, US</t>
  </si>
  <si>
    <t>Missaukee</t>
  </si>
  <si>
    <t>Missaukee, Michigan, US</t>
  </si>
  <si>
    <t>Mississippi, Arkansas, US</t>
  </si>
  <si>
    <t>Mississippi, Missouri, US</t>
  </si>
  <si>
    <t>Missoula</t>
  </si>
  <si>
    <t>Missoula, Montana, US</t>
  </si>
  <si>
    <t>Mitchell</t>
  </si>
  <si>
    <t>Mitchell, Georgia, US</t>
  </si>
  <si>
    <t>Mitchell, Iowa, US</t>
  </si>
  <si>
    <t>Mitchell, Kansas, US</t>
  </si>
  <si>
    <t>Mitchell, North Carolina, US</t>
  </si>
  <si>
    <t>Mitchell, Texas, US</t>
  </si>
  <si>
    <t>Mobile</t>
  </si>
  <si>
    <t>Mobile, Alabama, US</t>
  </si>
  <si>
    <t>Modoc</t>
  </si>
  <si>
    <t>Modoc, California, US</t>
  </si>
  <si>
    <t>Moffat</t>
  </si>
  <si>
    <t>Moffat, Colorado, US</t>
  </si>
  <si>
    <t>Mohave</t>
  </si>
  <si>
    <t>Mohave, Arizona, US</t>
  </si>
  <si>
    <t>Moniteau</t>
  </si>
  <si>
    <t>Moniteau, Missouri, US</t>
  </si>
  <si>
    <t>Monmouth, New Jersey, US</t>
  </si>
  <si>
    <t>Mono</t>
  </si>
  <si>
    <t>Mono, California, US</t>
  </si>
  <si>
    <t>Monona</t>
  </si>
  <si>
    <t>Monona, Iowa, US</t>
  </si>
  <si>
    <t>Monongalia</t>
  </si>
  <si>
    <t>Monongalia, West Virginia, US</t>
  </si>
  <si>
    <t>Monroe</t>
  </si>
  <si>
    <t>Monroe, Alabama, US</t>
  </si>
  <si>
    <t>Monroe, Arkansas, US</t>
  </si>
  <si>
    <t>Monroe, Florida, US</t>
  </si>
  <si>
    <t>Monroe, Georgia, US</t>
  </si>
  <si>
    <t>Monroe, Illinois, US</t>
  </si>
  <si>
    <t>Monroe, Indiana, US</t>
  </si>
  <si>
    <t>Monroe, Iowa, US</t>
  </si>
  <si>
    <t>Monroe, Kentucky, US</t>
  </si>
  <si>
    <t>Monroe, Michigan, US</t>
  </si>
  <si>
    <t>Monroe, Mississippi, US</t>
  </si>
  <si>
    <t>Monroe, Missouri, US</t>
  </si>
  <si>
    <t>Monroe, New York, US</t>
  </si>
  <si>
    <t>Monroe, Ohio, US</t>
  </si>
  <si>
    <t>Monroe, Pennsylvania, US</t>
  </si>
  <si>
    <t>Monroe, Tennessee, US</t>
  </si>
  <si>
    <t>Monroe, West Virginia, US</t>
  </si>
  <si>
    <t>Monroe, Wisconsin, US</t>
  </si>
  <si>
    <t>Montague</t>
  </si>
  <si>
    <t>Montague, Texas, US</t>
  </si>
  <si>
    <t>Montcalm</t>
  </si>
  <si>
    <t>Montcalm, Michigan, US</t>
  </si>
  <si>
    <t>Monterey</t>
  </si>
  <si>
    <t>Monterey, California, US</t>
  </si>
  <si>
    <t>Montezuma</t>
  </si>
  <si>
    <t>Montezuma, Colorado, US</t>
  </si>
  <si>
    <t>Montgomery</t>
  </si>
  <si>
    <t>Montgomery, Alabama, US</t>
  </si>
  <si>
    <t>Montgomery, Arkansas, US</t>
  </si>
  <si>
    <t>Montgomery, Georgia, US</t>
  </si>
  <si>
    <t>Montgomery, Illinois, US</t>
  </si>
  <si>
    <t>Montgomery, Indiana, US</t>
  </si>
  <si>
    <t>Montgomery, Iowa, US</t>
  </si>
  <si>
    <t>Montgomery, Kansas, US</t>
  </si>
  <si>
    <t>Montgomery, Kentucky, US</t>
  </si>
  <si>
    <t>Montgomery, Maryland, US</t>
  </si>
  <si>
    <t>Montgomery, Mississippi, US</t>
  </si>
  <si>
    <t>Montgomery, Missouri, US</t>
  </si>
  <si>
    <t>Montgomery, New York, US</t>
  </si>
  <si>
    <t>Montgomery, North Carolina, US</t>
  </si>
  <si>
    <t>Montgomery, Ohio, US</t>
  </si>
  <si>
    <t>Montgomery, Pennsylvania, US</t>
  </si>
  <si>
    <t>Montgomery, Tennessee, US</t>
  </si>
  <si>
    <t>Montgomery, Texas, US</t>
  </si>
  <si>
    <t>Montgomery, Virginia, US</t>
  </si>
  <si>
    <t>Montmorency</t>
  </si>
  <si>
    <t>Montmorency, Michigan, US</t>
  </si>
  <si>
    <t>Montour</t>
  </si>
  <si>
    <t>Montour, Pennsylvania, US</t>
  </si>
  <si>
    <t>Montrose</t>
  </si>
  <si>
    <t>Montrose, Colorado, US</t>
  </si>
  <si>
    <t>Moody</t>
  </si>
  <si>
    <t>Moody, South Dakota, US</t>
  </si>
  <si>
    <t>Moore</t>
  </si>
  <si>
    <t>Moore, North Carolina, US</t>
  </si>
  <si>
    <t>Moore, Tennessee, US</t>
  </si>
  <si>
    <t>Moore, Texas, US</t>
  </si>
  <si>
    <t>Mora</t>
  </si>
  <si>
    <t>Mora, New Mexico, US</t>
  </si>
  <si>
    <t>Morehouse</t>
  </si>
  <si>
    <t>Morehouse, Louisiana, US</t>
  </si>
  <si>
    <t>Morgan</t>
  </si>
  <si>
    <t>Morgan, Alabama, US</t>
  </si>
  <si>
    <t>Morgan, Colorado, US</t>
  </si>
  <si>
    <t>Morgan, Georgia, US</t>
  </si>
  <si>
    <t>Morgan, Illinois, US</t>
  </si>
  <si>
    <t>Morgan, Indiana, US</t>
  </si>
  <si>
    <t>Morgan, Kentucky, US</t>
  </si>
  <si>
    <t>Morgan, Missouri, US</t>
  </si>
  <si>
    <t>Morgan, Ohio, US</t>
  </si>
  <si>
    <t>Morgan, Tennessee, US</t>
  </si>
  <si>
    <t>Morgan, Utah, US</t>
  </si>
  <si>
    <t>Morgan, West Virginia, US</t>
  </si>
  <si>
    <t>Morrill</t>
  </si>
  <si>
    <t>Morrill, Nebraska, US</t>
  </si>
  <si>
    <t>Morris</t>
  </si>
  <si>
    <t>Morris, Kansas, US</t>
  </si>
  <si>
    <t>Morris, New Jersey, US</t>
  </si>
  <si>
    <t>Morris, Texas, US</t>
  </si>
  <si>
    <t>Morrison</t>
  </si>
  <si>
    <t>Morrison, Minnesota, US</t>
  </si>
  <si>
    <t>Morrow</t>
  </si>
  <si>
    <t>Morrow, Ohio, US</t>
  </si>
  <si>
    <t>Morrow, Oregon, US</t>
  </si>
  <si>
    <t>Morton</t>
  </si>
  <si>
    <t>Morton, Kansas, US</t>
  </si>
  <si>
    <t>Morton, North Dakota, US</t>
  </si>
  <si>
    <t>Motley</t>
  </si>
  <si>
    <t>Motley, Texas, US</t>
  </si>
  <si>
    <t>Moultrie</t>
  </si>
  <si>
    <t>Moultrie, Illinois, US</t>
  </si>
  <si>
    <t>Mountrail</t>
  </si>
  <si>
    <t>Mountrail, North Dakota, US</t>
  </si>
  <si>
    <t>Mower</t>
  </si>
  <si>
    <t>Mower, Minnesota, US</t>
  </si>
  <si>
    <t>Muhlenberg</t>
  </si>
  <si>
    <t>Muhlenberg, Kentucky, US</t>
  </si>
  <si>
    <t>Multnomah</t>
  </si>
  <si>
    <t>Multnomah, Oregon, US</t>
  </si>
  <si>
    <t>Murray</t>
  </si>
  <si>
    <t>Murray, Georgia, US</t>
  </si>
  <si>
    <t>Murray, Minnesota, US</t>
  </si>
  <si>
    <t>Murray, Oklahoma, US</t>
  </si>
  <si>
    <t>Muscatine</t>
  </si>
  <si>
    <t>Muscatine, Iowa, US</t>
  </si>
  <si>
    <t>Muscogee</t>
  </si>
  <si>
    <t>Muscogee, Georgia, US</t>
  </si>
  <si>
    <t>Muskegon</t>
  </si>
  <si>
    <t>Muskegon, Michigan, US</t>
  </si>
  <si>
    <t>Muskingum</t>
  </si>
  <si>
    <t>Muskingum, Ohio, US</t>
  </si>
  <si>
    <t>Muskogee</t>
  </si>
  <si>
    <t>Muskogee, Oklahoma, US</t>
  </si>
  <si>
    <t>Musselshell</t>
  </si>
  <si>
    <t>Musselshell, Montana, US</t>
  </si>
  <si>
    <t>Nacogdoches</t>
  </si>
  <si>
    <t>Nacogdoches, Texas, US</t>
  </si>
  <si>
    <t>Nance</t>
  </si>
  <si>
    <t>Nance, Nebraska, US</t>
  </si>
  <si>
    <t>Nantucket</t>
  </si>
  <si>
    <t>Nantucket, Massachusetts, US</t>
  </si>
  <si>
    <t>Napa, California, US</t>
  </si>
  <si>
    <t>Nash</t>
  </si>
  <si>
    <t>Nash, North Carolina, US</t>
  </si>
  <si>
    <t>Nassau</t>
  </si>
  <si>
    <t>Nassau, Florida, US</t>
  </si>
  <si>
    <t>Nassau, New York, US</t>
  </si>
  <si>
    <t>Natchitoches</t>
  </si>
  <si>
    <t>Natchitoches, Louisiana, US</t>
  </si>
  <si>
    <t>Natrona</t>
  </si>
  <si>
    <t>Natrona, Wyoming, US</t>
  </si>
  <si>
    <t>Navajo</t>
  </si>
  <si>
    <t>Navajo, Arizona, US</t>
  </si>
  <si>
    <t>Navarro</t>
  </si>
  <si>
    <t>Navarro, Texas, US</t>
  </si>
  <si>
    <t>Nelson</t>
  </si>
  <si>
    <t>Nelson, Kentucky, US</t>
  </si>
  <si>
    <t>Nelson, North Dakota, US</t>
  </si>
  <si>
    <t>Nelson, Virginia, US</t>
  </si>
  <si>
    <t>Nemaha</t>
  </si>
  <si>
    <t>Nemaha, Kansas, US</t>
  </si>
  <si>
    <t>Nemaha, Nebraska, US</t>
  </si>
  <si>
    <t>Neosho</t>
  </si>
  <si>
    <t>Neosho, Kansas, US</t>
  </si>
  <si>
    <t>Neshoba</t>
  </si>
  <si>
    <t>Neshoba, Mississippi, US</t>
  </si>
  <si>
    <t>Ness</t>
  </si>
  <si>
    <t>Ness, Kansas, US</t>
  </si>
  <si>
    <t>Nevada, Arkansas, US</t>
  </si>
  <si>
    <t>Nevada, California, US</t>
  </si>
  <si>
    <t>New Castle</t>
  </si>
  <si>
    <t>New Castle, Delaware, US</t>
  </si>
  <si>
    <t>New Hanover</t>
  </si>
  <si>
    <t>New Hanover, North Carolina, US</t>
  </si>
  <si>
    <t>New Haven</t>
  </si>
  <si>
    <t>New Haven, Connecticut, US</t>
  </si>
  <si>
    <t>New Kent</t>
  </si>
  <si>
    <t>New Kent, Virginia, US</t>
  </si>
  <si>
    <t>New London</t>
  </si>
  <si>
    <t>New London, Connecticut, US</t>
  </si>
  <si>
    <t>New Madrid</t>
  </si>
  <si>
    <t>New Madrid, Missouri, US</t>
  </si>
  <si>
    <t>New York City</t>
  </si>
  <si>
    <t>New York City, New York, US</t>
  </si>
  <si>
    <t>Newaygo</t>
  </si>
  <si>
    <t>Newaygo, Michigan, US</t>
  </si>
  <si>
    <t>Newberry</t>
  </si>
  <si>
    <t>Newberry, South Carolina, US</t>
  </si>
  <si>
    <t>Newport</t>
  </si>
  <si>
    <t>Newport, Rhode Island, US</t>
  </si>
  <si>
    <t>Newport News</t>
  </si>
  <si>
    <t>Newport News, Virginia, US</t>
  </si>
  <si>
    <t>Newton</t>
  </si>
  <si>
    <t>Newton, Arkansas, US</t>
  </si>
  <si>
    <t>Newton, Georgia, US</t>
  </si>
  <si>
    <t>Newton, Indiana, US</t>
  </si>
  <si>
    <t>Newton, Mississippi, US</t>
  </si>
  <si>
    <t>Newton, Missouri, US</t>
  </si>
  <si>
    <t>Newton, Texas, US</t>
  </si>
  <si>
    <t>Nez Perce</t>
  </si>
  <si>
    <t>Nez Perce, Idaho, US</t>
  </si>
  <si>
    <t>Niagara</t>
  </si>
  <si>
    <t>Niagara, New York, US</t>
  </si>
  <si>
    <t>Nicholas</t>
  </si>
  <si>
    <t>Nicholas, Kentucky, US</t>
  </si>
  <si>
    <t>Nicholas, West Virginia, US</t>
  </si>
  <si>
    <t>Nicollet</t>
  </si>
  <si>
    <t>Nicollet, Minnesota, US</t>
  </si>
  <si>
    <t>Niobrara</t>
  </si>
  <si>
    <t>Niobrara, Wyoming, US</t>
  </si>
  <si>
    <t>Noble</t>
  </si>
  <si>
    <t>Noble, Indiana, US</t>
  </si>
  <si>
    <t>Noble, Ohio, US</t>
  </si>
  <si>
    <t>Noble, Oklahoma, US</t>
  </si>
  <si>
    <t>Nobles</t>
  </si>
  <si>
    <t>Nobles, Minnesota, US</t>
  </si>
  <si>
    <t>Nodaway</t>
  </si>
  <si>
    <t>Nodaway, Missouri, US</t>
  </si>
  <si>
    <t>Nolan</t>
  </si>
  <si>
    <t>Nolan, Texas, US</t>
  </si>
  <si>
    <t>Nome</t>
  </si>
  <si>
    <t>Nome, Alaska, US</t>
  </si>
  <si>
    <t>Norfolk, Massachusetts, US</t>
  </si>
  <si>
    <t>Norfolk,Virginia,US</t>
  </si>
  <si>
    <t>Norman</t>
  </si>
  <si>
    <t>Norman, Minnesota, US</t>
  </si>
  <si>
    <t>North Slope</t>
  </si>
  <si>
    <t>North Slope, Alaska, US</t>
  </si>
  <si>
    <t>Northampton</t>
  </si>
  <si>
    <t>Northampton, North Carolina, US</t>
  </si>
  <si>
    <t>Northampton, Pennsylvania, US</t>
  </si>
  <si>
    <t>Northampton, Virginia, US</t>
  </si>
  <si>
    <t>Northumberland</t>
  </si>
  <si>
    <t>Northumberland, Pennsylvania, US</t>
  </si>
  <si>
    <t>Northumberland, Virginia, US</t>
  </si>
  <si>
    <t>Northwest Arctic</t>
  </si>
  <si>
    <t>Northwest Arctic, Alaska, US</t>
  </si>
  <si>
    <t>Norton</t>
  </si>
  <si>
    <t>Norton, Kansas, US</t>
  </si>
  <si>
    <t>Norton, Virginia, US</t>
  </si>
  <si>
    <t>Nottoway</t>
  </si>
  <si>
    <t>Nottoway, Virginia, US</t>
  </si>
  <si>
    <t>Nowata</t>
  </si>
  <si>
    <t>Nowata, Oklahoma, US</t>
  </si>
  <si>
    <t>Noxubee</t>
  </si>
  <si>
    <t>Noxubee, Mississippi, US</t>
  </si>
  <si>
    <t>Nuckolls</t>
  </si>
  <si>
    <t>Nuckolls, Nebraska, US</t>
  </si>
  <si>
    <t>Nueces</t>
  </si>
  <si>
    <t>Nueces, Texas, US</t>
  </si>
  <si>
    <t>Nye</t>
  </si>
  <si>
    <t>Nye, Nevada, US</t>
  </si>
  <si>
    <t>O'Brien</t>
  </si>
  <si>
    <t>O'Brien, Iowa, US</t>
  </si>
  <si>
    <t>Oakland</t>
  </si>
  <si>
    <t>Oakland, Michigan, US</t>
  </si>
  <si>
    <t>Obion</t>
  </si>
  <si>
    <t>Obion, Tennessee, US</t>
  </si>
  <si>
    <t>Ocean, New Jersey, US</t>
  </si>
  <si>
    <t>Oceana</t>
  </si>
  <si>
    <t>Oceana, Michigan, US</t>
  </si>
  <si>
    <t>Ochiltree</t>
  </si>
  <si>
    <t>Ochiltree, Texas, US</t>
  </si>
  <si>
    <t>Oconee</t>
  </si>
  <si>
    <t>Oconee, Georgia, US</t>
  </si>
  <si>
    <t>Oconee, South Carolina, US</t>
  </si>
  <si>
    <t>Oconto</t>
  </si>
  <si>
    <t>Oconto, Wisconsin, US</t>
  </si>
  <si>
    <t>Ogemaw</t>
  </si>
  <si>
    <t>Ogemaw, Michigan, US</t>
  </si>
  <si>
    <t>Oglala Lakota</t>
  </si>
  <si>
    <t>Oglala Lakota, South Dakota, US</t>
  </si>
  <si>
    <t>Ogle</t>
  </si>
  <si>
    <t>Ogle, Illinois, US</t>
  </si>
  <si>
    <t>Oglethorpe</t>
  </si>
  <si>
    <t>Oglethorpe, Georgia, US</t>
  </si>
  <si>
    <t>Ohio, Indiana, US</t>
  </si>
  <si>
    <t>Ohio, Kentucky, US</t>
  </si>
  <si>
    <t>Ohio, West Virginia, US</t>
  </si>
  <si>
    <t>Okaloosa</t>
  </si>
  <si>
    <t>Okaloosa, Florida, US</t>
  </si>
  <si>
    <t>Okanogan</t>
  </si>
  <si>
    <t>Okanogan, Washington, US</t>
  </si>
  <si>
    <t>Okeechobee</t>
  </si>
  <si>
    <t>Okeechobee, Florida, US</t>
  </si>
  <si>
    <t>Okfuskee</t>
  </si>
  <si>
    <t>Okfuskee, Oklahoma, US</t>
  </si>
  <si>
    <t>Oklahoma, Oklahoma, US</t>
  </si>
  <si>
    <t>Okmulgee</t>
  </si>
  <si>
    <t>Okmulgee, Oklahoma, US</t>
  </si>
  <si>
    <t>Oktibbeha</t>
  </si>
  <si>
    <t>Oktibbeha, Mississippi, US</t>
  </si>
  <si>
    <t>Oldham</t>
  </si>
  <si>
    <t>Oldham, Kentucky, US</t>
  </si>
  <si>
    <t>Oldham, Texas, US</t>
  </si>
  <si>
    <t>Oliver</t>
  </si>
  <si>
    <t>Oliver, North Dakota, US</t>
  </si>
  <si>
    <t>Olmsted</t>
  </si>
  <si>
    <t>Olmsted, Minnesota, US</t>
  </si>
  <si>
    <t>Oneida</t>
  </si>
  <si>
    <t>Oneida, Idaho, US</t>
  </si>
  <si>
    <t>Oneida, New York, US</t>
  </si>
  <si>
    <t>Oneida, Wisconsin, US</t>
  </si>
  <si>
    <t>Onondaga</t>
  </si>
  <si>
    <t>Onondaga, New York, US</t>
  </si>
  <si>
    <t>Onslow</t>
  </si>
  <si>
    <t>Onslow, North Carolina, US</t>
  </si>
  <si>
    <t>Ontario</t>
  </si>
  <si>
    <t>Ontario, New York, US</t>
  </si>
  <si>
    <t>Ontonagon</t>
  </si>
  <si>
    <t>Ontonagon, Michigan, US</t>
  </si>
  <si>
    <t>Orange</t>
  </si>
  <si>
    <t>Orange, California, US</t>
  </si>
  <si>
    <t>Orange, Florida, US</t>
  </si>
  <si>
    <t>Orange, Indiana, US</t>
  </si>
  <si>
    <t>Orange, New York, US</t>
  </si>
  <si>
    <t>Orange, North Carolina, US</t>
  </si>
  <si>
    <t>Orange, Texas, US</t>
  </si>
  <si>
    <t>Orange, Vermont, US</t>
  </si>
  <si>
    <t>Orange, Virginia, US</t>
  </si>
  <si>
    <t>Orangeburg</t>
  </si>
  <si>
    <t>Orangeburg, South Carolina, US</t>
  </si>
  <si>
    <t>Oregon, Missouri, US</t>
  </si>
  <si>
    <t>Orleans</t>
  </si>
  <si>
    <t>Orleans, Louisiana, US</t>
  </si>
  <si>
    <t>Orleans, New York, US</t>
  </si>
  <si>
    <t>Orleans, Vermont, US</t>
  </si>
  <si>
    <t>Osage</t>
  </si>
  <si>
    <t>Osage, Kansas, US</t>
  </si>
  <si>
    <t>Osage, Missouri, US</t>
  </si>
  <si>
    <t>Osage, Oklahoma, US</t>
  </si>
  <si>
    <t>Osborne</t>
  </si>
  <si>
    <t>Osborne, Kansas, US</t>
  </si>
  <si>
    <t>Osceola</t>
  </si>
  <si>
    <t>Osceola, Florida, US</t>
  </si>
  <si>
    <t>Osceola, Iowa, US</t>
  </si>
  <si>
    <t>Osceola, Michigan, US</t>
  </si>
  <si>
    <t>Oscoda</t>
  </si>
  <si>
    <t>Oscoda, Michigan, US</t>
  </si>
  <si>
    <t>Oswego</t>
  </si>
  <si>
    <t>Oswego, New York, US</t>
  </si>
  <si>
    <t>Otero</t>
  </si>
  <si>
    <t>Otero, Colorado, US</t>
  </si>
  <si>
    <t>Otero, New Mexico, US</t>
  </si>
  <si>
    <t>Otoe</t>
  </si>
  <si>
    <t>Otoe, Nebraska, US</t>
  </si>
  <si>
    <t>Otsego</t>
  </si>
  <si>
    <t>Otsego, Michigan, US</t>
  </si>
  <si>
    <t>Otsego, New York, US</t>
  </si>
  <si>
    <t>Ottawa</t>
  </si>
  <si>
    <t>Ottawa, Kansas, US</t>
  </si>
  <si>
    <t>Ottawa, Michigan, US</t>
  </si>
  <si>
    <t>Ottawa, Ohio, US</t>
  </si>
  <si>
    <t>Ottawa, Oklahoma, US</t>
  </si>
  <si>
    <t>Otter Tail</t>
  </si>
  <si>
    <t>Otter Tail, Minnesota, US</t>
  </si>
  <si>
    <t>Ouachita</t>
  </si>
  <si>
    <t>Ouachita, Arkansas, US</t>
  </si>
  <si>
    <t>Ouachita, Louisiana, US</t>
  </si>
  <si>
    <t>Ouray</t>
  </si>
  <si>
    <t>Ouray, Colorado, US</t>
  </si>
  <si>
    <t>Out of MI</t>
  </si>
  <si>
    <t>Out of MI,Michigan,US</t>
  </si>
  <si>
    <t>Out of TN</t>
  </si>
  <si>
    <t>Out of TN,Tennessee,US</t>
  </si>
  <si>
    <t>Out of UT</t>
  </si>
  <si>
    <t>Out of UT,Utah,US</t>
  </si>
  <si>
    <t>Outagamie</t>
  </si>
  <si>
    <t>Outagamie, Wisconsin, US</t>
  </si>
  <si>
    <t>Overton</t>
  </si>
  <si>
    <t>Overton, Tennessee, US</t>
  </si>
  <si>
    <t>Owen</t>
  </si>
  <si>
    <t>Owen, Indiana, US</t>
  </si>
  <si>
    <t>Owen, Kentucky, US</t>
  </si>
  <si>
    <t>Owsley</t>
  </si>
  <si>
    <t>Owsley, Kentucky, US</t>
  </si>
  <si>
    <t>Owyhee</t>
  </si>
  <si>
    <t>Owyhee, Idaho, US</t>
  </si>
  <si>
    <t>Oxford</t>
  </si>
  <si>
    <t>Oxford, Maine, US</t>
  </si>
  <si>
    <t>Ozark</t>
  </si>
  <si>
    <t>Ozark, Missouri, US</t>
  </si>
  <si>
    <t>Ozaukee</t>
  </si>
  <si>
    <t>Ozaukee, Wisconsin, US</t>
  </si>
  <si>
    <t>Pacific</t>
  </si>
  <si>
    <t>Pacific, Washington, US</t>
  </si>
  <si>
    <t>Page</t>
  </si>
  <si>
    <t>Page, Iowa, US</t>
  </si>
  <si>
    <t>Page, Virginia, US</t>
  </si>
  <si>
    <t>Palm Beach</t>
  </si>
  <si>
    <t>Palm Beach, Florida, US</t>
  </si>
  <si>
    <t>Palo Alto</t>
  </si>
  <si>
    <t>Palo Alto, Iowa, US</t>
  </si>
  <si>
    <t>Palo Pinto</t>
  </si>
  <si>
    <t>Palo Pinto, Texas, US</t>
  </si>
  <si>
    <t>Pamlico</t>
  </si>
  <si>
    <t>Pamlico, North Carolina, US</t>
  </si>
  <si>
    <t>Panola</t>
  </si>
  <si>
    <t>Panola, Mississippi, US</t>
  </si>
  <si>
    <t>Panola, Texas, US</t>
  </si>
  <si>
    <t>Park</t>
  </si>
  <si>
    <t>Park, Colorado, US</t>
  </si>
  <si>
    <t>Park, Montana, US</t>
  </si>
  <si>
    <t>Park, Wyoming, US</t>
  </si>
  <si>
    <t>Parke</t>
  </si>
  <si>
    <t>Parke, Indiana, US</t>
  </si>
  <si>
    <t>Parker</t>
  </si>
  <si>
    <t>Parker, Texas, US</t>
  </si>
  <si>
    <t>Parmer</t>
  </si>
  <si>
    <t>Parmer, Texas, US</t>
  </si>
  <si>
    <t>Pasco</t>
  </si>
  <si>
    <t>Pasco, Florida, US</t>
  </si>
  <si>
    <t>Pasquotank</t>
  </si>
  <si>
    <t>Pasquotank, North Carolina, US</t>
  </si>
  <si>
    <t>Passaic</t>
  </si>
  <si>
    <t>Passaic, New Jersey, US</t>
  </si>
  <si>
    <t>Patrick</t>
  </si>
  <si>
    <t>Patrick, Virginia, US</t>
  </si>
  <si>
    <t>Paulding</t>
  </si>
  <si>
    <t>Paulding, Georgia, US</t>
  </si>
  <si>
    <t>Paulding, Ohio, US</t>
  </si>
  <si>
    <t>Pawnee</t>
  </si>
  <si>
    <t>Pawnee, Kansas, US</t>
  </si>
  <si>
    <t>Pawnee, Nebraska, US</t>
  </si>
  <si>
    <t>Pawnee, Oklahoma, US</t>
  </si>
  <si>
    <t>Payette</t>
  </si>
  <si>
    <t>Payette, Idaho, US</t>
  </si>
  <si>
    <t>Payne</t>
  </si>
  <si>
    <t>Payne, Oklahoma, US</t>
  </si>
  <si>
    <t>Peach</t>
  </si>
  <si>
    <t>Peach, Georgia, US</t>
  </si>
  <si>
    <t>Pearl River</t>
  </si>
  <si>
    <t>Pearl River, Mississippi, US</t>
  </si>
  <si>
    <t>Pecos</t>
  </si>
  <si>
    <t>Pecos, Texas, US</t>
  </si>
  <si>
    <t>Pembina</t>
  </si>
  <si>
    <t>Pembina, North Dakota, US</t>
  </si>
  <si>
    <t>Pemiscot</t>
  </si>
  <si>
    <t>Pemiscot, Missouri, US</t>
  </si>
  <si>
    <t>Pend Oreille</t>
  </si>
  <si>
    <t>Pend Oreille, Washington, US</t>
  </si>
  <si>
    <t>Pender</t>
  </si>
  <si>
    <t>Pender, North Carolina, US</t>
  </si>
  <si>
    <t>Pendleton</t>
  </si>
  <si>
    <t>Pendleton, Kentucky, US</t>
  </si>
  <si>
    <t>Pendleton, West Virginia, US</t>
  </si>
  <si>
    <t>Pennington</t>
  </si>
  <si>
    <t>Pennington, Minnesota, US</t>
  </si>
  <si>
    <t>Pennington, South Dakota, US</t>
  </si>
  <si>
    <t>Penobscot</t>
  </si>
  <si>
    <t>Penobscot, Maine, US</t>
  </si>
  <si>
    <t>Peoria</t>
  </si>
  <si>
    <t>Peoria, Illinois, US</t>
  </si>
  <si>
    <t>Pepin</t>
  </si>
  <si>
    <t>Pepin, Wisconsin, US</t>
  </si>
  <si>
    <t>Perkins</t>
  </si>
  <si>
    <t>Perkins, Nebraska, US</t>
  </si>
  <si>
    <t>Perkins, South Dakota, US</t>
  </si>
  <si>
    <t>Perquimans</t>
  </si>
  <si>
    <t>Perquimans, North Carolina, US</t>
  </si>
  <si>
    <t>Perry</t>
  </si>
  <si>
    <t>Perry, Alabama, US</t>
  </si>
  <si>
    <t>Perry, Arkansas, US</t>
  </si>
  <si>
    <t>Perry, Illinois, US</t>
  </si>
  <si>
    <t>Perry, Indiana, US</t>
  </si>
  <si>
    <t>Perry, Kentucky, US</t>
  </si>
  <si>
    <t>Perry, Mississippi, US</t>
  </si>
  <si>
    <t>Perry, Missouri, US</t>
  </si>
  <si>
    <t>Perry, Ohio, US</t>
  </si>
  <si>
    <t>Perry, Pennsylvania, US</t>
  </si>
  <si>
    <t>Perry, Tennessee, US</t>
  </si>
  <si>
    <t>Pershing</t>
  </si>
  <si>
    <t>Pershing, Nevada, US</t>
  </si>
  <si>
    <t>Person</t>
  </si>
  <si>
    <t>Person, North Carolina, US</t>
  </si>
  <si>
    <t>Petersburg</t>
  </si>
  <si>
    <t>Petersburg, Alaska, US</t>
  </si>
  <si>
    <t>Petersburg, Virginia, US</t>
  </si>
  <si>
    <t>Petroleum</t>
  </si>
  <si>
    <t>Petroleum, Montana, US</t>
  </si>
  <si>
    <t>Pettis</t>
  </si>
  <si>
    <t>Pettis, Missouri, US</t>
  </si>
  <si>
    <t>Phelps</t>
  </si>
  <si>
    <t>Phelps, Missouri, US</t>
  </si>
  <si>
    <t>Phelps, Nebraska, US</t>
  </si>
  <si>
    <t>Philadelphia</t>
  </si>
  <si>
    <t>Philadelphia, Pennsylvania, US</t>
  </si>
  <si>
    <t>Phillips</t>
  </si>
  <si>
    <t>Phillips, Arkansas, US</t>
  </si>
  <si>
    <t>Phillips, Colorado, US</t>
  </si>
  <si>
    <t>Phillips, Kansas, US</t>
  </si>
  <si>
    <t>Phillips, Montana, US</t>
  </si>
  <si>
    <t>Piatt</t>
  </si>
  <si>
    <t>Piatt, Illinois, US</t>
  </si>
  <si>
    <t>Pickaway</t>
  </si>
  <si>
    <t>Pickaway, Ohio, US</t>
  </si>
  <si>
    <t>Pickens</t>
  </si>
  <si>
    <t>Pickens, Alabama, US</t>
  </si>
  <si>
    <t>Pickens, Georgia, US</t>
  </si>
  <si>
    <t>Pickens, South Carolina, US</t>
  </si>
  <si>
    <t>Pickett</t>
  </si>
  <si>
    <t>Pickett, Tennessee, US</t>
  </si>
  <si>
    <t>Pierce</t>
  </si>
  <si>
    <t>Pierce, Georgia, US</t>
  </si>
  <si>
    <t>Pierce, Nebraska, US</t>
  </si>
  <si>
    <t>Pierce, North Dakota, US</t>
  </si>
  <si>
    <t>Pierce, Washington, US</t>
  </si>
  <si>
    <t>Pierce, Wisconsin, US</t>
  </si>
  <si>
    <t>Pike</t>
  </si>
  <si>
    <t>Pike, Alabama, US</t>
  </si>
  <si>
    <t>Pike, Arkansas, US</t>
  </si>
  <si>
    <t>Pike, Georgia, US</t>
  </si>
  <si>
    <t>Pike, Illinois, US</t>
  </si>
  <si>
    <t>Pike, Indiana, US</t>
  </si>
  <si>
    <t>Pike, Kentucky, US</t>
  </si>
  <si>
    <t>Pike, Mississippi, US</t>
  </si>
  <si>
    <t>Pike, Missouri, US</t>
  </si>
  <si>
    <t>Pike, Ohio, US</t>
  </si>
  <si>
    <t>Pike, Pennsylvania, US</t>
  </si>
  <si>
    <t>Pima</t>
  </si>
  <si>
    <t>Pima, Arizona, US</t>
  </si>
  <si>
    <t>Pinal</t>
  </si>
  <si>
    <t>Pinal, Arizona, US</t>
  </si>
  <si>
    <t>Pine</t>
  </si>
  <si>
    <t>Pine, Minnesota, US</t>
  </si>
  <si>
    <t>Pinellas</t>
  </si>
  <si>
    <t>Pinellas, Florida, US</t>
  </si>
  <si>
    <t>Pipestone</t>
  </si>
  <si>
    <t>Pipestone, Minnesota, US</t>
  </si>
  <si>
    <t>Piscataquis</t>
  </si>
  <si>
    <t>Piscataquis, Maine, US</t>
  </si>
  <si>
    <t>Pitkin</t>
  </si>
  <si>
    <t>Pitkin, Colorado, US</t>
  </si>
  <si>
    <t>Pitt</t>
  </si>
  <si>
    <t>Pitt, North Carolina, US</t>
  </si>
  <si>
    <t>Pittsburg</t>
  </si>
  <si>
    <t>Pittsburg, Oklahoma, US</t>
  </si>
  <si>
    <t>Pittsylvania</t>
  </si>
  <si>
    <t>Pittsylvania, Virginia, US</t>
  </si>
  <si>
    <t>Piute</t>
  </si>
  <si>
    <t>Piute, Utah, US</t>
  </si>
  <si>
    <t>Placer</t>
  </si>
  <si>
    <t>Placer, California, US</t>
  </si>
  <si>
    <t>Plaquemines</t>
  </si>
  <si>
    <t>Plaquemines, Louisiana, US</t>
  </si>
  <si>
    <t>Platte</t>
  </si>
  <si>
    <t>Platte, Missouri, US</t>
  </si>
  <si>
    <t>Platte, Nebraska, US</t>
  </si>
  <si>
    <t>Platte, Wyoming, US</t>
  </si>
  <si>
    <t>Pleasants</t>
  </si>
  <si>
    <t>Pleasants, West Virginia, US</t>
  </si>
  <si>
    <t>Plumas</t>
  </si>
  <si>
    <t>Plumas, California, US</t>
  </si>
  <si>
    <t>Plymouth, Iowa, US</t>
  </si>
  <si>
    <t>Plymouth, Massachusetts, US</t>
  </si>
  <si>
    <t>Pocahontas</t>
  </si>
  <si>
    <t>Pocahontas, Iowa, US</t>
  </si>
  <si>
    <t>Pocahontas, West Virginia, US</t>
  </si>
  <si>
    <t>Poinsett</t>
  </si>
  <si>
    <t>Poinsett, Arkansas, US</t>
  </si>
  <si>
    <t>Pointe Coupee</t>
  </si>
  <si>
    <t>Pointe Coupee, Louisiana, US</t>
  </si>
  <si>
    <t>Polk</t>
  </si>
  <si>
    <t>Polk, Arkansas, US</t>
  </si>
  <si>
    <t>Polk, Florida, US</t>
  </si>
  <si>
    <t>Polk, Georgia, US</t>
  </si>
  <si>
    <t>Polk, Iowa, US</t>
  </si>
  <si>
    <t>Polk, Minnesota, US</t>
  </si>
  <si>
    <t>Polk, Missouri, US</t>
  </si>
  <si>
    <t>Polk, Nebraska, US</t>
  </si>
  <si>
    <t>Polk, North Carolina, US</t>
  </si>
  <si>
    <t>Polk, Oregon, US</t>
  </si>
  <si>
    <t>Polk, Tennessee, US</t>
  </si>
  <si>
    <t>Polk, Texas, US</t>
  </si>
  <si>
    <t>Polk, Wisconsin, US</t>
  </si>
  <si>
    <t>Pondera</t>
  </si>
  <si>
    <t>Pondera, Montana, US</t>
  </si>
  <si>
    <t>Pontotoc</t>
  </si>
  <si>
    <t>Pontotoc, Mississippi, US</t>
  </si>
  <si>
    <t>Pontotoc, Oklahoma, US</t>
  </si>
  <si>
    <t>Pope</t>
  </si>
  <si>
    <t>Pope, Arkansas, US</t>
  </si>
  <si>
    <t>Pope, Illinois, US</t>
  </si>
  <si>
    <t>Pope, Minnesota, US</t>
  </si>
  <si>
    <t>Poquoson</t>
  </si>
  <si>
    <t>Poquoson, Virginia, US</t>
  </si>
  <si>
    <t>Portage</t>
  </si>
  <si>
    <t>Portage, Ohio, US</t>
  </si>
  <si>
    <t>Portage, Wisconsin, US</t>
  </si>
  <si>
    <t>Porter</t>
  </si>
  <si>
    <t>Porter, Indiana, US</t>
  </si>
  <si>
    <t>Portsmouth</t>
  </si>
  <si>
    <t>Portsmouth, Virginia, US</t>
  </si>
  <si>
    <t>Posey</t>
  </si>
  <si>
    <t>Posey, Indiana, US</t>
  </si>
  <si>
    <t>Pottawatomie</t>
  </si>
  <si>
    <t>Pottawatomie, Kansas, US</t>
  </si>
  <si>
    <t>Pottawatomie, Oklahoma, US</t>
  </si>
  <si>
    <t>Pottawattamie</t>
  </si>
  <si>
    <t>Pottawattamie, Iowa, US</t>
  </si>
  <si>
    <t>Potter</t>
  </si>
  <si>
    <t>Potter, Pennsylvania, US</t>
  </si>
  <si>
    <t>Potter, South Dakota, US</t>
  </si>
  <si>
    <t>Potter, Texas, US</t>
  </si>
  <si>
    <t>Powder River</t>
  </si>
  <si>
    <t>Powder River, Montana, US</t>
  </si>
  <si>
    <t>Powell</t>
  </si>
  <si>
    <t>Powell, Kentucky, US</t>
  </si>
  <si>
    <t>Powell, Montana, US</t>
  </si>
  <si>
    <t>Power</t>
  </si>
  <si>
    <t>Power, Idaho, US</t>
  </si>
  <si>
    <t>Poweshiek</t>
  </si>
  <si>
    <t>Poweshiek, Iowa, US</t>
  </si>
  <si>
    <t>Powhatan</t>
  </si>
  <si>
    <t>Powhatan, Virginia, US</t>
  </si>
  <si>
    <t>Prairie</t>
  </si>
  <si>
    <t>Prairie, Arkansas, US</t>
  </si>
  <si>
    <t>Prairie, Montana, US</t>
  </si>
  <si>
    <t>Pratt</t>
  </si>
  <si>
    <t>Pratt, Kansas, US</t>
  </si>
  <si>
    <t>Preble</t>
  </si>
  <si>
    <t>Preble, Ohio, US</t>
  </si>
  <si>
    <t>Prentiss</t>
  </si>
  <si>
    <t>Prentiss, Mississippi, US</t>
  </si>
  <si>
    <t>Presidio</t>
  </si>
  <si>
    <t>Presidio, Texas, US</t>
  </si>
  <si>
    <t>Presque Isle</t>
  </si>
  <si>
    <t>Presque Isle, Michigan, US</t>
  </si>
  <si>
    <t>Preston</t>
  </si>
  <si>
    <t>Preston, West Virginia, US</t>
  </si>
  <si>
    <t>Price</t>
  </si>
  <si>
    <t>Price, Wisconsin, US</t>
  </si>
  <si>
    <t>Prince Edward</t>
  </si>
  <si>
    <t>Prince Edward, Virginia, US</t>
  </si>
  <si>
    <t>Prince George</t>
  </si>
  <si>
    <t>Prince George, Virginia, US</t>
  </si>
  <si>
    <t>Prince George's</t>
  </si>
  <si>
    <t>Prince George's, Maryland, US</t>
  </si>
  <si>
    <t>Prince William</t>
  </si>
  <si>
    <t>Prince William, Virginia, US</t>
  </si>
  <si>
    <t>Prince of Wales-Hyder</t>
  </si>
  <si>
    <t>Prince of Wales-Hyder, Alaska, US</t>
  </si>
  <si>
    <t>Providence</t>
  </si>
  <si>
    <t>Providence, Rhode Island, US</t>
  </si>
  <si>
    <t>Prowers</t>
  </si>
  <si>
    <t>Prowers, Colorado, US</t>
  </si>
  <si>
    <t>Pueblo</t>
  </si>
  <si>
    <t>Pueblo, Colorado, US</t>
  </si>
  <si>
    <t>Pulaski</t>
  </si>
  <si>
    <t>Pulaski, Arkansas, US</t>
  </si>
  <si>
    <t>Pulaski, Georgia, US</t>
  </si>
  <si>
    <t>Pulaski, Illinois, US</t>
  </si>
  <si>
    <t>Pulaski, Indiana, US</t>
  </si>
  <si>
    <t>Pulaski, Kentucky, US</t>
  </si>
  <si>
    <t>Pulaski, Missouri, US</t>
  </si>
  <si>
    <t>Pulaski, Virginia, US</t>
  </si>
  <si>
    <t>Pushmataha</t>
  </si>
  <si>
    <t>Pushmataha, Oklahoma, US</t>
  </si>
  <si>
    <t>Putnam</t>
  </si>
  <si>
    <t>Putnam, Florida, US</t>
  </si>
  <si>
    <t>Putnam, Georgia, US</t>
  </si>
  <si>
    <t>Putnam, Illinois, US</t>
  </si>
  <si>
    <t>Putnam, Indiana, US</t>
  </si>
  <si>
    <t>Putnam, Missouri, US</t>
  </si>
  <si>
    <t>Putnam, New York, US</t>
  </si>
  <si>
    <t>Putnam, Ohio, US</t>
  </si>
  <si>
    <t>Putnam, Tennessee, US</t>
  </si>
  <si>
    <t>Putnam, West Virginia, US</t>
  </si>
  <si>
    <t>Quay</t>
  </si>
  <si>
    <t>Quay, New Mexico, US</t>
  </si>
  <si>
    <t>Queen Anne's</t>
  </si>
  <si>
    <t>Queen Anne's, Maryland, US</t>
  </si>
  <si>
    <t>Queens</t>
  </si>
  <si>
    <t>Queens, New York, US</t>
  </si>
  <si>
    <t>Quitman</t>
  </si>
  <si>
    <t>Quitman, Georgia, US</t>
  </si>
  <si>
    <t>Quitman, Mississippi, US</t>
  </si>
  <si>
    <t>Rabun</t>
  </si>
  <si>
    <t>Rabun, Georgia, US</t>
  </si>
  <si>
    <t>Racine</t>
  </si>
  <si>
    <t>Racine, Wisconsin, US</t>
  </si>
  <si>
    <t>Radford</t>
  </si>
  <si>
    <t>Radford, Virginia, US</t>
  </si>
  <si>
    <t>Rains</t>
  </si>
  <si>
    <t>Rains, Texas, US</t>
  </si>
  <si>
    <t>Raleigh</t>
  </si>
  <si>
    <t>Raleigh, West Virginia, US</t>
  </si>
  <si>
    <t>Ralls</t>
  </si>
  <si>
    <t>Ralls, Missouri, US</t>
  </si>
  <si>
    <t>Ramsey</t>
  </si>
  <si>
    <t>Ramsey, Minnesota, US</t>
  </si>
  <si>
    <t>Ramsey, North Dakota, US</t>
  </si>
  <si>
    <t>Randall</t>
  </si>
  <si>
    <t>Randall, Texas, US</t>
  </si>
  <si>
    <t>Randolph</t>
  </si>
  <si>
    <t>Randolph, Alabama, US</t>
  </si>
  <si>
    <t>Randolph, Arkansas, US</t>
  </si>
  <si>
    <t>Randolph, Georgia, US</t>
  </si>
  <si>
    <t>Randolph, Illinois, US</t>
  </si>
  <si>
    <t>Randolph, Indiana, US</t>
  </si>
  <si>
    <t>Randolph, Missouri, US</t>
  </si>
  <si>
    <t>Randolph, North Carolina, US</t>
  </si>
  <si>
    <t>Randolph, West Virginia, US</t>
  </si>
  <si>
    <t>Rankin</t>
  </si>
  <si>
    <t>Rankin, Mississippi, US</t>
  </si>
  <si>
    <t>Ransom</t>
  </si>
  <si>
    <t>Ransom, North Dakota, US</t>
  </si>
  <si>
    <t>Rapides</t>
  </si>
  <si>
    <t>Rapides, Louisiana, US</t>
  </si>
  <si>
    <t>Rappahannock</t>
  </si>
  <si>
    <t>Rappahannock, Virginia, US</t>
  </si>
  <si>
    <t>Ravalli</t>
  </si>
  <si>
    <t>Ravalli, Montana, US</t>
  </si>
  <si>
    <t>Rawlins</t>
  </si>
  <si>
    <t>Rawlins, Kansas, US</t>
  </si>
  <si>
    <t>Ray</t>
  </si>
  <si>
    <t>Ray, Missouri, US</t>
  </si>
  <si>
    <t>Reagan</t>
  </si>
  <si>
    <t>Reagan, Texas, US</t>
  </si>
  <si>
    <t>Real</t>
  </si>
  <si>
    <t>Real, Texas, US</t>
  </si>
  <si>
    <t>Red Lake</t>
  </si>
  <si>
    <t>Red Lake, Minnesota, US</t>
  </si>
  <si>
    <t>Red River</t>
  </si>
  <si>
    <t>Red River, Louisiana, US</t>
  </si>
  <si>
    <t>Red River, Texas, US</t>
  </si>
  <si>
    <t>Red Willow</t>
  </si>
  <si>
    <t>Red Willow, Nebraska, US</t>
  </si>
  <si>
    <t>Redwood</t>
  </si>
  <si>
    <t>Redwood, Minnesota, US</t>
  </si>
  <si>
    <t>Reeves</t>
  </si>
  <si>
    <t>Reeves, Texas, US</t>
  </si>
  <si>
    <t>Refugio</t>
  </si>
  <si>
    <t>Refugio, Texas, US</t>
  </si>
  <si>
    <t>Reno</t>
  </si>
  <si>
    <t>Reno, Kansas, US</t>
  </si>
  <si>
    <t>Rensselaer</t>
  </si>
  <si>
    <t>Rensselaer, New York, US</t>
  </si>
  <si>
    <t>Renville</t>
  </si>
  <si>
    <t>Renville, Minnesota, US</t>
  </si>
  <si>
    <t>Renville, North Dakota, US</t>
  </si>
  <si>
    <t>Republic</t>
  </si>
  <si>
    <t>Republic, Kansas, US</t>
  </si>
  <si>
    <t>Reynolds</t>
  </si>
  <si>
    <t>Reynolds, Missouri, US</t>
  </si>
  <si>
    <t>Rhea</t>
  </si>
  <si>
    <t>Rhea, Tennessee, US</t>
  </si>
  <si>
    <t>Rice</t>
  </si>
  <si>
    <t>Rice, Kansas, US</t>
  </si>
  <si>
    <t>Rice, Minnesota, US</t>
  </si>
  <si>
    <t>Rich</t>
  </si>
  <si>
    <t>Rich, Utah, US</t>
  </si>
  <si>
    <t>Richardson</t>
  </si>
  <si>
    <t>Richardson, Nebraska, US</t>
  </si>
  <si>
    <t>Richland, Illinois, US</t>
  </si>
  <si>
    <t>Richland, Louisiana, US</t>
  </si>
  <si>
    <t>Richland, Montana, US</t>
  </si>
  <si>
    <t>Richland, North Dakota, US</t>
  </si>
  <si>
    <t>Richland, Ohio, US</t>
  </si>
  <si>
    <t>Richland, South Carolina, US</t>
  </si>
  <si>
    <t>Richland, Wisconsin, US</t>
  </si>
  <si>
    <t>Richmond</t>
  </si>
  <si>
    <t>Richmond, Georgia, US</t>
  </si>
  <si>
    <t>Richmond, New York, US</t>
  </si>
  <si>
    <t>Richmond, North Carolina, US</t>
  </si>
  <si>
    <t>Richmond, Virginia, US</t>
  </si>
  <si>
    <t>Richmond City</t>
  </si>
  <si>
    <t>Richmond City, Virginia, US</t>
  </si>
  <si>
    <t>Riley</t>
  </si>
  <si>
    <t>Riley, Kansas, US</t>
  </si>
  <si>
    <t>Ringgold</t>
  </si>
  <si>
    <t>Ringgold, Iowa, US</t>
  </si>
  <si>
    <t>Rio Arriba</t>
  </si>
  <si>
    <t>Rio Arriba, New Mexico, US</t>
  </si>
  <si>
    <t>Rio Blanco</t>
  </si>
  <si>
    <t>Rio Blanco, Colorado, US</t>
  </si>
  <si>
    <t>Rio Grande</t>
  </si>
  <si>
    <t>Rio Grande, Colorado, US</t>
  </si>
  <si>
    <t>Ripley</t>
  </si>
  <si>
    <t>Ripley, Indiana, US</t>
  </si>
  <si>
    <t>Ripley, Missouri, US</t>
  </si>
  <si>
    <t>Ritchie</t>
  </si>
  <si>
    <t>Ritchie, West Virginia, US</t>
  </si>
  <si>
    <t>Riverside</t>
  </si>
  <si>
    <t>Riverside, California, US</t>
  </si>
  <si>
    <t>Roane</t>
  </si>
  <si>
    <t>Roane, Tennessee, US</t>
  </si>
  <si>
    <t>Roane, West Virginia, US</t>
  </si>
  <si>
    <t>Roanoke</t>
  </si>
  <si>
    <t>Roanoke, Virginia, US</t>
  </si>
  <si>
    <t>Roanoke City</t>
  </si>
  <si>
    <t>Roanoke City, Virginia, US</t>
  </si>
  <si>
    <t>Roberts</t>
  </si>
  <si>
    <t>Roberts, South Dakota, US</t>
  </si>
  <si>
    <t>Roberts, Texas, US</t>
  </si>
  <si>
    <t>Robertson</t>
  </si>
  <si>
    <t>Robertson, Kentucky, US</t>
  </si>
  <si>
    <t>Robertson, Tennessee, US</t>
  </si>
  <si>
    <t>Robertson, Texas, US</t>
  </si>
  <si>
    <t>Robeson</t>
  </si>
  <si>
    <t>Robeson, North Carolina, US</t>
  </si>
  <si>
    <t>Rock</t>
  </si>
  <si>
    <t>Rock, Minnesota, US</t>
  </si>
  <si>
    <t>Rock, Nebraska, US</t>
  </si>
  <si>
    <t>Rock, Wisconsin, US</t>
  </si>
  <si>
    <t>Rock Island</t>
  </si>
  <si>
    <t>Rock Island, Illinois, US</t>
  </si>
  <si>
    <t>Rockbridge</t>
  </si>
  <si>
    <t>Rockbridge, Virginia, US</t>
  </si>
  <si>
    <t>Rockcastle</t>
  </si>
  <si>
    <t>Rockcastle, Kentucky, US</t>
  </si>
  <si>
    <t>Rockdale</t>
  </si>
  <si>
    <t>Rockdale, Georgia, US</t>
  </si>
  <si>
    <t>Rockingham, New Hampshire, US</t>
  </si>
  <si>
    <t>Rockingham, North Carolina, US</t>
  </si>
  <si>
    <t>Rockingham, Virginia, US</t>
  </si>
  <si>
    <t>Rockland</t>
  </si>
  <si>
    <t>Rockland, New York, US</t>
  </si>
  <si>
    <t>Rockwall</t>
  </si>
  <si>
    <t>Rockwall, Texas, US</t>
  </si>
  <si>
    <t>Roger Mills</t>
  </si>
  <si>
    <t>Roger Mills, Oklahoma, US</t>
  </si>
  <si>
    <t>Rogers</t>
  </si>
  <si>
    <t>Rogers, Oklahoma, US</t>
  </si>
  <si>
    <t>Rolette</t>
  </si>
  <si>
    <t>Rolette, North Dakota, US</t>
  </si>
  <si>
    <t>Rooks</t>
  </si>
  <si>
    <t>Rooks, Kansas, US</t>
  </si>
  <si>
    <t>Roosevelt</t>
  </si>
  <si>
    <t>Roosevelt, Montana, US</t>
  </si>
  <si>
    <t>Roosevelt, New Mexico, US</t>
  </si>
  <si>
    <t>Roscommon</t>
  </si>
  <si>
    <t>Roscommon, Michigan, US</t>
  </si>
  <si>
    <t>Roseau</t>
  </si>
  <si>
    <t>Roseau, Minnesota, US</t>
  </si>
  <si>
    <t>Rosebud</t>
  </si>
  <si>
    <t>Rosebud, Montana, US</t>
  </si>
  <si>
    <t>Ross</t>
  </si>
  <si>
    <t>Ross, Ohio, US</t>
  </si>
  <si>
    <t>Routt</t>
  </si>
  <si>
    <t>Routt, Colorado, US</t>
  </si>
  <si>
    <t>Rowan</t>
  </si>
  <si>
    <t>Rowan, Kentucky, US</t>
  </si>
  <si>
    <t>Rowan, North Carolina, US</t>
  </si>
  <si>
    <t>Runnels</t>
  </si>
  <si>
    <t>Runnels, Texas, US</t>
  </si>
  <si>
    <t>Rush</t>
  </si>
  <si>
    <t>Rush, Indiana, US</t>
  </si>
  <si>
    <t>Rush, Kansas, US</t>
  </si>
  <si>
    <t>Rusk</t>
  </si>
  <si>
    <t>Rusk, Texas, US</t>
  </si>
  <si>
    <t>Rusk, Wisconsin, US</t>
  </si>
  <si>
    <t>Russell</t>
  </si>
  <si>
    <t>Russell, Alabama, US</t>
  </si>
  <si>
    <t>Russell, Kansas, US</t>
  </si>
  <si>
    <t>Russell, Kentucky, US</t>
  </si>
  <si>
    <t>Russell, Virginia, US</t>
  </si>
  <si>
    <t>Rutherford</t>
  </si>
  <si>
    <t>Rutherford, North Carolina, US</t>
  </si>
  <si>
    <t>Rutherford, Tennessee, US</t>
  </si>
  <si>
    <t>Rutland</t>
  </si>
  <si>
    <t>Rutland, Vermont, US</t>
  </si>
  <si>
    <t>Sabine</t>
  </si>
  <si>
    <t>Sabine, Louisiana, US</t>
  </si>
  <si>
    <t>Sabine, Texas, US</t>
  </si>
  <si>
    <t>Sac</t>
  </si>
  <si>
    <t>Sac, Iowa, US</t>
  </si>
  <si>
    <t>Sacramento</t>
  </si>
  <si>
    <t>Sacramento, California, US</t>
  </si>
  <si>
    <t>Sagadahoc</t>
  </si>
  <si>
    <t>Sagadahoc, Maine, US</t>
  </si>
  <si>
    <t>Saginaw</t>
  </si>
  <si>
    <t>Saginaw, Michigan, US</t>
  </si>
  <si>
    <t>Saguache</t>
  </si>
  <si>
    <t>Saguache, Colorado, US</t>
  </si>
  <si>
    <t>Salem</t>
  </si>
  <si>
    <t>Salem, New Jersey, US</t>
  </si>
  <si>
    <t>Salem, Virginia, US</t>
  </si>
  <si>
    <t>Saline</t>
  </si>
  <si>
    <t>Saline, Arkansas, US</t>
  </si>
  <si>
    <t>Saline, Illinois, US</t>
  </si>
  <si>
    <t>Saline, Kansas, US</t>
  </si>
  <si>
    <t>Saline, Missouri, US</t>
  </si>
  <si>
    <t>Saline, Nebraska, US</t>
  </si>
  <si>
    <t>Salt Lake</t>
  </si>
  <si>
    <t>Salt Lake, Utah, US</t>
  </si>
  <si>
    <t>Saluda</t>
  </si>
  <si>
    <t>Saluda, South Carolina, US</t>
  </si>
  <si>
    <t>Sampson</t>
  </si>
  <si>
    <t>Sampson, North Carolina, US</t>
  </si>
  <si>
    <t>San Augustine</t>
  </si>
  <si>
    <t>San Augustine, Texas, US</t>
  </si>
  <si>
    <t>San Benito</t>
  </si>
  <si>
    <t>San Benito, California, US</t>
  </si>
  <si>
    <t>San Bernardino</t>
  </si>
  <si>
    <t>San Bernardino, California, US</t>
  </si>
  <si>
    <t>San Diego, California, US</t>
  </si>
  <si>
    <t>San Francisco</t>
  </si>
  <si>
    <t>San Francisco, California, US</t>
  </si>
  <si>
    <t>San Jacinto</t>
  </si>
  <si>
    <t>San Jacinto, Texas, US</t>
  </si>
  <si>
    <t>San Joaquin</t>
  </si>
  <si>
    <t>San Joaquin, California, US</t>
  </si>
  <si>
    <t>San Juan</t>
  </si>
  <si>
    <t>San Juan, Colorado, US</t>
  </si>
  <si>
    <t>San Juan, New Mexico, US</t>
  </si>
  <si>
    <t>San Juan, Utah, US</t>
  </si>
  <si>
    <t>San Juan, Washington, US</t>
  </si>
  <si>
    <t>San Luis Obispo</t>
  </si>
  <si>
    <t>San Luis Obispo, California, US</t>
  </si>
  <si>
    <t>San Mateo</t>
  </si>
  <si>
    <t>San Mateo, California, US</t>
  </si>
  <si>
    <t>San Miguel</t>
  </si>
  <si>
    <t>San Miguel, Colorado, US</t>
  </si>
  <si>
    <t>San Miguel, New Mexico, US</t>
  </si>
  <si>
    <t>San Patricio</t>
  </si>
  <si>
    <t>San Patricio, Texas, US</t>
  </si>
  <si>
    <t>San Saba</t>
  </si>
  <si>
    <t>San Saba, Texas, US</t>
  </si>
  <si>
    <t>Sanborn</t>
  </si>
  <si>
    <t>Sanborn, South Dakota, US</t>
  </si>
  <si>
    <t>Sanders</t>
  </si>
  <si>
    <t>Sanders, Montana, US</t>
  </si>
  <si>
    <t>Sandoval</t>
  </si>
  <si>
    <t>Sandoval, New Mexico, US</t>
  </si>
  <si>
    <t>Sandusky</t>
  </si>
  <si>
    <t>Sandusky, Ohio, US</t>
  </si>
  <si>
    <t>Sangamon</t>
  </si>
  <si>
    <t>Sangamon, Illinois, US</t>
  </si>
  <si>
    <t>Sanilac</t>
  </si>
  <si>
    <t>Sanilac, Michigan, US</t>
  </si>
  <si>
    <t>Sanpete</t>
  </si>
  <si>
    <t>Sanpete, Utah, US</t>
  </si>
  <si>
    <t>Santa Barbara</t>
  </si>
  <si>
    <t>Santa Barbara, California, US</t>
  </si>
  <si>
    <t>Santa Clara</t>
  </si>
  <si>
    <t>Santa Clara, California, US</t>
  </si>
  <si>
    <t>Santa Cruz, Arizona, US</t>
  </si>
  <si>
    <t>Santa Cruz, California, US</t>
  </si>
  <si>
    <t>Santa Fe</t>
  </si>
  <si>
    <t>Santa Fe, New Mexico, US</t>
  </si>
  <si>
    <t>Santa Rosa</t>
  </si>
  <si>
    <t>Santa Rosa, Florida, US</t>
  </si>
  <si>
    <t>Sarasota</t>
  </si>
  <si>
    <t>Sarasota, Florida, US</t>
  </si>
  <si>
    <t>Saratoga</t>
  </si>
  <si>
    <t>Saratoga, New York, US</t>
  </si>
  <si>
    <t>Sargent</t>
  </si>
  <si>
    <t>Sargent, North Dakota, US</t>
  </si>
  <si>
    <t>Sarpy</t>
  </si>
  <si>
    <t>Sarpy, Nebraska, US</t>
  </si>
  <si>
    <t>Sauk</t>
  </si>
  <si>
    <t>Sauk, Wisconsin, US</t>
  </si>
  <si>
    <t>Saunders</t>
  </si>
  <si>
    <t>Saunders, Nebraska, US</t>
  </si>
  <si>
    <t>Sawyer</t>
  </si>
  <si>
    <t>Sawyer, Wisconsin, US</t>
  </si>
  <si>
    <t>Schenectady</t>
  </si>
  <si>
    <t>Schenectady, New York, US</t>
  </si>
  <si>
    <t>Schleicher</t>
  </si>
  <si>
    <t>Schleicher, Texas, US</t>
  </si>
  <si>
    <t>Schley</t>
  </si>
  <si>
    <t>Schley, Georgia, US</t>
  </si>
  <si>
    <t>Schoharie</t>
  </si>
  <si>
    <t>Schoharie, New York, US</t>
  </si>
  <si>
    <t>Schoolcraft</t>
  </si>
  <si>
    <t>Schoolcraft, Michigan, US</t>
  </si>
  <si>
    <t>Schuyler</t>
  </si>
  <si>
    <t>Schuyler, Illinois, US</t>
  </si>
  <si>
    <t>Schuyler, Missouri, US</t>
  </si>
  <si>
    <t>Schuyler, New York, US</t>
  </si>
  <si>
    <t>Schuylkill</t>
  </si>
  <si>
    <t>Schuylkill, Pennsylvania, US</t>
  </si>
  <si>
    <t>Scioto</t>
  </si>
  <si>
    <t>Scioto, Ohio, US</t>
  </si>
  <si>
    <t>Scotland</t>
  </si>
  <si>
    <t>Scotland, Missouri, US</t>
  </si>
  <si>
    <t>Scotland, North Carolina, US</t>
  </si>
  <si>
    <t>Scott</t>
  </si>
  <si>
    <t>Scott, Arkansas, US</t>
  </si>
  <si>
    <t>Scott, Illinois, US</t>
  </si>
  <si>
    <t>Scott, Indiana, US</t>
  </si>
  <si>
    <t>Scott, Iowa, US</t>
  </si>
  <si>
    <t>Scott, Kansas, US</t>
  </si>
  <si>
    <t>Scott, Kentucky, US</t>
  </si>
  <si>
    <t>Scott, Minnesota, US</t>
  </si>
  <si>
    <t>Scott, Mississippi, US</t>
  </si>
  <si>
    <t>Scott, Missouri, US</t>
  </si>
  <si>
    <t>Scott, Tennessee, US</t>
  </si>
  <si>
    <t>Scott, Virginia, US</t>
  </si>
  <si>
    <t>Scotts Bluff</t>
  </si>
  <si>
    <t>Scotts Bluff, Nebraska, US</t>
  </si>
  <si>
    <t>Screven</t>
  </si>
  <si>
    <t>Screven, Georgia, US</t>
  </si>
  <si>
    <t>Scurry</t>
  </si>
  <si>
    <t>Scurry, Texas, US</t>
  </si>
  <si>
    <t>Searcy</t>
  </si>
  <si>
    <t>Searcy, Arkansas, US</t>
  </si>
  <si>
    <t>Sebastian</t>
  </si>
  <si>
    <t>Sebastian, Arkansas, US</t>
  </si>
  <si>
    <t>Sedgwick</t>
  </si>
  <si>
    <t>Sedgwick, Colorado, US</t>
  </si>
  <si>
    <t>Sedgwick, Kansas, US</t>
  </si>
  <si>
    <t>Seminole</t>
  </si>
  <si>
    <t>Seminole, Florida, US</t>
  </si>
  <si>
    <t>Seminole, Georgia, US</t>
  </si>
  <si>
    <t>Seminole, Oklahoma, US</t>
  </si>
  <si>
    <t>Seneca</t>
  </si>
  <si>
    <t>Seneca, New York, US</t>
  </si>
  <si>
    <t>Seneca, Ohio, US</t>
  </si>
  <si>
    <t>Sequatchie</t>
  </si>
  <si>
    <t>Sequatchie, Tennessee, US</t>
  </si>
  <si>
    <t>Sequoyah</t>
  </si>
  <si>
    <t>Sequoyah, Oklahoma, US</t>
  </si>
  <si>
    <t>Sevier</t>
  </si>
  <si>
    <t>Sevier, Arkansas, US</t>
  </si>
  <si>
    <t>Sevier, Tennessee, US</t>
  </si>
  <si>
    <t>Sevier, Utah, US</t>
  </si>
  <si>
    <t>Seward</t>
  </si>
  <si>
    <t>Seward, Kansas, US</t>
  </si>
  <si>
    <t>Seward, Nebraska, US</t>
  </si>
  <si>
    <t>Shackelford</t>
  </si>
  <si>
    <t>Shackelford, Texas, US</t>
  </si>
  <si>
    <t>Shannon</t>
  </si>
  <si>
    <t>Shannon, Missouri, US</t>
  </si>
  <si>
    <t>Sharkey</t>
  </si>
  <si>
    <t>Sharkey, Mississippi, US</t>
  </si>
  <si>
    <t>Sharp</t>
  </si>
  <si>
    <t>Sharp, Arkansas, US</t>
  </si>
  <si>
    <t>Shasta</t>
  </si>
  <si>
    <t>Shasta, California, US</t>
  </si>
  <si>
    <t>Shawano</t>
  </si>
  <si>
    <t>Shawano, Wisconsin, US</t>
  </si>
  <si>
    <t>Shawnee</t>
  </si>
  <si>
    <t>Shawnee, Kansas, US</t>
  </si>
  <si>
    <t>Sheboygan</t>
  </si>
  <si>
    <t>Sheboygan, Wisconsin, US</t>
  </si>
  <si>
    <t>Shelby</t>
  </si>
  <si>
    <t>Shelby, Alabama, US</t>
  </si>
  <si>
    <t>Shelby, Illinois, US</t>
  </si>
  <si>
    <t>Shelby, Indiana, US</t>
  </si>
  <si>
    <t>Shelby, Iowa, US</t>
  </si>
  <si>
    <t>Shelby, Kentucky, US</t>
  </si>
  <si>
    <t>Shelby, Missouri, US</t>
  </si>
  <si>
    <t>Shelby, Ohio, US</t>
  </si>
  <si>
    <t>Shelby, Tennessee, US</t>
  </si>
  <si>
    <t>Shelby, Texas, US</t>
  </si>
  <si>
    <t>Shenandoah</t>
  </si>
  <si>
    <t>Shenandoah, Virginia, US</t>
  </si>
  <si>
    <t>Sherburne</t>
  </si>
  <si>
    <t>Sherburne, Minnesota, US</t>
  </si>
  <si>
    <t>Sheridan</t>
  </si>
  <si>
    <t>Sheridan, Kansas, US</t>
  </si>
  <si>
    <t>Sheridan, Montana, US</t>
  </si>
  <si>
    <t>Sheridan, Nebraska, US</t>
  </si>
  <si>
    <t>Sheridan, North Dakota, US</t>
  </si>
  <si>
    <t>Sheridan, Wyoming, US</t>
  </si>
  <si>
    <t>Sherman</t>
  </si>
  <si>
    <t>Sherman, Kansas, US</t>
  </si>
  <si>
    <t>Sherman, Nebraska, US</t>
  </si>
  <si>
    <t>Sherman, Oregon, US</t>
  </si>
  <si>
    <t>Sherman, Texas, US</t>
  </si>
  <si>
    <t>Shiawassee</t>
  </si>
  <si>
    <t>Shiawassee, Michigan, US</t>
  </si>
  <si>
    <t>Shoshone</t>
  </si>
  <si>
    <t>Shoshone, Idaho, US</t>
  </si>
  <si>
    <t>Sibley</t>
  </si>
  <si>
    <t>Sibley, Minnesota, US</t>
  </si>
  <si>
    <t>Sierra</t>
  </si>
  <si>
    <t>Sierra, California, US</t>
  </si>
  <si>
    <t>Sierra, New Mexico, US</t>
  </si>
  <si>
    <t>Silver Bow</t>
  </si>
  <si>
    <t>Silver Bow, Montana, US</t>
  </si>
  <si>
    <t>Simpson</t>
  </si>
  <si>
    <t>Simpson, Kentucky, US</t>
  </si>
  <si>
    <t>Simpson, Mississippi, US</t>
  </si>
  <si>
    <t>Sioux</t>
  </si>
  <si>
    <t>Sioux, Iowa, US</t>
  </si>
  <si>
    <t>Sioux, Nebraska, US</t>
  </si>
  <si>
    <t>Sioux, North Dakota, US</t>
  </si>
  <si>
    <t>Siskiyou</t>
  </si>
  <si>
    <t>Siskiyou, California, US</t>
  </si>
  <si>
    <t>Sitka</t>
  </si>
  <si>
    <t>Sitka, Alaska, US</t>
  </si>
  <si>
    <t>Skagit</t>
  </si>
  <si>
    <t>Skagit, Washington, US</t>
  </si>
  <si>
    <t>Skagway</t>
  </si>
  <si>
    <t>Skagway, Alaska, US</t>
  </si>
  <si>
    <t>Skamania</t>
  </si>
  <si>
    <t>Skamania, Washington, US</t>
  </si>
  <si>
    <t>Slope</t>
  </si>
  <si>
    <t>Slope, North Dakota, US</t>
  </si>
  <si>
    <t>Smith</t>
  </si>
  <si>
    <t>Smith, Kansas, US</t>
  </si>
  <si>
    <t>Smith, Mississippi, US</t>
  </si>
  <si>
    <t>Smith, Tennessee, US</t>
  </si>
  <si>
    <t>Smith, Texas, US</t>
  </si>
  <si>
    <t>Smyth</t>
  </si>
  <si>
    <t>Smyth, Virginia, US</t>
  </si>
  <si>
    <t>Snohomish, Washington, US</t>
  </si>
  <si>
    <t>Snyder</t>
  </si>
  <si>
    <t>Snyder, Pennsylvania, US</t>
  </si>
  <si>
    <t>Socorro</t>
  </si>
  <si>
    <t>Socorro, New Mexico, US</t>
  </si>
  <si>
    <t>Solano</t>
  </si>
  <si>
    <t>Solano, California, US</t>
  </si>
  <si>
    <t>Somerset</t>
  </si>
  <si>
    <t>Somerset, Maine, US</t>
  </si>
  <si>
    <t>Somerset, Maryland, US</t>
  </si>
  <si>
    <t>Somerset, New Jersey, US</t>
  </si>
  <si>
    <t>Somerset, Pennsylvania, US</t>
  </si>
  <si>
    <t>Somervell</t>
  </si>
  <si>
    <t>Somervell, Texas, US</t>
  </si>
  <si>
    <t>Sonoma, California, US</t>
  </si>
  <si>
    <t>Southampton</t>
  </si>
  <si>
    <t>Southampton, Virginia, US</t>
  </si>
  <si>
    <t>Southeast Fairbanks</t>
  </si>
  <si>
    <t>Southeast Fairbanks, Alaska, US</t>
  </si>
  <si>
    <t>Spalding</t>
  </si>
  <si>
    <t>Spalding, Georgia, US</t>
  </si>
  <si>
    <t>Spartanburg, South Carolina, US</t>
  </si>
  <si>
    <t>Spencer</t>
  </si>
  <si>
    <t>Spencer, Indiana, US</t>
  </si>
  <si>
    <t>Spencer, Kentucky, US</t>
  </si>
  <si>
    <t>Spink</t>
  </si>
  <si>
    <t>Spink, South Dakota, US</t>
  </si>
  <si>
    <t>Spokane</t>
  </si>
  <si>
    <t>Spokane, Washington, US</t>
  </si>
  <si>
    <t>Spotsylvania</t>
  </si>
  <si>
    <t>Spotsylvania, Virginia, US</t>
  </si>
  <si>
    <t>St. Bernard</t>
  </si>
  <si>
    <t>St. Bernard, Louisiana, US</t>
  </si>
  <si>
    <t>St. Charles</t>
  </si>
  <si>
    <t>St. Charles, Louisiana, US</t>
  </si>
  <si>
    <t>St. Charles, Missouri, US</t>
  </si>
  <si>
    <t>St. Clair</t>
  </si>
  <si>
    <t>St. Clair, Alabama, US</t>
  </si>
  <si>
    <t>St. Clair, Illinois, US</t>
  </si>
  <si>
    <t>St. Clair, Michigan, US</t>
  </si>
  <si>
    <t>St. Clair, Missouri, US</t>
  </si>
  <si>
    <t>St. Croix</t>
  </si>
  <si>
    <t>St. Croix, Wisconsin, US</t>
  </si>
  <si>
    <t>St. Francis</t>
  </si>
  <si>
    <t>St. Francis, Arkansas, US</t>
  </si>
  <si>
    <t>St. Francois</t>
  </si>
  <si>
    <t>St. Francois, Missouri,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</si>
  <si>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</si>
  <si>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</si>
  <si>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</si>
  <si>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</si>
  <si>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</si>
  <si>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</si>
  <si>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Johns</t>
  </si>
  <si>
    <t>St. Johns, Florida, US</t>
  </si>
  <si>
    <t>St. Joseph</t>
  </si>
  <si>
    <t>St. Joseph, Indiana, US</t>
  </si>
  <si>
    <t>St. Joseph, Michigan, US</t>
  </si>
  <si>
    <t>St. Landry</t>
  </si>
  <si>
    <t>St. Landry, Louisiana, US</t>
  </si>
  <si>
    <t>St. Lawrence</t>
  </si>
  <si>
    <t>St. Lawrence, New York, US</t>
  </si>
  <si>
    <t>St. Louis</t>
  </si>
  <si>
    <t>St. Louis, Minnesota, US</t>
  </si>
  <si>
    <t>St. Louis, Missouri, US</t>
  </si>
  <si>
    <t>St. Louis City</t>
  </si>
  <si>
    <t>St. Louis City, Missouri, US</t>
  </si>
  <si>
    <t>St. Lucie</t>
  </si>
  <si>
    <t>St. Lucie, Florida, US</t>
  </si>
  <si>
    <t>St. Martin</t>
  </si>
  <si>
    <t>St. Martin, Louisiana, US</t>
  </si>
  <si>
    <t>St. Mary</t>
  </si>
  <si>
    <t>St. Mary, Louisiana, US</t>
  </si>
  <si>
    <t>St. Mary's</t>
  </si>
  <si>
    <t>St. Mary's, Maryland, US</t>
  </si>
  <si>
    <t>St. Tammany</t>
  </si>
  <si>
    <t>St. Tammany, Louisiana, US</t>
  </si>
  <si>
    <t>Stafford</t>
  </si>
  <si>
    <t>Stafford, Kansas, US</t>
  </si>
  <si>
    <t>Stafford, Virginia, US</t>
  </si>
  <si>
    <t>Stanislaus</t>
  </si>
  <si>
    <t>Stanislaus, California, US</t>
  </si>
  <si>
    <t>Stanley</t>
  </si>
  <si>
    <t>Stanley, South Dakota, US</t>
  </si>
  <si>
    <t>Stanly</t>
  </si>
  <si>
    <t>Stanly, North Carolina, US</t>
  </si>
  <si>
    <t>Stanton</t>
  </si>
  <si>
    <t>Stanton, Kansas, US</t>
  </si>
  <si>
    <t>Stanton, Nebraska, US</t>
  </si>
  <si>
    <t>Stark</t>
  </si>
  <si>
    <t>Stark, Illinois, US</t>
  </si>
  <si>
    <t>Stark, North Dakota, US</t>
  </si>
  <si>
    <t>Stark, Ohio, US</t>
  </si>
  <si>
    <t>Starke</t>
  </si>
  <si>
    <t>Starke, Indiana, US</t>
  </si>
  <si>
    <t>Starr</t>
  </si>
  <si>
    <t>Starr, Texas, US</t>
  </si>
  <si>
    <t>Staunton</t>
  </si>
  <si>
    <t>Staunton, Virginia, US</t>
  </si>
  <si>
    <t>Ste. Genevieve</t>
  </si>
  <si>
    <t>Ste. Genevieve, Missouri, US</t>
  </si>
  <si>
    <t>Stearns</t>
  </si>
  <si>
    <t>Stearns, Minnesota, US</t>
  </si>
  <si>
    <t>Steele</t>
  </si>
  <si>
    <t>Steele, Minnesota, US</t>
  </si>
  <si>
    <t>Steele, North Dakota, US</t>
  </si>
  <si>
    <t>Stephens</t>
  </si>
  <si>
    <t>Stephens, Georgia, US</t>
  </si>
  <si>
    <t>Stephens, Oklahoma, US</t>
  </si>
  <si>
    <t>Stephens, Texas, US</t>
  </si>
  <si>
    <t>Stephenson</t>
  </si>
  <si>
    <t>Stephenson, Illinois, US</t>
  </si>
  <si>
    <t>Sterling</t>
  </si>
  <si>
    <t>Sterling, Texas, US</t>
  </si>
  <si>
    <t>Steuben</t>
  </si>
  <si>
    <t>Steuben, Indiana, US</t>
  </si>
  <si>
    <t>Steuben, New York, US</t>
  </si>
  <si>
    <t>Stevens</t>
  </si>
  <si>
    <t>Stevens, Kansas, US</t>
  </si>
  <si>
    <t>Stevens, Minnesota, US</t>
  </si>
  <si>
    <t>Stevens, Washington, US</t>
  </si>
  <si>
    <t>Stewart</t>
  </si>
  <si>
    <t>Stewart, Georgia, US</t>
  </si>
  <si>
    <t>Stewart, Tennessee, US</t>
  </si>
  <si>
    <t>Stillwater</t>
  </si>
  <si>
    <t>Stillwater, Montana, US</t>
  </si>
  <si>
    <t>Stoddard</t>
  </si>
  <si>
    <t>Stoddard, Missouri, US</t>
  </si>
  <si>
    <t>Stokes</t>
  </si>
  <si>
    <t>Stokes, North Carolina, US</t>
  </si>
  <si>
    <t>Stone</t>
  </si>
  <si>
    <t>Stone, Arkansas, US</t>
  </si>
  <si>
    <t>Stone, Mississippi, US</t>
  </si>
  <si>
    <t>Stone, Missouri, US</t>
  </si>
  <si>
    <t>Stonewall</t>
  </si>
  <si>
    <t>Stonewall, Texas, US</t>
  </si>
  <si>
    <t>Storey</t>
  </si>
  <si>
    <t>Storey, Nevada, US</t>
  </si>
  <si>
    <t>Story</t>
  </si>
  <si>
    <t>Story, Iowa, US</t>
  </si>
  <si>
    <t>Strafford</t>
  </si>
  <si>
    <t>Strafford, New Hampshire, US</t>
  </si>
  <si>
    <t>Stutsman</t>
  </si>
  <si>
    <t>Stutsman, North Dakota, US</t>
  </si>
  <si>
    <t>Sublette</t>
  </si>
  <si>
    <t>Sublette, Wyoming, US</t>
  </si>
  <si>
    <t>Suffolk</t>
  </si>
  <si>
    <t>Suffolk, Massachusetts, US</t>
  </si>
  <si>
    <t>Suffolk, New York, US</t>
  </si>
  <si>
    <t>Suffolk, Virginia, US</t>
  </si>
  <si>
    <t>Sullivan</t>
  </si>
  <si>
    <t>Sullivan, Indiana, US</t>
  </si>
  <si>
    <t>Sullivan, Missouri, US</t>
  </si>
  <si>
    <t>Sullivan, New Hampshire, US</t>
  </si>
  <si>
    <t>Sullivan, New York, US</t>
  </si>
  <si>
    <t>Sullivan, Pennsylvania, US</t>
  </si>
  <si>
    <t>Sullivan, Tennessee, US</t>
  </si>
  <si>
    <t>Sully</t>
  </si>
  <si>
    <t>Sully, South Dakota, US</t>
  </si>
  <si>
    <t>Summers</t>
  </si>
  <si>
    <t>Summers, West Virginia, US</t>
  </si>
  <si>
    <t>Summit</t>
  </si>
  <si>
    <t>Summit, Colorado, US</t>
  </si>
  <si>
    <t>Summit, Ohio, US</t>
  </si>
  <si>
    <t>Summit, Utah, US</t>
  </si>
  <si>
    <t>Sumner</t>
  </si>
  <si>
    <t>Sumner, Kansas, US</t>
  </si>
  <si>
    <t>Sumner, Tennessee, US</t>
  </si>
  <si>
    <t>Sumter, Alabama, US</t>
  </si>
  <si>
    <t>Sumter, Florida, US</t>
  </si>
  <si>
    <t>Sumter, Georgia, US</t>
  </si>
  <si>
    <t>Sumter, South Carolina, US</t>
  </si>
  <si>
    <t>Sunflower</t>
  </si>
  <si>
    <t>Sunflower, Mississippi, US</t>
  </si>
  <si>
    <t>Surry</t>
  </si>
  <si>
    <t>Surry, North Carolina, US</t>
  </si>
  <si>
    <t>Surry, Virginia, US</t>
  </si>
  <si>
    <t>Susquehanna</t>
  </si>
  <si>
    <t>Susquehanna, Pennsylvania, US</t>
  </si>
  <si>
    <t>Sussex</t>
  </si>
  <si>
    <t>Sussex, Delaware, US</t>
  </si>
  <si>
    <t>Sussex, New Jersey, US</t>
  </si>
  <si>
    <t>Sussex, Virginia, US</t>
  </si>
  <si>
    <t>Sutter</t>
  </si>
  <si>
    <t>Sutter, California, US</t>
  </si>
  <si>
    <t>Sutton</t>
  </si>
  <si>
    <t>Sutton, Texas, US</t>
  </si>
  <si>
    <t>Suwannee</t>
  </si>
  <si>
    <t>Suwannee, Florida, US</t>
  </si>
  <si>
    <t>Swain</t>
  </si>
  <si>
    <t>Swain, North Carolina, US</t>
  </si>
  <si>
    <t>Sweet Grass</t>
  </si>
  <si>
    <t>Sweet Grass, Montana, US</t>
  </si>
  <si>
    <t>Sweetwater</t>
  </si>
  <si>
    <t>Sweetwater, Wyoming, US</t>
  </si>
  <si>
    <t>Swift</t>
  </si>
  <si>
    <t>Swift, Minnesota, US</t>
  </si>
  <si>
    <t>Swisher</t>
  </si>
  <si>
    <t>Swisher, Texas, US</t>
  </si>
  <si>
    <t>Switzerland</t>
  </si>
  <si>
    <t>Switzerland, Indiana, US</t>
  </si>
  <si>
    <t>Talbot</t>
  </si>
  <si>
    <t>Talbot, Georgia, US</t>
  </si>
  <si>
    <t>Talbot, Maryland, US</t>
  </si>
  <si>
    <t>Taliaferro</t>
  </si>
  <si>
    <t>Taliaferro, Georgia, US</t>
  </si>
  <si>
    <t>Talladega</t>
  </si>
  <si>
    <t>Talladega, Alabama, US</t>
  </si>
  <si>
    <t>Tallahatchie</t>
  </si>
  <si>
    <t>Tallahatchie, Mississippi, US</t>
  </si>
  <si>
    <t>Tallapoosa</t>
  </si>
  <si>
    <t>Tallapoosa, Alabama, US</t>
  </si>
  <si>
    <t>Tama</t>
  </si>
  <si>
    <t>Tama, Iowa, US</t>
  </si>
  <si>
    <t>Taney</t>
  </si>
  <si>
    <t>Taney, Missouri, US</t>
  </si>
  <si>
    <t>Tangipahoa</t>
  </si>
  <si>
    <t>Tangipahoa, Louisiana, US</t>
  </si>
  <si>
    <t>Taos</t>
  </si>
  <si>
    <t>Taos, New Mexico, US</t>
  </si>
  <si>
    <t>Tarrant, Texas, US</t>
  </si>
  <si>
    <t>Tate</t>
  </si>
  <si>
    <t>Tate, Mississippi, US</t>
  </si>
  <si>
    <t>Tattnall</t>
  </si>
  <si>
    <t>Tattnall, Georgia, US</t>
  </si>
  <si>
    <t>Taylor</t>
  </si>
  <si>
    <t>Taylor, Florida, US</t>
  </si>
  <si>
    <t>Taylor, Georgia, US</t>
  </si>
  <si>
    <t>Taylor, Iowa, US</t>
  </si>
  <si>
    <t>Taylor, Kentucky, US</t>
  </si>
  <si>
    <t>Taylor, Texas, US</t>
  </si>
  <si>
    <t>Taylor, West Virginia, US</t>
  </si>
  <si>
    <t>Taylor, Wisconsin, US</t>
  </si>
  <si>
    <t>Tazewell</t>
  </si>
  <si>
    <t>Tazewell, Illinois, US</t>
  </si>
  <si>
    <t>Tazewell, Virginia, US</t>
  </si>
  <si>
    <t>Tehama</t>
  </si>
  <si>
    <t>Tehama, California, US</t>
  </si>
  <si>
    <t>Telfair</t>
  </si>
  <si>
    <t>Telfair, Georgia, US</t>
  </si>
  <si>
    <t>Teller</t>
  </si>
  <si>
    <t>Teller, Colorado, US</t>
  </si>
  <si>
    <t>Tensas</t>
  </si>
  <si>
    <t>Tensas, Louisiana, US</t>
  </si>
  <si>
    <t>Terrebonne</t>
  </si>
  <si>
    <t>Terrebonne, Louisiana, US</t>
  </si>
  <si>
    <t>Terrell</t>
  </si>
  <si>
    <t>Terrell, Georgia, US</t>
  </si>
  <si>
    <t>Terrell, Texas, US</t>
  </si>
  <si>
    <t>Terry</t>
  </si>
  <si>
    <t>Terry, Texas, US</t>
  </si>
  <si>
    <t>Teton</t>
  </si>
  <si>
    <t>Teton, Idaho, US</t>
  </si>
  <si>
    <t>Teton, Montana, US</t>
  </si>
  <si>
    <t>Teton, Wyoming, US</t>
  </si>
  <si>
    <t>Texas, Missouri, US</t>
  </si>
  <si>
    <t>Texas, Oklahoma, US</t>
  </si>
  <si>
    <t>Thayer</t>
  </si>
  <si>
    <t>Thayer, Nebraska, US</t>
  </si>
  <si>
    <t>Thomas</t>
  </si>
  <si>
    <t>Thomas, Georgia, US</t>
  </si>
  <si>
    <t>Thomas, Kansas, US</t>
  </si>
  <si>
    <t>Thomas, Nebraska, US</t>
  </si>
  <si>
    <t>Throckmorton</t>
  </si>
  <si>
    <t>Throckmorton, Texas, US</t>
  </si>
  <si>
    <t>Thurston</t>
  </si>
  <si>
    <t>Thurston, Nebraska, US</t>
  </si>
  <si>
    <t>Thurston, Washington, US</t>
  </si>
  <si>
    <t>Tift</t>
  </si>
  <si>
    <t>Tift, Georgia, US</t>
  </si>
  <si>
    <t>Tillamook</t>
  </si>
  <si>
    <t>Tillamook, Oregon, US</t>
  </si>
  <si>
    <t>Tillman</t>
  </si>
  <si>
    <t>Tillman, Oklahoma, US</t>
  </si>
  <si>
    <t>Tioga</t>
  </si>
  <si>
    <t>Tioga, New York, US</t>
  </si>
  <si>
    <t>Tioga, Pennsylvania, US</t>
  </si>
  <si>
    <t>Tippah</t>
  </si>
  <si>
    <t>Tippah, Mississippi, US</t>
  </si>
  <si>
    <t>Tippecanoe</t>
  </si>
  <si>
    <t>Tippecanoe, Indiana, US</t>
  </si>
  <si>
    <t>Tipton</t>
  </si>
  <si>
    <t>Tipton, Indiana, US</t>
  </si>
  <si>
    <t>Tipton, Tennessee, US</t>
  </si>
  <si>
    <t>Tishomingo</t>
  </si>
  <si>
    <t>Tishomingo, Mississippi, US</t>
  </si>
  <si>
    <t>Titus, Texas, US</t>
  </si>
  <si>
    <t>Todd</t>
  </si>
  <si>
    <t>Todd, Kentucky, US</t>
  </si>
  <si>
    <t>Todd, Minnesota, US</t>
  </si>
  <si>
    <t>Todd, South Dakota, US</t>
  </si>
  <si>
    <t>Tolland</t>
  </si>
  <si>
    <t>Tolland, Connecticut, US</t>
  </si>
  <si>
    <t>Tom Green</t>
  </si>
  <si>
    <t>Tom Green, Texas, US</t>
  </si>
  <si>
    <t>Tompkins</t>
  </si>
  <si>
    <t>Tompkins, New York, US</t>
  </si>
  <si>
    <t>Tooele</t>
  </si>
  <si>
    <t>Tooele, Utah, US</t>
  </si>
  <si>
    <t>Toole</t>
  </si>
  <si>
    <t>Toole, Montana, US</t>
  </si>
  <si>
    <t>Toombs</t>
  </si>
  <si>
    <t>Toombs, Georgia, US</t>
  </si>
  <si>
    <t>Torrance</t>
  </si>
  <si>
    <t>Torrance, New Mexico, US</t>
  </si>
  <si>
    <t>Towner</t>
  </si>
  <si>
    <t>Towner, North Dakota, US</t>
  </si>
  <si>
    <t>Towns</t>
  </si>
  <si>
    <t>Towns, Georgia, US</t>
  </si>
  <si>
    <t>Traill</t>
  </si>
  <si>
    <t>Traill, North Dakota, US</t>
  </si>
  <si>
    <t>Transylvania</t>
  </si>
  <si>
    <t>Transylvania, North Carolina, US</t>
  </si>
  <si>
    <t>Traverse</t>
  </si>
  <si>
    <t>Traverse, Minnesota, US</t>
  </si>
  <si>
    <t>Travis</t>
  </si>
  <si>
    <t>Travis, Texas, US</t>
  </si>
  <si>
    <t>Treasure</t>
  </si>
  <si>
    <t>Treasure, Montana, US</t>
  </si>
  <si>
    <t>Trego</t>
  </si>
  <si>
    <t>Trego, Kansas, US</t>
  </si>
  <si>
    <t>Trempealeau</t>
  </si>
  <si>
    <t>Trempealeau, Wisconsin, US</t>
  </si>
  <si>
    <t>Treutlen</t>
  </si>
  <si>
    <t>Treutlen, Georgia, US</t>
  </si>
  <si>
    <t>Trigg</t>
  </si>
  <si>
    <t>Trigg, Kentucky, US</t>
  </si>
  <si>
    <t>Trimble</t>
  </si>
  <si>
    <t>Trimble, Kentucky, US</t>
  </si>
  <si>
    <t>Trinity</t>
  </si>
  <si>
    <t>Trinity, California, US</t>
  </si>
  <si>
    <t>Trinity, Texas, US</t>
  </si>
  <si>
    <t>Tripp</t>
  </si>
  <si>
    <t>Tripp, South Dakota, US</t>
  </si>
  <si>
    <t>Troup</t>
  </si>
  <si>
    <t>Troup, Georgia, US</t>
  </si>
  <si>
    <t>Trousdale</t>
  </si>
  <si>
    <t>Trousdale, Tennessee, US</t>
  </si>
  <si>
    <t>Trumbull</t>
  </si>
  <si>
    <t>Trumbull, Ohio, US</t>
  </si>
  <si>
    <t>Tucker</t>
  </si>
  <si>
    <t>Tucker, West Virginia, US</t>
  </si>
  <si>
    <t>Tulare</t>
  </si>
  <si>
    <t>Tulare, California, US</t>
  </si>
  <si>
    <t>Tulsa</t>
  </si>
  <si>
    <t>Tulsa, Oklahoma, US</t>
  </si>
  <si>
    <t>Tunica</t>
  </si>
  <si>
    <t>Tunica, Mississippi, US</t>
  </si>
  <si>
    <t>Tuolumne</t>
  </si>
  <si>
    <t>Tuolumne, California, US</t>
  </si>
  <si>
    <t>Turner</t>
  </si>
  <si>
    <t>Turner, Georgia, US</t>
  </si>
  <si>
    <t>Turner, South Dakota, US</t>
  </si>
  <si>
    <t>Tuscaloosa</t>
  </si>
  <si>
    <t>Tuscaloosa, Alabama, US</t>
  </si>
  <si>
    <t>Tuscarawas</t>
  </si>
  <si>
    <t>Tuscarawas, Ohio, US</t>
  </si>
  <si>
    <t>Tuscola</t>
  </si>
  <si>
    <t>Tuscola, Michigan, US</t>
  </si>
  <si>
    <t>Twiggs</t>
  </si>
  <si>
    <t>Twiggs, Georgia, US</t>
  </si>
  <si>
    <t>Twin Falls</t>
  </si>
  <si>
    <t>Twin Falls, Idaho, US</t>
  </si>
  <si>
    <t>Tyler</t>
  </si>
  <si>
    <t>Tyler, Texas, US</t>
  </si>
  <si>
    <t>Tyler, West Virginia, US</t>
  </si>
  <si>
    <t>Tyrrell</t>
  </si>
  <si>
    <t>Tyrrell, North Carolina, US</t>
  </si>
  <si>
    <t>Uinta</t>
  </si>
  <si>
    <t>Uinta, Wyoming, US</t>
  </si>
  <si>
    <t>Uintah</t>
  </si>
  <si>
    <t>Uintah, Utah, US</t>
  </si>
  <si>
    <t>Ulster</t>
  </si>
  <si>
    <t>Ulster, New York, US</t>
  </si>
  <si>
    <t>Umatilla</t>
  </si>
  <si>
    <t>Umatilla, Oregon, US</t>
  </si>
  <si>
    <t>Unassigned</t>
  </si>
  <si>
    <t>Unassigned, Arkansas, US</t>
  </si>
  <si>
    <t>Unassigned, Colorado, US</t>
  </si>
  <si>
    <t>Unassigned, Florida, US</t>
  </si>
  <si>
    <t>Unassigned, Georgia, US</t>
  </si>
  <si>
    <t>Unassigned, Illinois, US</t>
  </si>
  <si>
    <t>Unassigned, Kentucky, US</t>
  </si>
  <si>
    <t>Unassigned, Louisiana, US</t>
  </si>
  <si>
    <t>Unassigned, Massachusetts, US</t>
  </si>
  <si>
    <t>Unassigned, Missouri, US</t>
  </si>
  <si>
    <t>Unassigned, Montana, US</t>
  </si>
  <si>
    <t>Unassigned, Nevada, US</t>
  </si>
  <si>
    <t>Unassigned, New Jersey, US</t>
  </si>
  <si>
    <t>Unassigned, New York, US</t>
  </si>
  <si>
    <t>Unassigned, Rhode Island, US</t>
  </si>
  <si>
    <t>Unassigned, Tennessee, US</t>
  </si>
  <si>
    <t>Unassigned, Vermont, US</t>
  </si>
  <si>
    <t>Unassigned, Washington, US</t>
  </si>
  <si>
    <t>Wuhan Evacuee</t>
  </si>
  <si>
    <t>Unassigned, Wuhan Evacuee, US</t>
  </si>
  <si>
    <t>Unicoi</t>
  </si>
  <si>
    <t>Unicoi, Tennessee, US</t>
  </si>
  <si>
    <t>Union, Arkansas, US</t>
  </si>
  <si>
    <t>Union, Florida, US</t>
  </si>
  <si>
    <t>Union, Georgia, US</t>
  </si>
  <si>
    <t>Union, Illinois, US</t>
  </si>
  <si>
    <t>Union, Indiana, US</t>
  </si>
  <si>
    <t>Union, Iowa, US</t>
  </si>
  <si>
    <t>Union, Kentucky, US</t>
  </si>
  <si>
    <t>Union, Louisiana, US</t>
  </si>
  <si>
    <t>Union, Mississippi, US</t>
  </si>
  <si>
    <t>Union, New Jersey, US</t>
  </si>
  <si>
    <t>Union, New Mexico, US</t>
  </si>
  <si>
    <t>Union, North Carolina, US</t>
  </si>
  <si>
    <t>Union, Ohio, US</t>
  </si>
  <si>
    <t>Union, Oregon, US</t>
  </si>
  <si>
    <t>Union, Pennsylvania, US</t>
  </si>
  <si>
    <t>Union, South Carolina, US</t>
  </si>
  <si>
    <t>Union, South Dakota, US</t>
  </si>
  <si>
    <t>Union, Tennessee, US</t>
  </si>
  <si>
    <t>Upshur</t>
  </si>
  <si>
    <t>Upshur, Texas, US</t>
  </si>
  <si>
    <t>Upshur, West Virginia, US</t>
  </si>
  <si>
    <t>Upson</t>
  </si>
  <si>
    <t>Upson, Georgia, US</t>
  </si>
  <si>
    <t>Upton</t>
  </si>
  <si>
    <t>Upton, Texas, US</t>
  </si>
  <si>
    <t>Utah, Utah, US</t>
  </si>
  <si>
    <t>Uvalde</t>
  </si>
  <si>
    <t>Uvalde, Texas, US</t>
  </si>
  <si>
    <t>Val Verde</t>
  </si>
  <si>
    <t>Val Verde, Texas, US</t>
  </si>
  <si>
    <t>Valdez-Cordova</t>
  </si>
  <si>
    <t>Valdez-Cordova, Alaska, US</t>
  </si>
  <si>
    <t>Valencia</t>
  </si>
  <si>
    <t>Valencia, New Mexico, US</t>
  </si>
  <si>
    <t>Valley</t>
  </si>
  <si>
    <t>Valley, Idaho, US</t>
  </si>
  <si>
    <t>Valley, Montana, US</t>
  </si>
  <si>
    <t>Valley, Nebraska, US</t>
  </si>
  <si>
    <t>Van Buren</t>
  </si>
  <si>
    <t>Van Buren, Arkansas, US</t>
  </si>
  <si>
    <t>Van Buren, Iowa, US</t>
  </si>
  <si>
    <t>Van Buren, Michigan, US</t>
  </si>
  <si>
    <t>Van Buren, Tennessee, US</t>
  </si>
  <si>
    <t>Van Wert</t>
  </si>
  <si>
    <t>Van Wert, Ohio, US</t>
  </si>
  <si>
    <t>Van Zandt</t>
  </si>
  <si>
    <t>Van Zandt, Texas, US</t>
  </si>
  <si>
    <t>Vance</t>
  </si>
  <si>
    <t>Vance, North Carolina, US</t>
  </si>
  <si>
    <t>Vanderburgh</t>
  </si>
  <si>
    <t>Vanderburgh, Indiana, US</t>
  </si>
  <si>
    <t>Venango</t>
  </si>
  <si>
    <t>Venango, Pennsylvania, US</t>
  </si>
  <si>
    <t>Ventura</t>
  </si>
  <si>
    <t>Ventura, California, US</t>
  </si>
  <si>
    <t>Vermilion</t>
  </si>
  <si>
    <t>Vermilion, Illinois, US</t>
  </si>
  <si>
    <t>Vermilion, Louisiana, US</t>
  </si>
  <si>
    <t>Vermillion</t>
  </si>
  <si>
    <t>Vermillion, Indiana, US</t>
  </si>
  <si>
    <t>Vernon</t>
  </si>
  <si>
    <t>Vernon, Louisiana, US</t>
  </si>
  <si>
    <t>Vernon, Missouri, US</t>
  </si>
  <si>
    <t>Vernon, Wisconsin, US</t>
  </si>
  <si>
    <t>Victoria</t>
  </si>
  <si>
    <t>Victoria, Texas, US</t>
  </si>
  <si>
    <t>Vigo</t>
  </si>
  <si>
    <t>Vigo, Indiana, US</t>
  </si>
  <si>
    <t>Vilas</t>
  </si>
  <si>
    <t>Vilas, Wisconsin, US</t>
  </si>
  <si>
    <t>Vinton</t>
  </si>
  <si>
    <t>Vinton, Ohio, US</t>
  </si>
  <si>
    <t>Virginia Beach</t>
  </si>
  <si>
    <t>Virginia Beach, Virginia, US</t>
  </si>
  <si>
    <t>Volusia</t>
  </si>
  <si>
    <t>Volusia, Florida, US</t>
  </si>
  <si>
    <t>Wabash</t>
  </si>
  <si>
    <t>Wabash, Illinois, US</t>
  </si>
  <si>
    <t>Wabash, Indiana, US</t>
  </si>
  <si>
    <t>Wabasha</t>
  </si>
  <si>
    <t>Wabasha, Minnesota, US</t>
  </si>
  <si>
    <t>Wabaunsee</t>
  </si>
  <si>
    <t>Wabaunsee, Kansas, US</t>
  </si>
  <si>
    <t>Wadena</t>
  </si>
  <si>
    <t>Wadena, Minnesota, US</t>
  </si>
  <si>
    <t>Wagoner</t>
  </si>
  <si>
    <t>Wagoner, Oklahoma, US</t>
  </si>
  <si>
    <t>Wahkiakum</t>
  </si>
  <si>
    <t>Wahkiakum, Washington, US</t>
  </si>
  <si>
    <t>Wake</t>
  </si>
  <si>
    <t>Wake, North Carolina, US</t>
  </si>
  <si>
    <t>Wakulla</t>
  </si>
  <si>
    <t>Wakulla, Florida, US</t>
  </si>
  <si>
    <t>Waldo</t>
  </si>
  <si>
    <t>Waldo, Maine, US</t>
  </si>
  <si>
    <t>Walker</t>
  </si>
  <si>
    <t>Walker, Alabama, US</t>
  </si>
  <si>
    <t>Walker, Georgia, US</t>
  </si>
  <si>
    <t>Walker, Texas, US</t>
  </si>
  <si>
    <t>Walla Walla</t>
  </si>
  <si>
    <t>Walla Walla, Washington, US</t>
  </si>
  <si>
    <t>Wallace</t>
  </si>
  <si>
    <t>Wallace, Kansas, US</t>
  </si>
  <si>
    <t>Waller</t>
  </si>
  <si>
    <t>Waller, Texas, US</t>
  </si>
  <si>
    <t>Wallowa</t>
  </si>
  <si>
    <t>Wallowa, Oregon, US</t>
  </si>
  <si>
    <t>Walsh</t>
  </si>
  <si>
    <t>Walsh, North Dakota, US</t>
  </si>
  <si>
    <t>Walthall</t>
  </si>
  <si>
    <t>Walthall, Mississippi, US</t>
  </si>
  <si>
    <t>Walton</t>
  </si>
  <si>
    <t>Walton, Florida, US</t>
  </si>
  <si>
    <t>Walton, Georgia, US</t>
  </si>
  <si>
    <t>Walworth</t>
  </si>
  <si>
    <t>Walworth, South Dakota, US</t>
  </si>
  <si>
    <t>Walworth, Wisconsin, US</t>
  </si>
  <si>
    <t>Wapello</t>
  </si>
  <si>
    <t>Wapello, Iowa, US</t>
  </si>
  <si>
    <t>Ward</t>
  </si>
  <si>
    <t>Ward, North Dakota, US</t>
  </si>
  <si>
    <t>Ward, Texas, US</t>
  </si>
  <si>
    <t>Ware</t>
  </si>
  <si>
    <t>Ware, Georgia, US</t>
  </si>
  <si>
    <t>Warren</t>
  </si>
  <si>
    <t>Warren, Georgia, US</t>
  </si>
  <si>
    <t>Warren, Illinois, US</t>
  </si>
  <si>
    <t>Warren, Indiana, US</t>
  </si>
  <si>
    <t>Warren, Iowa, US</t>
  </si>
  <si>
    <t>Warren, Kentucky, US</t>
  </si>
  <si>
    <t>Warren, Mississippi, US</t>
  </si>
  <si>
    <t>Warren, Missouri, US</t>
  </si>
  <si>
    <t>Warren, New Jersey, US</t>
  </si>
  <si>
    <t>Warren, New York, US</t>
  </si>
  <si>
    <t>Warren, North Carolina, US</t>
  </si>
  <si>
    <t>Warren, Ohio, US</t>
  </si>
  <si>
    <t>Warren, Pennsylvania, US</t>
  </si>
  <si>
    <t>Warren, Tennessee, US</t>
  </si>
  <si>
    <t>Warren, Virginia, US</t>
  </si>
  <si>
    <t>Warrick</t>
  </si>
  <si>
    <t>Warrick, Indiana, US</t>
  </si>
  <si>
    <t>Wasatch</t>
  </si>
  <si>
    <t>Wasatch, Utah, US</t>
  </si>
  <si>
    <t>Wasco</t>
  </si>
  <si>
    <t>Wasco, Oregon, US</t>
  </si>
  <si>
    <t>Waseca</t>
  </si>
  <si>
    <t>Waseca, Minnesota, US</t>
  </si>
  <si>
    <t>Washakie</t>
  </si>
  <si>
    <t>Washakie, Wyoming, US</t>
  </si>
  <si>
    <t>Washburn</t>
  </si>
  <si>
    <t>Washburn, Wisconsin, US</t>
  </si>
  <si>
    <t>Washington, Alabama, US</t>
  </si>
  <si>
    <t>Washington, Arkansas, US</t>
  </si>
  <si>
    <t>Washington, Colorado, US</t>
  </si>
  <si>
    <t>Washington, Florida, US</t>
  </si>
  <si>
    <t>Washington, Georgia, US</t>
  </si>
  <si>
    <t>Washington, Idaho, US</t>
  </si>
  <si>
    <t>Washington, Illinois, US</t>
  </si>
  <si>
    <t>Washington, Indiana, US</t>
  </si>
  <si>
    <t>Washington, Iowa, US</t>
  </si>
  <si>
    <t>Washington, Kansas, US</t>
  </si>
  <si>
    <t>Washington, Kentucky, US</t>
  </si>
  <si>
    <t>Washington, Louisiana, US</t>
  </si>
  <si>
    <t>Washington, Maine, US</t>
  </si>
  <si>
    <t>Washington, Maryland, US</t>
  </si>
  <si>
    <t>Washington, Minnesota, US</t>
  </si>
  <si>
    <t>Washington, Mississippi, US</t>
  </si>
  <si>
    <t>Washington, Missouri, US</t>
  </si>
  <si>
    <t>Washington, Nebraska, US</t>
  </si>
  <si>
    <t>Washington, New York, US</t>
  </si>
  <si>
    <t>Washington, North Carolina, US</t>
  </si>
  <si>
    <t>Washington, Ohio, US</t>
  </si>
  <si>
    <t>Washington, Oklahoma, US</t>
  </si>
  <si>
    <t>Washington, Oregon, US</t>
  </si>
  <si>
    <t>Washington, Pennsylvania, US</t>
  </si>
  <si>
    <t>Washington, Rhode Island, US</t>
  </si>
  <si>
    <t>Washington, Tennessee, US</t>
  </si>
  <si>
    <t>Washington, Texas, US</t>
  </si>
  <si>
    <t>Washington,Utah,US</t>
  </si>
  <si>
    <t>Washington, Vermont, US</t>
  </si>
  <si>
    <t>Washington, Virginia, US</t>
  </si>
  <si>
    <t>Washington, Wisconsin, US</t>
  </si>
  <si>
    <t>Washita</t>
  </si>
  <si>
    <t>Washita, Oklahoma, US</t>
  </si>
  <si>
    <t>Washoe</t>
  </si>
  <si>
    <t>Washoe, Nevada, US</t>
  </si>
  <si>
    <t>Washtenaw</t>
  </si>
  <si>
    <t>Washtenaw, Michigan, US</t>
  </si>
  <si>
    <t>Watauga</t>
  </si>
  <si>
    <t>Watauga, North Carolina, US</t>
  </si>
  <si>
    <t>Watonwan</t>
  </si>
  <si>
    <t>Watonwan, Minnesota,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</si>
  <si>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</si>
  <si>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</si>
  <si>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</si>
  <si>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</si>
  <si>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</si>
  <si>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</si>
  <si>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Wayne</t>
  </si>
  <si>
    <t>Wayne, Georgia, US</t>
  </si>
  <si>
    <t>Wayne, Illinois, US</t>
  </si>
  <si>
    <t>Wayne, Indiana, US</t>
  </si>
  <si>
    <t>Wayne, Iowa, US</t>
  </si>
  <si>
    <t>Wayne, Kentucky, US</t>
  </si>
  <si>
    <t>Wayne, Michigan, US</t>
  </si>
  <si>
    <t>Wayne, Mississippi, US</t>
  </si>
  <si>
    <t>Wayne, Missouri, US</t>
  </si>
  <si>
    <t>Wayne, Nebraska, US</t>
  </si>
  <si>
    <t>Wayne, New York, US</t>
  </si>
  <si>
    <t>Wayne, North Carolina, US</t>
  </si>
  <si>
    <t>Wayne, Ohio, US</t>
  </si>
  <si>
    <t>Wayne, Pennsylvania, US</t>
  </si>
  <si>
    <t>Wayne, Tennessee, US</t>
  </si>
  <si>
    <t>Wayne, Utah, US</t>
  </si>
  <si>
    <t>Wayne, West Virginia, US</t>
  </si>
  <si>
    <t>Waynesboro</t>
  </si>
  <si>
    <t>Waynesboro, Virginia, US</t>
  </si>
  <si>
    <t>Weakley</t>
  </si>
  <si>
    <t>Weakley, Tennessee, US</t>
  </si>
  <si>
    <t>Webb, Texas, US</t>
  </si>
  <si>
    <t>Weber</t>
  </si>
  <si>
    <t>Weber,Utah,US</t>
  </si>
  <si>
    <t>Webster</t>
  </si>
  <si>
    <t>Webster, Georgia, US</t>
  </si>
  <si>
    <t>Webster, Iowa, US</t>
  </si>
  <si>
    <t>Webster, Kentucky, US</t>
  </si>
  <si>
    <t>Webster, Louisiana, US</t>
  </si>
  <si>
    <t>Webster, Mississippi, US</t>
  </si>
  <si>
    <t>Webster, Missouri, US</t>
  </si>
  <si>
    <t>Webster, Nebraska, US</t>
  </si>
  <si>
    <t>Webster, West Virginia, US</t>
  </si>
  <si>
    <t>Weld</t>
  </si>
  <si>
    <t>Weld, Colorado, US</t>
  </si>
  <si>
    <t>Wells</t>
  </si>
  <si>
    <t>Wells, Indiana, US</t>
  </si>
  <si>
    <t>Wells, North Dakota,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</si>
  <si>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</si>
  <si>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</si>
  <si>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</si>
  <si>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</si>
  <si>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</si>
  <si>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</si>
  <si>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Westchester</t>
  </si>
  <si>
    <t>Westchester, New York, US</t>
  </si>
  <si>
    <t>Westmoreland, Pennsylvania, US</t>
  </si>
  <si>
    <t>Westmoreland, Virginia, US</t>
  </si>
  <si>
    <t>Weston</t>
  </si>
  <si>
    <t>Weston, Wyoming, US</t>
  </si>
  <si>
    <t>Wetzel</t>
  </si>
  <si>
    <t>Wetzel, West Virginia, US</t>
  </si>
  <si>
    <t>Wexford</t>
  </si>
  <si>
    <t>Wexford, Michigan, US</t>
  </si>
  <si>
    <t>Wharton</t>
  </si>
  <si>
    <t>Wharton, Texas, US</t>
  </si>
  <si>
    <t>Whatcom</t>
  </si>
  <si>
    <t>Whatcom, Washington, US</t>
  </si>
  <si>
    <t>Wheatland</t>
  </si>
  <si>
    <t>Wheatland, Montana, US</t>
  </si>
  <si>
    <t>Wheeler</t>
  </si>
  <si>
    <t>Wheeler, Georgia, US</t>
  </si>
  <si>
    <t>Wheeler, Nebraska, US</t>
  </si>
  <si>
    <t>Wheeler, Oregon, US</t>
  </si>
  <si>
    <t>Wheeler, Texas, US</t>
  </si>
  <si>
    <t>White</t>
  </si>
  <si>
    <t>White, Arkansas, US</t>
  </si>
  <si>
    <t>White, Georgia, US</t>
  </si>
  <si>
    <t>White, Illinois, US</t>
  </si>
  <si>
    <t>White, Indiana, US</t>
  </si>
  <si>
    <t>White, Tennessee, US</t>
  </si>
  <si>
    <t>White Pine</t>
  </si>
  <si>
    <t>White Pine, Nevada, US</t>
  </si>
  <si>
    <t>Whiteside</t>
  </si>
  <si>
    <t>Whiteside, Illinois, US</t>
  </si>
  <si>
    <t>Whitfield</t>
  </si>
  <si>
    <t>Whitfield, Georgia, US</t>
  </si>
  <si>
    <t>Whitley</t>
  </si>
  <si>
    <t>Whitley, Indiana, US</t>
  </si>
  <si>
    <t>Whitley, Kentucky, US</t>
  </si>
  <si>
    <t>Whitman</t>
  </si>
  <si>
    <t>Whitman, Washington, US</t>
  </si>
  <si>
    <t>Wibaux</t>
  </si>
  <si>
    <t>Wibaux, Montana, US</t>
  </si>
  <si>
    <t>Wichita</t>
  </si>
  <si>
    <t>Wichita, Kansas, US</t>
  </si>
  <si>
    <t>Wichita, Texas, US</t>
  </si>
  <si>
    <t>Wicomico</t>
  </si>
  <si>
    <t>Wicomico, Maryland, US</t>
  </si>
  <si>
    <t>Wilbarger</t>
  </si>
  <si>
    <t>Wilbarger, Texas, US</t>
  </si>
  <si>
    <t>Wilcox</t>
  </si>
  <si>
    <t>Wilcox, Alabama, US</t>
  </si>
  <si>
    <t>Wilcox, Georgia, US</t>
  </si>
  <si>
    <t>Wilkes</t>
  </si>
  <si>
    <t>Wilkes, Georgia, US</t>
  </si>
  <si>
    <t>Wilkes, North Carolina, US</t>
  </si>
  <si>
    <t>Wilkin</t>
  </si>
  <si>
    <t>Wilkin, Minnesota, US</t>
  </si>
  <si>
    <t>Wilkinson</t>
  </si>
  <si>
    <t>Wilkinson, Georgia, US</t>
  </si>
  <si>
    <t>Wilkinson, Mississippi, US</t>
  </si>
  <si>
    <t>Will</t>
  </si>
  <si>
    <t>Will, Illinois, US</t>
  </si>
  <si>
    <t>Willacy</t>
  </si>
  <si>
    <t>Willacy, Texas, US</t>
  </si>
  <si>
    <t>Williams</t>
  </si>
  <si>
    <t>Williams, North Dakota, US</t>
  </si>
  <si>
    <t>Williams, Ohio, US</t>
  </si>
  <si>
    <t>Williamsburg</t>
  </si>
  <si>
    <t>Williamsburg, South Carolina, US</t>
  </si>
  <si>
    <t>Williamsburg, Virginia, US</t>
  </si>
  <si>
    <t>Williamson, Illinois, US</t>
  </si>
  <si>
    <t>Williamson, Tennessee, US</t>
  </si>
  <si>
    <t>Williamson, Texas, US</t>
  </si>
  <si>
    <t>Wilson</t>
  </si>
  <si>
    <t>Wilson, Kansas, US</t>
  </si>
  <si>
    <t>Wilson, North Carolina, US</t>
  </si>
  <si>
    <t>Wilson, Tennessee, US</t>
  </si>
  <si>
    <t>Wilson, Texas, US</t>
  </si>
  <si>
    <t>Winchester</t>
  </si>
  <si>
    <t>Winchester, Virginia, US</t>
  </si>
  <si>
    <t>Windham</t>
  </si>
  <si>
    <t>Windham, Connecticut, US</t>
  </si>
  <si>
    <t>Windham, Vermont, US</t>
  </si>
  <si>
    <t>Windsor</t>
  </si>
  <si>
    <t>Windsor, Vermont, US</t>
  </si>
  <si>
    <t>Winkler</t>
  </si>
  <si>
    <t>Winkler, Texas, US</t>
  </si>
  <si>
    <t>Winn</t>
  </si>
  <si>
    <t>Winn, Louisiana, US</t>
  </si>
  <si>
    <t>Winnebago, Illinois, US</t>
  </si>
  <si>
    <t>Winnebago, Iowa, US</t>
  </si>
  <si>
    <t>Winnebago, Wisconsin, US</t>
  </si>
  <si>
    <t>Winneshiek</t>
  </si>
  <si>
    <t>Winneshiek, Iowa, US</t>
  </si>
  <si>
    <t>Winona</t>
  </si>
  <si>
    <t>Winona, Minnesota, US</t>
  </si>
  <si>
    <t>Winston</t>
  </si>
  <si>
    <t>Winston, Alabama, US</t>
  </si>
  <si>
    <t>Winston, Mississippi, US</t>
  </si>
  <si>
    <t>Wirt</t>
  </si>
  <si>
    <t>Wirt, West Virginia, US</t>
  </si>
  <si>
    <t>Wise</t>
  </si>
  <si>
    <t>Wise, Texas, US</t>
  </si>
  <si>
    <t>Wise, Virginia, US</t>
  </si>
  <si>
    <t>Wolfe</t>
  </si>
  <si>
    <t>Wolfe, Kentucky, US</t>
  </si>
  <si>
    <t>Wood</t>
  </si>
  <si>
    <t>Wood, Ohio, US</t>
  </si>
  <si>
    <t>Wood, Texas, US</t>
  </si>
  <si>
    <t>Wood, West Virginia, US</t>
  </si>
  <si>
    <t>Wood, Wisconsin, US</t>
  </si>
  <si>
    <t>Woodbury</t>
  </si>
  <si>
    <t>Woodbury, Iowa, US</t>
  </si>
  <si>
    <t>Woodford</t>
  </si>
  <si>
    <t>Woodford, Illinois, US</t>
  </si>
  <si>
    <t>Woodford, Kentucky, US</t>
  </si>
  <si>
    <t>Woodruff</t>
  </si>
  <si>
    <t>Woodruff, Arkansas, US</t>
  </si>
  <si>
    <t>Woods</t>
  </si>
  <si>
    <t>Woods, Oklahoma, US</t>
  </si>
  <si>
    <t>Woodson</t>
  </si>
  <si>
    <t>Woodson, Kansas, US</t>
  </si>
  <si>
    <t>Woodward</t>
  </si>
  <si>
    <t>Woodward, Oklahoma, US</t>
  </si>
  <si>
    <t>Worcester, Maryland, US</t>
  </si>
  <si>
    <t>Worcester, Massachusetts, US</t>
  </si>
  <si>
    <t>Worth</t>
  </si>
  <si>
    <t>Worth, Georgia, US</t>
  </si>
  <si>
    <t>Worth, Iowa, US</t>
  </si>
  <si>
    <t>Worth, Missouri, US</t>
  </si>
  <si>
    <t>Wrangell</t>
  </si>
  <si>
    <t>Wrangell, Alaska, US</t>
  </si>
  <si>
    <t>Wright</t>
  </si>
  <si>
    <t>Wright, Iowa, US</t>
  </si>
  <si>
    <t>Wright, Minnesota, US</t>
  </si>
  <si>
    <t>Wright, Missouri, US</t>
  </si>
  <si>
    <t>Wyandot</t>
  </si>
  <si>
    <t>Wyandot, Ohio, US</t>
  </si>
  <si>
    <t>Wyandotte</t>
  </si>
  <si>
    <t>Wyandotte, Kansas, US</t>
  </si>
  <si>
    <t>Wyoming, New York, US</t>
  </si>
  <si>
    <t>Wyoming, Pennsylvania, US</t>
  </si>
  <si>
    <t>Wyoming, West Virginia, US</t>
  </si>
  <si>
    <t>Wythe</t>
  </si>
  <si>
    <t>Wythe, Virginia, US</t>
  </si>
  <si>
    <t>Yadkin</t>
  </si>
  <si>
    <t>Yadkin, North Carolina, US</t>
  </si>
  <si>
    <t>Yakima</t>
  </si>
  <si>
    <t>Yakima, Washington, US</t>
  </si>
  <si>
    <t>Yakutat</t>
  </si>
  <si>
    <t>Yakutat, Alaska, US</t>
  </si>
  <si>
    <t>Yalobusha</t>
  </si>
  <si>
    <t>Yalobusha, Mississippi, US</t>
  </si>
  <si>
    <t>Yamhill</t>
  </si>
  <si>
    <t>Yamhill, Oregon, US</t>
  </si>
  <si>
    <t>Yancey</t>
  </si>
  <si>
    <t>Yancey, North Carolina, US</t>
  </si>
  <si>
    <t>Yankton</t>
  </si>
  <si>
    <t>Yankton, South Dakota, US</t>
  </si>
  <si>
    <t>Yates</t>
  </si>
  <si>
    <t>Yates, New York, US</t>
  </si>
  <si>
    <t>Yavapai</t>
  </si>
  <si>
    <t>Yavapai, Arizona, US</t>
  </si>
  <si>
    <t>Yazoo</t>
  </si>
  <si>
    <t>Yazoo, Mississippi, US</t>
  </si>
  <si>
    <t>Yell</t>
  </si>
  <si>
    <t>Yell, Arkansas, US</t>
  </si>
  <si>
    <t>Yellow Medicine</t>
  </si>
  <si>
    <t>Yellow Medicine, Minnesota, US</t>
  </si>
  <si>
    <t>Yellowstone</t>
  </si>
  <si>
    <t>Yellowstone, Montana, US</t>
  </si>
  <si>
    <t>Yoakum</t>
  </si>
  <si>
    <t>Yoakum, Texas, US</t>
  </si>
  <si>
    <t>Yolo</t>
  </si>
  <si>
    <t>Yolo, California, US</t>
  </si>
  <si>
    <t>York, Maine, US</t>
  </si>
  <si>
    <t>York, Nebraska, US</t>
  </si>
  <si>
    <t>York, Pennsylvania, US</t>
  </si>
  <si>
    <t>York, South Carolina, US</t>
  </si>
  <si>
    <t>York, Virginia, US</t>
  </si>
  <si>
    <t>Young</t>
  </si>
  <si>
    <t>Young, Texas, US</t>
  </si>
  <si>
    <t>Yuba</t>
  </si>
  <si>
    <t>Yuba, California, US</t>
  </si>
  <si>
    <t>Yukon-Koyukuk</t>
  </si>
  <si>
    <t>Yukon-Koyukuk, Alaska, US</t>
  </si>
  <si>
    <t>Yuma</t>
  </si>
  <si>
    <t>Yuma, Arizona, US</t>
  </si>
  <si>
    <t>Yuma, Colorado, US</t>
  </si>
  <si>
    <t>Zapata</t>
  </si>
  <si>
    <t>Zapata, Texas, US</t>
  </si>
  <si>
    <t>Zavala</t>
  </si>
  <si>
    <t>Zavala, Texas, US</t>
  </si>
  <si>
    <t>Ziebach</t>
  </si>
  <si>
    <t>Ziebach, South Dakota, US</t>
  </si>
  <si>
    <t>Care Hospice, Inc. COVID-19 Tracker</t>
  </si>
  <si>
    <t>Total</t>
  </si>
  <si>
    <t>Rockingham, Massachusetts, US</t>
  </si>
  <si>
    <t>Hillsborough, Massachusetts, US</t>
  </si>
  <si>
    <t>San Diego, California. US</t>
  </si>
  <si>
    <t>Albmarle, Virginia, US</t>
  </si>
  <si>
    <t>Norfolk, Virginia, US</t>
  </si>
  <si>
    <t>Use confirmed count in column H</t>
  </si>
  <si>
    <t>Bluffton (TDW)</t>
  </si>
  <si>
    <t>Chicago</t>
  </si>
  <si>
    <t>Cherry Hill</t>
  </si>
  <si>
    <t>Shenandoah Valley</t>
  </si>
  <si>
    <t>New Kensington</t>
  </si>
  <si>
    <t>Greensburg</t>
  </si>
  <si>
    <t>Ebensburg</t>
  </si>
  <si>
    <t>Bridgeville</t>
  </si>
  <si>
    <t>Oklahoma City</t>
  </si>
  <si>
    <t>Mt. Pleasant</t>
  </si>
  <si>
    <t>Jonesboro</t>
  </si>
  <si>
    <t>Lifeway - North Dallas</t>
  </si>
  <si>
    <t>Lifeway - North</t>
  </si>
  <si>
    <t>Envoy</t>
  </si>
  <si>
    <t>Alpha Omega</t>
  </si>
  <si>
    <t>Upstate</t>
  </si>
  <si>
    <t>Murrells Inlet</t>
  </si>
  <si>
    <t>Hartsville</t>
  </si>
  <si>
    <t>Seacoast</t>
  </si>
  <si>
    <t>Braintree</t>
  </si>
  <si>
    <t>Westborough</t>
  </si>
  <si>
    <t>Bennettsville</t>
  </si>
  <si>
    <t>Nashville</t>
  </si>
  <si>
    <t>Rockfort</t>
  </si>
  <si>
    <t>ADC_Key</t>
  </si>
  <si>
    <t>Rok Hill</t>
  </si>
  <si>
    <t>Infection Rate</t>
  </si>
  <si>
    <t>Date</t>
  </si>
  <si>
    <t>Cases</t>
  </si>
  <si>
    <t>New</t>
  </si>
  <si>
    <t>Notes</t>
  </si>
  <si>
    <t>Rate</t>
  </si>
  <si>
    <t>Growth Rate Overall</t>
  </si>
  <si>
    <t>7-Day Outlook</t>
  </si>
  <si>
    <t>ADC Rank</t>
  </si>
  <si>
    <t>Confirmed Rank</t>
  </si>
  <si>
    <t>Rate Rank</t>
  </si>
  <si>
    <t>Hawaii, Hawaii, US</t>
  </si>
  <si>
    <t>Unassigned, Arizona, US</t>
  </si>
  <si>
    <t>Unassigned, Hawaii, US</t>
  </si>
  <si>
    <t>Unassigned, Iowa, US</t>
  </si>
  <si>
    <t>Alberta</t>
  </si>
  <si>
    <t>Canada</t>
  </si>
  <si>
    <t>Alberta, Canada</t>
  </si>
  <si>
    <t>American Samoa</t>
  </si>
  <si>
    <t>American Samoa, US</t>
  </si>
  <si>
    <t>Anhui</t>
  </si>
  <si>
    <t>China</t>
  </si>
  <si>
    <t>Anhui, China</t>
  </si>
  <si>
    <t>Aruba</t>
  </si>
  <si>
    <t>Netherlands</t>
  </si>
  <si>
    <t>Aruba, Netherlands</t>
  </si>
  <si>
    <t>Australian Capital Territory</t>
  </si>
  <si>
    <t>Australia</t>
  </si>
  <si>
    <t>Australian Capital Territory, Australia</t>
  </si>
  <si>
    <t>Beijing</t>
  </si>
  <si>
    <t>Beijing, China</t>
  </si>
  <si>
    <t>Bermuda</t>
  </si>
  <si>
    <t>United Kingdom</t>
  </si>
  <si>
    <t>Bermuda, United Kingdom</t>
  </si>
  <si>
    <t>British Columbia</t>
  </si>
  <si>
    <t>British Columbia, Canada</t>
  </si>
  <si>
    <t>Cayman Islands</t>
  </si>
  <si>
    <t>Cayman Islands, United Kingdom</t>
  </si>
  <si>
    <t>Channel Islands</t>
  </si>
  <si>
    <t>Channel Islands, United Kingdom</t>
  </si>
  <si>
    <t>Chongqing</t>
  </si>
  <si>
    <t>Chongqing, China</t>
  </si>
  <si>
    <t>Curacao</t>
  </si>
  <si>
    <t>Curacao, Netherlands</t>
  </si>
  <si>
    <t>Diamond Princess</t>
  </si>
  <si>
    <t>Diamond Princess, Canada</t>
  </si>
  <si>
    <t>Diamond Princess, US</t>
  </si>
  <si>
    <t>Faroe Islands</t>
  </si>
  <si>
    <t>Denmark</t>
  </si>
  <si>
    <t>Faroe Islands, Denmark</t>
  </si>
  <si>
    <t>French Guiana</t>
  </si>
  <si>
    <t>France</t>
  </si>
  <si>
    <t>French Guiana, France</t>
  </si>
  <si>
    <t>French Polynesia</t>
  </si>
  <si>
    <t>French Polynesia, France</t>
  </si>
  <si>
    <t>Fujian</t>
  </si>
  <si>
    <t>Fujian, China</t>
  </si>
  <si>
    <t>Gansu</t>
  </si>
  <si>
    <t>Gansu, China</t>
  </si>
  <si>
    <t>Gibraltar</t>
  </si>
  <si>
    <t>Gibraltar, United Kingdom</t>
  </si>
  <si>
    <t>Grand Princess</t>
  </si>
  <si>
    <t>Grand Princess, Canada</t>
  </si>
  <si>
    <t>Grand Princess, US</t>
  </si>
  <si>
    <t>Greenland</t>
  </si>
  <si>
    <t>Greenland, Denmark</t>
  </si>
  <si>
    <t>Guadeloupe</t>
  </si>
  <si>
    <t>Guadeloupe, France</t>
  </si>
  <si>
    <t>Guam</t>
  </si>
  <si>
    <t>Guam, US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</si>
  <si>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</si>
  <si>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</si>
  <si>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</si>
  <si>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</si>
  <si>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</si>
  <si>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</si>
  <si>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</si>
  <si>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</si>
  <si>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</si>
  <si>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</si>
  <si>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</si>
  <si>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</si>
  <si>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</si>
  <si>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</si>
  <si>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</si>
  <si>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</si>
  <si>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</si>
  <si>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</si>
  <si>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</si>
  <si>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</si>
  <si>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</si>
  <si>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</si>
  <si>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Isle of Man</t>
  </si>
  <si>
    <t>Isle of Man, United Kingdom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</si>
  <si>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</si>
  <si>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</si>
  <si>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</si>
  <si>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</si>
  <si>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</si>
  <si>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</si>
  <si>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</si>
  <si>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</si>
  <si>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</si>
  <si>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</si>
  <si>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Manitoba</t>
  </si>
  <si>
    <t>Manitoba, Canada</t>
  </si>
  <si>
    <t>Martinique</t>
  </si>
  <si>
    <t>Martinique, France</t>
  </si>
  <si>
    <t>Mayotte</t>
  </si>
  <si>
    <t>Mayotte, France</t>
  </si>
  <si>
    <t>Montserrat</t>
  </si>
  <si>
    <t>Montserrat, United Kingdom</t>
  </si>
  <si>
    <t>New Brunswick</t>
  </si>
  <si>
    <t>New Brunswick, Canada</t>
  </si>
  <si>
    <t>New Caledonia</t>
  </si>
  <si>
    <t>New Caledonia, France</t>
  </si>
  <si>
    <t>New South Wales</t>
  </si>
  <si>
    <t>New South Wales, Australia</t>
  </si>
  <si>
    <t>Newfoundland and Labrador</t>
  </si>
  <si>
    <t>Newfoundland and Labrador, Canada</t>
  </si>
  <si>
    <t>Ningxia</t>
  </si>
  <si>
    <t>Ningxia, China</t>
  </si>
  <si>
    <t>Northern Mariana Islands</t>
  </si>
  <si>
    <t>Northern Mariana Islands, US</t>
  </si>
  <si>
    <t>Northern Territory</t>
  </si>
  <si>
    <t>Northern Territory, Australia</t>
  </si>
  <si>
    <t>Nova Scotia</t>
  </si>
  <si>
    <t>Nova Scotia, Canada</t>
  </si>
  <si>
    <t>Ontario, Canada</t>
  </si>
  <si>
    <t>Prince Edward Island</t>
  </si>
  <si>
    <t>Prince Edward Island, Canada</t>
  </si>
  <si>
    <t>Puerto Rico</t>
  </si>
  <si>
    <t>Puerto Rico, US</t>
  </si>
  <si>
    <t>Qinghai</t>
  </si>
  <si>
    <t>Qinghai, China</t>
  </si>
  <si>
    <t>Quebec</t>
  </si>
  <si>
    <t>Quebec, Canada</t>
  </si>
  <si>
    <t>Queensland</t>
  </si>
  <si>
    <t>Queensland, Australia</t>
  </si>
  <si>
    <t>Recovered, Canada</t>
  </si>
  <si>
    <t>Recovered, US</t>
  </si>
  <si>
    <t>Reunion</t>
  </si>
  <si>
    <t>Reunion, France</t>
  </si>
  <si>
    <t>Saint Barthelemy</t>
  </si>
  <si>
    <t>Saint Barthelemy, France</t>
  </si>
  <si>
    <t>Saskatchewan</t>
  </si>
  <si>
    <t>Saskatchewan, Canada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</si>
  <si>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</si>
  <si>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</si>
  <si>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</si>
  <si>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</si>
  <si>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</si>
  <si>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</si>
  <si>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</si>
  <si>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</si>
  <si>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</si>
  <si>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</si>
  <si>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Sint Maarten</t>
  </si>
  <si>
    <t>Sint Maarten, Netherlands</t>
  </si>
  <si>
    <t>South Australia</t>
  </si>
  <si>
    <t>South Australia, Australia</t>
  </si>
  <si>
    <t>St Martin</t>
  </si>
  <si>
    <t>St Martin, France</t>
  </si>
  <si>
    <t>Tasmania</t>
  </si>
  <si>
    <t>Tasmania, Australia</t>
  </si>
  <si>
    <t>Tianjin</t>
  </si>
  <si>
    <t>Tianjin, China</t>
  </si>
  <si>
    <t>Tibet</t>
  </si>
  <si>
    <t>Tibet, China</t>
  </si>
  <si>
    <t>Victoria, Australia</t>
  </si>
  <si>
    <t>Virgin Islands</t>
  </si>
  <si>
    <t>Virgin Islands, US</t>
  </si>
  <si>
    <t>Western Australia</t>
  </si>
  <si>
    <t>Western Australia, Australia</t>
  </si>
  <si>
    <t>Xinjiang</t>
  </si>
  <si>
    <t>Xinjiang, China</t>
  </si>
  <si>
    <t>Yunnan</t>
  </si>
  <si>
    <t>Yunnan, China</t>
  </si>
  <si>
    <t>Zhejiang</t>
  </si>
  <si>
    <t>Zhejiang, China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</si>
  <si>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</si>
  <si>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</si>
  <si>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</si>
  <si>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</si>
  <si>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</si>
  <si>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</si>
  <si>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</si>
  <si>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</si>
  <si>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</si>
  <si>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</si>
  <si>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</si>
  <si>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</si>
  <si>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</si>
  <si>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</si>
  <si>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</si>
  <si>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</si>
  <si>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</si>
  <si>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</si>
  <si>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</si>
  <si>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</si>
  <si>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</si>
  <si>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</si>
  <si>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</si>
  <si>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</si>
  <si>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</si>
  <si>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</si>
  <si>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</si>
  <si>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</si>
  <si>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</si>
  <si>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</si>
  <si>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</si>
  <si>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</si>
  <si>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</si>
  <si>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</si>
  <si>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</si>
  <si>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</si>
  <si>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</si>
  <si>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</si>
  <si>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</si>
  <si>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</si>
  <si>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</si>
  <si>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</si>
  <si>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</si>
  <si>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</si>
  <si>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</si>
  <si>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</si>
  <si>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</si>
  <si>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</si>
  <si>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</si>
  <si>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</si>
  <si>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</si>
  <si>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</si>
  <si>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</si>
  <si>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</si>
  <si>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</si>
  <si>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</si>
  <si>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</si>
  <si>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</si>
  <si>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</si>
  <si>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</si>
  <si>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</si>
  <si>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</si>
  <si>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</si>
  <si>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</si>
  <si>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</si>
  <si>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</si>
  <si>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</si>
  <si>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</si>
  <si>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</si>
  <si>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</si>
  <si>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</si>
  <si>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</si>
  <si>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</si>
  <si>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</si>
  <si>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</si>
  <si>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</si>
  <si>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</si>
  <si>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</si>
  <si>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</si>
  <si>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</si>
  <si>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</si>
  <si>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</si>
  <si>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</si>
  <si>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</si>
  <si>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</si>
  <si>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</si>
  <si>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</si>
  <si>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</si>
  <si>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</si>
  <si>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</si>
  <si>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</si>
  <si>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</si>
  <si>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</si>
  <si>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</si>
  <si>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</si>
  <si>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</si>
  <si>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</si>
  <si>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</si>
  <si>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</si>
  <si>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</si>
  <si>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</si>
  <si>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</si>
  <si>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</si>
  <si>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</si>
  <si>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</si>
  <si>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</si>
  <si>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</si>
  <si>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</si>
  <si>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</si>
  <si>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</si>
  <si>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</si>
  <si>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</si>
  <si>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</si>
  <si>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</si>
  <si>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</si>
  <si>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</si>
  <si>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</si>
  <si>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</si>
  <si>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</si>
  <si>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</si>
  <si>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</si>
  <si>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</si>
  <si>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</si>
  <si>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</si>
  <si>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</si>
  <si>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</si>
  <si>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</si>
  <si>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</si>
  <si>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</si>
  <si>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</si>
  <si>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</si>
  <si>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</si>
  <si>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</si>
  <si>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</si>
  <si>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</si>
  <si>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</si>
  <si>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</si>
  <si>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</si>
  <si>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</si>
  <si>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</si>
  <si>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</si>
  <si>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</si>
  <si>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</si>
  <si>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</si>
  <si>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</si>
  <si>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</si>
  <si>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</si>
  <si>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</si>
  <si>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</si>
  <si>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</si>
  <si>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</si>
  <si>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</si>
  <si>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</si>
  <si>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</si>
  <si>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</si>
  <si>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Zambia</t>
  </si>
  <si>
    <t>Zimbabwe</t>
  </si>
  <si>
    <t>Score</t>
  </si>
  <si>
    <t>Overall Rank</t>
  </si>
  <si>
    <t>ADC ranks ascending, so the higher the ADC the higher the score</t>
  </si>
  <si>
    <t>Confirmed ranks ascending, so the higher the confirmed cases, the higher the score</t>
  </si>
  <si>
    <t>Rate ranks ascending, so the higher the infection rate, the higer the score</t>
  </si>
  <si>
    <t>Overall rank is descending, so the #1 location will be the location needing the most resources</t>
  </si>
  <si>
    <t>Scoring Methodology:</t>
  </si>
  <si>
    <t>ADC %</t>
  </si>
  <si>
    <t>Confirmed %</t>
  </si>
  <si>
    <t>Score adds each rank; confirmed cases gets weighted 2x and infection rate is weighted 1x</t>
  </si>
  <si>
    <t>&lt;Fill this in at the end of the day</t>
  </si>
  <si>
    <t>Patient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</si>
</sst>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0" xfId="1"/>
    <xf numFmtId="0" fontId="4" fillId="0" borderId="0" xfId="0" applyFont="1"/>
    <xf numFmtId="2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3" fontId="1" fillId="0" borderId="0" xfId="2" applyFont="1"/>
    <xf numFmtId="43" fontId="0" fillId="0" borderId="0" xfId="2" applyFont="1"/>
    <xf numFmtId="164" fontId="1" fillId="0" borderId="0" xfId="2" applyNumberFormat="1" applyFont="1"/>
    <xf numFmtId="0" fontId="2" fillId="0" borderId="1" xfId="0" applyFont="1" applyBorder="1"/>
    <xf numFmtId="43" fontId="0" fillId="0" borderId="0" xfId="0" applyNumberFormat="1"/>
    <xf numFmtId="165" fontId="0" fillId="0" borderId="0" xfId="3" applyNumberFormat="1" applyFont="1"/>
    <xf numFmtId="164" fontId="2" fillId="0" borderId="0" xfId="2" applyNumberFormat="1" applyFont="1"/>
    <xf numFmtId="165" fontId="2" fillId="0" borderId="0" xfId="3" applyNumberFormat="1" applyFont="1"/>
    <xf numFmtId="164" fontId="2" fillId="0" borderId="1" xfId="2" applyNumberFormat="1" applyFont="1" applyBorder="1"/>
    <xf numFmtId="165" fontId="2" fillId="0" borderId="1" xfId="3" applyNumberFormat="1" applyFont="1" applyBorder="1"/>
    <xf numFmtId="165" fontId="1" fillId="0" borderId="0" xfId="3" applyNumberFormat="1" applyFont="1"/>
    <xf numFmtId="14" fontId="0" fillId="0" borderId="0" xfId="0" applyNumberFormat="1"/>
    <xf numFmtId="43" fontId="0" fillId="2" borderId="0" xfId="2" applyFont="1" applyFill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/>
    <xf numFmtId="14" fontId="1" fillId="0" borderId="1" xfId="0" applyNumberFormat="1" applyFont="1" applyBorder="1"/>
    <xf numFmtId="14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2" applyNumberFormat="1" applyFont="1" applyBorder="1"/>
    <xf numFmtId="165" fontId="2" fillId="0" borderId="0" xfId="3" applyNumberFormat="1" applyFont="1" applyBorder="1"/>
    <xf numFmtId="14" fontId="1" fillId="0" borderId="0" xfId="0" applyNumberFormat="1" applyFont="1" applyAlignment="1">
      <alignment horizontal="center"/>
    </xf>
    <xf numFmtId="9" fontId="1" fillId="0" borderId="0" xfId="3" applyFont="1" applyBorder="1"/>
    <xf numFmtId="14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9" fontId="2" fillId="0" borderId="0" xfId="3" applyFont="1"/>
    <xf numFmtId="164" fontId="2" fillId="0" borderId="0" xfId="0" applyNumberFormat="1" applyFont="1" applyBorder="1"/>
    <xf numFmtId="164" fontId="2" fillId="0" borderId="1" xfId="0" applyNumberFormat="1" applyFont="1" applyBorder="1"/>
    <xf numFmtId="9" fontId="2" fillId="0" borderId="1" xfId="3" applyFont="1" applyBorder="1"/>
    <xf numFmtId="0" fontId="6" fillId="0" borderId="0" xfId="0" applyFont="1"/>
    <xf numFmtId="9" fontId="1" fillId="0" borderId="0" xfId="3" applyNumberFormat="1" applyFont="1"/>
    <xf numFmtId="9" fontId="1" fillId="0" borderId="0" xfId="3" applyFont="1"/>
    <xf numFmtId="0" fontId="1" fillId="0" borderId="0" xfId="0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4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SSEGISandData/COVID-19" TargetMode="External"/><Relationship Id="rId1" Type="http://schemas.openxmlformats.org/officeDocument/2006/relationships/hyperlink" Target="https://systems.jhu.edu/research/public-health/nc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037A-F67D-4D83-BCDD-3AB5A63C4E0B}">
  <dimension ref="A1:Z129"/>
  <sheetViews>
    <sheetView tabSelected="1" topLeftCell="D1" zoomScale="160" zoomScaleNormal="160" workbookViewId="0">
      <selection activeCell="H7" sqref="H7"/>
    </sheetView>
  </sheetViews>
  <sheetFormatPr baseColWidth="10" defaultColWidth="9.1640625" defaultRowHeight="14" x14ac:dyDescent="0.2"/>
  <cols>
    <col min="1" max="1" width="29.1640625" style="2" bestFit="1" customWidth="1"/>
    <col min="2" max="2" width="16.5" style="2" bestFit="1" customWidth="1"/>
    <col min="3" max="3" width="16.6640625" style="2" bestFit="1" customWidth="1"/>
    <col min="4" max="4" width="18.5" style="2" customWidth="1"/>
    <col min="5" max="5" width="27.5" style="2" customWidth="1"/>
    <col min="6" max="6" width="12.5" style="2" bestFit="1" customWidth="1"/>
    <col min="7" max="7" width="10.83203125" style="2" customWidth="1"/>
    <col min="8" max="8" width="10.83203125" style="2" bestFit="1" customWidth="1"/>
    <col min="9" max="9" width="6.5" style="2" bestFit="1" customWidth="1"/>
    <col min="10" max="10" width="9.33203125" style="2" bestFit="1" customWidth="1"/>
    <col min="11" max="11" width="12.1640625" style="2" customWidth="1"/>
    <col min="12" max="18" width="10.6640625" style="2" customWidth="1"/>
    <col min="19" max="19" width="4.1640625" style="2" customWidth="1"/>
    <col min="20" max="20" width="10.5" style="2" bestFit="1" customWidth="1"/>
    <col min="21" max="21" width="15.5" style="2" bestFit="1" customWidth="1"/>
    <col min="22" max="22" width="10.6640625" style="2" customWidth="1"/>
    <col min="23" max="23" width="13.5" style="2" bestFit="1" customWidth="1"/>
    <col min="24" max="26" width="10.6640625" style="2" customWidth="1"/>
    <col min="27" max="16384" width="9.1640625" style="2"/>
  </cols>
  <sheetData>
    <row r="1" spans="1:26" x14ac:dyDescent="0.2">
      <c r="A1" s="1" t="s">
        <v>5150</v>
      </c>
      <c r="B1" s="1"/>
      <c r="C1" s="1"/>
      <c r="D1" s="1"/>
      <c r="E1" s="1"/>
    </row>
    <row r="2" spans="1:26" x14ac:dyDescent="0.2">
      <c r="A2" s="1"/>
      <c r="B2" s="1"/>
      <c r="C2" s="1"/>
      <c r="D2" s="1"/>
      <c r="E2" s="1"/>
    </row>
    <row r="3" spans="1:26" x14ac:dyDescent="0.2">
      <c r="A3" s="1" t="s">
        <v>5185</v>
      </c>
      <c r="B3" s="23">
        <f ca="1">TODAY()</f>
        <v>43918</v>
      </c>
      <c r="C3" s="1"/>
      <c r="D3" s="1"/>
      <c r="E3" s="1"/>
    </row>
    <row r="4" spans="1:26" x14ac:dyDescent="0.2">
      <c r="A4" s="1" t="s">
        <v>5190</v>
      </c>
      <c r="B4" s="20">
        <f>Source!B18</f>
        <v>0.2987065481002425</v>
      </c>
      <c r="C4" s="1"/>
      <c r="D4" s="1"/>
      <c r="E4" s="1"/>
    </row>
    <row r="5" spans="1:26" x14ac:dyDescent="0.2">
      <c r="G5" s="32">
        <f ca="1">H5-1</f>
        <v>43916</v>
      </c>
      <c r="H5" s="28">
        <f ca="1">B3-1</f>
        <v>43917</v>
      </c>
      <c r="I5" s="26"/>
      <c r="J5" s="26"/>
      <c r="K5" s="26"/>
      <c r="L5" s="43" t="s">
        <v>5191</v>
      </c>
      <c r="M5" s="43"/>
      <c r="N5" s="43"/>
      <c r="O5" s="43"/>
      <c r="P5" s="43"/>
      <c r="Q5" s="43"/>
      <c r="R5" s="43"/>
      <c r="U5" s="28"/>
      <c r="V5" s="24"/>
      <c r="W5" s="24"/>
      <c r="X5" s="24"/>
      <c r="Y5" s="25"/>
      <c r="Z5" s="25"/>
    </row>
    <row r="6" spans="1:26" s="1" customFormat="1" x14ac:dyDescent="0.2">
      <c r="A6" s="3" t="s">
        <v>0</v>
      </c>
      <c r="B6" s="8" t="s">
        <v>1</v>
      </c>
      <c r="C6" s="8" t="s">
        <v>2</v>
      </c>
      <c r="D6" s="8" t="s">
        <v>5182</v>
      </c>
      <c r="E6" s="8" t="s">
        <v>163</v>
      </c>
      <c r="F6" s="7" t="s">
        <v>5532</v>
      </c>
      <c r="G6" s="7" t="s">
        <v>159</v>
      </c>
      <c r="H6" s="7" t="s">
        <v>159</v>
      </c>
      <c r="I6" s="7" t="s">
        <v>160</v>
      </c>
      <c r="J6" s="7" t="s">
        <v>161</v>
      </c>
      <c r="K6" s="7" t="s">
        <v>5184</v>
      </c>
      <c r="L6" s="27">
        <f ca="1">$B$3+1</f>
        <v>43919</v>
      </c>
      <c r="M6" s="27">
        <f ca="1">L6+1</f>
        <v>43920</v>
      </c>
      <c r="N6" s="27">
        <f t="shared" ref="N6:R6" ca="1" si="0">M6+1</f>
        <v>43921</v>
      </c>
      <c r="O6" s="27">
        <f t="shared" ca="1" si="0"/>
        <v>43922</v>
      </c>
      <c r="P6" s="27">
        <f t="shared" ca="1" si="0"/>
        <v>43923</v>
      </c>
      <c r="Q6" s="27">
        <f t="shared" ca="1" si="0"/>
        <v>43924</v>
      </c>
      <c r="R6" s="27">
        <f t="shared" ca="1" si="0"/>
        <v>43925</v>
      </c>
      <c r="S6" s="9"/>
      <c r="T6" s="7" t="s">
        <v>5528</v>
      </c>
      <c r="U6" s="7" t="s">
        <v>5529</v>
      </c>
      <c r="V6" s="34" t="s">
        <v>5192</v>
      </c>
      <c r="W6" s="34" t="s">
        <v>5193</v>
      </c>
      <c r="X6" s="34" t="s">
        <v>5194</v>
      </c>
      <c r="Y6" s="34" t="s">
        <v>5521</v>
      </c>
      <c r="Z6" s="34" t="s">
        <v>5522</v>
      </c>
    </row>
    <row r="7" spans="1:26" x14ac:dyDescent="0.2">
      <c r="A7" s="2" t="s">
        <v>3</v>
      </c>
      <c r="B7" s="2" t="s">
        <v>4</v>
      </c>
      <c r="C7" s="2" t="s">
        <v>5</v>
      </c>
      <c r="D7" s="2" t="s">
        <v>5172</v>
      </c>
      <c r="E7" s="2" t="s">
        <v>4537</v>
      </c>
      <c r="F7" s="16">
        <v>119</v>
      </c>
      <c r="G7" s="16">
        <v>57</v>
      </c>
      <c r="H7" s="16">
        <f>SUMIF('Raw 03-24-2020'!$L:$L,$E7,'Raw 03-24-2020'!H:H)</f>
        <v>71</v>
      </c>
      <c r="I7" s="16">
        <f>SUMIF('Raw 03-24-2020'!$L:$L,$E7,'Raw 03-24-2020'!I:I)</f>
        <v>1</v>
      </c>
      <c r="J7" s="16">
        <f>SUMIF('Raw 03-24-2020'!$L:$L,$E7,'Raw 03-24-2020'!J:J)</f>
        <v>0</v>
      </c>
      <c r="K7" s="36">
        <f>IFERROR((H7-G7)/G7+1,0)</f>
        <v>1.2456140350877192</v>
      </c>
      <c r="L7" s="35">
        <f>$H7*$K7</f>
        <v>88.438596491228054</v>
      </c>
      <c r="M7" s="35">
        <f t="shared" ref="M7:R16" si="1">L7*$K7</f>
        <v>110.16035703293318</v>
      </c>
      <c r="N7" s="35">
        <f t="shared" si="1"/>
        <v>137.21728683049571</v>
      </c>
      <c r="O7" s="35">
        <f t="shared" si="1"/>
        <v>170.9197783327227</v>
      </c>
      <c r="P7" s="35">
        <f t="shared" si="1"/>
        <v>212.90007476532125</v>
      </c>
      <c r="Q7" s="35">
        <f t="shared" si="1"/>
        <v>265.19132119890889</v>
      </c>
      <c r="R7" s="35">
        <f t="shared" si="1"/>
        <v>330.32603166881631</v>
      </c>
      <c r="S7" s="17"/>
      <c r="T7" s="17">
        <f>F7/$F$67</f>
        <v>3.9377895433487756E-2</v>
      </c>
      <c r="U7" s="17">
        <f>H7/$H$67</f>
        <v>2.209772798008092E-2</v>
      </c>
      <c r="V7" s="35">
        <f>_xlfn.RANK.AVG(F7,$F$7:$F$66,1)</f>
        <v>50.5</v>
      </c>
      <c r="W7" s="35">
        <f>_xlfn.RANK.AVG(H7,$H$7:$H$66,1)</f>
        <v>51.5</v>
      </c>
      <c r="X7" s="35">
        <f>_xlfn.RANK.AVG(K7,$K$7:$K$66,1)</f>
        <v>39.5</v>
      </c>
      <c r="Y7" s="35">
        <f>V7+(W7*2)+(X7)</f>
        <v>193</v>
      </c>
      <c r="Z7" s="35">
        <f>_xlfn.RANK.AVG(Y7,$Y$7:$Y$66,0)</f>
        <v>7</v>
      </c>
    </row>
    <row r="8" spans="1:26" x14ac:dyDescent="0.2">
      <c r="A8" s="2" t="s">
        <v>3</v>
      </c>
      <c r="B8" s="2" t="s">
        <v>6</v>
      </c>
      <c r="C8" s="2" t="s">
        <v>7</v>
      </c>
      <c r="D8" s="2" t="s">
        <v>5172</v>
      </c>
      <c r="E8" s="2" t="s">
        <v>700</v>
      </c>
      <c r="F8" s="16">
        <v>119</v>
      </c>
      <c r="G8" s="16">
        <v>2</v>
      </c>
      <c r="H8" s="16">
        <f>SUMIF('Raw 03-24-2020'!$L:$L,$E8,'Raw 03-24-2020'!H:H)</f>
        <v>2</v>
      </c>
      <c r="I8" s="16">
        <f>SUMIF('Raw 03-24-2020'!$L:$L,$E8,'Raw 03-24-2020'!I:I)</f>
        <v>0</v>
      </c>
      <c r="J8" s="16">
        <f>SUMIF('Raw 03-24-2020'!$L:$L,$E8,'Raw 03-24-2020'!J:J)</f>
        <v>0</v>
      </c>
      <c r="K8" s="36">
        <f>IFERROR((H8-G8)/G8+1,0)</f>
        <v>1</v>
      </c>
      <c r="L8" s="35">
        <f>$H8*$K8</f>
        <v>2</v>
      </c>
      <c r="M8" s="35">
        <f t="shared" si="1"/>
        <v>2</v>
      </c>
      <c r="N8" s="35">
        <f t="shared" si="1"/>
        <v>2</v>
      </c>
      <c r="O8" s="35">
        <f t="shared" si="1"/>
        <v>2</v>
      </c>
      <c r="P8" s="35">
        <f t="shared" si="1"/>
        <v>2</v>
      </c>
      <c r="Q8" s="35">
        <f t="shared" si="1"/>
        <v>2</v>
      </c>
      <c r="R8" s="35">
        <f t="shared" si="1"/>
        <v>2</v>
      </c>
      <c r="S8" s="17"/>
      <c r="T8" s="17">
        <f>F8/$F$67</f>
        <v>3.9377895433487756E-2</v>
      </c>
      <c r="U8" s="17">
        <f>H8/$H$67</f>
        <v>6.2247121070650485E-4</v>
      </c>
      <c r="V8" s="35">
        <f>_xlfn.RANK.AVG(F8,$F$7:$F$66,1)</f>
        <v>50.5</v>
      </c>
      <c r="W8" s="35">
        <f>_xlfn.RANK.AVG(H8,$H$7:$H$66,1)</f>
        <v>21</v>
      </c>
      <c r="X8" s="35">
        <f t="shared" ref="X8:X66" si="2">_xlfn.RANK.AVG(K8,$K$7:$K$66,1)</f>
        <v>21</v>
      </c>
      <c r="Y8" s="35">
        <f t="shared" ref="Y8:Y66" si="3">V8+(W8*2)+(X8)</f>
        <v>113.5</v>
      </c>
      <c r="Z8" s="35">
        <f t="shared" ref="Z8:Z66" si="4">_xlfn.RANK.AVG(Y8,$Y$7:$Y$66,0)</f>
        <v>35</v>
      </c>
    </row>
    <row r="9" spans="1:26" x14ac:dyDescent="0.2">
      <c r="A9" s="2" t="s">
        <v>8</v>
      </c>
      <c r="B9" s="2" t="s">
        <v>22</v>
      </c>
      <c r="C9" s="2" t="s">
        <v>23</v>
      </c>
      <c r="D9" s="2" t="str">
        <f t="shared" ref="D9:D17" si="5">B9</f>
        <v>Marble Falls</v>
      </c>
      <c r="E9" s="2" t="s">
        <v>745</v>
      </c>
      <c r="F9" s="16">
        <v>0</v>
      </c>
      <c r="G9" s="16">
        <v>1</v>
      </c>
      <c r="H9" s="16">
        <f>SUMIF('Raw 03-24-2020'!$L:$L,$E9,'Raw 03-24-2020'!H:H)</f>
        <v>1</v>
      </c>
      <c r="I9" s="16">
        <f>SUMIF('Raw 03-24-2020'!$L:$L,$E9,'Raw 03-24-2020'!I:I)</f>
        <v>0</v>
      </c>
      <c r="J9" s="16">
        <f>SUMIF('Raw 03-24-2020'!$L:$L,$E9,'Raw 03-24-2020'!J:J)</f>
        <v>0</v>
      </c>
      <c r="K9" s="36">
        <f>IFERROR((H9-G9)/G9+1,0)</f>
        <v>1</v>
      </c>
      <c r="L9" s="35">
        <f>$H9*$K9</f>
        <v>1</v>
      </c>
      <c r="M9" s="35">
        <f t="shared" si="1"/>
        <v>1</v>
      </c>
      <c r="N9" s="35">
        <f t="shared" si="1"/>
        <v>1</v>
      </c>
      <c r="O9" s="35">
        <f t="shared" si="1"/>
        <v>1</v>
      </c>
      <c r="P9" s="35">
        <f t="shared" si="1"/>
        <v>1</v>
      </c>
      <c r="Q9" s="35">
        <f t="shared" si="1"/>
        <v>1</v>
      </c>
      <c r="R9" s="35">
        <f t="shared" si="1"/>
        <v>1</v>
      </c>
      <c r="S9" s="17"/>
      <c r="T9" s="17">
        <f>F9/$F$67</f>
        <v>0</v>
      </c>
      <c r="U9" s="17">
        <f>H9/$H$67</f>
        <v>3.1123560535325243E-4</v>
      </c>
      <c r="V9" s="35">
        <f>_xlfn.RANK.AVG(F9,$F$7:$F$66,1)</f>
        <v>6.5</v>
      </c>
      <c r="W9" s="35">
        <f>_xlfn.RANK.AVG(H9,$H$7:$H$66,1)</f>
        <v>16.5</v>
      </c>
      <c r="X9" s="35">
        <f t="shared" si="2"/>
        <v>21</v>
      </c>
      <c r="Y9" s="35">
        <f t="shared" si="3"/>
        <v>60.5</v>
      </c>
      <c r="Z9" s="35">
        <f t="shared" si="4"/>
        <v>48.5</v>
      </c>
    </row>
    <row r="10" spans="1:26" x14ac:dyDescent="0.2">
      <c r="A10" s="2" t="s">
        <v>8</v>
      </c>
      <c r="B10" s="2" t="s">
        <v>24</v>
      </c>
      <c r="C10" s="2" t="s">
        <v>25</v>
      </c>
      <c r="D10" s="2" t="str">
        <f t="shared" si="5"/>
        <v>Alice</v>
      </c>
      <c r="E10" s="2" t="s">
        <v>2448</v>
      </c>
      <c r="F10" s="16">
        <v>0</v>
      </c>
      <c r="G10" s="16">
        <v>0</v>
      </c>
      <c r="H10" s="16">
        <f>SUMIF('Raw 03-24-2020'!$L:$L,$E10,'Raw 03-24-2020'!H:H)</f>
        <v>0</v>
      </c>
      <c r="I10" s="16">
        <f>SUMIF('Raw 03-24-2020'!$L:$L,$E10,'Raw 03-24-2020'!I:I)</f>
        <v>0</v>
      </c>
      <c r="J10" s="16">
        <f>SUMIF('Raw 03-24-2020'!$L:$L,$E10,'Raw 03-24-2020'!J:J)</f>
        <v>0</v>
      </c>
      <c r="K10" s="36">
        <f>IFERROR((H10-G10)/G10+1,0)</f>
        <v>0</v>
      </c>
      <c r="L10" s="35">
        <f>$H10*$K10</f>
        <v>0</v>
      </c>
      <c r="M10" s="35">
        <f t="shared" si="1"/>
        <v>0</v>
      </c>
      <c r="N10" s="35">
        <f t="shared" si="1"/>
        <v>0</v>
      </c>
      <c r="O10" s="35">
        <f t="shared" si="1"/>
        <v>0</v>
      </c>
      <c r="P10" s="35">
        <f t="shared" si="1"/>
        <v>0</v>
      </c>
      <c r="Q10" s="35">
        <f t="shared" si="1"/>
        <v>0</v>
      </c>
      <c r="R10" s="35">
        <f t="shared" si="1"/>
        <v>0</v>
      </c>
      <c r="S10" s="17"/>
      <c r="T10" s="17">
        <f>F10/$F$67</f>
        <v>0</v>
      </c>
      <c r="U10" s="17">
        <f>H10/$H$67</f>
        <v>0</v>
      </c>
      <c r="V10" s="35">
        <f>_xlfn.RANK.AVG(F10,$F$7:$F$66,1)</f>
        <v>6.5</v>
      </c>
      <c r="W10" s="35">
        <f>_xlfn.RANK.AVG(H10,$H$7:$H$66,1)</f>
        <v>7</v>
      </c>
      <c r="X10" s="35">
        <f t="shared" si="2"/>
        <v>7.5</v>
      </c>
      <c r="Y10" s="35">
        <f t="shared" si="3"/>
        <v>28</v>
      </c>
      <c r="Z10" s="35">
        <f t="shared" si="4"/>
        <v>59</v>
      </c>
    </row>
    <row r="11" spans="1:26" x14ac:dyDescent="0.2">
      <c r="A11" s="2" t="s">
        <v>8</v>
      </c>
      <c r="B11" s="2" t="s">
        <v>16</v>
      </c>
      <c r="C11" s="2" t="s">
        <v>17</v>
      </c>
      <c r="D11" s="2" t="str">
        <f t="shared" si="5"/>
        <v>Houston - South</v>
      </c>
      <c r="E11" s="2" t="s">
        <v>1730</v>
      </c>
      <c r="F11" s="16">
        <v>36</v>
      </c>
      <c r="G11" s="16">
        <v>29</v>
      </c>
      <c r="H11" s="16">
        <f>SUMIF('Raw 03-24-2020'!$L:$L,$E11,'Raw 03-24-2020'!H:H)</f>
        <v>46</v>
      </c>
      <c r="I11" s="16">
        <f>SUMIF('Raw 03-24-2020'!$L:$L,$E11,'Raw 03-24-2020'!I:I)</f>
        <v>0</v>
      </c>
      <c r="J11" s="16">
        <f>SUMIF('Raw 03-24-2020'!$L:$L,$E11,'Raw 03-24-2020'!J:J)</f>
        <v>0</v>
      </c>
      <c r="K11" s="36">
        <f>IFERROR((H11-G11)/G11+1,0)</f>
        <v>1.5862068965517242</v>
      </c>
      <c r="L11" s="35">
        <f>$H11*$K11</f>
        <v>72.965517241379317</v>
      </c>
      <c r="M11" s="35">
        <f t="shared" si="1"/>
        <v>115.73840665873961</v>
      </c>
      <c r="N11" s="35">
        <f t="shared" si="1"/>
        <v>183.58505883800075</v>
      </c>
      <c r="O11" s="35">
        <f t="shared" si="1"/>
        <v>291.20388643269087</v>
      </c>
      <c r="P11" s="35">
        <f t="shared" si="1"/>
        <v>461.90961296219933</v>
      </c>
      <c r="Q11" s="35">
        <f t="shared" si="1"/>
        <v>732.68421366417829</v>
      </c>
      <c r="R11" s="35">
        <f t="shared" si="1"/>
        <v>1162.1887527086967</v>
      </c>
      <c r="S11" s="17"/>
      <c r="T11" s="17">
        <f>F11/$F$67</f>
        <v>1.1912640635340834E-2</v>
      </c>
      <c r="U11" s="17">
        <f>H11/$H$67</f>
        <v>1.4316837846249611E-2</v>
      </c>
      <c r="V11" s="35">
        <f>_xlfn.RANK.AVG(F11,$F$7:$F$66,1)</f>
        <v>25</v>
      </c>
      <c r="W11" s="35">
        <f>_xlfn.RANK.AVG(H11,$H$7:$H$66,1)</f>
        <v>46</v>
      </c>
      <c r="X11" s="35">
        <f t="shared" si="2"/>
        <v>52</v>
      </c>
      <c r="Y11" s="35">
        <f t="shared" si="3"/>
        <v>169</v>
      </c>
      <c r="Z11" s="35">
        <f t="shared" si="4"/>
        <v>12.5</v>
      </c>
    </row>
    <row r="12" spans="1:26" x14ac:dyDescent="0.2">
      <c r="A12" s="2" t="s">
        <v>8</v>
      </c>
      <c r="B12" s="2" t="s">
        <v>20</v>
      </c>
      <c r="C12" s="2" t="s">
        <v>21</v>
      </c>
      <c r="D12" s="2" t="str">
        <f t="shared" si="5"/>
        <v>San Antonio</v>
      </c>
      <c r="E12" s="2" t="s">
        <v>547</v>
      </c>
      <c r="F12" s="16">
        <v>41</v>
      </c>
      <c r="G12" s="16">
        <v>57</v>
      </c>
      <c r="H12" s="16">
        <f>SUMIF('Raw 03-24-2020'!$L:$L,$E12,'Raw 03-24-2020'!H:H)</f>
        <v>69</v>
      </c>
      <c r="I12" s="16">
        <f>SUMIF('Raw 03-24-2020'!$L:$L,$E12,'Raw 03-24-2020'!I:I)</f>
        <v>1</v>
      </c>
      <c r="J12" s="16">
        <f>SUMIF('Raw 03-24-2020'!$L:$L,$E12,'Raw 03-24-2020'!J:J)</f>
        <v>0</v>
      </c>
      <c r="K12" s="36">
        <f>IFERROR((H12-G12)/G12+1,0)</f>
        <v>1.2105263157894737</v>
      </c>
      <c r="L12" s="35">
        <f>$H12*$K12</f>
        <v>83.526315789473685</v>
      </c>
      <c r="M12" s="35">
        <f t="shared" si="1"/>
        <v>101.11080332409972</v>
      </c>
      <c r="N12" s="35">
        <f t="shared" si="1"/>
        <v>122.3972882344365</v>
      </c>
      <c r="O12" s="35">
        <f t="shared" si="1"/>
        <v>148.1651383890547</v>
      </c>
      <c r="P12" s="35">
        <f t="shared" si="1"/>
        <v>179.3577991025399</v>
      </c>
      <c r="Q12" s="35">
        <f t="shared" si="1"/>
        <v>217.11733575570619</v>
      </c>
      <c r="R12" s="35">
        <f t="shared" si="1"/>
        <v>262.82624854638118</v>
      </c>
      <c r="S12" s="17"/>
      <c r="T12" s="17">
        <f>F12/$F$67</f>
        <v>1.3567174056915949E-2</v>
      </c>
      <c r="U12" s="17">
        <f>H12/$H$67</f>
        <v>2.1475256769374416E-2</v>
      </c>
      <c r="V12" s="35">
        <f>_xlfn.RANK.AVG(F12,$F$7:$F$66,1)</f>
        <v>30</v>
      </c>
      <c r="W12" s="35">
        <f>_xlfn.RANK.AVG(H12,$H$7:$H$66,1)</f>
        <v>50</v>
      </c>
      <c r="X12" s="35">
        <f t="shared" si="2"/>
        <v>38</v>
      </c>
      <c r="Y12" s="35">
        <f t="shared" si="3"/>
        <v>168</v>
      </c>
      <c r="Z12" s="35">
        <f t="shared" si="4"/>
        <v>14</v>
      </c>
    </row>
    <row r="13" spans="1:26" x14ac:dyDescent="0.2">
      <c r="A13" s="2" t="s">
        <v>8</v>
      </c>
      <c r="B13" s="2" t="s">
        <v>18</v>
      </c>
      <c r="C13" s="2" t="s">
        <v>19</v>
      </c>
      <c r="D13" s="2" t="str">
        <f t="shared" si="5"/>
        <v>Laredo</v>
      </c>
      <c r="E13" s="2" t="s">
        <v>4934</v>
      </c>
      <c r="F13" s="16">
        <v>51</v>
      </c>
      <c r="G13" s="16">
        <v>4</v>
      </c>
      <c r="H13" s="16">
        <f>SUMIF('Raw 03-24-2020'!$L:$L,$E13,'Raw 03-24-2020'!H:H)</f>
        <v>4</v>
      </c>
      <c r="I13" s="16">
        <f>SUMIF('Raw 03-24-2020'!$L:$L,$E13,'Raw 03-24-2020'!I:I)</f>
        <v>0</v>
      </c>
      <c r="J13" s="16">
        <f>SUMIF('Raw 03-24-2020'!$L:$L,$E13,'Raw 03-24-2020'!J:J)</f>
        <v>0</v>
      </c>
      <c r="K13" s="36">
        <f>IFERROR((H13-G13)/G13+1,0)</f>
        <v>1</v>
      </c>
      <c r="L13" s="35">
        <f>$H13*$K13</f>
        <v>4</v>
      </c>
      <c r="M13" s="35">
        <f t="shared" si="1"/>
        <v>4</v>
      </c>
      <c r="N13" s="35">
        <f t="shared" si="1"/>
        <v>4</v>
      </c>
      <c r="O13" s="35">
        <f t="shared" si="1"/>
        <v>4</v>
      </c>
      <c r="P13" s="35">
        <f t="shared" si="1"/>
        <v>4</v>
      </c>
      <c r="Q13" s="35">
        <f t="shared" si="1"/>
        <v>4</v>
      </c>
      <c r="R13" s="35">
        <f t="shared" si="1"/>
        <v>4</v>
      </c>
      <c r="S13" s="17"/>
      <c r="T13" s="17">
        <f>F13/$F$67</f>
        <v>1.6876240900066182E-2</v>
      </c>
      <c r="U13" s="17">
        <f>H13/$H$67</f>
        <v>1.2449424214130097E-3</v>
      </c>
      <c r="V13" s="35">
        <f>_xlfn.RANK.AVG(F13,$F$7:$F$66,1)</f>
        <v>34.5</v>
      </c>
      <c r="W13" s="35">
        <f>_xlfn.RANK.AVG(H13,$H$7:$H$66,1)</f>
        <v>25</v>
      </c>
      <c r="X13" s="35">
        <f t="shared" si="2"/>
        <v>21</v>
      </c>
      <c r="Y13" s="35">
        <f t="shared" si="3"/>
        <v>105.5</v>
      </c>
      <c r="Z13" s="35">
        <f t="shared" si="4"/>
        <v>38</v>
      </c>
    </row>
    <row r="14" spans="1:26" x14ac:dyDescent="0.2">
      <c r="A14" s="2" t="s">
        <v>8</v>
      </c>
      <c r="B14" s="2" t="s">
        <v>14</v>
      </c>
      <c r="C14" s="2" t="s">
        <v>15</v>
      </c>
      <c r="D14" s="2" t="str">
        <f t="shared" si="5"/>
        <v>Houston - North</v>
      </c>
      <c r="E14" s="2" t="s">
        <v>2121</v>
      </c>
      <c r="F14" s="16">
        <v>68</v>
      </c>
      <c r="G14" s="16">
        <v>78</v>
      </c>
      <c r="H14" s="16">
        <f>SUMIF('Raw 03-24-2020'!$L:$L,$E14,'Raw 03-24-2020'!H:H)</f>
        <v>134</v>
      </c>
      <c r="I14" s="16">
        <f>SUMIF('Raw 03-24-2020'!$L:$L,$E14,'Raw 03-24-2020'!I:I)</f>
        <v>1</v>
      </c>
      <c r="J14" s="16">
        <f>SUMIF('Raw 03-24-2020'!$L:$L,$E14,'Raw 03-24-2020'!J:J)</f>
        <v>0</v>
      </c>
      <c r="K14" s="36">
        <f>IFERROR((H14-G14)/G14+1,0)</f>
        <v>1.7179487179487181</v>
      </c>
      <c r="L14" s="35">
        <f>$H14*$K14</f>
        <v>230.20512820512823</v>
      </c>
      <c r="M14" s="35">
        <f t="shared" si="1"/>
        <v>395.4806048652203</v>
      </c>
      <c r="N14" s="35">
        <f t="shared" si="1"/>
        <v>679.41539810178881</v>
      </c>
      <c r="O14" s="35">
        <f t="shared" si="1"/>
        <v>1167.200812123586</v>
      </c>
      <c r="P14" s="35">
        <f t="shared" si="1"/>
        <v>2005.1911387764171</v>
      </c>
      <c r="Q14" s="35">
        <f t="shared" si="1"/>
        <v>3444.8155461030756</v>
      </c>
      <c r="R14" s="35">
        <f t="shared" si="1"/>
        <v>5918.0164509975921</v>
      </c>
      <c r="S14" s="17"/>
      <c r="T14" s="17">
        <f>F14/$F$67</f>
        <v>2.2501654533421574E-2</v>
      </c>
      <c r="U14" s="17">
        <f>H14/$H$67</f>
        <v>4.1705571117335825E-2</v>
      </c>
      <c r="V14" s="35">
        <f>_xlfn.RANK.AVG(F14,$F$7:$F$66,1)</f>
        <v>41</v>
      </c>
      <c r="W14" s="35">
        <f>_xlfn.RANK.AVG(H14,$H$7:$H$66,1)</f>
        <v>55</v>
      </c>
      <c r="X14" s="35">
        <f t="shared" si="2"/>
        <v>53</v>
      </c>
      <c r="Y14" s="35">
        <f t="shared" si="3"/>
        <v>204</v>
      </c>
      <c r="Z14" s="35">
        <f t="shared" si="4"/>
        <v>5</v>
      </c>
    </row>
    <row r="15" spans="1:26" x14ac:dyDescent="0.2">
      <c r="A15" s="2" t="s">
        <v>8</v>
      </c>
      <c r="B15" s="2" t="s">
        <v>9</v>
      </c>
      <c r="C15" s="2" t="s">
        <v>10</v>
      </c>
      <c r="D15" s="2" t="str">
        <f t="shared" si="5"/>
        <v>Austin</v>
      </c>
      <c r="E15" s="2" t="s">
        <v>5027</v>
      </c>
      <c r="F15" s="16">
        <v>102</v>
      </c>
      <c r="G15" s="16">
        <v>14</v>
      </c>
      <c r="H15" s="16">
        <f>SUMIF('Raw 03-24-2020'!$L:$L,$E15,'Raw 03-24-2020'!H:H)</f>
        <v>14</v>
      </c>
      <c r="I15" s="16">
        <f>SUMIF('Raw 03-24-2020'!$L:$L,$E15,'Raw 03-24-2020'!I:I)</f>
        <v>0</v>
      </c>
      <c r="J15" s="16">
        <f>SUMIF('Raw 03-24-2020'!$L:$L,$E15,'Raw 03-24-2020'!J:J)</f>
        <v>0</v>
      </c>
      <c r="K15" s="36">
        <f>IFERROR((H15-G15)/G15+1,0)</f>
        <v>1</v>
      </c>
      <c r="L15" s="35">
        <f>$H15*$K15</f>
        <v>14</v>
      </c>
      <c r="M15" s="35">
        <f t="shared" si="1"/>
        <v>14</v>
      </c>
      <c r="N15" s="35">
        <f t="shared" si="1"/>
        <v>14</v>
      </c>
      <c r="O15" s="35">
        <f t="shared" si="1"/>
        <v>14</v>
      </c>
      <c r="P15" s="35">
        <f t="shared" si="1"/>
        <v>14</v>
      </c>
      <c r="Q15" s="35">
        <f t="shared" si="1"/>
        <v>14</v>
      </c>
      <c r="R15" s="35">
        <f t="shared" si="1"/>
        <v>14</v>
      </c>
      <c r="S15" s="17"/>
      <c r="T15" s="17">
        <f>F15/$F$67</f>
        <v>3.3752481800132364E-2</v>
      </c>
      <c r="U15" s="17">
        <f>H15/$H$67</f>
        <v>4.3572984749455342E-3</v>
      </c>
      <c r="V15" s="35">
        <f>_xlfn.RANK.AVG(F15,$F$7:$F$66,1)</f>
        <v>48</v>
      </c>
      <c r="W15" s="35">
        <f>_xlfn.RANK.AVG(H15,$H$7:$H$66,1)</f>
        <v>36</v>
      </c>
      <c r="X15" s="35">
        <f t="shared" si="2"/>
        <v>21</v>
      </c>
      <c r="Y15" s="35">
        <f t="shared" si="3"/>
        <v>141</v>
      </c>
      <c r="Z15" s="35">
        <f t="shared" si="4"/>
        <v>27</v>
      </c>
    </row>
    <row r="16" spans="1:26" x14ac:dyDescent="0.2">
      <c r="A16" s="2" t="s">
        <v>8</v>
      </c>
      <c r="B16" s="2" t="s">
        <v>13</v>
      </c>
      <c r="C16" s="2" t="s">
        <v>3466</v>
      </c>
      <c r="D16" s="2" t="str">
        <f t="shared" si="5"/>
        <v>Corpus Christi</v>
      </c>
      <c r="E16" s="2" t="s">
        <v>3467</v>
      </c>
      <c r="F16" s="16">
        <v>120</v>
      </c>
      <c r="G16" s="16">
        <v>1</v>
      </c>
      <c r="H16" s="16">
        <f>SUMIF('Raw 03-24-2020'!$L:$L,$E16,'Raw 03-24-2020'!H:H)</f>
        <v>6</v>
      </c>
      <c r="I16" s="16">
        <f>SUMIF('Raw 03-24-2020'!$L:$L,$E16,'Raw 03-24-2020'!I:I)</f>
        <v>0</v>
      </c>
      <c r="J16" s="16">
        <f>SUMIF('Raw 03-24-2020'!$L:$L,$E16,'Raw 03-24-2020'!J:J)</f>
        <v>0</v>
      </c>
      <c r="K16" s="36">
        <f>IFERROR((H16-G16)/G16+1,0)</f>
        <v>6</v>
      </c>
      <c r="L16" s="35">
        <f>$H16*$K16</f>
        <v>36</v>
      </c>
      <c r="M16" s="35">
        <f t="shared" si="1"/>
        <v>216</v>
      </c>
      <c r="N16" s="35">
        <f t="shared" si="1"/>
        <v>1296</v>
      </c>
      <c r="O16" s="35">
        <f t="shared" si="1"/>
        <v>7776</v>
      </c>
      <c r="P16" s="35">
        <f t="shared" si="1"/>
        <v>46656</v>
      </c>
      <c r="Q16" s="35">
        <f t="shared" si="1"/>
        <v>279936</v>
      </c>
      <c r="R16" s="35">
        <f t="shared" si="1"/>
        <v>1679616</v>
      </c>
      <c r="S16" s="17"/>
      <c r="T16" s="17">
        <f>F16/$F$67</f>
        <v>3.9708802117802783E-2</v>
      </c>
      <c r="U16" s="17">
        <f>H16/$H$67</f>
        <v>1.8674136321195146E-3</v>
      </c>
      <c r="V16" s="35">
        <f>_xlfn.RANK.AVG(F16,$F$7:$F$66,1)</f>
        <v>52</v>
      </c>
      <c r="W16" s="35">
        <f>_xlfn.RANK.AVG(H16,$H$7:$H$66,1)</f>
        <v>28.5</v>
      </c>
      <c r="X16" s="35">
        <f t="shared" si="2"/>
        <v>60</v>
      </c>
      <c r="Y16" s="35">
        <f t="shared" si="3"/>
        <v>169</v>
      </c>
      <c r="Z16" s="35">
        <f t="shared" si="4"/>
        <v>12.5</v>
      </c>
    </row>
    <row r="17" spans="1:26" x14ac:dyDescent="0.2">
      <c r="A17" s="2" t="s">
        <v>8</v>
      </c>
      <c r="B17" s="2" t="s">
        <v>11</v>
      </c>
      <c r="C17" s="2" t="s">
        <v>12</v>
      </c>
      <c r="D17" s="2" t="str">
        <f t="shared" si="5"/>
        <v>Beaumont</v>
      </c>
      <c r="E17" s="2" t="s">
        <v>2425</v>
      </c>
      <c r="F17" s="16">
        <v>132</v>
      </c>
      <c r="G17" s="16">
        <v>6</v>
      </c>
      <c r="H17" s="16">
        <f>SUMIF('Raw 03-24-2020'!$L:$L,$E17,'Raw 03-24-2020'!H:H)</f>
        <v>6</v>
      </c>
      <c r="I17" s="16">
        <f>SUMIF('Raw 03-24-2020'!$L:$L,$E17,'Raw 03-24-2020'!I:I)</f>
        <v>0</v>
      </c>
      <c r="J17" s="16">
        <f>SUMIF('Raw 03-24-2020'!$L:$L,$E17,'Raw 03-24-2020'!J:J)</f>
        <v>0</v>
      </c>
      <c r="K17" s="36">
        <f>IFERROR((H17-G17)/G17+1,0)</f>
        <v>1</v>
      </c>
      <c r="L17" s="35">
        <f>$H17*$K17</f>
        <v>6</v>
      </c>
      <c r="M17" s="35">
        <f t="shared" ref="M17:R26" si="6">L17*$K17</f>
        <v>6</v>
      </c>
      <c r="N17" s="35">
        <f t="shared" si="6"/>
        <v>6</v>
      </c>
      <c r="O17" s="35">
        <f t="shared" si="6"/>
        <v>6</v>
      </c>
      <c r="P17" s="35">
        <f t="shared" si="6"/>
        <v>6</v>
      </c>
      <c r="Q17" s="35">
        <f t="shared" si="6"/>
        <v>6</v>
      </c>
      <c r="R17" s="35">
        <f t="shared" si="6"/>
        <v>6</v>
      </c>
      <c r="S17" s="17"/>
      <c r="T17" s="17">
        <f>F17/$F$67</f>
        <v>4.367968232958306E-2</v>
      </c>
      <c r="U17" s="17">
        <f>H17/$H$67</f>
        <v>1.8674136321195146E-3</v>
      </c>
      <c r="V17" s="35">
        <f>_xlfn.RANK.AVG(F17,$F$7:$F$66,1)</f>
        <v>56</v>
      </c>
      <c r="W17" s="35">
        <f>_xlfn.RANK.AVG(H17,$H$7:$H$66,1)</f>
        <v>28.5</v>
      </c>
      <c r="X17" s="35">
        <f t="shared" si="2"/>
        <v>21</v>
      </c>
      <c r="Y17" s="35">
        <f t="shared" si="3"/>
        <v>134</v>
      </c>
      <c r="Z17" s="35">
        <f t="shared" si="4"/>
        <v>30</v>
      </c>
    </row>
    <row r="18" spans="1:26" x14ac:dyDescent="0.2">
      <c r="A18" s="2" t="s">
        <v>26</v>
      </c>
      <c r="B18" s="2" t="s">
        <v>29</v>
      </c>
      <c r="C18" s="2" t="s">
        <v>30</v>
      </c>
      <c r="D18" s="2" t="s">
        <v>5177</v>
      </c>
      <c r="E18" s="2" t="s">
        <v>3440</v>
      </c>
      <c r="F18" s="16">
        <v>6</v>
      </c>
      <c r="G18" s="16">
        <v>82</v>
      </c>
      <c r="H18" s="16">
        <f>SUMIF('Raw 03-24-2020'!$L:$L,$E18,'Raw 03-24-2020'!H:H)</f>
        <v>129</v>
      </c>
      <c r="I18" s="16">
        <f>SUMIF('Raw 03-24-2020'!$L:$L,$E18,'Raw 03-24-2020'!I:I)</f>
        <v>0</v>
      </c>
      <c r="J18" s="16">
        <f>SUMIF('Raw 03-24-2020'!$L:$L,$E18,'Raw 03-24-2020'!J:J)</f>
        <v>0</v>
      </c>
      <c r="K18" s="36">
        <f>IFERROR((H18-G18)/G18+1,0)</f>
        <v>1.5731707317073171</v>
      </c>
      <c r="L18" s="35">
        <f>$H18*$K18</f>
        <v>202.9390243902439</v>
      </c>
      <c r="M18" s="35">
        <f t="shared" si="6"/>
        <v>319.25773349196908</v>
      </c>
      <c r="N18" s="35">
        <f t="shared" si="6"/>
        <v>502.24692220078066</v>
      </c>
      <c r="O18" s="35">
        <f t="shared" si="6"/>
        <v>790.12015809635011</v>
      </c>
      <c r="P18" s="35">
        <f t="shared" si="6"/>
        <v>1242.9939072491361</v>
      </c>
      <c r="Q18" s="35">
        <f t="shared" si="6"/>
        <v>1955.4416345748605</v>
      </c>
      <c r="R18" s="35">
        <f t="shared" si="6"/>
        <v>3076.2435470750856</v>
      </c>
      <c r="S18" s="17"/>
      <c r="T18" s="17">
        <f>F18/$F$67</f>
        <v>1.9854401058901389E-3</v>
      </c>
      <c r="U18" s="17">
        <f>H18/$H$67</f>
        <v>4.0149393090569564E-2</v>
      </c>
      <c r="V18" s="35">
        <f>_xlfn.RANK.AVG(F18,$F$7:$F$66,1)</f>
        <v>14</v>
      </c>
      <c r="W18" s="35">
        <f>_xlfn.RANK.AVG(H18,$H$7:$H$66,1)</f>
        <v>54</v>
      </c>
      <c r="X18" s="35">
        <f t="shared" si="2"/>
        <v>51</v>
      </c>
      <c r="Y18" s="35">
        <f t="shared" si="3"/>
        <v>173</v>
      </c>
      <c r="Z18" s="35">
        <f t="shared" si="4"/>
        <v>11</v>
      </c>
    </row>
    <row r="19" spans="1:26" x14ac:dyDescent="0.2">
      <c r="A19" s="2" t="s">
        <v>26</v>
      </c>
      <c r="B19" s="2" t="s">
        <v>35</v>
      </c>
      <c r="C19" s="2" t="s">
        <v>36</v>
      </c>
      <c r="D19" s="2" t="s">
        <v>5176</v>
      </c>
      <c r="E19" s="2" t="s">
        <v>5152</v>
      </c>
      <c r="F19" s="16">
        <v>8</v>
      </c>
      <c r="G19" s="16">
        <v>0</v>
      </c>
      <c r="H19" s="16">
        <f>SUMIF('Raw 03-24-2020'!$L:$L,$E19,'Raw 03-24-2020'!H:H)</f>
        <v>0</v>
      </c>
      <c r="I19" s="16">
        <f>SUMIF('Raw 03-24-2020'!$L:$L,$E19,'Raw 03-24-2020'!I:I)</f>
        <v>0</v>
      </c>
      <c r="J19" s="16">
        <f>SUMIF('Raw 03-24-2020'!$L:$L,$E19,'Raw 03-24-2020'!J:J)</f>
        <v>0</v>
      </c>
      <c r="K19" s="36">
        <f>IFERROR((H19-G19)/G19+1,0)</f>
        <v>0</v>
      </c>
      <c r="L19" s="35">
        <f>$H19*$K19</f>
        <v>0</v>
      </c>
      <c r="M19" s="35">
        <f t="shared" si="6"/>
        <v>0</v>
      </c>
      <c r="N19" s="35">
        <f t="shared" si="6"/>
        <v>0</v>
      </c>
      <c r="O19" s="35">
        <f t="shared" si="6"/>
        <v>0</v>
      </c>
      <c r="P19" s="35">
        <f t="shared" si="6"/>
        <v>0</v>
      </c>
      <c r="Q19" s="35">
        <f t="shared" si="6"/>
        <v>0</v>
      </c>
      <c r="R19" s="35">
        <f t="shared" si="6"/>
        <v>0</v>
      </c>
      <c r="S19" s="17"/>
      <c r="T19" s="17">
        <f>F19/$F$67</f>
        <v>2.6472534745201853E-3</v>
      </c>
      <c r="U19" s="17">
        <f>H19/$H$67</f>
        <v>0</v>
      </c>
      <c r="V19" s="35">
        <f>_xlfn.RANK.AVG(F19,$F$7:$F$66,1)</f>
        <v>15</v>
      </c>
      <c r="W19" s="35">
        <f>_xlfn.RANK.AVG(H19,$H$7:$H$66,1)</f>
        <v>7</v>
      </c>
      <c r="X19" s="35">
        <f t="shared" si="2"/>
        <v>7.5</v>
      </c>
      <c r="Y19" s="35">
        <f t="shared" si="3"/>
        <v>36.5</v>
      </c>
      <c r="Z19" s="35">
        <f t="shared" si="4"/>
        <v>57</v>
      </c>
    </row>
    <row r="20" spans="1:26" x14ac:dyDescent="0.2">
      <c r="A20" s="2" t="s">
        <v>26</v>
      </c>
      <c r="B20" s="2" t="s">
        <v>37</v>
      </c>
      <c r="C20" s="2" t="s">
        <v>38</v>
      </c>
      <c r="D20" s="2" t="s">
        <v>488</v>
      </c>
      <c r="E20" s="2" t="s">
        <v>5153</v>
      </c>
      <c r="F20" s="16">
        <v>30</v>
      </c>
      <c r="G20" s="16">
        <v>0</v>
      </c>
      <c r="H20" s="16">
        <f>SUMIF('Raw 03-24-2020'!$L:$L,$E20,'Raw 03-24-2020'!H:H)</f>
        <v>0</v>
      </c>
      <c r="I20" s="16">
        <f>SUMIF('Raw 03-24-2020'!$L:$L,$E20,'Raw 03-24-2020'!I:I)</f>
        <v>0</v>
      </c>
      <c r="J20" s="16">
        <f>SUMIF('Raw 03-24-2020'!$L:$L,$E20,'Raw 03-24-2020'!J:J)</f>
        <v>0</v>
      </c>
      <c r="K20" s="36">
        <f>IFERROR((H20-G20)/G20+1,0)</f>
        <v>0</v>
      </c>
      <c r="L20" s="35">
        <f>$H20*$K20</f>
        <v>0</v>
      </c>
      <c r="M20" s="35">
        <f t="shared" si="6"/>
        <v>0</v>
      </c>
      <c r="N20" s="35">
        <f t="shared" si="6"/>
        <v>0</v>
      </c>
      <c r="O20" s="35">
        <f t="shared" si="6"/>
        <v>0</v>
      </c>
      <c r="P20" s="35">
        <f t="shared" si="6"/>
        <v>0</v>
      </c>
      <c r="Q20" s="35">
        <f t="shared" si="6"/>
        <v>0</v>
      </c>
      <c r="R20" s="35">
        <f t="shared" si="6"/>
        <v>0</v>
      </c>
      <c r="S20" s="17"/>
      <c r="T20" s="17">
        <f>F20/$F$67</f>
        <v>9.9272005294506957E-3</v>
      </c>
      <c r="U20" s="17">
        <f>H20/$H$67</f>
        <v>0</v>
      </c>
      <c r="V20" s="35">
        <f>_xlfn.RANK.AVG(F20,$F$7:$F$66,1)</f>
        <v>24</v>
      </c>
      <c r="W20" s="35">
        <f>_xlfn.RANK.AVG(H20,$H$7:$H$66,1)</f>
        <v>7</v>
      </c>
      <c r="X20" s="35">
        <f t="shared" si="2"/>
        <v>7.5</v>
      </c>
      <c r="Y20" s="35">
        <f t="shared" si="3"/>
        <v>45.5</v>
      </c>
      <c r="Z20" s="35">
        <f t="shared" si="4"/>
        <v>54</v>
      </c>
    </row>
    <row r="21" spans="1:26" x14ac:dyDescent="0.2">
      <c r="A21" s="2" t="s">
        <v>26</v>
      </c>
      <c r="B21" s="2" t="s">
        <v>27</v>
      </c>
      <c r="C21" s="2" t="s">
        <v>28</v>
      </c>
      <c r="D21" s="2" t="s">
        <v>5178</v>
      </c>
      <c r="E21" s="2" t="s">
        <v>5080</v>
      </c>
      <c r="F21" s="16">
        <v>123</v>
      </c>
      <c r="G21" s="16">
        <v>42</v>
      </c>
      <c r="H21" s="16">
        <f>SUMIF('Raw 03-24-2020'!$L:$L,$E21,'Raw 03-24-2020'!H:H)</f>
        <v>73</v>
      </c>
      <c r="I21" s="16">
        <f>SUMIF('Raw 03-24-2020'!$L:$L,$E21,'Raw 03-24-2020'!I:I)</f>
        <v>0</v>
      </c>
      <c r="J21" s="16">
        <f>SUMIF('Raw 03-24-2020'!$L:$L,$E21,'Raw 03-24-2020'!J:J)</f>
        <v>0</v>
      </c>
      <c r="K21" s="36">
        <f>IFERROR((H21-G21)/G21+1,0)</f>
        <v>1.7380952380952381</v>
      </c>
      <c r="L21" s="35">
        <f>$H21*$K21</f>
        <v>126.88095238095238</v>
      </c>
      <c r="M21" s="35">
        <f t="shared" si="6"/>
        <v>220.53117913832199</v>
      </c>
      <c r="N21" s="35">
        <f t="shared" si="6"/>
        <v>383.30419231184538</v>
      </c>
      <c r="O21" s="35">
        <f t="shared" si="6"/>
        <v>666.21919139915985</v>
      </c>
      <c r="P21" s="35">
        <f t="shared" si="6"/>
        <v>1157.9524040985398</v>
      </c>
      <c r="Q21" s="35">
        <f t="shared" si="6"/>
        <v>2012.6315595046049</v>
      </c>
      <c r="R21" s="35">
        <f t="shared" si="6"/>
        <v>3498.1453296151467</v>
      </c>
      <c r="S21" s="17"/>
      <c r="T21" s="17">
        <f>F21/$F$67</f>
        <v>4.070152217074785E-2</v>
      </c>
      <c r="U21" s="17">
        <f>H21/$H$67</f>
        <v>2.2720199190787427E-2</v>
      </c>
      <c r="V21" s="35">
        <f>_xlfn.RANK.AVG(F21,$F$7:$F$66,1)</f>
        <v>54</v>
      </c>
      <c r="W21" s="35">
        <f>_xlfn.RANK.AVG(H21,$H$7:$H$66,1)</f>
        <v>53</v>
      </c>
      <c r="X21" s="35">
        <f t="shared" si="2"/>
        <v>54</v>
      </c>
      <c r="Y21" s="35">
        <f t="shared" si="3"/>
        <v>214</v>
      </c>
      <c r="Z21" s="35">
        <f t="shared" si="4"/>
        <v>3</v>
      </c>
    </row>
    <row r="22" spans="1:26" x14ac:dyDescent="0.2">
      <c r="A22" s="2" t="s">
        <v>26</v>
      </c>
      <c r="B22" s="2" t="s">
        <v>31</v>
      </c>
      <c r="C22" s="2" t="s">
        <v>32</v>
      </c>
      <c r="D22" s="2" t="s">
        <v>5178</v>
      </c>
      <c r="E22" s="2" t="s">
        <v>3772</v>
      </c>
      <c r="F22" s="16">
        <v>123</v>
      </c>
      <c r="G22" s="16">
        <v>32</v>
      </c>
      <c r="H22" s="16">
        <f>SUMIF('Raw 03-24-2020'!$L:$L,$E22,'Raw 03-24-2020'!H:H)</f>
        <v>64</v>
      </c>
      <c r="I22" s="16">
        <f>SUMIF('Raw 03-24-2020'!$L:$L,$E22,'Raw 03-24-2020'!I:I)</f>
        <v>0</v>
      </c>
      <c r="J22" s="16">
        <f>SUMIF('Raw 03-24-2020'!$L:$L,$E22,'Raw 03-24-2020'!J:J)</f>
        <v>0</v>
      </c>
      <c r="K22" s="36">
        <f>IFERROR((H22-G22)/G22+1,0)</f>
        <v>2</v>
      </c>
      <c r="L22" s="35">
        <f>$H22*$K22</f>
        <v>128</v>
      </c>
      <c r="M22" s="35">
        <f t="shared" si="6"/>
        <v>256</v>
      </c>
      <c r="N22" s="35">
        <f t="shared" si="6"/>
        <v>512</v>
      </c>
      <c r="O22" s="35">
        <f t="shared" si="6"/>
        <v>1024</v>
      </c>
      <c r="P22" s="35">
        <f t="shared" si="6"/>
        <v>2048</v>
      </c>
      <c r="Q22" s="35">
        <f t="shared" si="6"/>
        <v>4096</v>
      </c>
      <c r="R22" s="35">
        <f t="shared" si="6"/>
        <v>8192</v>
      </c>
      <c r="S22" s="17"/>
      <c r="T22" s="17">
        <f>F22/$F$67</f>
        <v>4.070152217074785E-2</v>
      </c>
      <c r="U22" s="17">
        <f>H22/$H$67</f>
        <v>1.9919078742608155E-2</v>
      </c>
      <c r="V22" s="35">
        <f>_xlfn.RANK.AVG(F22,$F$7:$F$66,1)</f>
        <v>54</v>
      </c>
      <c r="W22" s="35">
        <f>_xlfn.RANK.AVG(H22,$H$7:$H$66,1)</f>
        <v>49</v>
      </c>
      <c r="X22" s="35">
        <f t="shared" si="2"/>
        <v>58</v>
      </c>
      <c r="Y22" s="35">
        <f t="shared" si="3"/>
        <v>210</v>
      </c>
      <c r="Z22" s="35">
        <f t="shared" si="4"/>
        <v>4</v>
      </c>
    </row>
    <row r="23" spans="1:26" x14ac:dyDescent="0.2">
      <c r="A23" s="2" t="s">
        <v>26</v>
      </c>
      <c r="B23" s="2" t="s">
        <v>33</v>
      </c>
      <c r="C23" s="2" t="s">
        <v>34</v>
      </c>
      <c r="D23" s="2" t="s">
        <v>5178</v>
      </c>
      <c r="E23" s="2" t="s">
        <v>3174</v>
      </c>
      <c r="F23" s="16">
        <v>123</v>
      </c>
      <c r="G23" s="16">
        <v>232</v>
      </c>
      <c r="H23" s="16">
        <f>SUMIF('Raw 03-24-2020'!$L:$L,$E23,'Raw 03-24-2020'!H:H)</f>
        <v>304</v>
      </c>
      <c r="I23" s="16">
        <f>SUMIF('Raw 03-24-2020'!$L:$L,$E23,'Raw 03-24-2020'!I:I)</f>
        <v>1</v>
      </c>
      <c r="J23" s="16">
        <f>SUMIF('Raw 03-24-2020'!$L:$L,$E23,'Raw 03-24-2020'!J:J)</f>
        <v>0</v>
      </c>
      <c r="K23" s="36">
        <f>IFERROR((H23-G23)/G23+1,0)</f>
        <v>1.3103448275862069</v>
      </c>
      <c r="L23" s="35">
        <f>$H23*$K23</f>
        <v>398.34482758620686</v>
      </c>
      <c r="M23" s="35">
        <f t="shared" si="6"/>
        <v>521.9690844233055</v>
      </c>
      <c r="N23" s="35">
        <f t="shared" si="6"/>
        <v>683.95948993398645</v>
      </c>
      <c r="O23" s="35">
        <f t="shared" si="6"/>
        <v>896.22277991349949</v>
      </c>
      <c r="P23" s="35">
        <f t="shared" si="6"/>
        <v>1174.3608840245854</v>
      </c>
      <c r="Q23" s="35">
        <f t="shared" si="6"/>
        <v>1538.8177101011809</v>
      </c>
      <c r="R23" s="35">
        <f t="shared" si="6"/>
        <v>2016.3818270291335</v>
      </c>
      <c r="S23" s="17"/>
      <c r="T23" s="17">
        <f>F23/$F$67</f>
        <v>4.070152217074785E-2</v>
      </c>
      <c r="U23" s="17">
        <f>H23/$H$67</f>
        <v>9.4615624027388739E-2</v>
      </c>
      <c r="V23" s="35">
        <f>_xlfn.RANK.AVG(F23,$F$7:$F$66,1)</f>
        <v>54</v>
      </c>
      <c r="W23" s="35">
        <f>_xlfn.RANK.AVG(H23,$H$7:$H$66,1)</f>
        <v>59</v>
      </c>
      <c r="X23" s="35">
        <f t="shared" si="2"/>
        <v>45</v>
      </c>
      <c r="Y23" s="35">
        <f t="shared" si="3"/>
        <v>217</v>
      </c>
      <c r="Z23" s="35">
        <f t="shared" si="4"/>
        <v>2</v>
      </c>
    </row>
    <row r="24" spans="1:26" x14ac:dyDescent="0.2">
      <c r="A24" s="2" t="s">
        <v>39</v>
      </c>
      <c r="B24" s="2" t="s">
        <v>40</v>
      </c>
      <c r="C24" s="2" t="s">
        <v>41</v>
      </c>
      <c r="D24" s="2" t="s">
        <v>41</v>
      </c>
      <c r="E24" s="2" t="s">
        <v>211</v>
      </c>
      <c r="F24" s="16">
        <v>0</v>
      </c>
      <c r="G24" s="16">
        <v>1</v>
      </c>
      <c r="H24" s="16">
        <f>SUMIF('Raw 03-24-2020'!$L:$L,$E24,'Raw 03-24-2020'!H:H)</f>
        <v>2</v>
      </c>
      <c r="I24" s="16">
        <f>SUMIF('Raw 03-24-2020'!$L:$L,$E24,'Raw 03-24-2020'!I:I)</f>
        <v>0</v>
      </c>
      <c r="J24" s="16">
        <f>SUMIF('Raw 03-24-2020'!$L:$L,$E24,'Raw 03-24-2020'!J:J)</f>
        <v>0</v>
      </c>
      <c r="K24" s="36">
        <f>IFERROR((H24-G24)/G24+1,0)</f>
        <v>2</v>
      </c>
      <c r="L24" s="35">
        <f>$H24*$K24</f>
        <v>4</v>
      </c>
      <c r="M24" s="35">
        <f t="shared" si="6"/>
        <v>8</v>
      </c>
      <c r="N24" s="35">
        <f t="shared" si="6"/>
        <v>16</v>
      </c>
      <c r="O24" s="35">
        <f t="shared" si="6"/>
        <v>32</v>
      </c>
      <c r="P24" s="35">
        <f t="shared" si="6"/>
        <v>64</v>
      </c>
      <c r="Q24" s="35">
        <f t="shared" si="6"/>
        <v>128</v>
      </c>
      <c r="R24" s="35">
        <f t="shared" si="6"/>
        <v>256</v>
      </c>
      <c r="S24" s="17"/>
      <c r="T24" s="17">
        <f>F24/$F$67</f>
        <v>0</v>
      </c>
      <c r="U24" s="17">
        <f>H24/$H$67</f>
        <v>6.2247121070650485E-4</v>
      </c>
      <c r="V24" s="35">
        <f>_xlfn.RANK.AVG(F24,$F$7:$F$66,1)</f>
        <v>6.5</v>
      </c>
      <c r="W24" s="35">
        <f>_xlfn.RANK.AVG(H24,$H$7:$H$66,1)</f>
        <v>21</v>
      </c>
      <c r="X24" s="35">
        <f t="shared" si="2"/>
        <v>58</v>
      </c>
      <c r="Y24" s="35">
        <f t="shared" si="3"/>
        <v>106.5</v>
      </c>
      <c r="Z24" s="35">
        <f t="shared" si="4"/>
        <v>37</v>
      </c>
    </row>
    <row r="25" spans="1:26" x14ac:dyDescent="0.2">
      <c r="A25" s="2" t="s">
        <v>39</v>
      </c>
      <c r="B25" s="2" t="s">
        <v>44</v>
      </c>
      <c r="C25" s="2" t="s">
        <v>45</v>
      </c>
      <c r="D25" s="2" t="s">
        <v>5179</v>
      </c>
      <c r="E25" s="2" t="s">
        <v>3010</v>
      </c>
      <c r="F25" s="16">
        <v>0</v>
      </c>
      <c r="G25" s="16">
        <v>0</v>
      </c>
      <c r="H25" s="16">
        <f>SUMIF('Raw 03-24-2020'!$L:$L,$E25,'Raw 03-24-2020'!H:H)</f>
        <v>1</v>
      </c>
      <c r="I25" s="16">
        <f>SUMIF('Raw 03-24-2020'!$L:$L,$E25,'Raw 03-24-2020'!I:I)</f>
        <v>0</v>
      </c>
      <c r="J25" s="16">
        <f>SUMIF('Raw 03-24-2020'!$L:$L,$E25,'Raw 03-24-2020'!J:J)</f>
        <v>0</v>
      </c>
      <c r="K25" s="36">
        <f>IFERROR((H25-G25)/G25+1,0)</f>
        <v>0</v>
      </c>
      <c r="L25" s="35">
        <f>$H25*$K25</f>
        <v>0</v>
      </c>
      <c r="M25" s="35">
        <f t="shared" si="6"/>
        <v>0</v>
      </c>
      <c r="N25" s="35">
        <f t="shared" si="6"/>
        <v>0</v>
      </c>
      <c r="O25" s="35">
        <f t="shared" si="6"/>
        <v>0</v>
      </c>
      <c r="P25" s="35">
        <f t="shared" si="6"/>
        <v>0</v>
      </c>
      <c r="Q25" s="35">
        <f t="shared" si="6"/>
        <v>0</v>
      </c>
      <c r="R25" s="35">
        <f t="shared" si="6"/>
        <v>0</v>
      </c>
      <c r="S25" s="17"/>
      <c r="T25" s="17">
        <f>F25/$F$67</f>
        <v>0</v>
      </c>
      <c r="U25" s="17">
        <f>H25/$H$67</f>
        <v>3.1123560535325243E-4</v>
      </c>
      <c r="V25" s="35">
        <f>_xlfn.RANK.AVG(F25,$F$7:$F$66,1)</f>
        <v>6.5</v>
      </c>
      <c r="W25" s="35">
        <f>_xlfn.RANK.AVG(H25,$H$7:$H$66,1)</f>
        <v>16.5</v>
      </c>
      <c r="X25" s="35">
        <f t="shared" si="2"/>
        <v>7.5</v>
      </c>
      <c r="Y25" s="35">
        <f t="shared" si="3"/>
        <v>47</v>
      </c>
      <c r="Z25" s="35">
        <f t="shared" si="4"/>
        <v>53</v>
      </c>
    </row>
    <row r="26" spans="1:26" x14ac:dyDescent="0.2">
      <c r="A26" s="2" t="s">
        <v>39</v>
      </c>
      <c r="B26" s="2" t="s">
        <v>52</v>
      </c>
      <c r="C26" s="2" t="s">
        <v>53</v>
      </c>
      <c r="D26" s="2" t="s">
        <v>53</v>
      </c>
      <c r="E26" s="2" t="s">
        <v>1993</v>
      </c>
      <c r="F26" s="16">
        <v>0</v>
      </c>
      <c r="G26" s="16">
        <v>31</v>
      </c>
      <c r="H26" s="16">
        <f>SUMIF('Raw 03-24-2020'!$L:$L,$E26,'Raw 03-24-2020'!H:H)</f>
        <v>39</v>
      </c>
      <c r="I26" s="16">
        <f>SUMIF('Raw 03-24-2020'!$L:$L,$E26,'Raw 03-24-2020'!I:I)</f>
        <v>0</v>
      </c>
      <c r="J26" s="16">
        <f>SUMIF('Raw 03-24-2020'!$L:$L,$E26,'Raw 03-24-2020'!J:J)</f>
        <v>0</v>
      </c>
      <c r="K26" s="36">
        <f>IFERROR((H26-G26)/G26+1,0)</f>
        <v>1.2580645161290323</v>
      </c>
      <c r="L26" s="35">
        <f>$H26*$K26</f>
        <v>49.064516129032256</v>
      </c>
      <c r="M26" s="35">
        <f t="shared" si="6"/>
        <v>61.726326742976063</v>
      </c>
      <c r="N26" s="35">
        <f t="shared" si="6"/>
        <v>77.655701386324722</v>
      </c>
      <c r="O26" s="35">
        <f t="shared" si="6"/>
        <v>97.695882389247231</v>
      </c>
      <c r="P26" s="35">
        <f t="shared" si="6"/>
        <v>122.90772300582717</v>
      </c>
      <c r="Q26" s="35">
        <f t="shared" si="6"/>
        <v>154.62584507184707</v>
      </c>
      <c r="R26" s="35">
        <f t="shared" si="6"/>
        <v>194.52928896135597</v>
      </c>
      <c r="S26" s="17"/>
      <c r="T26" s="17">
        <f>F26/$F$67</f>
        <v>0</v>
      </c>
      <c r="U26" s="17">
        <f>H26/$H$67</f>
        <v>1.2138188608776844E-2</v>
      </c>
      <c r="V26" s="35">
        <f>_xlfn.RANK.AVG(F26,$F$7:$F$66,1)</f>
        <v>6.5</v>
      </c>
      <c r="W26" s="35">
        <f>_xlfn.RANK.AVG(H26,$H$7:$H$66,1)</f>
        <v>43</v>
      </c>
      <c r="X26" s="35">
        <f t="shared" si="2"/>
        <v>42</v>
      </c>
      <c r="Y26" s="35">
        <f t="shared" si="3"/>
        <v>134.5</v>
      </c>
      <c r="Z26" s="35">
        <f t="shared" si="4"/>
        <v>29</v>
      </c>
    </row>
    <row r="27" spans="1:26" x14ac:dyDescent="0.2">
      <c r="A27" s="2" t="s">
        <v>39</v>
      </c>
      <c r="B27" s="2" t="s">
        <v>60</v>
      </c>
      <c r="C27" s="2" t="s">
        <v>61</v>
      </c>
      <c r="D27" s="2" t="s">
        <v>5183</v>
      </c>
      <c r="E27" s="2" t="s">
        <v>5133</v>
      </c>
      <c r="F27" s="16">
        <v>0</v>
      </c>
      <c r="G27" s="16">
        <v>7</v>
      </c>
      <c r="H27" s="16">
        <f>SUMIF('Raw 03-24-2020'!$L:$L,$E27,'Raw 03-24-2020'!H:H)</f>
        <v>11</v>
      </c>
      <c r="I27" s="16">
        <f>SUMIF('Raw 03-24-2020'!$L:$L,$E27,'Raw 03-24-2020'!I:I)</f>
        <v>0</v>
      </c>
      <c r="J27" s="16">
        <f>SUMIF('Raw 03-24-2020'!$L:$L,$E27,'Raw 03-24-2020'!J:J)</f>
        <v>0</v>
      </c>
      <c r="K27" s="36">
        <f>IFERROR((H27-G27)/G27+1,0)</f>
        <v>1.5714285714285714</v>
      </c>
      <c r="L27" s="35">
        <f>$H27*$K27</f>
        <v>17.285714285714285</v>
      </c>
      <c r="M27" s="35">
        <f t="shared" ref="M27:R36" si="7">L27*$K27</f>
        <v>27.163265306122447</v>
      </c>
      <c r="N27" s="35">
        <f t="shared" si="7"/>
        <v>42.685131195335273</v>
      </c>
      <c r="O27" s="35">
        <f t="shared" si="7"/>
        <v>67.076634735526852</v>
      </c>
      <c r="P27" s="35">
        <f t="shared" si="7"/>
        <v>105.40614029868505</v>
      </c>
      <c r="Q27" s="35">
        <f t="shared" si="7"/>
        <v>165.63822046936221</v>
      </c>
      <c r="R27" s="35">
        <f t="shared" si="7"/>
        <v>260.28863216614059</v>
      </c>
      <c r="S27" s="17"/>
      <c r="T27" s="17">
        <f>F27/$F$67</f>
        <v>0</v>
      </c>
      <c r="U27" s="17">
        <f>H27/$H$67</f>
        <v>3.4235916588857764E-3</v>
      </c>
      <c r="V27" s="35">
        <f>_xlfn.RANK.AVG(F27,$F$7:$F$66,1)</f>
        <v>6.5</v>
      </c>
      <c r="W27" s="35">
        <f>_xlfn.RANK.AVG(H27,$H$7:$H$66,1)</f>
        <v>34</v>
      </c>
      <c r="X27" s="35">
        <f t="shared" si="2"/>
        <v>50</v>
      </c>
      <c r="Y27" s="35">
        <f t="shared" si="3"/>
        <v>124.5</v>
      </c>
      <c r="Z27" s="35">
        <f t="shared" si="4"/>
        <v>32</v>
      </c>
    </row>
    <row r="28" spans="1:26" x14ac:dyDescent="0.2">
      <c r="A28" s="2" t="s">
        <v>39</v>
      </c>
      <c r="B28" s="2" t="s">
        <v>42</v>
      </c>
      <c r="C28" s="2" t="s">
        <v>43</v>
      </c>
      <c r="D28" s="2" t="s">
        <v>43</v>
      </c>
      <c r="E28" s="2" t="s">
        <v>287</v>
      </c>
      <c r="F28" s="16">
        <v>11</v>
      </c>
      <c r="G28" s="16">
        <v>15</v>
      </c>
      <c r="H28" s="16">
        <f>SUMIF('Raw 03-24-2020'!$L:$L,$E28,'Raw 03-24-2020'!H:H)</f>
        <v>16</v>
      </c>
      <c r="I28" s="16">
        <f>SUMIF('Raw 03-24-2020'!$L:$L,$E28,'Raw 03-24-2020'!I:I)</f>
        <v>0</v>
      </c>
      <c r="J28" s="16">
        <f>SUMIF('Raw 03-24-2020'!$L:$L,$E28,'Raw 03-24-2020'!J:J)</f>
        <v>0</v>
      </c>
      <c r="K28" s="36">
        <f>IFERROR((H28-G28)/G28+1,0)</f>
        <v>1.0666666666666667</v>
      </c>
      <c r="L28" s="35">
        <f>$H28*$K28</f>
        <v>17.066666666666666</v>
      </c>
      <c r="M28" s="35">
        <f t="shared" si="7"/>
        <v>18.204444444444444</v>
      </c>
      <c r="N28" s="35">
        <f t="shared" si="7"/>
        <v>19.418074074074074</v>
      </c>
      <c r="O28" s="35">
        <f t="shared" si="7"/>
        <v>20.712612345679013</v>
      </c>
      <c r="P28" s="35">
        <f t="shared" si="7"/>
        <v>22.093453168724281</v>
      </c>
      <c r="Q28" s="35">
        <f t="shared" si="7"/>
        <v>23.566350046639233</v>
      </c>
      <c r="R28" s="35">
        <f t="shared" si="7"/>
        <v>25.137440049748516</v>
      </c>
      <c r="S28" s="17"/>
      <c r="T28" s="17">
        <f>F28/$F$67</f>
        <v>3.639973527465255E-3</v>
      </c>
      <c r="U28" s="17">
        <f>H28/$H$67</f>
        <v>4.9797696856520388E-3</v>
      </c>
      <c r="V28" s="35">
        <f>_xlfn.RANK.AVG(F28,$F$7:$F$66,1)</f>
        <v>16</v>
      </c>
      <c r="W28" s="35">
        <f>_xlfn.RANK.AVG(H28,$H$7:$H$66,1)</f>
        <v>37</v>
      </c>
      <c r="X28" s="35">
        <f t="shared" si="2"/>
        <v>30</v>
      </c>
      <c r="Y28" s="35">
        <f t="shared" si="3"/>
        <v>120</v>
      </c>
      <c r="Z28" s="35">
        <f t="shared" si="4"/>
        <v>33</v>
      </c>
    </row>
    <row r="29" spans="1:26" x14ac:dyDescent="0.2">
      <c r="A29" s="2" t="s">
        <v>39</v>
      </c>
      <c r="B29" s="2" t="s">
        <v>56</v>
      </c>
      <c r="C29" s="2" t="s">
        <v>57</v>
      </c>
      <c r="D29" s="2" t="s">
        <v>5175</v>
      </c>
      <c r="E29" s="2" t="s">
        <v>1348</v>
      </c>
      <c r="F29" s="16">
        <v>28</v>
      </c>
      <c r="G29" s="16">
        <v>7</v>
      </c>
      <c r="H29" s="16">
        <f>SUMIF('Raw 03-24-2020'!$L:$L,$E29,'Raw 03-24-2020'!H:H)</f>
        <v>8</v>
      </c>
      <c r="I29" s="16">
        <f>SUMIF('Raw 03-24-2020'!$L:$L,$E29,'Raw 03-24-2020'!I:I)</f>
        <v>0</v>
      </c>
      <c r="J29" s="16">
        <f>SUMIF('Raw 03-24-2020'!$L:$L,$E29,'Raw 03-24-2020'!J:J)</f>
        <v>0</v>
      </c>
      <c r="K29" s="36">
        <f>IFERROR((H29-G29)/G29+1,0)</f>
        <v>1.1428571428571428</v>
      </c>
      <c r="L29" s="35">
        <f>$H29*$K29</f>
        <v>9.1428571428571423</v>
      </c>
      <c r="M29" s="35">
        <f t="shared" si="7"/>
        <v>10.448979591836734</v>
      </c>
      <c r="N29" s="35">
        <f t="shared" si="7"/>
        <v>11.941690962099123</v>
      </c>
      <c r="O29" s="35">
        <f t="shared" si="7"/>
        <v>13.647646813827569</v>
      </c>
      <c r="P29" s="35">
        <f t="shared" si="7"/>
        <v>15.597310644374364</v>
      </c>
      <c r="Q29" s="35">
        <f t="shared" si="7"/>
        <v>17.825497879284985</v>
      </c>
      <c r="R29" s="35">
        <f t="shared" si="7"/>
        <v>20.371997576325697</v>
      </c>
      <c r="S29" s="17"/>
      <c r="T29" s="17">
        <f>F29/$F$67</f>
        <v>9.2653871608206484E-3</v>
      </c>
      <c r="U29" s="17">
        <f>H29/$H$67</f>
        <v>2.4898848428260194E-3</v>
      </c>
      <c r="V29" s="35">
        <f>_xlfn.RANK.AVG(F29,$F$7:$F$66,1)</f>
        <v>22.5</v>
      </c>
      <c r="W29" s="35">
        <f>_xlfn.RANK.AVG(H29,$H$7:$H$66,1)</f>
        <v>30.5</v>
      </c>
      <c r="X29" s="35">
        <f t="shared" si="2"/>
        <v>33</v>
      </c>
      <c r="Y29" s="35">
        <f t="shared" si="3"/>
        <v>116.5</v>
      </c>
      <c r="Z29" s="35">
        <f t="shared" si="4"/>
        <v>34</v>
      </c>
    </row>
    <row r="30" spans="1:26" x14ac:dyDescent="0.2">
      <c r="A30" s="2" t="s">
        <v>39</v>
      </c>
      <c r="B30" s="2" t="s">
        <v>62</v>
      </c>
      <c r="C30" s="2" t="s">
        <v>63</v>
      </c>
      <c r="D30" s="2" t="s">
        <v>63</v>
      </c>
      <c r="E30" s="2" t="s">
        <v>4488</v>
      </c>
      <c r="F30" s="16">
        <v>28</v>
      </c>
      <c r="G30" s="16">
        <v>4</v>
      </c>
      <c r="H30" s="16">
        <f>SUMIF('Raw 03-24-2020'!$L:$L,$E30,'Raw 03-24-2020'!H:H)</f>
        <v>8</v>
      </c>
      <c r="I30" s="16">
        <f>SUMIF('Raw 03-24-2020'!$L:$L,$E30,'Raw 03-24-2020'!I:I)</f>
        <v>0</v>
      </c>
      <c r="J30" s="16">
        <f>SUMIF('Raw 03-24-2020'!$L:$L,$E30,'Raw 03-24-2020'!J:J)</f>
        <v>0</v>
      </c>
      <c r="K30" s="36">
        <f>IFERROR((H30-G30)/G30+1,0)</f>
        <v>2</v>
      </c>
      <c r="L30" s="35">
        <f>$H30*$K30</f>
        <v>16</v>
      </c>
      <c r="M30" s="35">
        <f t="shared" si="7"/>
        <v>32</v>
      </c>
      <c r="N30" s="35">
        <f t="shared" si="7"/>
        <v>64</v>
      </c>
      <c r="O30" s="35">
        <f t="shared" si="7"/>
        <v>128</v>
      </c>
      <c r="P30" s="35">
        <f t="shared" si="7"/>
        <v>256</v>
      </c>
      <c r="Q30" s="35">
        <f t="shared" si="7"/>
        <v>512</v>
      </c>
      <c r="R30" s="35">
        <f t="shared" si="7"/>
        <v>1024</v>
      </c>
      <c r="S30" s="17"/>
      <c r="T30" s="17">
        <f>F30/$F$67</f>
        <v>9.2653871608206484E-3</v>
      </c>
      <c r="U30" s="17">
        <f>H30/$H$67</f>
        <v>2.4898848428260194E-3</v>
      </c>
      <c r="V30" s="35">
        <f>_xlfn.RANK.AVG(F30,$F$7:$F$66,1)</f>
        <v>22.5</v>
      </c>
      <c r="W30" s="35">
        <f>_xlfn.RANK.AVG(H30,$H$7:$H$66,1)</f>
        <v>30.5</v>
      </c>
      <c r="X30" s="35">
        <f t="shared" si="2"/>
        <v>58</v>
      </c>
      <c r="Y30" s="35">
        <f t="shared" si="3"/>
        <v>141.5</v>
      </c>
      <c r="Z30" s="35">
        <f t="shared" si="4"/>
        <v>25.5</v>
      </c>
    </row>
    <row r="31" spans="1:26" x14ac:dyDescent="0.2">
      <c r="A31" s="2" t="s">
        <v>39</v>
      </c>
      <c r="B31" s="2" t="s">
        <v>64</v>
      </c>
      <c r="C31" s="2" t="s">
        <v>65</v>
      </c>
      <c r="D31" s="2" t="s">
        <v>65</v>
      </c>
      <c r="E31" s="2" t="s">
        <v>4730</v>
      </c>
      <c r="F31" s="16">
        <v>43</v>
      </c>
      <c r="G31" s="16">
        <v>0</v>
      </c>
      <c r="H31" s="16">
        <f>SUMIF('Raw 03-24-2020'!$L:$L,$E31,'Raw 03-24-2020'!H:H)</f>
        <v>0</v>
      </c>
      <c r="I31" s="16">
        <f>SUMIF('Raw 03-24-2020'!$L:$L,$E31,'Raw 03-24-2020'!I:I)</f>
        <v>0</v>
      </c>
      <c r="J31" s="16">
        <f>SUMIF('Raw 03-24-2020'!$L:$L,$E31,'Raw 03-24-2020'!J:J)</f>
        <v>0</v>
      </c>
      <c r="K31" s="36">
        <f>IFERROR((H31-G31)/G31+1,0)</f>
        <v>0</v>
      </c>
      <c r="L31" s="35">
        <f>$H31*$K31</f>
        <v>0</v>
      </c>
      <c r="M31" s="35">
        <f t="shared" si="7"/>
        <v>0</v>
      </c>
      <c r="N31" s="35">
        <f t="shared" si="7"/>
        <v>0</v>
      </c>
      <c r="O31" s="35">
        <f t="shared" si="7"/>
        <v>0</v>
      </c>
      <c r="P31" s="35">
        <f t="shared" si="7"/>
        <v>0</v>
      </c>
      <c r="Q31" s="35">
        <f t="shared" si="7"/>
        <v>0</v>
      </c>
      <c r="R31" s="35">
        <f t="shared" si="7"/>
        <v>0</v>
      </c>
      <c r="S31" s="17"/>
      <c r="T31" s="17">
        <f>F31/$F$67</f>
        <v>1.4228987425545996E-2</v>
      </c>
      <c r="U31" s="17">
        <f>H31/$H$67</f>
        <v>0</v>
      </c>
      <c r="V31" s="35">
        <f>_xlfn.RANK.AVG(F31,$F$7:$F$66,1)</f>
        <v>31</v>
      </c>
      <c r="W31" s="35">
        <f>_xlfn.RANK.AVG(H31,$H$7:$H$66,1)</f>
        <v>7</v>
      </c>
      <c r="X31" s="35">
        <f t="shared" si="2"/>
        <v>7.5</v>
      </c>
      <c r="Y31" s="35">
        <f t="shared" si="3"/>
        <v>52.5</v>
      </c>
      <c r="Z31" s="35">
        <f t="shared" si="4"/>
        <v>50</v>
      </c>
    </row>
    <row r="32" spans="1:26" x14ac:dyDescent="0.2">
      <c r="A32" s="2" t="s">
        <v>39</v>
      </c>
      <c r="B32" s="2" t="s">
        <v>54</v>
      </c>
      <c r="C32" s="2" t="s">
        <v>55</v>
      </c>
      <c r="D32" s="2" t="s">
        <v>5173</v>
      </c>
      <c r="E32" s="2" t="s">
        <v>4338</v>
      </c>
      <c r="F32" s="16">
        <v>45</v>
      </c>
      <c r="G32" s="16">
        <v>3</v>
      </c>
      <c r="H32" s="16">
        <f>SUMIF('Raw 03-24-2020'!$L:$L,$E32,'Raw 03-24-2020'!H:H)</f>
        <v>4</v>
      </c>
      <c r="I32" s="16">
        <f>SUMIF('Raw 03-24-2020'!$L:$L,$E32,'Raw 03-24-2020'!I:I)</f>
        <v>0</v>
      </c>
      <c r="J32" s="16">
        <f>SUMIF('Raw 03-24-2020'!$L:$L,$E32,'Raw 03-24-2020'!J:J)</f>
        <v>0</v>
      </c>
      <c r="K32" s="36">
        <f>IFERROR((H32-G32)/G32+1,0)</f>
        <v>1.3333333333333333</v>
      </c>
      <c r="L32" s="35">
        <f>$H32*$K32</f>
        <v>5.333333333333333</v>
      </c>
      <c r="M32" s="35">
        <f t="shared" si="7"/>
        <v>7.1111111111111107</v>
      </c>
      <c r="N32" s="35">
        <f t="shared" si="7"/>
        <v>9.481481481481481</v>
      </c>
      <c r="O32" s="35">
        <f t="shared" si="7"/>
        <v>12.641975308641975</v>
      </c>
      <c r="P32" s="35">
        <f t="shared" si="7"/>
        <v>16.855967078189298</v>
      </c>
      <c r="Q32" s="35">
        <f t="shared" si="7"/>
        <v>22.474622770919062</v>
      </c>
      <c r="R32" s="35">
        <f t="shared" si="7"/>
        <v>29.966163694558748</v>
      </c>
      <c r="S32" s="17"/>
      <c r="T32" s="17">
        <f>F32/$F$67</f>
        <v>1.4890800794176042E-2</v>
      </c>
      <c r="U32" s="17">
        <f>H32/$H$67</f>
        <v>1.2449424214130097E-3</v>
      </c>
      <c r="V32" s="35">
        <f>_xlfn.RANK.AVG(F32,$F$7:$F$66,1)</f>
        <v>32</v>
      </c>
      <c r="W32" s="35">
        <f>_xlfn.RANK.AVG(H32,$H$7:$H$66,1)</f>
        <v>25</v>
      </c>
      <c r="X32" s="35">
        <f t="shared" si="2"/>
        <v>46</v>
      </c>
      <c r="Y32" s="35">
        <f t="shared" si="3"/>
        <v>128</v>
      </c>
      <c r="Z32" s="35">
        <f t="shared" si="4"/>
        <v>31</v>
      </c>
    </row>
    <row r="33" spans="1:26" x14ac:dyDescent="0.2">
      <c r="A33" s="2" t="s">
        <v>39</v>
      </c>
      <c r="B33" s="2" t="s">
        <v>58</v>
      </c>
      <c r="C33" s="2" t="s">
        <v>59</v>
      </c>
      <c r="D33" s="2" t="s">
        <v>5174</v>
      </c>
      <c r="E33" s="2" t="s">
        <v>1849</v>
      </c>
      <c r="F33" s="16">
        <v>47</v>
      </c>
      <c r="G33" s="16">
        <v>2</v>
      </c>
      <c r="H33" s="16">
        <f>SUMIF('Raw 03-24-2020'!$L:$L,$E33,'Raw 03-24-2020'!H:H)</f>
        <v>2</v>
      </c>
      <c r="I33" s="16">
        <f>SUMIF('Raw 03-24-2020'!$L:$L,$E33,'Raw 03-24-2020'!I:I)</f>
        <v>0</v>
      </c>
      <c r="J33" s="16">
        <f>SUMIF('Raw 03-24-2020'!$L:$L,$E33,'Raw 03-24-2020'!J:J)</f>
        <v>0</v>
      </c>
      <c r="K33" s="36">
        <f>IFERROR((H33-G33)/G33+1,0)</f>
        <v>1</v>
      </c>
      <c r="L33" s="35">
        <f>$H33*$K33</f>
        <v>2</v>
      </c>
      <c r="M33" s="35">
        <f t="shared" si="7"/>
        <v>2</v>
      </c>
      <c r="N33" s="35">
        <f t="shared" si="7"/>
        <v>2</v>
      </c>
      <c r="O33" s="35">
        <f t="shared" si="7"/>
        <v>2</v>
      </c>
      <c r="P33" s="35">
        <f t="shared" si="7"/>
        <v>2</v>
      </c>
      <c r="Q33" s="35">
        <f t="shared" si="7"/>
        <v>2</v>
      </c>
      <c r="R33" s="35">
        <f t="shared" si="7"/>
        <v>2</v>
      </c>
      <c r="S33" s="17"/>
      <c r="T33" s="17">
        <f>F33/$F$67</f>
        <v>1.5552614162806089E-2</v>
      </c>
      <c r="U33" s="17">
        <f>H33/$H$67</f>
        <v>6.2247121070650485E-4</v>
      </c>
      <c r="V33" s="35">
        <f>_xlfn.RANK.AVG(F33,$F$7:$F$66,1)</f>
        <v>33</v>
      </c>
      <c r="W33" s="35">
        <f>_xlfn.RANK.AVG(H33,$H$7:$H$66,1)</f>
        <v>21</v>
      </c>
      <c r="X33" s="35">
        <f t="shared" si="2"/>
        <v>21</v>
      </c>
      <c r="Y33" s="35">
        <f t="shared" si="3"/>
        <v>96</v>
      </c>
      <c r="Z33" s="35">
        <f t="shared" si="4"/>
        <v>40.5</v>
      </c>
    </row>
    <row r="34" spans="1:26" x14ac:dyDescent="0.2">
      <c r="A34" s="2" t="s">
        <v>39</v>
      </c>
      <c r="B34" s="2" t="s">
        <v>50</v>
      </c>
      <c r="C34" s="2" t="s">
        <v>51</v>
      </c>
      <c r="D34" s="2" t="s">
        <v>1206</v>
      </c>
      <c r="E34" s="2" t="s">
        <v>2250</v>
      </c>
      <c r="F34" s="16">
        <v>72</v>
      </c>
      <c r="G34" s="16">
        <v>16</v>
      </c>
      <c r="H34" s="16">
        <f>SUMIF('Raw 03-24-2020'!$L:$L,$E34,'Raw 03-24-2020'!H:H)</f>
        <v>19</v>
      </c>
      <c r="I34" s="16">
        <f>SUMIF('Raw 03-24-2020'!$L:$L,$E34,'Raw 03-24-2020'!I:I)</f>
        <v>0</v>
      </c>
      <c r="J34" s="16">
        <f>SUMIF('Raw 03-24-2020'!$L:$L,$E34,'Raw 03-24-2020'!J:J)</f>
        <v>0</v>
      </c>
      <c r="K34" s="36">
        <f>IFERROR((H34-G34)/G34+1,0)</f>
        <v>1.1875</v>
      </c>
      <c r="L34" s="35">
        <f>$H34*$K34</f>
        <v>22.5625</v>
      </c>
      <c r="M34" s="35">
        <f t="shared" si="7"/>
        <v>26.79296875</v>
      </c>
      <c r="N34" s="35">
        <f t="shared" si="7"/>
        <v>31.816650390625</v>
      </c>
      <c r="O34" s="35">
        <f t="shared" si="7"/>
        <v>37.782272338867188</v>
      </c>
      <c r="P34" s="35">
        <f t="shared" si="7"/>
        <v>44.866448402404785</v>
      </c>
      <c r="Q34" s="35">
        <f t="shared" si="7"/>
        <v>53.278907477855682</v>
      </c>
      <c r="R34" s="35">
        <f t="shared" si="7"/>
        <v>63.268702629953623</v>
      </c>
      <c r="S34" s="17"/>
      <c r="T34" s="17">
        <f>F34/$F$67</f>
        <v>2.3825281270681668E-2</v>
      </c>
      <c r="U34" s="17">
        <f>H34/$H$67</f>
        <v>5.9134765017117962E-3</v>
      </c>
      <c r="V34" s="35">
        <f>_xlfn.RANK.AVG(F34,$F$7:$F$66,1)</f>
        <v>44</v>
      </c>
      <c r="W34" s="35">
        <f>_xlfn.RANK.AVG(H34,$H$7:$H$66,1)</f>
        <v>38</v>
      </c>
      <c r="X34" s="35">
        <f t="shared" si="2"/>
        <v>35</v>
      </c>
      <c r="Y34" s="35">
        <f t="shared" si="3"/>
        <v>155</v>
      </c>
      <c r="Z34" s="35">
        <f t="shared" si="4"/>
        <v>21</v>
      </c>
    </row>
    <row r="35" spans="1:26" x14ac:dyDescent="0.2">
      <c r="A35" s="2" t="s">
        <v>39</v>
      </c>
      <c r="B35" s="2" t="s">
        <v>48</v>
      </c>
      <c r="C35" s="2" t="s">
        <v>49</v>
      </c>
      <c r="D35" s="2" t="s">
        <v>1173</v>
      </c>
      <c r="E35" s="2" t="s">
        <v>3977</v>
      </c>
      <c r="F35" s="16">
        <v>73</v>
      </c>
      <c r="G35" s="16">
        <v>43</v>
      </c>
      <c r="H35" s="16">
        <f>SUMIF('Raw 03-24-2020'!$L:$L,$E35,'Raw 03-24-2020'!H:H)</f>
        <v>45</v>
      </c>
      <c r="I35" s="16">
        <f>SUMIF('Raw 03-24-2020'!$L:$L,$E35,'Raw 03-24-2020'!I:I)</f>
        <v>0</v>
      </c>
      <c r="J35" s="16">
        <f>SUMIF('Raw 03-24-2020'!$L:$L,$E35,'Raw 03-24-2020'!J:J)</f>
        <v>0</v>
      </c>
      <c r="K35" s="36">
        <f>IFERROR((H35-G35)/G35+1,0)</f>
        <v>1.0465116279069768</v>
      </c>
      <c r="L35" s="35">
        <f>$H35*$K35</f>
        <v>47.093023255813961</v>
      </c>
      <c r="M35" s="35">
        <f t="shared" si="7"/>
        <v>49.283396430502989</v>
      </c>
      <c r="N35" s="35">
        <f t="shared" si="7"/>
        <v>51.575647427270574</v>
      </c>
      <c r="O35" s="35">
        <f t="shared" si="7"/>
        <v>53.974514749469208</v>
      </c>
      <c r="P35" s="35">
        <f t="shared" si="7"/>
        <v>56.48495729595615</v>
      </c>
      <c r="Q35" s="35">
        <f t="shared" si="7"/>
        <v>59.112164612047138</v>
      </c>
      <c r="R35" s="35">
        <f t="shared" si="7"/>
        <v>61.861567617258636</v>
      </c>
      <c r="S35" s="17"/>
      <c r="T35" s="17">
        <f>F35/$F$67</f>
        <v>2.4156187954996692E-2</v>
      </c>
      <c r="U35" s="17">
        <f>H35/$H$67</f>
        <v>1.4005602240896359E-2</v>
      </c>
      <c r="V35" s="35">
        <f>_xlfn.RANK.AVG(F35,$F$7:$F$66,1)</f>
        <v>45</v>
      </c>
      <c r="W35" s="35">
        <f>_xlfn.RANK.AVG(H35,$H$7:$H$66,1)</f>
        <v>45</v>
      </c>
      <c r="X35" s="35">
        <f t="shared" si="2"/>
        <v>28</v>
      </c>
      <c r="Y35" s="35">
        <f t="shared" si="3"/>
        <v>163</v>
      </c>
      <c r="Z35" s="35">
        <f t="shared" si="4"/>
        <v>18</v>
      </c>
    </row>
    <row r="36" spans="1:26" x14ac:dyDescent="0.2">
      <c r="A36" s="2" t="s">
        <v>39</v>
      </c>
      <c r="B36" s="2" t="s">
        <v>46</v>
      </c>
      <c r="C36" s="2" t="s">
        <v>47</v>
      </c>
      <c r="D36" s="2" t="s">
        <v>47</v>
      </c>
      <c r="E36" s="2" t="s">
        <v>942</v>
      </c>
      <c r="F36" s="16">
        <v>108</v>
      </c>
      <c r="G36" s="16">
        <v>31</v>
      </c>
      <c r="H36" s="16">
        <f>SUMIF('Raw 03-24-2020'!$L:$L,$E36,'Raw 03-24-2020'!H:H)</f>
        <v>36</v>
      </c>
      <c r="I36" s="16">
        <f>SUMIF('Raw 03-24-2020'!$L:$L,$E36,'Raw 03-24-2020'!I:I)</f>
        <v>1</v>
      </c>
      <c r="J36" s="16">
        <f>SUMIF('Raw 03-24-2020'!$L:$L,$E36,'Raw 03-24-2020'!J:J)</f>
        <v>0</v>
      </c>
      <c r="K36" s="36">
        <f>IFERROR((H36-G36)/G36+1,0)</f>
        <v>1.1612903225806452</v>
      </c>
      <c r="L36" s="35">
        <f>$H36*$K36</f>
        <v>41.806451612903231</v>
      </c>
      <c r="M36" s="35">
        <f t="shared" si="7"/>
        <v>48.549427679500532</v>
      </c>
      <c r="N36" s="35">
        <f t="shared" si="7"/>
        <v>56.379980531032878</v>
      </c>
      <c r="O36" s="35">
        <f t="shared" si="7"/>
        <v>65.473525777973663</v>
      </c>
      <c r="P36" s="35">
        <f t="shared" si="7"/>
        <v>76.033771871195228</v>
      </c>
      <c r="Q36" s="35">
        <f t="shared" si="7"/>
        <v>88.297283463323495</v>
      </c>
      <c r="R36" s="35">
        <f t="shared" si="7"/>
        <v>102.53878079611762</v>
      </c>
      <c r="S36" s="17"/>
      <c r="T36" s="17">
        <f>F36/$F$67</f>
        <v>3.5737921906022499E-2</v>
      </c>
      <c r="U36" s="17">
        <f>H36/$H$67</f>
        <v>1.1204481792717087E-2</v>
      </c>
      <c r="V36" s="35">
        <f>_xlfn.RANK.AVG(F36,$F$7:$F$66,1)</f>
        <v>49</v>
      </c>
      <c r="W36" s="35">
        <f>_xlfn.RANK.AVG(H36,$H$7:$H$66,1)</f>
        <v>41</v>
      </c>
      <c r="X36" s="35">
        <f t="shared" si="2"/>
        <v>34</v>
      </c>
      <c r="Y36" s="35">
        <f t="shared" si="3"/>
        <v>165</v>
      </c>
      <c r="Z36" s="35">
        <f t="shared" si="4"/>
        <v>16</v>
      </c>
    </row>
    <row r="37" spans="1:26" x14ac:dyDescent="0.2">
      <c r="A37" s="2" t="s">
        <v>66</v>
      </c>
      <c r="B37" s="2" t="s">
        <v>67</v>
      </c>
      <c r="C37" s="2" t="s">
        <v>68</v>
      </c>
      <c r="D37" s="2" t="s">
        <v>2990</v>
      </c>
      <c r="E37" s="2" t="s">
        <v>1274</v>
      </c>
      <c r="F37" s="16">
        <v>0</v>
      </c>
      <c r="G37" s="16">
        <v>1</v>
      </c>
      <c r="H37" s="16">
        <f>SUMIF('Raw 03-24-2020'!$L:$L,$E37,'Raw 03-24-2020'!H:H)</f>
        <v>1</v>
      </c>
      <c r="I37" s="16">
        <f>SUMIF('Raw 03-24-2020'!$L:$L,$E37,'Raw 03-24-2020'!I:I)</f>
        <v>0</v>
      </c>
      <c r="J37" s="16">
        <f>SUMIF('Raw 03-24-2020'!$L:$L,$E37,'Raw 03-24-2020'!J:J)</f>
        <v>0</v>
      </c>
      <c r="K37" s="36">
        <f>IFERROR((H37-G37)/G37+1,0)</f>
        <v>1</v>
      </c>
      <c r="L37" s="35">
        <f>$H37*$K37</f>
        <v>1</v>
      </c>
      <c r="M37" s="35">
        <f t="shared" ref="M37:R46" si="8">L37*$K37</f>
        <v>1</v>
      </c>
      <c r="N37" s="35">
        <f t="shared" si="8"/>
        <v>1</v>
      </c>
      <c r="O37" s="35">
        <f t="shared" si="8"/>
        <v>1</v>
      </c>
      <c r="P37" s="35">
        <f t="shared" si="8"/>
        <v>1</v>
      </c>
      <c r="Q37" s="35">
        <f t="shared" si="8"/>
        <v>1</v>
      </c>
      <c r="R37" s="35">
        <f t="shared" si="8"/>
        <v>1</v>
      </c>
      <c r="S37" s="17"/>
      <c r="T37" s="17">
        <f>F37/$F$67</f>
        <v>0</v>
      </c>
      <c r="U37" s="17">
        <f>H37/$H$67</f>
        <v>3.1123560535325243E-4</v>
      </c>
      <c r="V37" s="35">
        <f>_xlfn.RANK.AVG(F37,$F$7:$F$66,1)</f>
        <v>6.5</v>
      </c>
      <c r="W37" s="35">
        <f>_xlfn.RANK.AVG(H37,$H$7:$H$66,1)</f>
        <v>16.5</v>
      </c>
      <c r="X37" s="35">
        <f t="shared" si="2"/>
        <v>21</v>
      </c>
      <c r="Y37" s="35">
        <f t="shared" si="3"/>
        <v>60.5</v>
      </c>
      <c r="Z37" s="35">
        <f t="shared" si="4"/>
        <v>48.5</v>
      </c>
    </row>
    <row r="38" spans="1:26" x14ac:dyDescent="0.2">
      <c r="A38" s="2" t="s">
        <v>66</v>
      </c>
      <c r="B38" s="2" t="s">
        <v>77</v>
      </c>
      <c r="C38" s="2" t="s">
        <v>78</v>
      </c>
      <c r="D38" s="2" t="s">
        <v>5180</v>
      </c>
      <c r="E38" s="2" t="s">
        <v>2263</v>
      </c>
      <c r="F38" s="16">
        <v>0</v>
      </c>
      <c r="G38" s="16">
        <v>0</v>
      </c>
      <c r="H38" s="16">
        <f>SUMIF('Raw 03-24-2020'!$L:$L,$E38,'Raw 03-24-2020'!H:H)</f>
        <v>0</v>
      </c>
      <c r="I38" s="16">
        <f>SUMIF('Raw 03-24-2020'!$L:$L,$E38,'Raw 03-24-2020'!I:I)</f>
        <v>0</v>
      </c>
      <c r="J38" s="16">
        <f>SUMIF('Raw 03-24-2020'!$L:$L,$E38,'Raw 03-24-2020'!J:J)</f>
        <v>0</v>
      </c>
      <c r="K38" s="36">
        <f>IFERROR((H38-G38)/G38+1,0)</f>
        <v>0</v>
      </c>
      <c r="L38" s="35">
        <f>$H38*$K38</f>
        <v>0</v>
      </c>
      <c r="M38" s="35">
        <f t="shared" si="8"/>
        <v>0</v>
      </c>
      <c r="N38" s="35">
        <f t="shared" si="8"/>
        <v>0</v>
      </c>
      <c r="O38" s="35">
        <f t="shared" si="8"/>
        <v>0</v>
      </c>
      <c r="P38" s="35">
        <f t="shared" si="8"/>
        <v>0</v>
      </c>
      <c r="Q38" s="35">
        <f t="shared" si="8"/>
        <v>0</v>
      </c>
      <c r="R38" s="35">
        <f t="shared" si="8"/>
        <v>0</v>
      </c>
      <c r="S38" s="17"/>
      <c r="T38" s="17">
        <f>F38/$F$67</f>
        <v>0</v>
      </c>
      <c r="U38" s="17">
        <f>H38/$H$67</f>
        <v>0</v>
      </c>
      <c r="V38" s="35">
        <f>_xlfn.RANK.AVG(F38,$F$7:$F$66,1)</f>
        <v>6.5</v>
      </c>
      <c r="W38" s="35">
        <f>_xlfn.RANK.AVG(H38,$H$7:$H$66,1)</f>
        <v>7</v>
      </c>
      <c r="X38" s="35">
        <f t="shared" si="2"/>
        <v>7.5</v>
      </c>
      <c r="Y38" s="35">
        <f t="shared" si="3"/>
        <v>28</v>
      </c>
      <c r="Z38" s="35">
        <f t="shared" si="4"/>
        <v>59</v>
      </c>
    </row>
    <row r="39" spans="1:26" x14ac:dyDescent="0.2">
      <c r="A39" s="2" t="s">
        <v>66</v>
      </c>
      <c r="B39" s="2" t="s">
        <v>73</v>
      </c>
      <c r="C39" s="2" t="s">
        <v>74</v>
      </c>
      <c r="D39" s="2" t="s">
        <v>5167</v>
      </c>
      <c r="E39" s="2" t="s">
        <v>4603</v>
      </c>
      <c r="F39" s="16">
        <v>26</v>
      </c>
      <c r="G39" s="16">
        <v>0</v>
      </c>
      <c r="H39" s="16">
        <f>SUMIF('Raw 03-24-2020'!$L:$L,$E39,'Raw 03-24-2020'!H:H)</f>
        <v>0</v>
      </c>
      <c r="I39" s="16">
        <f>SUMIF('Raw 03-24-2020'!$L:$L,$E39,'Raw 03-24-2020'!I:I)</f>
        <v>0</v>
      </c>
      <c r="J39" s="16">
        <f>SUMIF('Raw 03-24-2020'!$L:$L,$E39,'Raw 03-24-2020'!J:J)</f>
        <v>0</v>
      </c>
      <c r="K39" s="36">
        <f>IFERROR((H39-G39)/G39+1,0)</f>
        <v>0</v>
      </c>
      <c r="L39" s="35">
        <f>$H39*$K39</f>
        <v>0</v>
      </c>
      <c r="M39" s="35">
        <f t="shared" si="8"/>
        <v>0</v>
      </c>
      <c r="N39" s="35">
        <f t="shared" si="8"/>
        <v>0</v>
      </c>
      <c r="O39" s="35">
        <f t="shared" si="8"/>
        <v>0</v>
      </c>
      <c r="P39" s="35">
        <f t="shared" si="8"/>
        <v>0</v>
      </c>
      <c r="Q39" s="35">
        <f t="shared" si="8"/>
        <v>0</v>
      </c>
      <c r="R39" s="35">
        <f t="shared" si="8"/>
        <v>0</v>
      </c>
      <c r="S39" s="17"/>
      <c r="T39" s="17">
        <f>F39/$F$67</f>
        <v>8.6035737921906028E-3</v>
      </c>
      <c r="U39" s="17">
        <f>H39/$H$67</f>
        <v>0</v>
      </c>
      <c r="V39" s="35">
        <f>_xlfn.RANK.AVG(F39,$F$7:$F$66,1)</f>
        <v>21</v>
      </c>
      <c r="W39" s="35">
        <f>_xlfn.RANK.AVG(H39,$H$7:$H$66,1)</f>
        <v>7</v>
      </c>
      <c r="X39" s="35">
        <f t="shared" si="2"/>
        <v>7.5</v>
      </c>
      <c r="Y39" s="35">
        <f t="shared" si="3"/>
        <v>42.5</v>
      </c>
      <c r="Z39" s="35">
        <f t="shared" si="4"/>
        <v>55</v>
      </c>
    </row>
    <row r="40" spans="1:26" x14ac:dyDescent="0.2">
      <c r="A40" s="2" t="s">
        <v>66</v>
      </c>
      <c r="B40" s="2" t="s">
        <v>71</v>
      </c>
      <c r="C40" s="2" t="s">
        <v>72</v>
      </c>
      <c r="D40" s="2" t="s">
        <v>5168</v>
      </c>
      <c r="E40" s="2" t="s">
        <v>1251</v>
      </c>
      <c r="F40" s="16">
        <v>39</v>
      </c>
      <c r="G40" s="16">
        <v>4</v>
      </c>
      <c r="H40" s="16">
        <f>SUMIF('Raw 03-24-2020'!$L:$L,$E40,'Raw 03-24-2020'!H:H)</f>
        <v>4</v>
      </c>
      <c r="I40" s="16">
        <f>SUMIF('Raw 03-24-2020'!$L:$L,$E40,'Raw 03-24-2020'!I:I)</f>
        <v>0</v>
      </c>
      <c r="J40" s="16">
        <f>SUMIF('Raw 03-24-2020'!$L:$L,$E40,'Raw 03-24-2020'!J:J)</f>
        <v>0</v>
      </c>
      <c r="K40" s="36">
        <f>IFERROR((H40-G40)/G40+1,0)</f>
        <v>1</v>
      </c>
      <c r="L40" s="35">
        <f>$H40*$K40</f>
        <v>4</v>
      </c>
      <c r="M40" s="35">
        <f t="shared" si="8"/>
        <v>4</v>
      </c>
      <c r="N40" s="35">
        <f t="shared" si="8"/>
        <v>4</v>
      </c>
      <c r="O40" s="35">
        <f t="shared" si="8"/>
        <v>4</v>
      </c>
      <c r="P40" s="35">
        <f t="shared" si="8"/>
        <v>4</v>
      </c>
      <c r="Q40" s="35">
        <f t="shared" si="8"/>
        <v>4</v>
      </c>
      <c r="R40" s="35">
        <f t="shared" si="8"/>
        <v>4</v>
      </c>
      <c r="S40" s="17"/>
      <c r="T40" s="17">
        <f>F40/$F$67</f>
        <v>1.2905360688285903E-2</v>
      </c>
      <c r="U40" s="17">
        <f>H40/$H$67</f>
        <v>1.2449424214130097E-3</v>
      </c>
      <c r="V40" s="35">
        <f>_xlfn.RANK.AVG(F40,$F$7:$F$66,1)</f>
        <v>29</v>
      </c>
      <c r="W40" s="35">
        <f>_xlfn.RANK.AVG(H40,$H$7:$H$66,1)</f>
        <v>25</v>
      </c>
      <c r="X40" s="35">
        <f t="shared" si="2"/>
        <v>21</v>
      </c>
      <c r="Y40" s="35">
        <f t="shared" si="3"/>
        <v>100</v>
      </c>
      <c r="Z40" s="35">
        <f t="shared" si="4"/>
        <v>39</v>
      </c>
    </row>
    <row r="41" spans="1:26" x14ac:dyDescent="0.2">
      <c r="A41" s="2" t="s">
        <v>66</v>
      </c>
      <c r="B41" s="2" t="s">
        <v>79</v>
      </c>
      <c r="C41" s="2" t="s">
        <v>80</v>
      </c>
      <c r="D41" s="2" t="str">
        <f>B41</f>
        <v>Texarkana, TX</v>
      </c>
      <c r="E41" s="2" t="s">
        <v>628</v>
      </c>
      <c r="F41" s="16">
        <v>70</v>
      </c>
      <c r="G41" s="16">
        <v>1</v>
      </c>
      <c r="H41" s="16">
        <f>SUMIF('Raw 03-24-2020'!$L:$L,$E41,'Raw 03-24-2020'!H:H)</f>
        <v>1</v>
      </c>
      <c r="I41" s="16">
        <f>SUMIF('Raw 03-24-2020'!$L:$L,$E41,'Raw 03-24-2020'!I:I)</f>
        <v>0</v>
      </c>
      <c r="J41" s="16">
        <f>SUMIF('Raw 03-24-2020'!$L:$L,$E41,'Raw 03-24-2020'!J:J)</f>
        <v>0</v>
      </c>
      <c r="K41" s="36">
        <f>IFERROR((H41-G41)/G41+1,0)</f>
        <v>1</v>
      </c>
      <c r="L41" s="35">
        <f>$H41*$K41</f>
        <v>1</v>
      </c>
      <c r="M41" s="35">
        <f t="shared" si="8"/>
        <v>1</v>
      </c>
      <c r="N41" s="35">
        <f t="shared" si="8"/>
        <v>1</v>
      </c>
      <c r="O41" s="35">
        <f t="shared" si="8"/>
        <v>1</v>
      </c>
      <c r="P41" s="35">
        <f t="shared" si="8"/>
        <v>1</v>
      </c>
      <c r="Q41" s="35">
        <f t="shared" si="8"/>
        <v>1</v>
      </c>
      <c r="R41" s="35">
        <f t="shared" si="8"/>
        <v>1</v>
      </c>
      <c r="S41" s="17"/>
      <c r="T41" s="17">
        <f>F41/$F$67</f>
        <v>2.3163467902051621E-2</v>
      </c>
      <c r="U41" s="17">
        <f>H41/$H$67</f>
        <v>3.1123560535325243E-4</v>
      </c>
      <c r="V41" s="35">
        <f>_xlfn.RANK.AVG(F41,$F$7:$F$66,1)</f>
        <v>42</v>
      </c>
      <c r="W41" s="35">
        <f>_xlfn.RANK.AVG(H41,$H$7:$H$66,1)</f>
        <v>16.5</v>
      </c>
      <c r="X41" s="35">
        <f t="shared" si="2"/>
        <v>21</v>
      </c>
      <c r="Y41" s="35">
        <f t="shared" si="3"/>
        <v>96</v>
      </c>
      <c r="Z41" s="35">
        <f t="shared" si="4"/>
        <v>40.5</v>
      </c>
    </row>
    <row r="42" spans="1:26" x14ac:dyDescent="0.2">
      <c r="A42" s="2" t="s">
        <v>66</v>
      </c>
      <c r="B42" s="2" t="s">
        <v>69</v>
      </c>
      <c r="C42" s="2" t="s">
        <v>70</v>
      </c>
      <c r="D42" s="2" t="s">
        <v>2253</v>
      </c>
      <c r="E42" s="2" t="s">
        <v>1819</v>
      </c>
      <c r="F42" s="16">
        <v>71</v>
      </c>
      <c r="G42" s="16">
        <v>9</v>
      </c>
      <c r="H42" s="16">
        <f>SUMIF('Raw 03-24-2020'!$L:$L,$E42,'Raw 03-24-2020'!H:H)</f>
        <v>10</v>
      </c>
      <c r="I42" s="16">
        <f>SUMIF('Raw 03-24-2020'!$L:$L,$E42,'Raw 03-24-2020'!I:I)</f>
        <v>0</v>
      </c>
      <c r="J42" s="16">
        <f>SUMIF('Raw 03-24-2020'!$L:$L,$E42,'Raw 03-24-2020'!J:J)</f>
        <v>0</v>
      </c>
      <c r="K42" s="36">
        <f>IFERROR((H42-G42)/G42+1,0)</f>
        <v>1.1111111111111112</v>
      </c>
      <c r="L42" s="35">
        <f>$H42*$K42</f>
        <v>11.111111111111111</v>
      </c>
      <c r="M42" s="35">
        <f t="shared" si="8"/>
        <v>12.345679012345679</v>
      </c>
      <c r="N42" s="35">
        <f t="shared" si="8"/>
        <v>13.717421124828533</v>
      </c>
      <c r="O42" s="35">
        <f t="shared" si="8"/>
        <v>15.24157902758726</v>
      </c>
      <c r="P42" s="35">
        <f t="shared" si="8"/>
        <v>16.935087808430289</v>
      </c>
      <c r="Q42" s="35">
        <f t="shared" si="8"/>
        <v>18.816764231589211</v>
      </c>
      <c r="R42" s="35">
        <f t="shared" si="8"/>
        <v>20.907515812876902</v>
      </c>
      <c r="S42" s="17"/>
      <c r="T42" s="17">
        <f>F42/$F$67</f>
        <v>2.3494374586366645E-2</v>
      </c>
      <c r="U42" s="17">
        <f>H42/$H$67</f>
        <v>3.1123560535325241E-3</v>
      </c>
      <c r="V42" s="35">
        <f>_xlfn.RANK.AVG(F42,$F$7:$F$66,1)</f>
        <v>43</v>
      </c>
      <c r="W42" s="35">
        <f>_xlfn.RANK.AVG(H42,$H$7:$H$66,1)</f>
        <v>32</v>
      </c>
      <c r="X42" s="35">
        <f t="shared" si="2"/>
        <v>32</v>
      </c>
      <c r="Y42" s="35">
        <f t="shared" si="3"/>
        <v>139</v>
      </c>
      <c r="Z42" s="35">
        <f t="shared" si="4"/>
        <v>28</v>
      </c>
    </row>
    <row r="43" spans="1:26" x14ac:dyDescent="0.2">
      <c r="A43" s="2" t="s">
        <v>66</v>
      </c>
      <c r="B43" s="2" t="s">
        <v>75</v>
      </c>
      <c r="C43" s="2" t="s">
        <v>76</v>
      </c>
      <c r="D43" s="2" t="str">
        <f>B43</f>
        <v>Texarkana, AR</v>
      </c>
      <c r="E43" s="2" t="s">
        <v>3188</v>
      </c>
      <c r="F43" s="16">
        <v>99</v>
      </c>
      <c r="G43" s="16">
        <v>0</v>
      </c>
      <c r="H43" s="16">
        <f>SUMIF('Raw 03-24-2020'!$L:$L,$E43,'Raw 03-24-2020'!H:H)</f>
        <v>0</v>
      </c>
      <c r="I43" s="16">
        <f>SUMIF('Raw 03-24-2020'!$L:$L,$E43,'Raw 03-24-2020'!I:I)</f>
        <v>0</v>
      </c>
      <c r="J43" s="16">
        <f>SUMIF('Raw 03-24-2020'!$L:$L,$E43,'Raw 03-24-2020'!J:J)</f>
        <v>0</v>
      </c>
      <c r="K43" s="36">
        <f>IFERROR((H43-G43)/G43+1,0)</f>
        <v>0</v>
      </c>
      <c r="L43" s="35">
        <f>$H43*$K43</f>
        <v>0</v>
      </c>
      <c r="M43" s="35">
        <f t="shared" si="8"/>
        <v>0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  <c r="R43" s="35">
        <f t="shared" si="8"/>
        <v>0</v>
      </c>
      <c r="S43" s="17"/>
      <c r="T43" s="17">
        <f>F43/$F$67</f>
        <v>3.2759761747187296E-2</v>
      </c>
      <c r="U43" s="17">
        <f>H43/$H$67</f>
        <v>0</v>
      </c>
      <c r="V43" s="35">
        <f>_xlfn.RANK.AVG(F43,$F$7:$F$66,1)</f>
        <v>47</v>
      </c>
      <c r="W43" s="35">
        <f>_xlfn.RANK.AVG(H43,$H$7:$H$66,1)</f>
        <v>7</v>
      </c>
      <c r="X43" s="35">
        <f t="shared" si="2"/>
        <v>7.5</v>
      </c>
      <c r="Y43" s="35">
        <f t="shared" si="3"/>
        <v>68.5</v>
      </c>
      <c r="Z43" s="35">
        <f t="shared" si="4"/>
        <v>46</v>
      </c>
    </row>
    <row r="44" spans="1:26" x14ac:dyDescent="0.2">
      <c r="A44" s="2" t="s">
        <v>81</v>
      </c>
      <c r="B44" s="2" t="s">
        <v>82</v>
      </c>
      <c r="C44" s="2" t="s">
        <v>5</v>
      </c>
      <c r="D44" s="2" t="s">
        <v>5171</v>
      </c>
      <c r="E44" s="2" t="s">
        <v>4537</v>
      </c>
      <c r="F44" s="16">
        <v>96</v>
      </c>
      <c r="G44" s="16">
        <v>57</v>
      </c>
      <c r="H44" s="16">
        <f>SUMIF('Raw 03-24-2020'!$L:$L,$E44,'Raw 03-24-2020'!H:H)</f>
        <v>71</v>
      </c>
      <c r="I44" s="16">
        <f>SUMIF('Raw 03-24-2020'!$L:$L,$E44,'Raw 03-24-2020'!I:I)</f>
        <v>1</v>
      </c>
      <c r="J44" s="16">
        <f>SUMIF('Raw 03-24-2020'!$L:$L,$E44,'Raw 03-24-2020'!J:J)</f>
        <v>0</v>
      </c>
      <c r="K44" s="36">
        <f>IFERROR((H44-G44)/G44+1,0)</f>
        <v>1.2456140350877192</v>
      </c>
      <c r="L44" s="35">
        <f>$H44*$K44</f>
        <v>88.438596491228054</v>
      </c>
      <c r="M44" s="35">
        <f t="shared" si="8"/>
        <v>110.16035703293318</v>
      </c>
      <c r="N44" s="35">
        <f t="shared" si="8"/>
        <v>137.21728683049571</v>
      </c>
      <c r="O44" s="35">
        <f t="shared" si="8"/>
        <v>170.9197783327227</v>
      </c>
      <c r="P44" s="35">
        <f t="shared" si="8"/>
        <v>212.90007476532125</v>
      </c>
      <c r="Q44" s="35">
        <f t="shared" si="8"/>
        <v>265.19132119890889</v>
      </c>
      <c r="R44" s="35">
        <f t="shared" si="8"/>
        <v>330.32603166881631</v>
      </c>
      <c r="S44" s="17"/>
      <c r="T44" s="17">
        <f>F44/$F$67</f>
        <v>3.1767041694242222E-2</v>
      </c>
      <c r="U44" s="17">
        <f>H44/$H$67</f>
        <v>2.209772798008092E-2</v>
      </c>
      <c r="V44" s="35">
        <f>_xlfn.RANK.AVG(F44,$F$7:$F$66,1)</f>
        <v>46</v>
      </c>
      <c r="W44" s="35">
        <f>_xlfn.RANK.AVG(H44,$H$7:$H$66,1)</f>
        <v>51.5</v>
      </c>
      <c r="X44" s="35">
        <f t="shared" si="2"/>
        <v>39.5</v>
      </c>
      <c r="Y44" s="35">
        <f t="shared" si="3"/>
        <v>188.5</v>
      </c>
      <c r="Z44" s="35">
        <f t="shared" si="4"/>
        <v>8</v>
      </c>
    </row>
    <row r="45" spans="1:26" x14ac:dyDescent="0.2">
      <c r="A45" s="29" t="s">
        <v>83</v>
      </c>
      <c r="B45" s="29" t="s">
        <v>84</v>
      </c>
      <c r="C45" s="29" t="s">
        <v>85</v>
      </c>
      <c r="D45" s="29" t="s">
        <v>5166</v>
      </c>
      <c r="E45" s="29" t="s">
        <v>1110</v>
      </c>
      <c r="F45" s="16">
        <v>212</v>
      </c>
      <c r="G45" s="30">
        <v>16</v>
      </c>
      <c r="H45" s="16">
        <f>SUMIF('Raw 03-24-2020'!$L:$L,$E45,'Raw 03-24-2020'!H:H)</f>
        <v>22</v>
      </c>
      <c r="I45" s="16">
        <f>SUMIF('Raw 03-24-2020'!$L:$L,$E45,'Raw 03-24-2020'!I:I)</f>
        <v>1</v>
      </c>
      <c r="J45" s="16">
        <f>SUMIF('Raw 03-24-2020'!$L:$L,$E45,'Raw 03-24-2020'!J:J)</f>
        <v>0</v>
      </c>
      <c r="K45" s="36">
        <f>IFERROR((H45-G45)/G45+1,0)</f>
        <v>1.375</v>
      </c>
      <c r="L45" s="37">
        <f>$H45*$K45</f>
        <v>30.25</v>
      </c>
      <c r="M45" s="37">
        <f t="shared" si="8"/>
        <v>41.59375</v>
      </c>
      <c r="N45" s="37">
        <f t="shared" si="8"/>
        <v>57.19140625</v>
      </c>
      <c r="O45" s="37">
        <f t="shared" si="8"/>
        <v>78.63818359375</v>
      </c>
      <c r="P45" s="37">
        <f t="shared" si="8"/>
        <v>108.12750244140625</v>
      </c>
      <c r="Q45" s="37">
        <f t="shared" si="8"/>
        <v>148.67531585693359</v>
      </c>
      <c r="R45" s="37">
        <f t="shared" si="8"/>
        <v>204.42855930328369</v>
      </c>
      <c r="S45" s="31"/>
      <c r="T45" s="31">
        <f>F45/$F$67</f>
        <v>7.0152217074784917E-2</v>
      </c>
      <c r="U45" s="31">
        <f>H45/$H$67</f>
        <v>6.8471833177715527E-3</v>
      </c>
      <c r="V45" s="35">
        <f>_xlfn.RANK.AVG(F45,$F$7:$F$66,1)</f>
        <v>60</v>
      </c>
      <c r="W45" s="35">
        <f>_xlfn.RANK.AVG(H45,$H$7:$H$66,1)</f>
        <v>39.5</v>
      </c>
      <c r="X45" s="35">
        <f t="shared" si="2"/>
        <v>47</v>
      </c>
      <c r="Y45" s="35">
        <f t="shared" si="3"/>
        <v>186</v>
      </c>
      <c r="Z45" s="35">
        <f t="shared" si="4"/>
        <v>9</v>
      </c>
    </row>
    <row r="46" spans="1:26" x14ac:dyDescent="0.2">
      <c r="A46" s="2" t="s">
        <v>86</v>
      </c>
      <c r="B46" s="2" t="s">
        <v>87</v>
      </c>
      <c r="C46" s="2" t="s">
        <v>88</v>
      </c>
      <c r="D46" s="2" t="s">
        <v>5165</v>
      </c>
      <c r="E46" s="2" t="s">
        <v>261</v>
      </c>
      <c r="F46" s="16">
        <v>2</v>
      </c>
      <c r="G46" s="16">
        <v>48</v>
      </c>
      <c r="H46" s="16">
        <f>SUMIF('Raw 03-24-2020'!$L:$L,$E46,'Raw 03-24-2020'!H:H)</f>
        <v>58</v>
      </c>
      <c r="I46" s="16">
        <f>SUMIF('Raw 03-24-2020'!$L:$L,$E46,'Raw 03-24-2020'!I:I)</f>
        <v>2</v>
      </c>
      <c r="J46" s="16">
        <f>SUMIF('Raw 03-24-2020'!$L:$L,$E46,'Raw 03-24-2020'!J:J)</f>
        <v>0</v>
      </c>
      <c r="K46" s="36">
        <f>IFERROR((H46-G46)/G46+1,0)</f>
        <v>1.2083333333333333</v>
      </c>
      <c r="L46" s="35">
        <f>$H46*$K46</f>
        <v>70.083333333333329</v>
      </c>
      <c r="M46" s="35">
        <f t="shared" si="8"/>
        <v>84.684027777777771</v>
      </c>
      <c r="N46" s="35">
        <f t="shared" si="8"/>
        <v>102.3265335648148</v>
      </c>
      <c r="O46" s="35">
        <f t="shared" si="8"/>
        <v>123.64456139081787</v>
      </c>
      <c r="P46" s="35">
        <f t="shared" si="8"/>
        <v>149.40384501390491</v>
      </c>
      <c r="Q46" s="35">
        <f t="shared" si="8"/>
        <v>180.52964605846842</v>
      </c>
      <c r="R46" s="35">
        <f t="shared" si="8"/>
        <v>218.139988987316</v>
      </c>
      <c r="S46" s="17"/>
      <c r="T46" s="17">
        <f>F46/$F$67</f>
        <v>6.6181336863004633E-4</v>
      </c>
      <c r="U46" s="17">
        <f>H46/$H$67</f>
        <v>1.8051665110488641E-2</v>
      </c>
      <c r="V46" s="35">
        <f>_xlfn.RANK.AVG(F46,$F$7:$F$66,1)</f>
        <v>13</v>
      </c>
      <c r="W46" s="35">
        <f>_xlfn.RANK.AVG(H46,$H$7:$H$66,1)</f>
        <v>48</v>
      </c>
      <c r="X46" s="35">
        <f t="shared" si="2"/>
        <v>36</v>
      </c>
      <c r="Y46" s="35">
        <f t="shared" si="3"/>
        <v>145</v>
      </c>
      <c r="Z46" s="35">
        <f t="shared" si="4"/>
        <v>24</v>
      </c>
    </row>
    <row r="47" spans="1:26" x14ac:dyDescent="0.2">
      <c r="A47" s="2" t="s">
        <v>86</v>
      </c>
      <c r="B47" s="2" t="s">
        <v>91</v>
      </c>
      <c r="C47" s="2" t="s">
        <v>92</v>
      </c>
      <c r="D47" s="2" t="s">
        <v>5163</v>
      </c>
      <c r="E47" s="2" t="s">
        <v>4959</v>
      </c>
      <c r="F47" s="16">
        <v>15</v>
      </c>
      <c r="G47" s="16">
        <v>6</v>
      </c>
      <c r="H47" s="16">
        <f>SUMIF('Raw 03-24-2020'!$L:$L,$E47,'Raw 03-24-2020'!H:H)</f>
        <v>11</v>
      </c>
      <c r="I47" s="16">
        <f>SUMIF('Raw 03-24-2020'!$L:$L,$E47,'Raw 03-24-2020'!I:I)</f>
        <v>0</v>
      </c>
      <c r="J47" s="16">
        <f>SUMIF('Raw 03-24-2020'!$L:$L,$E47,'Raw 03-24-2020'!J:J)</f>
        <v>0</v>
      </c>
      <c r="K47" s="36">
        <f>IFERROR((H47-G47)/G47+1,0)</f>
        <v>1.8333333333333335</v>
      </c>
      <c r="L47" s="35">
        <f>$H47*$K47</f>
        <v>20.166666666666668</v>
      </c>
      <c r="M47" s="35">
        <f t="shared" ref="M47:R56" si="9">L47*$K47</f>
        <v>36.972222222222229</v>
      </c>
      <c r="N47" s="35">
        <f t="shared" si="9"/>
        <v>67.782407407407419</v>
      </c>
      <c r="O47" s="35">
        <f t="shared" si="9"/>
        <v>124.26774691358028</v>
      </c>
      <c r="P47" s="35">
        <f t="shared" si="9"/>
        <v>227.82420267489721</v>
      </c>
      <c r="Q47" s="35">
        <f t="shared" si="9"/>
        <v>417.67770490397822</v>
      </c>
      <c r="R47" s="35">
        <f t="shared" si="9"/>
        <v>765.7424589906268</v>
      </c>
      <c r="S47" s="17"/>
      <c r="T47" s="17">
        <f>F47/$F$67</f>
        <v>4.9636002647253478E-3</v>
      </c>
      <c r="U47" s="17">
        <f>H47/$H$67</f>
        <v>3.4235916588857764E-3</v>
      </c>
      <c r="V47" s="35">
        <f>_xlfn.RANK.AVG(F47,$F$7:$F$66,1)</f>
        <v>18</v>
      </c>
      <c r="W47" s="35">
        <f>_xlfn.RANK.AVG(H47,$H$7:$H$66,1)</f>
        <v>34</v>
      </c>
      <c r="X47" s="35">
        <f t="shared" si="2"/>
        <v>55.5</v>
      </c>
      <c r="Y47" s="35">
        <f t="shared" si="3"/>
        <v>141.5</v>
      </c>
      <c r="Z47" s="35">
        <f t="shared" si="4"/>
        <v>25.5</v>
      </c>
    </row>
    <row r="48" spans="1:26" x14ac:dyDescent="0.2">
      <c r="A48" s="2" t="s">
        <v>86</v>
      </c>
      <c r="B48" s="2" t="s">
        <v>89</v>
      </c>
      <c r="C48" s="2" t="s">
        <v>90</v>
      </c>
      <c r="D48" s="2" t="s">
        <v>5164</v>
      </c>
      <c r="E48" s="2" t="s">
        <v>810</v>
      </c>
      <c r="F48" s="16">
        <v>16</v>
      </c>
      <c r="G48" s="16">
        <v>1</v>
      </c>
      <c r="H48" s="16">
        <f>SUMIF('Raw 03-24-2020'!$L:$L,$E48,'Raw 03-24-2020'!H:H)</f>
        <v>1</v>
      </c>
      <c r="I48" s="16">
        <f>SUMIF('Raw 03-24-2020'!$L:$L,$E48,'Raw 03-24-2020'!I:I)</f>
        <v>0</v>
      </c>
      <c r="J48" s="16">
        <f>SUMIF('Raw 03-24-2020'!$L:$L,$E48,'Raw 03-24-2020'!J:J)</f>
        <v>0</v>
      </c>
      <c r="K48" s="36">
        <f>IFERROR((H48-G48)/G48+1,0)</f>
        <v>1</v>
      </c>
      <c r="L48" s="35">
        <f>$H48*$K48</f>
        <v>1</v>
      </c>
      <c r="M48" s="35">
        <f t="shared" si="9"/>
        <v>1</v>
      </c>
      <c r="N48" s="35">
        <f t="shared" si="9"/>
        <v>1</v>
      </c>
      <c r="O48" s="35">
        <f t="shared" si="9"/>
        <v>1</v>
      </c>
      <c r="P48" s="35">
        <f t="shared" si="9"/>
        <v>1</v>
      </c>
      <c r="Q48" s="35">
        <f t="shared" si="9"/>
        <v>1</v>
      </c>
      <c r="R48" s="35">
        <f t="shared" si="9"/>
        <v>1</v>
      </c>
      <c r="S48" s="17"/>
      <c r="T48" s="17">
        <f>F48/$F$67</f>
        <v>5.2945069490403706E-3</v>
      </c>
      <c r="U48" s="17">
        <f>H48/$H$67</f>
        <v>3.1123560535325243E-4</v>
      </c>
      <c r="V48" s="35">
        <f>_xlfn.RANK.AVG(F48,$F$7:$F$66,1)</f>
        <v>19</v>
      </c>
      <c r="W48" s="35">
        <f>_xlfn.RANK.AVG(H48,$H$7:$H$66,1)</f>
        <v>16.5</v>
      </c>
      <c r="X48" s="35">
        <f t="shared" si="2"/>
        <v>21</v>
      </c>
      <c r="Y48" s="35">
        <f t="shared" si="3"/>
        <v>73</v>
      </c>
      <c r="Z48" s="35">
        <f t="shared" si="4"/>
        <v>45</v>
      </c>
    </row>
    <row r="49" spans="1:26" x14ac:dyDescent="0.2">
      <c r="A49" s="2" t="s">
        <v>86</v>
      </c>
      <c r="B49" s="2" t="s">
        <v>93</v>
      </c>
      <c r="C49" s="2" t="s">
        <v>92</v>
      </c>
      <c r="D49" s="2" t="s">
        <v>5162</v>
      </c>
      <c r="E49" s="2" t="s">
        <v>4959</v>
      </c>
      <c r="F49" s="16">
        <v>51</v>
      </c>
      <c r="G49" s="16">
        <v>6</v>
      </c>
      <c r="H49" s="16">
        <f>SUMIF('Raw 03-24-2020'!$L:$L,$E49,'Raw 03-24-2020'!H:H)</f>
        <v>11</v>
      </c>
      <c r="I49" s="16">
        <f>SUMIF('Raw 03-24-2020'!$L:$L,$E49,'Raw 03-24-2020'!I:I)</f>
        <v>0</v>
      </c>
      <c r="J49" s="16">
        <f>SUMIF('Raw 03-24-2020'!$L:$L,$E49,'Raw 03-24-2020'!J:J)</f>
        <v>0</v>
      </c>
      <c r="K49" s="36">
        <f>IFERROR((H49-G49)/G49+1,0)</f>
        <v>1.8333333333333335</v>
      </c>
      <c r="L49" s="35">
        <f>$H49*$K49</f>
        <v>20.166666666666668</v>
      </c>
      <c r="M49" s="35">
        <f t="shared" si="9"/>
        <v>36.972222222222229</v>
      </c>
      <c r="N49" s="35">
        <f t="shared" si="9"/>
        <v>67.782407407407419</v>
      </c>
      <c r="O49" s="35">
        <f t="shared" si="9"/>
        <v>124.26774691358028</v>
      </c>
      <c r="P49" s="35">
        <f t="shared" si="9"/>
        <v>227.82420267489721</v>
      </c>
      <c r="Q49" s="35">
        <f t="shared" si="9"/>
        <v>417.67770490397822</v>
      </c>
      <c r="R49" s="35">
        <f t="shared" si="9"/>
        <v>765.7424589906268</v>
      </c>
      <c r="S49" s="17"/>
      <c r="T49" s="17">
        <f>F49/$F$67</f>
        <v>1.6876240900066182E-2</v>
      </c>
      <c r="U49" s="17">
        <f>H49/$H$67</f>
        <v>3.4235916588857764E-3</v>
      </c>
      <c r="V49" s="35">
        <f>_xlfn.RANK.AVG(F49,$F$7:$F$66,1)</f>
        <v>34.5</v>
      </c>
      <c r="W49" s="35">
        <f>_xlfn.RANK.AVG(H49,$H$7:$H$66,1)</f>
        <v>34</v>
      </c>
      <c r="X49" s="35">
        <f t="shared" si="2"/>
        <v>55.5</v>
      </c>
      <c r="Y49" s="35">
        <f t="shared" si="3"/>
        <v>158</v>
      </c>
      <c r="Z49" s="35">
        <f t="shared" si="4"/>
        <v>20</v>
      </c>
    </row>
    <row r="50" spans="1:26" x14ac:dyDescent="0.2">
      <c r="A50" s="2" t="s">
        <v>94</v>
      </c>
      <c r="B50" s="2" t="s">
        <v>99</v>
      </c>
      <c r="C50" s="2" t="s">
        <v>100</v>
      </c>
      <c r="D50" s="2" t="s">
        <v>99</v>
      </c>
      <c r="E50" s="2" t="s">
        <v>3231</v>
      </c>
      <c r="F50" s="16">
        <v>0</v>
      </c>
      <c r="G50" s="16">
        <v>238</v>
      </c>
      <c r="H50" s="16">
        <f>SUMIF('Raw 03-24-2020'!$L:$L,$E50,'Raw 03-24-2020'!H:H)</f>
        <v>288</v>
      </c>
      <c r="I50" s="16">
        <f>SUMIF('Raw 03-24-2020'!$L:$L,$E50,'Raw 03-24-2020'!I:I)</f>
        <v>3</v>
      </c>
      <c r="J50" s="16">
        <f>SUMIF('Raw 03-24-2020'!$L:$L,$E50,'Raw 03-24-2020'!J:J)</f>
        <v>0</v>
      </c>
      <c r="K50" s="36">
        <f>IFERROR((H50-G50)/G50+1,0)</f>
        <v>1.2100840336134453</v>
      </c>
      <c r="L50" s="35">
        <f>$H50*$K50</f>
        <v>348.50420168067222</v>
      </c>
      <c r="M50" s="35">
        <f t="shared" si="9"/>
        <v>421.71937010098151</v>
      </c>
      <c r="N50" s="35">
        <f t="shared" si="9"/>
        <v>510.31587642471709</v>
      </c>
      <c r="O50" s="35">
        <f t="shared" si="9"/>
        <v>617.52509416100213</v>
      </c>
      <c r="P50" s="35">
        <f t="shared" si="9"/>
        <v>747.25725679986806</v>
      </c>
      <c r="Q50" s="35">
        <f t="shared" si="9"/>
        <v>904.24407545530244</v>
      </c>
      <c r="R50" s="35">
        <f t="shared" si="9"/>
        <v>1094.211318198013</v>
      </c>
      <c r="S50" s="17"/>
      <c r="T50" s="17">
        <f>F50/$F$67</f>
        <v>0</v>
      </c>
      <c r="U50" s="17">
        <f>H50/$H$67</f>
        <v>8.9635854341736695E-2</v>
      </c>
      <c r="V50" s="35">
        <f>_xlfn.RANK.AVG(F50,$F$7:$F$66,1)</f>
        <v>6.5</v>
      </c>
      <c r="W50" s="35">
        <f>_xlfn.RANK.AVG(H50,$H$7:$H$66,1)</f>
        <v>58</v>
      </c>
      <c r="X50" s="35">
        <f t="shared" si="2"/>
        <v>37</v>
      </c>
      <c r="Y50" s="35">
        <f t="shared" si="3"/>
        <v>159.5</v>
      </c>
      <c r="Z50" s="35">
        <f t="shared" si="4"/>
        <v>19</v>
      </c>
    </row>
    <row r="51" spans="1:26" x14ac:dyDescent="0.2">
      <c r="A51" s="2" t="s">
        <v>94</v>
      </c>
      <c r="B51" s="2" t="s">
        <v>97</v>
      </c>
      <c r="C51" s="2" t="s">
        <v>98</v>
      </c>
      <c r="D51" s="2" t="s">
        <v>97</v>
      </c>
      <c r="E51" s="2" t="s">
        <v>3476</v>
      </c>
      <c r="F51" s="16">
        <v>59</v>
      </c>
      <c r="G51" s="16">
        <v>144</v>
      </c>
      <c r="H51" s="16">
        <f>SUMIF('Raw 03-24-2020'!$L:$L,$E51,'Raw 03-24-2020'!H:H)</f>
        <v>180</v>
      </c>
      <c r="I51" s="16">
        <f>SUMIF('Raw 03-24-2020'!$L:$L,$E51,'Raw 03-24-2020'!I:I)</f>
        <v>1</v>
      </c>
      <c r="J51" s="16">
        <f>SUMIF('Raw 03-24-2020'!$L:$L,$E51,'Raw 03-24-2020'!J:J)</f>
        <v>0</v>
      </c>
      <c r="K51" s="36">
        <f>IFERROR((H51-G51)/G51+1,0)</f>
        <v>1.25</v>
      </c>
      <c r="L51" s="35">
        <f>$H51*$K51</f>
        <v>225</v>
      </c>
      <c r="M51" s="35">
        <f t="shared" si="9"/>
        <v>281.25</v>
      </c>
      <c r="N51" s="35">
        <f t="shared" si="9"/>
        <v>351.5625</v>
      </c>
      <c r="O51" s="35">
        <f t="shared" si="9"/>
        <v>439.453125</v>
      </c>
      <c r="P51" s="35">
        <f t="shared" si="9"/>
        <v>549.31640625</v>
      </c>
      <c r="Q51" s="35">
        <f t="shared" si="9"/>
        <v>686.6455078125</v>
      </c>
      <c r="R51" s="35">
        <f t="shared" si="9"/>
        <v>858.306884765625</v>
      </c>
      <c r="S51" s="17"/>
      <c r="T51" s="17">
        <f>F51/$F$67</f>
        <v>1.9523494374586368E-2</v>
      </c>
      <c r="U51" s="17">
        <f>H51/$H$67</f>
        <v>5.6022408963585436E-2</v>
      </c>
      <c r="V51" s="35">
        <f>_xlfn.RANK.AVG(F51,$F$7:$F$66,1)</f>
        <v>39</v>
      </c>
      <c r="W51" s="35">
        <f>_xlfn.RANK.AVG(H51,$H$7:$H$66,1)</f>
        <v>57</v>
      </c>
      <c r="X51" s="35">
        <f t="shared" si="2"/>
        <v>41</v>
      </c>
      <c r="Y51" s="35">
        <f t="shared" si="3"/>
        <v>194</v>
      </c>
      <c r="Z51" s="35">
        <f t="shared" si="4"/>
        <v>6</v>
      </c>
    </row>
    <row r="52" spans="1:26" x14ac:dyDescent="0.2">
      <c r="A52" s="2" t="s">
        <v>94</v>
      </c>
      <c r="B52" s="2" t="s">
        <v>95</v>
      </c>
      <c r="C52" s="2" t="s">
        <v>96</v>
      </c>
      <c r="D52" s="2" t="s">
        <v>95</v>
      </c>
      <c r="E52" s="2" t="s">
        <v>992</v>
      </c>
      <c r="F52" s="16">
        <v>159</v>
      </c>
      <c r="G52" s="16">
        <v>40</v>
      </c>
      <c r="H52" s="16">
        <f>SUMIF('Raw 03-24-2020'!$L:$L,$E52,'Raw 03-24-2020'!H:H)</f>
        <v>40</v>
      </c>
      <c r="I52" s="16">
        <f>SUMIF('Raw 03-24-2020'!$L:$L,$E52,'Raw 03-24-2020'!I:I)</f>
        <v>0</v>
      </c>
      <c r="J52" s="16">
        <f>SUMIF('Raw 03-24-2020'!$L:$L,$E52,'Raw 03-24-2020'!J:J)</f>
        <v>0</v>
      </c>
      <c r="K52" s="36">
        <f>IFERROR((H52-G52)/G52+1,0)</f>
        <v>1</v>
      </c>
      <c r="L52" s="35">
        <f>$H52*$K52</f>
        <v>40</v>
      </c>
      <c r="M52" s="35">
        <f t="shared" si="9"/>
        <v>40</v>
      </c>
      <c r="N52" s="35">
        <f t="shared" si="9"/>
        <v>40</v>
      </c>
      <c r="O52" s="35">
        <f t="shared" si="9"/>
        <v>40</v>
      </c>
      <c r="P52" s="35">
        <f t="shared" si="9"/>
        <v>40</v>
      </c>
      <c r="Q52" s="35">
        <f t="shared" si="9"/>
        <v>40</v>
      </c>
      <c r="R52" s="35">
        <f t="shared" si="9"/>
        <v>40</v>
      </c>
      <c r="S52" s="17"/>
      <c r="T52" s="17">
        <f>F52/$F$67</f>
        <v>5.2614162806088681E-2</v>
      </c>
      <c r="U52" s="17">
        <f>H52/$H$67</f>
        <v>1.2449424214130096E-2</v>
      </c>
      <c r="V52" s="35">
        <f>_xlfn.RANK.AVG(F52,$F$7:$F$66,1)</f>
        <v>57</v>
      </c>
      <c r="W52" s="35">
        <f>_xlfn.RANK.AVG(H52,$H$7:$H$66,1)</f>
        <v>44</v>
      </c>
      <c r="X52" s="35">
        <f t="shared" si="2"/>
        <v>21</v>
      </c>
      <c r="Y52" s="35">
        <f t="shared" si="3"/>
        <v>166</v>
      </c>
      <c r="Z52" s="35">
        <f t="shared" si="4"/>
        <v>15</v>
      </c>
    </row>
    <row r="53" spans="1:26" x14ac:dyDescent="0.2">
      <c r="A53" s="2" t="s">
        <v>101</v>
      </c>
      <c r="B53" s="2" t="s">
        <v>102</v>
      </c>
      <c r="C53" s="2" t="s">
        <v>103</v>
      </c>
      <c r="D53" s="2" t="s">
        <v>103</v>
      </c>
      <c r="E53" s="2" t="s">
        <v>5154</v>
      </c>
      <c r="F53" s="16">
        <v>185</v>
      </c>
      <c r="G53" s="16">
        <v>0</v>
      </c>
      <c r="H53" s="16">
        <f>SUMIF('Raw 03-24-2020'!$L:$L,$E53,'Raw 03-24-2020'!H:H)</f>
        <v>0</v>
      </c>
      <c r="I53" s="16">
        <f>SUMIF('Raw 03-24-2020'!$L:$L,$E53,'Raw 03-24-2020'!I:I)</f>
        <v>0</v>
      </c>
      <c r="J53" s="16">
        <f>SUMIF('Raw 03-24-2020'!$L:$L,$E53,'Raw 03-24-2020'!J:J)</f>
        <v>0</v>
      </c>
      <c r="K53" s="36">
        <f>IFERROR((H53-G53)/G53+1,0)</f>
        <v>0</v>
      </c>
      <c r="L53" s="35">
        <f>$H53*$K53</f>
        <v>0</v>
      </c>
      <c r="M53" s="35">
        <f t="shared" si="9"/>
        <v>0</v>
      </c>
      <c r="N53" s="35">
        <f t="shared" si="9"/>
        <v>0</v>
      </c>
      <c r="O53" s="35">
        <f t="shared" si="9"/>
        <v>0</v>
      </c>
      <c r="P53" s="35">
        <f t="shared" si="9"/>
        <v>0</v>
      </c>
      <c r="Q53" s="35">
        <f t="shared" si="9"/>
        <v>0</v>
      </c>
      <c r="R53" s="35">
        <f t="shared" si="9"/>
        <v>0</v>
      </c>
      <c r="S53" s="17"/>
      <c r="T53" s="17">
        <f>F53/$F$67</f>
        <v>6.1217736598279282E-2</v>
      </c>
      <c r="U53" s="17">
        <f>H53/$H$67</f>
        <v>0</v>
      </c>
      <c r="V53" s="35">
        <f>_xlfn.RANK.AVG(F53,$F$7:$F$66,1)</f>
        <v>58</v>
      </c>
      <c r="W53" s="35">
        <f>_xlfn.RANK.AVG(H53,$H$7:$H$66,1)</f>
        <v>7</v>
      </c>
      <c r="X53" s="35">
        <f t="shared" si="2"/>
        <v>7.5</v>
      </c>
      <c r="Y53" s="35">
        <f t="shared" si="3"/>
        <v>79.5</v>
      </c>
      <c r="Z53" s="35">
        <f t="shared" si="4"/>
        <v>44</v>
      </c>
    </row>
    <row r="54" spans="1:26" x14ac:dyDescent="0.2">
      <c r="A54" s="29" t="s">
        <v>104</v>
      </c>
      <c r="B54" s="29" t="s">
        <v>117</v>
      </c>
      <c r="C54" s="29" t="s">
        <v>118</v>
      </c>
      <c r="D54" s="29" t="s">
        <v>4006</v>
      </c>
      <c r="E54" s="29" t="s">
        <v>4007</v>
      </c>
      <c r="F54" s="16">
        <v>0</v>
      </c>
      <c r="G54" s="30">
        <v>0</v>
      </c>
      <c r="H54" s="16">
        <f>SUMIF('Raw 03-24-2020'!$L:$L,$E54,'Raw 03-24-2020'!H:H)</f>
        <v>0</v>
      </c>
      <c r="I54" s="16">
        <f>SUMIF('Raw 03-24-2020'!$L:$L,$E54,'Raw 03-24-2020'!I:I)</f>
        <v>0</v>
      </c>
      <c r="J54" s="16">
        <f>SUMIF('Raw 03-24-2020'!$L:$L,$E54,'Raw 03-24-2020'!J:J)</f>
        <v>0</v>
      </c>
      <c r="K54" s="36">
        <f>IFERROR((H54-G54)/G54+1,0)</f>
        <v>0</v>
      </c>
      <c r="L54" s="35">
        <f>$H54*$K54</f>
        <v>0</v>
      </c>
      <c r="M54" s="35">
        <f t="shared" si="9"/>
        <v>0</v>
      </c>
      <c r="N54" s="35">
        <f t="shared" si="9"/>
        <v>0</v>
      </c>
      <c r="O54" s="35">
        <f t="shared" si="9"/>
        <v>0</v>
      </c>
      <c r="P54" s="35">
        <f t="shared" si="9"/>
        <v>0</v>
      </c>
      <c r="Q54" s="35">
        <f t="shared" si="9"/>
        <v>0</v>
      </c>
      <c r="R54" s="35">
        <f t="shared" si="9"/>
        <v>0</v>
      </c>
      <c r="S54" s="31"/>
      <c r="T54" s="31">
        <f>F54/$F$67</f>
        <v>0</v>
      </c>
      <c r="U54" s="17">
        <f>H54/$H$67</f>
        <v>0</v>
      </c>
      <c r="V54" s="35">
        <f>_xlfn.RANK.AVG(F54,$F$7:$F$66,1)</f>
        <v>6.5</v>
      </c>
      <c r="W54" s="35">
        <f>_xlfn.RANK.AVG(H54,$H$7:$H$66,1)</f>
        <v>7</v>
      </c>
      <c r="X54" s="35">
        <f t="shared" si="2"/>
        <v>7.5</v>
      </c>
      <c r="Y54" s="35">
        <f t="shared" si="3"/>
        <v>28</v>
      </c>
      <c r="Z54" s="35">
        <f t="shared" si="4"/>
        <v>59</v>
      </c>
    </row>
    <row r="55" spans="1:26" x14ac:dyDescent="0.2">
      <c r="A55" s="2" t="s">
        <v>104</v>
      </c>
      <c r="B55" s="2" t="s">
        <v>111</v>
      </c>
      <c r="C55" s="2" t="s">
        <v>112</v>
      </c>
      <c r="D55" s="2" t="s">
        <v>3408</v>
      </c>
      <c r="E55" s="2" t="s">
        <v>3409</v>
      </c>
      <c r="F55" s="16">
        <v>14</v>
      </c>
      <c r="G55" s="16">
        <v>2</v>
      </c>
      <c r="H55" s="16">
        <f>SUMIF('Raw 03-24-2020'!$L:$L,$E55,'Raw 03-24-2020'!H:H)</f>
        <v>3</v>
      </c>
      <c r="I55" s="16">
        <f>SUMIF('Raw 03-24-2020'!$L:$L,$E55,'Raw 03-24-2020'!I:I)</f>
        <v>1</v>
      </c>
      <c r="J55" s="16">
        <f>SUMIF('Raw 03-24-2020'!$L:$L,$E55,'Raw 03-24-2020'!J:J)</f>
        <v>0</v>
      </c>
      <c r="K55" s="36">
        <f>IFERROR((H55-G55)/G55+1,0)</f>
        <v>1.5</v>
      </c>
      <c r="L55" s="35">
        <f>$H55*$K55</f>
        <v>4.5</v>
      </c>
      <c r="M55" s="35">
        <f t="shared" si="9"/>
        <v>6.75</v>
      </c>
      <c r="N55" s="35">
        <f t="shared" si="9"/>
        <v>10.125</v>
      </c>
      <c r="O55" s="35">
        <f t="shared" si="9"/>
        <v>15.1875</v>
      </c>
      <c r="P55" s="35">
        <f t="shared" si="9"/>
        <v>22.78125</v>
      </c>
      <c r="Q55" s="35">
        <f t="shared" si="9"/>
        <v>34.171875</v>
      </c>
      <c r="R55" s="35">
        <f t="shared" si="9"/>
        <v>51.2578125</v>
      </c>
      <c r="S55" s="17"/>
      <c r="T55" s="17">
        <f>F55/$F$67</f>
        <v>4.6326935804103242E-3</v>
      </c>
      <c r="U55" s="17">
        <f>H55/$H$67</f>
        <v>9.3370681605975728E-4</v>
      </c>
      <c r="V55" s="35">
        <f>_xlfn.RANK.AVG(F55,$F$7:$F$66,1)</f>
        <v>17</v>
      </c>
      <c r="W55" s="35">
        <f>_xlfn.RANK.AVG(H55,$H$7:$H$66,1)</f>
        <v>23</v>
      </c>
      <c r="X55" s="35">
        <f t="shared" si="2"/>
        <v>48</v>
      </c>
      <c r="Y55" s="35">
        <f t="shared" si="3"/>
        <v>111</v>
      </c>
      <c r="Z55" s="35">
        <f t="shared" si="4"/>
        <v>36</v>
      </c>
    </row>
    <row r="56" spans="1:26" x14ac:dyDescent="0.2">
      <c r="A56" s="2" t="s">
        <v>104</v>
      </c>
      <c r="B56" s="2" t="s">
        <v>113</v>
      </c>
      <c r="C56" s="2" t="s">
        <v>114</v>
      </c>
      <c r="D56" s="2" t="s">
        <v>30</v>
      </c>
      <c r="E56" s="2" t="s">
        <v>5156</v>
      </c>
      <c r="F56" s="16">
        <v>18</v>
      </c>
      <c r="G56" s="16">
        <v>0</v>
      </c>
      <c r="H56" s="16">
        <f>SUMIF('Raw 03-24-2020'!$L:$L,$E56,'Raw 03-24-2020'!H:H)</f>
        <v>0</v>
      </c>
      <c r="I56" s="16">
        <f>SUMIF('Raw 03-24-2020'!$L:$L,$E56,'Raw 03-24-2020'!I:I)</f>
        <v>0</v>
      </c>
      <c r="J56" s="16">
        <f>SUMIF('Raw 03-24-2020'!$L:$L,$E56,'Raw 03-24-2020'!J:J)</f>
        <v>0</v>
      </c>
      <c r="K56" s="36">
        <f>IFERROR((H56-G56)/G56+1,0)</f>
        <v>0</v>
      </c>
      <c r="L56" s="35">
        <f>$H56*$K56</f>
        <v>0</v>
      </c>
      <c r="M56" s="35">
        <f t="shared" si="9"/>
        <v>0</v>
      </c>
      <c r="N56" s="35">
        <f t="shared" si="9"/>
        <v>0</v>
      </c>
      <c r="O56" s="35">
        <f t="shared" si="9"/>
        <v>0</v>
      </c>
      <c r="P56" s="35">
        <f t="shared" si="9"/>
        <v>0</v>
      </c>
      <c r="Q56" s="35">
        <f t="shared" si="9"/>
        <v>0</v>
      </c>
      <c r="R56" s="35">
        <f t="shared" si="9"/>
        <v>0</v>
      </c>
      <c r="S56" s="17"/>
      <c r="T56" s="17">
        <f>F56/$F$67</f>
        <v>5.9563203176704171E-3</v>
      </c>
      <c r="U56" s="17">
        <f>H56/$H$67</f>
        <v>0</v>
      </c>
      <c r="V56" s="35">
        <f>_xlfn.RANK.AVG(F56,$F$7:$F$66,1)</f>
        <v>20</v>
      </c>
      <c r="W56" s="35">
        <f>_xlfn.RANK.AVG(H56,$H$7:$H$66,1)</f>
        <v>7</v>
      </c>
      <c r="X56" s="35">
        <f t="shared" si="2"/>
        <v>7.5</v>
      </c>
      <c r="Y56" s="35">
        <f t="shared" si="3"/>
        <v>41.5</v>
      </c>
      <c r="Z56" s="35">
        <f t="shared" si="4"/>
        <v>56</v>
      </c>
    </row>
    <row r="57" spans="1:26" x14ac:dyDescent="0.2">
      <c r="A57" s="2" t="s">
        <v>104</v>
      </c>
      <c r="B57" s="2" t="s">
        <v>107</v>
      </c>
      <c r="C57" s="2" t="s">
        <v>108</v>
      </c>
      <c r="D57" s="2" t="s">
        <v>5161</v>
      </c>
      <c r="E57" s="2" t="s">
        <v>379</v>
      </c>
      <c r="F57" s="16">
        <v>37</v>
      </c>
      <c r="G57" s="16">
        <v>0</v>
      </c>
      <c r="H57" s="16">
        <f>SUMIF('Raw 03-24-2020'!$L:$L,$E57,'Raw 03-24-2020'!H:H)</f>
        <v>0</v>
      </c>
      <c r="I57" s="16">
        <f>SUMIF('Raw 03-24-2020'!$L:$L,$E57,'Raw 03-24-2020'!I:I)</f>
        <v>0</v>
      </c>
      <c r="J57" s="16">
        <f>SUMIF('Raw 03-24-2020'!$L:$L,$E57,'Raw 03-24-2020'!J:J)</f>
        <v>0</v>
      </c>
      <c r="K57" s="36">
        <f>IFERROR((H57-G57)/G57+1,0)</f>
        <v>0</v>
      </c>
      <c r="L57" s="35">
        <f>$H57*$K57</f>
        <v>0</v>
      </c>
      <c r="M57" s="35">
        <f t="shared" ref="M57:R66" si="10">L57*$K57</f>
        <v>0</v>
      </c>
      <c r="N57" s="35">
        <f t="shared" si="10"/>
        <v>0</v>
      </c>
      <c r="O57" s="35">
        <f t="shared" si="10"/>
        <v>0</v>
      </c>
      <c r="P57" s="35">
        <f t="shared" si="10"/>
        <v>0</v>
      </c>
      <c r="Q57" s="35">
        <f t="shared" si="10"/>
        <v>0</v>
      </c>
      <c r="R57" s="35">
        <f t="shared" si="10"/>
        <v>0</v>
      </c>
      <c r="S57" s="17"/>
      <c r="T57" s="17">
        <f>F57/$F$67</f>
        <v>1.2243547319655858E-2</v>
      </c>
      <c r="U57" s="17">
        <f>H57/$H$67</f>
        <v>0</v>
      </c>
      <c r="V57" s="35">
        <f>_xlfn.RANK.AVG(F57,$F$7:$F$66,1)</f>
        <v>27</v>
      </c>
      <c r="W57" s="35">
        <f>_xlfn.RANK.AVG(H57,$H$7:$H$66,1)</f>
        <v>7</v>
      </c>
      <c r="X57" s="35">
        <f t="shared" si="2"/>
        <v>7.5</v>
      </c>
      <c r="Y57" s="35">
        <f t="shared" si="3"/>
        <v>48.5</v>
      </c>
      <c r="Z57" s="35">
        <f t="shared" si="4"/>
        <v>51.5</v>
      </c>
    </row>
    <row r="58" spans="1:26" x14ac:dyDescent="0.2">
      <c r="A58" s="2" t="s">
        <v>104</v>
      </c>
      <c r="B58" s="2" t="s">
        <v>109</v>
      </c>
      <c r="C58" s="2" t="s">
        <v>110</v>
      </c>
      <c r="D58" s="2" t="s">
        <v>5161</v>
      </c>
      <c r="E58" s="2" t="s">
        <v>2132</v>
      </c>
      <c r="F58" s="16">
        <v>37</v>
      </c>
      <c r="G58" s="16">
        <v>1</v>
      </c>
      <c r="H58" s="16">
        <f>SUMIF('Raw 03-24-2020'!$L:$L,$E58,'Raw 03-24-2020'!H:H)</f>
        <v>1</v>
      </c>
      <c r="I58" s="16">
        <f>SUMIF('Raw 03-24-2020'!$L:$L,$E58,'Raw 03-24-2020'!I:I)</f>
        <v>0</v>
      </c>
      <c r="J58" s="16">
        <f>SUMIF('Raw 03-24-2020'!$L:$L,$E58,'Raw 03-24-2020'!J:J)</f>
        <v>0</v>
      </c>
      <c r="K58" s="36">
        <f>IFERROR((H58-G58)/G58+1,0)</f>
        <v>1</v>
      </c>
      <c r="L58" s="35">
        <f>$H58*$K58</f>
        <v>1</v>
      </c>
      <c r="M58" s="35">
        <f t="shared" si="10"/>
        <v>1</v>
      </c>
      <c r="N58" s="35">
        <f t="shared" si="10"/>
        <v>1</v>
      </c>
      <c r="O58" s="35">
        <f t="shared" si="10"/>
        <v>1</v>
      </c>
      <c r="P58" s="35">
        <f t="shared" si="10"/>
        <v>1</v>
      </c>
      <c r="Q58" s="35">
        <f t="shared" si="10"/>
        <v>1</v>
      </c>
      <c r="R58" s="35">
        <f t="shared" si="10"/>
        <v>1</v>
      </c>
      <c r="S58" s="17"/>
      <c r="T58" s="17">
        <f>F58/$F$67</f>
        <v>1.2243547319655858E-2</v>
      </c>
      <c r="U58" s="17">
        <f>H58/$H$67</f>
        <v>3.1123560535325243E-4</v>
      </c>
      <c r="V58" s="35">
        <f>_xlfn.RANK.AVG(F58,$F$7:$F$66,1)</f>
        <v>27</v>
      </c>
      <c r="W58" s="35">
        <f>_xlfn.RANK.AVG(H58,$H$7:$H$66,1)</f>
        <v>16.5</v>
      </c>
      <c r="X58" s="35">
        <f t="shared" si="2"/>
        <v>21</v>
      </c>
      <c r="Y58" s="35">
        <f t="shared" si="3"/>
        <v>81</v>
      </c>
      <c r="Z58" s="35">
        <f t="shared" si="4"/>
        <v>43</v>
      </c>
    </row>
    <row r="59" spans="1:26" x14ac:dyDescent="0.2">
      <c r="A59" s="29" t="s">
        <v>104</v>
      </c>
      <c r="B59" s="29" t="s">
        <v>115</v>
      </c>
      <c r="C59" s="29" t="s">
        <v>3979</v>
      </c>
      <c r="D59" s="29" t="s">
        <v>3979</v>
      </c>
      <c r="E59" s="29" t="s">
        <v>3983</v>
      </c>
      <c r="F59" s="16">
        <v>37</v>
      </c>
      <c r="G59" s="30">
        <v>0</v>
      </c>
      <c r="H59" s="16">
        <f>SUMIF('Raw 03-24-2020'!$L:$L,$E59,'Raw 03-24-2020'!H:H)</f>
        <v>0</v>
      </c>
      <c r="I59" s="16">
        <f>SUMIF('Raw 03-24-2020'!$L:$L,$E59,'Raw 03-24-2020'!I:I)</f>
        <v>0</v>
      </c>
      <c r="J59" s="16">
        <f>SUMIF('Raw 03-24-2020'!$L:$L,$E59,'Raw 03-24-2020'!J:J)</f>
        <v>0</v>
      </c>
      <c r="K59" s="36">
        <f>IFERROR((H59-G59)/G59+1,0)</f>
        <v>0</v>
      </c>
      <c r="L59" s="37">
        <f>$H59*$K59</f>
        <v>0</v>
      </c>
      <c r="M59" s="37">
        <f t="shared" si="10"/>
        <v>0</v>
      </c>
      <c r="N59" s="37">
        <f t="shared" si="10"/>
        <v>0</v>
      </c>
      <c r="O59" s="37">
        <f t="shared" si="10"/>
        <v>0</v>
      </c>
      <c r="P59" s="37">
        <f t="shared" si="10"/>
        <v>0</v>
      </c>
      <c r="Q59" s="37">
        <f t="shared" si="10"/>
        <v>0</v>
      </c>
      <c r="R59" s="37">
        <f t="shared" si="10"/>
        <v>0</v>
      </c>
      <c r="S59" s="31"/>
      <c r="T59" s="31">
        <f>F59/$F$67</f>
        <v>1.2243547319655858E-2</v>
      </c>
      <c r="U59" s="17">
        <f>H59/$H$67</f>
        <v>0</v>
      </c>
      <c r="V59" s="35">
        <f>_xlfn.RANK.AVG(F59,$F$7:$F$66,1)</f>
        <v>27</v>
      </c>
      <c r="W59" s="35">
        <f>_xlfn.RANK.AVG(H59,$H$7:$H$66,1)</f>
        <v>7</v>
      </c>
      <c r="X59" s="35">
        <f t="shared" si="2"/>
        <v>7.5</v>
      </c>
      <c r="Y59" s="35">
        <f t="shared" si="3"/>
        <v>48.5</v>
      </c>
      <c r="Z59" s="35">
        <f t="shared" si="4"/>
        <v>51.5</v>
      </c>
    </row>
    <row r="60" spans="1:26" x14ac:dyDescent="0.2">
      <c r="A60" s="2" t="s">
        <v>104</v>
      </c>
      <c r="B60" s="2" t="s">
        <v>105</v>
      </c>
      <c r="C60" s="2" t="s">
        <v>106</v>
      </c>
      <c r="D60" s="2" t="s">
        <v>948</v>
      </c>
      <c r="E60" s="2" t="s">
        <v>5155</v>
      </c>
      <c r="F60" s="16">
        <v>63</v>
      </c>
      <c r="G60" s="16">
        <v>0</v>
      </c>
      <c r="H60" s="16">
        <f>SUMIF('Raw 03-24-2020'!$L:$L,$E60,'Raw 03-24-2020'!H:H)</f>
        <v>0</v>
      </c>
      <c r="I60" s="16">
        <f>SUMIF('Raw 03-24-2020'!$L:$L,$E60,'Raw 03-24-2020'!I:I)</f>
        <v>0</v>
      </c>
      <c r="J60" s="16">
        <f>SUMIF('Raw 03-24-2020'!$L:$L,$E60,'Raw 03-24-2020'!J:J)</f>
        <v>0</v>
      </c>
      <c r="K60" s="36">
        <f>IFERROR((H60-G60)/G60+1,0)</f>
        <v>0</v>
      </c>
      <c r="L60" s="35">
        <f>$H60*$K60</f>
        <v>0</v>
      </c>
      <c r="M60" s="35">
        <f t="shared" si="10"/>
        <v>0</v>
      </c>
      <c r="N60" s="35">
        <f t="shared" si="10"/>
        <v>0</v>
      </c>
      <c r="O60" s="35">
        <f t="shared" si="10"/>
        <v>0</v>
      </c>
      <c r="P60" s="35">
        <f t="shared" si="10"/>
        <v>0</v>
      </c>
      <c r="Q60" s="35">
        <f t="shared" si="10"/>
        <v>0</v>
      </c>
      <c r="R60" s="35">
        <f t="shared" si="10"/>
        <v>0</v>
      </c>
      <c r="S60" s="17"/>
      <c r="T60" s="17">
        <f>F60/$F$67</f>
        <v>2.0847121111846459E-2</v>
      </c>
      <c r="U60" s="17">
        <f>H60/$H$67</f>
        <v>0</v>
      </c>
      <c r="V60" s="35">
        <f>_xlfn.RANK.AVG(F60,$F$7:$F$66,1)</f>
        <v>40</v>
      </c>
      <c r="W60" s="35">
        <f>_xlfn.RANK.AVG(H60,$H$7:$H$66,1)</f>
        <v>7</v>
      </c>
      <c r="X60" s="35">
        <f t="shared" si="2"/>
        <v>7.5</v>
      </c>
      <c r="Y60" s="35">
        <f t="shared" si="3"/>
        <v>61.5</v>
      </c>
      <c r="Z60" s="35">
        <f t="shared" si="4"/>
        <v>47</v>
      </c>
    </row>
    <row r="61" spans="1:26" x14ac:dyDescent="0.2">
      <c r="A61" s="2" t="s">
        <v>119</v>
      </c>
      <c r="B61" s="2" t="s">
        <v>122</v>
      </c>
      <c r="C61" s="2" t="s">
        <v>123</v>
      </c>
      <c r="D61" s="2" t="s">
        <v>5169</v>
      </c>
      <c r="E61" s="2" t="s">
        <v>1337</v>
      </c>
      <c r="F61" s="16">
        <v>0</v>
      </c>
      <c r="G61" s="16">
        <v>155</v>
      </c>
      <c r="H61" s="16">
        <f>SUMIF('Raw 03-24-2020'!$L:$L,$E61,'Raw 03-24-2020'!H:H)</f>
        <v>169</v>
      </c>
      <c r="I61" s="16">
        <f>SUMIF('Raw 03-24-2020'!$L:$L,$E61,'Raw 03-24-2020'!I:I)</f>
        <v>5</v>
      </c>
      <c r="J61" s="16">
        <f>SUMIF('Raw 03-24-2020'!$L:$L,$E61,'Raw 03-24-2020'!J:J)</f>
        <v>0</v>
      </c>
      <c r="K61" s="36">
        <f>IFERROR((H61-G61)/G61+1,0)</f>
        <v>1.0903225806451613</v>
      </c>
      <c r="L61" s="35">
        <f>$H61*$K61</f>
        <v>184.26451612903227</v>
      </c>
      <c r="M61" s="35">
        <f t="shared" si="10"/>
        <v>200.90776274713841</v>
      </c>
      <c r="N61" s="35">
        <f t="shared" si="10"/>
        <v>219.05427035010575</v>
      </c>
      <c r="O61" s="35">
        <f t="shared" si="10"/>
        <v>238.83981734947014</v>
      </c>
      <c r="P61" s="35">
        <f t="shared" si="10"/>
        <v>260.41244601329328</v>
      </c>
      <c r="Q61" s="35">
        <f t="shared" si="10"/>
        <v>283.93357016933265</v>
      </c>
      <c r="R61" s="35">
        <f t="shared" si="10"/>
        <v>309.57918295882075</v>
      </c>
      <c r="S61" s="17"/>
      <c r="T61" s="17">
        <f>F61/$F$67</f>
        <v>0</v>
      </c>
      <c r="U61" s="17">
        <f>H61/$H$67</f>
        <v>5.259881730469966E-2</v>
      </c>
      <c r="V61" s="35">
        <f>_xlfn.RANK.AVG(F61,$F$7:$F$66,1)</f>
        <v>6.5</v>
      </c>
      <c r="W61" s="35">
        <f>_xlfn.RANK.AVG(H61,$H$7:$H$66,1)</f>
        <v>56</v>
      </c>
      <c r="X61" s="35">
        <f t="shared" si="2"/>
        <v>31</v>
      </c>
      <c r="Y61" s="35">
        <f t="shared" si="3"/>
        <v>149.5</v>
      </c>
      <c r="Z61" s="35">
        <f t="shared" si="4"/>
        <v>22</v>
      </c>
    </row>
    <row r="62" spans="1:26" x14ac:dyDescent="0.2">
      <c r="A62" s="2" t="s">
        <v>119</v>
      </c>
      <c r="B62" s="2" t="s">
        <v>120</v>
      </c>
      <c r="C62" s="2" t="s">
        <v>121</v>
      </c>
      <c r="D62" s="2" t="s">
        <v>5170</v>
      </c>
      <c r="E62" s="2" t="s">
        <v>1423</v>
      </c>
      <c r="F62" s="16">
        <v>57</v>
      </c>
      <c r="G62" s="16">
        <v>30</v>
      </c>
      <c r="H62" s="16">
        <f>SUMIF('Raw 03-24-2020'!$L:$L,$E62,'Raw 03-24-2020'!H:H)</f>
        <v>38</v>
      </c>
      <c r="I62" s="16">
        <f>SUMIF('Raw 03-24-2020'!$L:$L,$E62,'Raw 03-24-2020'!I:I)</f>
        <v>0</v>
      </c>
      <c r="J62" s="16">
        <f>SUMIF('Raw 03-24-2020'!$L:$L,$E62,'Raw 03-24-2020'!J:J)</f>
        <v>0</v>
      </c>
      <c r="K62" s="36">
        <f>IFERROR((H62-G62)/G62+1,0)</f>
        <v>1.2666666666666666</v>
      </c>
      <c r="L62" s="35">
        <f>$H62*$K62</f>
        <v>48.133333333333333</v>
      </c>
      <c r="M62" s="35">
        <f t="shared" si="10"/>
        <v>60.968888888888884</v>
      </c>
      <c r="N62" s="35">
        <f t="shared" si="10"/>
        <v>77.227259259259256</v>
      </c>
      <c r="O62" s="35">
        <f t="shared" si="10"/>
        <v>97.821195061728389</v>
      </c>
      <c r="P62" s="35">
        <f t="shared" si="10"/>
        <v>123.90684707818929</v>
      </c>
      <c r="Q62" s="35">
        <f t="shared" si="10"/>
        <v>156.94867296570644</v>
      </c>
      <c r="R62" s="35">
        <f t="shared" si="10"/>
        <v>198.80165242322815</v>
      </c>
      <c r="S62" s="17"/>
      <c r="T62" s="17">
        <f>F62/$F$67</f>
        <v>1.886168100595632E-2</v>
      </c>
      <c r="U62" s="17">
        <f>H62/$H$67</f>
        <v>1.1826953003423592E-2</v>
      </c>
      <c r="V62" s="35">
        <f>_xlfn.RANK.AVG(F62,$F$7:$F$66,1)</f>
        <v>36.5</v>
      </c>
      <c r="W62" s="35">
        <f>_xlfn.RANK.AVG(H62,$H$7:$H$66,1)</f>
        <v>42</v>
      </c>
      <c r="X62" s="35">
        <f t="shared" si="2"/>
        <v>43</v>
      </c>
      <c r="Y62" s="35">
        <f t="shared" si="3"/>
        <v>163.5</v>
      </c>
      <c r="Z62" s="35">
        <f t="shared" si="4"/>
        <v>17</v>
      </c>
    </row>
    <row r="63" spans="1:26" x14ac:dyDescent="0.2">
      <c r="A63" s="2" t="s">
        <v>124</v>
      </c>
      <c r="B63" s="2" t="s">
        <v>125</v>
      </c>
      <c r="C63" s="2" t="s">
        <v>126</v>
      </c>
      <c r="D63" s="2" t="s">
        <v>5160</v>
      </c>
      <c r="E63" s="2" t="s">
        <v>813</v>
      </c>
      <c r="F63" s="16">
        <v>57</v>
      </c>
      <c r="G63" s="16">
        <v>33</v>
      </c>
      <c r="H63" s="16">
        <f>SUMIF('Raw 03-24-2020'!$L:$L,$E63,'Raw 03-24-2020'!H:H)</f>
        <v>51</v>
      </c>
      <c r="I63" s="16">
        <f>SUMIF('Raw 03-24-2020'!$L:$L,$E63,'Raw 03-24-2020'!I:I)</f>
        <v>1</v>
      </c>
      <c r="J63" s="16">
        <f>SUMIF('Raw 03-24-2020'!$L:$L,$E63,'Raw 03-24-2020'!J:J)</f>
        <v>0</v>
      </c>
      <c r="K63" s="36">
        <f>IFERROR((H63-G63)/G63+1,0)</f>
        <v>1.5454545454545454</v>
      </c>
      <c r="L63" s="35">
        <f>$H63*$K63</f>
        <v>78.818181818181813</v>
      </c>
      <c r="M63" s="35">
        <f t="shared" si="10"/>
        <v>121.80991735537189</v>
      </c>
      <c r="N63" s="35">
        <f t="shared" si="10"/>
        <v>188.25169045830202</v>
      </c>
      <c r="O63" s="35">
        <f t="shared" si="10"/>
        <v>290.93443070828494</v>
      </c>
      <c r="P63" s="35">
        <f t="shared" si="10"/>
        <v>449.62593836734942</v>
      </c>
      <c r="Q63" s="35">
        <f t="shared" si="10"/>
        <v>694.87645020408547</v>
      </c>
      <c r="R63" s="35">
        <f t="shared" si="10"/>
        <v>1073.899968497223</v>
      </c>
      <c r="S63" s="17"/>
      <c r="T63" s="17">
        <f>F63/$F$67</f>
        <v>1.886168100595632E-2</v>
      </c>
      <c r="U63" s="17">
        <f>H63/$H$67</f>
        <v>1.5873015873015872E-2</v>
      </c>
      <c r="V63" s="35">
        <f>_xlfn.RANK.AVG(F63,$F$7:$F$66,1)</f>
        <v>36.5</v>
      </c>
      <c r="W63" s="35">
        <f>_xlfn.RANK.AVG(H63,$H$7:$H$66,1)</f>
        <v>47</v>
      </c>
      <c r="X63" s="35">
        <f t="shared" si="2"/>
        <v>49</v>
      </c>
      <c r="Y63" s="35">
        <f t="shared" si="3"/>
        <v>179.5</v>
      </c>
      <c r="Z63" s="35">
        <f t="shared" si="4"/>
        <v>10</v>
      </c>
    </row>
    <row r="64" spans="1:26" x14ac:dyDescent="0.2">
      <c r="A64" s="2" t="s">
        <v>127</v>
      </c>
      <c r="B64" s="2" t="s">
        <v>130</v>
      </c>
      <c r="C64" s="2" t="s">
        <v>143</v>
      </c>
      <c r="D64" s="2" t="s">
        <v>5181</v>
      </c>
      <c r="E64" s="2" t="s">
        <v>5044</v>
      </c>
      <c r="F64" s="16">
        <v>0</v>
      </c>
      <c r="G64" s="16">
        <v>5</v>
      </c>
      <c r="H64" s="16">
        <f>SUMIF('Raw 03-24-2020'!$L:$L,$E64,'Raw 03-24-2020'!H:H)</f>
        <v>5</v>
      </c>
      <c r="I64" s="16">
        <f>SUMIF('Raw 03-24-2020'!$L:$L,$E64,'Raw 03-24-2020'!I:I)</f>
        <v>0</v>
      </c>
      <c r="J64" s="16">
        <f>SUMIF('Raw 03-24-2020'!$L:$L,$E64,'Raw 03-24-2020'!J:J)</f>
        <v>0</v>
      </c>
      <c r="K64" s="36">
        <f>IFERROR((H64-G64)/G64+1,0)</f>
        <v>1</v>
      </c>
      <c r="L64" s="35">
        <f>$H64*$K64</f>
        <v>5</v>
      </c>
      <c r="M64" s="35">
        <f t="shared" si="10"/>
        <v>5</v>
      </c>
      <c r="N64" s="35">
        <f t="shared" si="10"/>
        <v>5</v>
      </c>
      <c r="O64" s="35">
        <f t="shared" si="10"/>
        <v>5</v>
      </c>
      <c r="P64" s="35">
        <f t="shared" si="10"/>
        <v>5</v>
      </c>
      <c r="Q64" s="35">
        <f t="shared" si="10"/>
        <v>5</v>
      </c>
      <c r="R64" s="35">
        <f t="shared" si="10"/>
        <v>5</v>
      </c>
      <c r="S64" s="17"/>
      <c r="T64" s="17">
        <f>F64/$F$67</f>
        <v>0</v>
      </c>
      <c r="U64" s="17">
        <f>H64/$H$67</f>
        <v>1.556178026766262E-3</v>
      </c>
      <c r="V64" s="35">
        <f>_xlfn.RANK.AVG(F64,$F$7:$F$66,1)</f>
        <v>6.5</v>
      </c>
      <c r="W64" s="35">
        <f>_xlfn.RANK.AVG(H64,$H$7:$H$66,1)</f>
        <v>27</v>
      </c>
      <c r="X64" s="35">
        <f t="shared" si="2"/>
        <v>21</v>
      </c>
      <c r="Y64" s="35">
        <f t="shared" si="3"/>
        <v>81.5</v>
      </c>
      <c r="Z64" s="35">
        <f t="shared" si="4"/>
        <v>42</v>
      </c>
    </row>
    <row r="65" spans="1:26" x14ac:dyDescent="0.2">
      <c r="A65" s="2" t="s">
        <v>127</v>
      </c>
      <c r="B65" s="2" t="s">
        <v>128</v>
      </c>
      <c r="C65" s="2" t="s">
        <v>129</v>
      </c>
      <c r="D65" s="2" t="s">
        <v>5159</v>
      </c>
      <c r="E65" s="2" t="s">
        <v>1209</v>
      </c>
      <c r="F65" s="16">
        <v>198</v>
      </c>
      <c r="G65" s="16">
        <v>922</v>
      </c>
      <c r="H65" s="16">
        <f>SUMIF('Raw 03-24-2020'!$L:$L,$E65,'Raw 03-24-2020'!H:H)</f>
        <v>1194</v>
      </c>
      <c r="I65" s="16">
        <f>SUMIF('Raw 03-24-2020'!$L:$L,$E65,'Raw 03-24-2020'!I:I)</f>
        <v>9</v>
      </c>
      <c r="J65" s="16">
        <f>SUMIF('Raw 03-24-2020'!$L:$L,$E65,'Raw 03-24-2020'!J:J)</f>
        <v>0</v>
      </c>
      <c r="K65" s="36">
        <f>IFERROR((H65-G65)/G65+1,0)</f>
        <v>1.2950108459869849</v>
      </c>
      <c r="L65" s="35">
        <f>$H65*$K65</f>
        <v>1546.24295010846</v>
      </c>
      <c r="M65" s="35">
        <f t="shared" si="10"/>
        <v>2002.4013909213681</v>
      </c>
      <c r="N65" s="35">
        <f t="shared" si="10"/>
        <v>2593.1315192625962</v>
      </c>
      <c r="O65" s="35">
        <f t="shared" si="10"/>
        <v>3358.1334425157702</v>
      </c>
      <c r="P65" s="35">
        <f t="shared" si="10"/>
        <v>4348.8192303295336</v>
      </c>
      <c r="Q65" s="35">
        <f t="shared" si="10"/>
        <v>5631.7680705135181</v>
      </c>
      <c r="R65" s="35">
        <f t="shared" si="10"/>
        <v>7293.200733398201</v>
      </c>
      <c r="S65" s="17"/>
      <c r="T65" s="17">
        <f>F65/$F$67</f>
        <v>6.5519523494374593E-2</v>
      </c>
      <c r="U65" s="17">
        <f>H65/$H$67</f>
        <v>0.37161531279178339</v>
      </c>
      <c r="V65" s="35">
        <f>_xlfn.RANK.AVG(F65,$F$7:$F$66,1)</f>
        <v>59</v>
      </c>
      <c r="W65" s="35">
        <f>_xlfn.RANK.AVG(H65,$H$7:$H$66,1)</f>
        <v>60</v>
      </c>
      <c r="X65" s="35">
        <f t="shared" si="2"/>
        <v>44</v>
      </c>
      <c r="Y65" s="35">
        <f t="shared" si="3"/>
        <v>223</v>
      </c>
      <c r="Z65" s="35">
        <f t="shared" si="4"/>
        <v>1</v>
      </c>
    </row>
    <row r="66" spans="1:26" x14ac:dyDescent="0.2">
      <c r="A66" s="13" t="s">
        <v>131</v>
      </c>
      <c r="B66" s="13" t="s">
        <v>132</v>
      </c>
      <c r="C66" s="13" t="s">
        <v>133</v>
      </c>
      <c r="D66" s="13" t="s">
        <v>5158</v>
      </c>
      <c r="E66" s="13" t="s">
        <v>473</v>
      </c>
      <c r="F66" s="18">
        <v>58</v>
      </c>
      <c r="G66" s="18">
        <v>21</v>
      </c>
      <c r="H66" s="18">
        <f>SUMIF('Raw 03-24-2020'!$L:$L,$E66,'Raw 03-24-2020'!H:H)</f>
        <v>22</v>
      </c>
      <c r="I66" s="18">
        <f>SUMIF('Raw 03-24-2020'!$L:$L,$E66,'Raw 03-24-2020'!I:I)</f>
        <v>0</v>
      </c>
      <c r="J66" s="18">
        <f>SUMIF('Raw 03-24-2020'!$L:$L,$E66,'Raw 03-24-2020'!J:J)</f>
        <v>0</v>
      </c>
      <c r="K66" s="39">
        <f>IFERROR((H66-G66)/G66+1,0)</f>
        <v>1.0476190476190477</v>
      </c>
      <c r="L66" s="38">
        <f>$H66*$K66</f>
        <v>23.047619047619047</v>
      </c>
      <c r="M66" s="38">
        <f t="shared" si="10"/>
        <v>24.145124716553291</v>
      </c>
      <c r="N66" s="38">
        <f t="shared" si="10"/>
        <v>25.294892560198686</v>
      </c>
      <c r="O66" s="38">
        <f t="shared" si="10"/>
        <v>26.499411253541481</v>
      </c>
      <c r="P66" s="38">
        <f t="shared" si="10"/>
        <v>27.761287979900601</v>
      </c>
      <c r="Q66" s="38">
        <f t="shared" si="10"/>
        <v>29.083254074181582</v>
      </c>
      <c r="R66" s="38">
        <f t="shared" si="10"/>
        <v>30.468170934856897</v>
      </c>
      <c r="S66" s="31"/>
      <c r="T66" s="19">
        <f>F66/$F$67</f>
        <v>1.9192587690271344E-2</v>
      </c>
      <c r="U66" s="19">
        <f>H66/$H$67</f>
        <v>6.8471833177715527E-3</v>
      </c>
      <c r="V66" s="38">
        <f>_xlfn.RANK.AVG(F66,$F$7:$F$66,1)</f>
        <v>38</v>
      </c>
      <c r="W66" s="38">
        <f>_xlfn.RANK.AVG(H66,$H$7:$H$66,1)</f>
        <v>39.5</v>
      </c>
      <c r="X66" s="38">
        <f t="shared" si="2"/>
        <v>29</v>
      </c>
      <c r="Y66" s="38">
        <f t="shared" si="3"/>
        <v>146</v>
      </c>
      <c r="Z66" s="38">
        <f t="shared" si="4"/>
        <v>23</v>
      </c>
    </row>
    <row r="67" spans="1:26" s="1" customFormat="1" x14ac:dyDescent="0.2">
      <c r="A67" s="1" t="s">
        <v>5151</v>
      </c>
      <c r="E67" s="10"/>
      <c r="F67" s="12">
        <v>3022</v>
      </c>
      <c r="G67" s="12">
        <f>SUM(G7:G66)-G7-G49</f>
        <v>2474</v>
      </c>
      <c r="H67" s="12">
        <f>SUM(H7:H66)-H7-H49</f>
        <v>3213</v>
      </c>
      <c r="I67" s="12">
        <f>SUM(I7:I66)</f>
        <v>29</v>
      </c>
      <c r="J67" s="12">
        <f>SUM(J7:J66)</f>
        <v>0</v>
      </c>
      <c r="K67" s="42">
        <f>AVERAGE(K7:K66)</f>
        <v>1.0660240301642245</v>
      </c>
      <c r="L67" s="12">
        <f t="shared" ref="L67:R67" si="11">SUM(L7:L66)-L7-L49</f>
        <v>4268.7773377393432</v>
      </c>
      <c r="M67" s="12">
        <f t="shared" si="11"/>
        <v>5923.0762227337309</v>
      </c>
      <c r="N67" s="12">
        <f t="shared" si="11"/>
        <v>9179.0607705618113</v>
      </c>
      <c r="O67" s="12">
        <f t="shared" si="11"/>
        <v>18967.242896121828</v>
      </c>
      <c r="P67" s="12">
        <f t="shared" si="11"/>
        <v>63033.082893500861</v>
      </c>
      <c r="Q67" s="12">
        <f t="shared" si="11"/>
        <v>304692.8891199393</v>
      </c>
      <c r="R67" s="12">
        <f t="shared" si="11"/>
        <v>1718311.0350079027</v>
      </c>
      <c r="S67" s="20"/>
      <c r="T67" s="41">
        <f>F67/$F$67</f>
        <v>1</v>
      </c>
      <c r="U67" s="33">
        <f>H67/$H$67</f>
        <v>1</v>
      </c>
      <c r="V67" s="12"/>
      <c r="W67" s="12"/>
      <c r="X67" s="12"/>
      <c r="Y67" s="12"/>
      <c r="Z67" s="12"/>
    </row>
    <row r="70" spans="1:26" x14ac:dyDescent="0.2">
      <c r="T70" s="40" t="s">
        <v>5527</v>
      </c>
    </row>
    <row r="71" spans="1:26" x14ac:dyDescent="0.2">
      <c r="T71" s="2">
        <v>1</v>
      </c>
      <c r="U71" s="2" t="s">
        <v>5523</v>
      </c>
    </row>
    <row r="72" spans="1:26" x14ac:dyDescent="0.2">
      <c r="T72" s="2">
        <f>T71+1</f>
        <v>2</v>
      </c>
      <c r="U72" s="2" t="s">
        <v>5524</v>
      </c>
    </row>
    <row r="73" spans="1:26" x14ac:dyDescent="0.2">
      <c r="T73" s="2">
        <f t="shared" ref="T73:T75" si="12">T72+1</f>
        <v>3</v>
      </c>
      <c r="U73" s="2" t="s">
        <v>5525</v>
      </c>
    </row>
    <row r="74" spans="1:26" x14ac:dyDescent="0.2">
      <c r="T74" s="2">
        <f t="shared" si="12"/>
        <v>4</v>
      </c>
      <c r="U74" s="2" t="s">
        <v>5530</v>
      </c>
    </row>
    <row r="75" spans="1:26" x14ac:dyDescent="0.2">
      <c r="T75" s="2">
        <f t="shared" si="12"/>
        <v>5</v>
      </c>
      <c r="U75" s="2" t="s">
        <v>5526</v>
      </c>
    </row>
    <row r="127" spans="1:2" x14ac:dyDescent="0.2">
      <c r="A127" s="29"/>
    </row>
    <row r="128" spans="1:2" ht="15" x14ac:dyDescent="0.2">
      <c r="A128"/>
      <c r="B128">
        <f>SUM(B70:B127)</f>
        <v>0</v>
      </c>
    </row>
    <row r="129" spans="1:2" ht="15" x14ac:dyDescent="0.2">
      <c r="A129"/>
      <c r="B129"/>
    </row>
  </sheetData>
  <sortState ref="V70:V129">
    <sortCondition ref="V70:V129"/>
  </sortState>
  <mergeCells count="1">
    <mergeCell ref="L5:R5"/>
  </mergeCells>
  <conditionalFormatting sqref="U7:U66 H7:J66">
    <cfRule type="cellIs" dxfId="3" priority="3" operator="between">
      <formula>501</formula>
      <formula>1000000</formula>
    </cfRule>
    <cfRule type="cellIs" dxfId="2" priority="7" operator="between">
      <formula>25</formula>
      <formula>500</formula>
    </cfRule>
  </conditionalFormatting>
  <conditionalFormatting sqref="U67:V67">
    <cfRule type="cellIs" dxfId="1" priority="1" operator="between">
      <formula>501</formula>
      <formula>1000000</formula>
    </cfRule>
    <cfRule type="cellIs" dxfId="0" priority="2" operator="between">
      <formula>25</formula>
      <formula>500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09E-6FF6-449C-BA9A-AA9CDF59078C}">
  <dimension ref="A1:L3418"/>
  <sheetViews>
    <sheetView workbookViewId="0">
      <selection activeCell="D58" sqref="D58"/>
    </sheetView>
  </sheetViews>
  <sheetFormatPr baseColWidth="10" defaultColWidth="8.83203125" defaultRowHeight="15" x14ac:dyDescent="0.2"/>
  <cols>
    <col min="1" max="1" width="6" bestFit="1" customWidth="1"/>
    <col min="2" max="2" width="21" bestFit="1" customWidth="1"/>
    <col min="3" max="3" width="26.6640625" bestFit="1" customWidth="1"/>
    <col min="4" max="4" width="31.1640625" bestFit="1" customWidth="1"/>
    <col min="5" max="5" width="14.83203125" bestFit="1" customWidth="1"/>
    <col min="6" max="6" width="12" bestFit="1" customWidth="1"/>
    <col min="7" max="7" width="12.6640625" bestFit="1" customWidth="1"/>
    <col min="8" max="8" width="10.5" bestFit="1" customWidth="1"/>
    <col min="9" max="9" width="7.1640625" bestFit="1" customWidth="1"/>
    <col min="10" max="10" width="10.5" bestFit="1" customWidth="1"/>
    <col min="11" max="11" width="6.5" bestFit="1" customWidth="1"/>
    <col min="12" max="12" width="40.33203125" bestFit="1" customWidth="1"/>
  </cols>
  <sheetData>
    <row r="1" spans="1:12" x14ac:dyDescent="0.2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</row>
    <row r="2" spans="1:12" x14ac:dyDescent="0.2">
      <c r="A2">
        <v>45001</v>
      </c>
      <c r="B2" t="s">
        <v>164</v>
      </c>
      <c r="C2" t="s">
        <v>165</v>
      </c>
      <c r="D2" t="s">
        <v>166</v>
      </c>
      <c r="E2" s="6">
        <v>43914.984386574077</v>
      </c>
      <c r="F2">
        <v>34.223333779999997</v>
      </c>
      <c r="G2">
        <v>-82.461706579999998</v>
      </c>
      <c r="H2">
        <v>1</v>
      </c>
      <c r="I2">
        <v>0</v>
      </c>
      <c r="J2">
        <v>0</v>
      </c>
      <c r="K2">
        <v>0</v>
      </c>
      <c r="L2" t="s">
        <v>167</v>
      </c>
    </row>
    <row r="3" spans="1:12" x14ac:dyDescent="0.2">
      <c r="A3">
        <v>22001</v>
      </c>
      <c r="B3" t="s">
        <v>168</v>
      </c>
      <c r="C3" t="s">
        <v>169</v>
      </c>
      <c r="D3" t="s">
        <v>166</v>
      </c>
      <c r="E3" s="6">
        <v>43914.984386574077</v>
      </c>
      <c r="F3">
        <v>30.2950648999999</v>
      </c>
      <c r="G3">
        <v>-92.41419698</v>
      </c>
      <c r="H3">
        <v>2</v>
      </c>
      <c r="I3">
        <v>0</v>
      </c>
      <c r="J3">
        <v>0</v>
      </c>
      <c r="K3">
        <v>0</v>
      </c>
      <c r="L3" t="s">
        <v>170</v>
      </c>
    </row>
    <row r="4" spans="1:12" x14ac:dyDescent="0.2">
      <c r="A4">
        <v>51001</v>
      </c>
      <c r="B4" t="s">
        <v>171</v>
      </c>
      <c r="C4" t="s">
        <v>172</v>
      </c>
      <c r="D4" t="s">
        <v>166</v>
      </c>
      <c r="E4" s="6">
        <v>43914.984386574077</v>
      </c>
      <c r="F4">
        <v>37.767071610000002</v>
      </c>
      <c r="G4">
        <v>-75.632346150000004</v>
      </c>
      <c r="H4">
        <v>1</v>
      </c>
      <c r="I4">
        <v>0</v>
      </c>
      <c r="J4">
        <v>0</v>
      </c>
      <c r="K4">
        <v>0</v>
      </c>
      <c r="L4" t="s">
        <v>173</v>
      </c>
    </row>
    <row r="5" spans="1:12" x14ac:dyDescent="0.2">
      <c r="A5">
        <v>16001</v>
      </c>
      <c r="B5" t="s">
        <v>174</v>
      </c>
      <c r="C5" t="s">
        <v>175</v>
      </c>
      <c r="D5" t="s">
        <v>166</v>
      </c>
      <c r="E5" s="6">
        <v>43914.984386574077</v>
      </c>
      <c r="F5">
        <v>43.452657500000001</v>
      </c>
      <c r="G5">
        <v>-116.241551599999</v>
      </c>
      <c r="H5">
        <v>19</v>
      </c>
      <c r="I5">
        <v>0</v>
      </c>
      <c r="J5">
        <v>0</v>
      </c>
      <c r="K5">
        <v>0</v>
      </c>
      <c r="L5" t="s">
        <v>176</v>
      </c>
    </row>
    <row r="6" spans="1:12" x14ac:dyDescent="0.2">
      <c r="A6">
        <v>19001</v>
      </c>
      <c r="B6" t="s">
        <v>177</v>
      </c>
      <c r="C6" t="s">
        <v>178</v>
      </c>
      <c r="D6" t="s">
        <v>166</v>
      </c>
      <c r="E6" s="6">
        <v>43914.984386574077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179</v>
      </c>
    </row>
    <row r="7" spans="1:12" x14ac:dyDescent="0.2">
      <c r="A7">
        <v>21001</v>
      </c>
      <c r="B7" t="s">
        <v>177</v>
      </c>
      <c r="C7" t="s">
        <v>180</v>
      </c>
      <c r="D7" t="s">
        <v>166</v>
      </c>
      <c r="E7" s="6">
        <v>43914.984386574077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181</v>
      </c>
    </row>
    <row r="8" spans="1:12" x14ac:dyDescent="0.2">
      <c r="A8">
        <v>29001</v>
      </c>
      <c r="B8" t="s">
        <v>177</v>
      </c>
      <c r="C8" t="s">
        <v>182</v>
      </c>
      <c r="D8" t="s">
        <v>166</v>
      </c>
      <c r="E8" s="6">
        <v>43914.984386574077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183</v>
      </c>
    </row>
    <row r="9" spans="1:12" x14ac:dyDescent="0.2">
      <c r="A9">
        <v>40001</v>
      </c>
      <c r="B9" t="s">
        <v>177</v>
      </c>
      <c r="C9" t="s">
        <v>184</v>
      </c>
      <c r="D9" t="s">
        <v>166</v>
      </c>
      <c r="E9" s="6">
        <v>43914.984386574077</v>
      </c>
      <c r="F9">
        <v>35.884941949999998</v>
      </c>
      <c r="G9">
        <v>-94.658592670000004</v>
      </c>
      <c r="H9">
        <v>0</v>
      </c>
      <c r="I9">
        <v>0</v>
      </c>
      <c r="J9">
        <v>0</v>
      </c>
      <c r="K9">
        <v>0</v>
      </c>
      <c r="L9" t="s">
        <v>185</v>
      </c>
    </row>
    <row r="10" spans="1:12" x14ac:dyDescent="0.2">
      <c r="A10">
        <v>8001</v>
      </c>
      <c r="B10" t="s">
        <v>186</v>
      </c>
      <c r="C10" t="s">
        <v>187</v>
      </c>
      <c r="D10" t="s">
        <v>166</v>
      </c>
      <c r="E10" s="6">
        <v>43914.984386574077</v>
      </c>
      <c r="F10">
        <v>39.874320920000002</v>
      </c>
      <c r="G10">
        <v>-104.3362578</v>
      </c>
      <c r="H10">
        <v>25</v>
      </c>
      <c r="I10">
        <v>0</v>
      </c>
      <c r="J10">
        <v>0</v>
      </c>
      <c r="K10">
        <v>0</v>
      </c>
      <c r="L10" t="s">
        <v>188</v>
      </c>
    </row>
    <row r="11" spans="1:12" x14ac:dyDescent="0.2">
      <c r="A11">
        <v>16003</v>
      </c>
      <c r="B11" t="s">
        <v>186</v>
      </c>
      <c r="C11" t="s">
        <v>175</v>
      </c>
      <c r="D11" t="s">
        <v>166</v>
      </c>
      <c r="E11" s="6">
        <v>43914.984386574077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189</v>
      </c>
    </row>
    <row r="12" spans="1:12" x14ac:dyDescent="0.2">
      <c r="A12">
        <v>17001</v>
      </c>
      <c r="B12" t="s">
        <v>186</v>
      </c>
      <c r="C12" t="s">
        <v>190</v>
      </c>
      <c r="D12" t="s">
        <v>166</v>
      </c>
      <c r="E12" s="6">
        <v>43914.984386574077</v>
      </c>
      <c r="F12">
        <v>39.988155910000003</v>
      </c>
      <c r="G12">
        <v>-91.187868129999998</v>
      </c>
      <c r="H12">
        <v>1</v>
      </c>
      <c r="I12">
        <v>0</v>
      </c>
      <c r="J12">
        <v>0</v>
      </c>
      <c r="K12">
        <v>0</v>
      </c>
      <c r="L12" t="s">
        <v>191</v>
      </c>
    </row>
    <row r="13" spans="1:12" x14ac:dyDescent="0.2">
      <c r="A13">
        <v>18001</v>
      </c>
      <c r="B13" t="s">
        <v>186</v>
      </c>
      <c r="C13" t="s">
        <v>142</v>
      </c>
      <c r="D13" t="s">
        <v>166</v>
      </c>
      <c r="E13" s="6">
        <v>43914.984386574077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192</v>
      </c>
    </row>
    <row r="14" spans="1:12" x14ac:dyDescent="0.2">
      <c r="A14">
        <v>19003</v>
      </c>
      <c r="B14" t="s">
        <v>186</v>
      </c>
      <c r="C14" t="s">
        <v>178</v>
      </c>
      <c r="D14" t="s">
        <v>166</v>
      </c>
      <c r="E14" s="6">
        <v>43914.984386574077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193</v>
      </c>
    </row>
    <row r="15" spans="1:12" x14ac:dyDescent="0.2">
      <c r="A15">
        <v>28001</v>
      </c>
      <c r="B15" t="s">
        <v>186</v>
      </c>
      <c r="C15" t="s">
        <v>194</v>
      </c>
      <c r="D15" t="s">
        <v>166</v>
      </c>
      <c r="E15" s="6">
        <v>43914.984386574077</v>
      </c>
      <c r="F15">
        <v>31.476697680000001</v>
      </c>
      <c r="G15">
        <v>-91.353260370000001</v>
      </c>
      <c r="H15">
        <v>2</v>
      </c>
      <c r="I15">
        <v>0</v>
      </c>
      <c r="J15">
        <v>0</v>
      </c>
      <c r="K15">
        <v>0</v>
      </c>
      <c r="L15" t="s">
        <v>195</v>
      </c>
    </row>
    <row r="16" spans="1:12" x14ac:dyDescent="0.2">
      <c r="A16">
        <v>31001</v>
      </c>
      <c r="B16" t="s">
        <v>186</v>
      </c>
      <c r="C16" t="s">
        <v>196</v>
      </c>
      <c r="D16" t="s">
        <v>166</v>
      </c>
      <c r="E16" s="6">
        <v>43914.984386574077</v>
      </c>
      <c r="F16">
        <v>40.524494199999999</v>
      </c>
      <c r="G16">
        <v>-98.501178039999999</v>
      </c>
      <c r="H16">
        <v>1</v>
      </c>
      <c r="I16">
        <v>0</v>
      </c>
      <c r="J16">
        <v>0</v>
      </c>
      <c r="K16">
        <v>0</v>
      </c>
      <c r="L16" t="s">
        <v>197</v>
      </c>
    </row>
    <row r="17" spans="1:12" x14ac:dyDescent="0.2">
      <c r="A17">
        <v>38001</v>
      </c>
      <c r="B17" t="s">
        <v>186</v>
      </c>
      <c r="C17" t="s">
        <v>198</v>
      </c>
      <c r="D17" t="s">
        <v>166</v>
      </c>
      <c r="E17" s="6">
        <v>43914.984386574077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199</v>
      </c>
    </row>
    <row r="18" spans="1:12" x14ac:dyDescent="0.2">
      <c r="A18">
        <v>39001</v>
      </c>
      <c r="B18" t="s">
        <v>186</v>
      </c>
      <c r="C18" t="s">
        <v>200</v>
      </c>
      <c r="D18" t="s">
        <v>166</v>
      </c>
      <c r="E18" s="6">
        <v>43914.984386574077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201</v>
      </c>
    </row>
    <row r="19" spans="1:12" x14ac:dyDescent="0.2">
      <c r="A19">
        <v>42001</v>
      </c>
      <c r="B19" t="s">
        <v>186</v>
      </c>
      <c r="C19" t="s">
        <v>202</v>
      </c>
      <c r="D19" t="s">
        <v>166</v>
      </c>
      <c r="E19" s="6">
        <v>43914.984386574077</v>
      </c>
      <c r="F19">
        <v>39.87140411</v>
      </c>
      <c r="G19">
        <v>-77.216103469999993</v>
      </c>
      <c r="H19">
        <v>6</v>
      </c>
      <c r="I19">
        <v>0</v>
      </c>
      <c r="J19">
        <v>0</v>
      </c>
      <c r="K19">
        <v>0</v>
      </c>
      <c r="L19" t="s">
        <v>203</v>
      </c>
    </row>
    <row r="20" spans="1:12" x14ac:dyDescent="0.2">
      <c r="A20">
        <v>53001</v>
      </c>
      <c r="B20" t="s">
        <v>186</v>
      </c>
      <c r="C20" t="s">
        <v>204</v>
      </c>
      <c r="D20" t="s">
        <v>166</v>
      </c>
      <c r="E20" s="6">
        <v>43914.984386574077</v>
      </c>
      <c r="F20">
        <v>46.982997570000002</v>
      </c>
      <c r="G20">
        <v>-118.5601734</v>
      </c>
      <c r="H20">
        <v>1</v>
      </c>
      <c r="I20">
        <v>0</v>
      </c>
      <c r="J20">
        <v>0</v>
      </c>
      <c r="K20">
        <v>0</v>
      </c>
      <c r="L20" t="s">
        <v>205</v>
      </c>
    </row>
    <row r="21" spans="1:12" x14ac:dyDescent="0.2">
      <c r="A21">
        <v>55001</v>
      </c>
      <c r="B21" t="s">
        <v>186</v>
      </c>
      <c r="C21" t="s">
        <v>206</v>
      </c>
      <c r="D21" t="s">
        <v>166</v>
      </c>
      <c r="E21" s="6">
        <v>43914.984386574077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207</v>
      </c>
    </row>
    <row r="22" spans="1:12" x14ac:dyDescent="0.2">
      <c r="A22">
        <v>50001</v>
      </c>
      <c r="B22" t="s">
        <v>208</v>
      </c>
      <c r="C22" t="s">
        <v>209</v>
      </c>
      <c r="D22" t="s">
        <v>166</v>
      </c>
      <c r="E22" s="6">
        <v>43914.984386574077</v>
      </c>
      <c r="F22">
        <v>44.032173370000002</v>
      </c>
      <c r="G22">
        <v>-73.141308769999995</v>
      </c>
      <c r="H22">
        <v>8</v>
      </c>
      <c r="I22">
        <v>0</v>
      </c>
      <c r="J22">
        <v>0</v>
      </c>
      <c r="K22">
        <v>0</v>
      </c>
      <c r="L22" t="s">
        <v>210</v>
      </c>
    </row>
    <row r="23" spans="1:12" x14ac:dyDescent="0.2">
      <c r="A23">
        <v>45003</v>
      </c>
      <c r="B23" t="s">
        <v>41</v>
      </c>
      <c r="C23" t="s">
        <v>165</v>
      </c>
      <c r="D23" t="s">
        <v>166</v>
      </c>
      <c r="E23" s="6">
        <v>43914.984386574077</v>
      </c>
      <c r="F23">
        <v>33.543380259999999</v>
      </c>
      <c r="G23">
        <v>-81.636453840000001</v>
      </c>
      <c r="H23">
        <v>2</v>
      </c>
      <c r="I23">
        <v>0</v>
      </c>
      <c r="J23">
        <v>0</v>
      </c>
      <c r="K23">
        <v>0</v>
      </c>
      <c r="L23" t="s">
        <v>211</v>
      </c>
    </row>
    <row r="24" spans="1:12" x14ac:dyDescent="0.2">
      <c r="A24">
        <v>27001</v>
      </c>
      <c r="B24" t="s">
        <v>212</v>
      </c>
      <c r="C24" t="s">
        <v>213</v>
      </c>
      <c r="D24" t="s">
        <v>166</v>
      </c>
      <c r="E24" s="6">
        <v>43914.984386574077</v>
      </c>
      <c r="F24">
        <v>46.609620489999998</v>
      </c>
      <c r="G24">
        <v>-93.411682599999907</v>
      </c>
      <c r="H24">
        <v>0</v>
      </c>
      <c r="I24">
        <v>0</v>
      </c>
      <c r="J24">
        <v>0</v>
      </c>
      <c r="K24">
        <v>0</v>
      </c>
      <c r="L24" t="s">
        <v>214</v>
      </c>
    </row>
    <row r="25" spans="1:12" x14ac:dyDescent="0.2">
      <c r="A25">
        <v>12001</v>
      </c>
      <c r="B25" t="s">
        <v>215</v>
      </c>
      <c r="C25" t="s">
        <v>216</v>
      </c>
      <c r="D25" t="s">
        <v>166</v>
      </c>
      <c r="E25" s="6">
        <v>43914.984386574077</v>
      </c>
      <c r="F25">
        <v>29.678665250000002</v>
      </c>
      <c r="G25">
        <v>-82.359281580000001</v>
      </c>
      <c r="H25">
        <v>37</v>
      </c>
      <c r="I25">
        <v>0</v>
      </c>
      <c r="J25">
        <v>0</v>
      </c>
      <c r="K25">
        <v>0</v>
      </c>
      <c r="L25" t="s">
        <v>217</v>
      </c>
    </row>
    <row r="26" spans="1:12" x14ac:dyDescent="0.2">
      <c r="A26">
        <v>37001</v>
      </c>
      <c r="B26" t="s">
        <v>218</v>
      </c>
      <c r="C26" t="s">
        <v>219</v>
      </c>
      <c r="D26" t="s">
        <v>166</v>
      </c>
      <c r="E26" s="6">
        <v>43914.984386574077</v>
      </c>
      <c r="F26">
        <v>36.0434701</v>
      </c>
      <c r="G26">
        <v>-79.399761369999993</v>
      </c>
      <c r="H26">
        <v>3</v>
      </c>
      <c r="I26">
        <v>0</v>
      </c>
      <c r="J26">
        <v>0</v>
      </c>
      <c r="K26">
        <v>0</v>
      </c>
      <c r="L26" t="s">
        <v>220</v>
      </c>
    </row>
    <row r="27" spans="1:12" x14ac:dyDescent="0.2">
      <c r="A27">
        <v>6001</v>
      </c>
      <c r="B27" t="s">
        <v>135</v>
      </c>
      <c r="C27" t="s">
        <v>221</v>
      </c>
      <c r="D27" t="s">
        <v>166</v>
      </c>
      <c r="E27" s="6">
        <v>43914.984386574077</v>
      </c>
      <c r="F27">
        <v>37.64629437</v>
      </c>
      <c r="G27">
        <v>-121.89292709999999</v>
      </c>
      <c r="H27">
        <v>135</v>
      </c>
      <c r="I27">
        <v>2</v>
      </c>
      <c r="J27">
        <v>0</v>
      </c>
      <c r="K27">
        <v>0</v>
      </c>
      <c r="L27" t="s">
        <v>222</v>
      </c>
    </row>
    <row r="28" spans="1:12" x14ac:dyDescent="0.2">
      <c r="A28">
        <v>8003</v>
      </c>
      <c r="B28" t="s">
        <v>223</v>
      </c>
      <c r="C28" t="s">
        <v>187</v>
      </c>
      <c r="D28" t="s">
        <v>166</v>
      </c>
      <c r="E28" s="6">
        <v>43914.984386574077</v>
      </c>
      <c r="F28">
        <v>37.572506060000002</v>
      </c>
      <c r="G28">
        <v>-105.78854509999999</v>
      </c>
      <c r="H28">
        <v>0</v>
      </c>
      <c r="I28">
        <v>0</v>
      </c>
      <c r="J28">
        <v>0</v>
      </c>
      <c r="K28">
        <v>0</v>
      </c>
      <c r="L28" t="s">
        <v>224</v>
      </c>
    </row>
    <row r="29" spans="1:12" x14ac:dyDescent="0.2">
      <c r="A29">
        <v>36001</v>
      </c>
      <c r="B29" t="s">
        <v>225</v>
      </c>
      <c r="C29" t="s">
        <v>226</v>
      </c>
      <c r="D29" t="s">
        <v>166</v>
      </c>
      <c r="E29" s="6">
        <v>43914.984386574077</v>
      </c>
      <c r="F29">
        <v>42.600603059999997</v>
      </c>
      <c r="G29">
        <v>-73.977239159999996</v>
      </c>
      <c r="H29">
        <v>146</v>
      </c>
      <c r="I29">
        <v>0</v>
      </c>
      <c r="J29">
        <v>0</v>
      </c>
      <c r="K29">
        <v>0</v>
      </c>
      <c r="L29" t="s">
        <v>227</v>
      </c>
    </row>
    <row r="30" spans="1:12" x14ac:dyDescent="0.2">
      <c r="A30">
        <v>56001</v>
      </c>
      <c r="B30" t="s">
        <v>225</v>
      </c>
      <c r="C30" t="s">
        <v>228</v>
      </c>
      <c r="D30" t="s">
        <v>166</v>
      </c>
      <c r="E30" s="6">
        <v>43914.984386574077</v>
      </c>
      <c r="F30">
        <v>41.654987050000003</v>
      </c>
      <c r="G30">
        <v>-105.7235415</v>
      </c>
      <c r="H30">
        <v>0</v>
      </c>
      <c r="I30">
        <v>0</v>
      </c>
      <c r="J30">
        <v>0</v>
      </c>
      <c r="K30">
        <v>0</v>
      </c>
      <c r="L30" t="s">
        <v>229</v>
      </c>
    </row>
    <row r="31" spans="1:12" x14ac:dyDescent="0.2">
      <c r="A31">
        <v>51003</v>
      </c>
      <c r="B31" t="s">
        <v>106</v>
      </c>
      <c r="C31" t="s">
        <v>172</v>
      </c>
      <c r="D31" t="s">
        <v>166</v>
      </c>
      <c r="E31" s="6">
        <v>43914.984386574077</v>
      </c>
      <c r="F31">
        <v>38.020806970000002</v>
      </c>
      <c r="G31">
        <v>-78.554810849999996</v>
      </c>
      <c r="H31">
        <v>2</v>
      </c>
      <c r="I31">
        <v>0</v>
      </c>
      <c r="J31">
        <v>0</v>
      </c>
      <c r="K31">
        <v>0</v>
      </c>
      <c r="L31" t="s">
        <v>230</v>
      </c>
    </row>
    <row r="32" spans="1:12" x14ac:dyDescent="0.2">
      <c r="A32">
        <v>26001</v>
      </c>
      <c r="B32" t="s">
        <v>231</v>
      </c>
      <c r="C32" t="s">
        <v>232</v>
      </c>
      <c r="D32" t="s">
        <v>166</v>
      </c>
      <c r="E32" s="6">
        <v>43914.984386574077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233</v>
      </c>
    </row>
    <row r="33" spans="1:12" x14ac:dyDescent="0.2">
      <c r="A33">
        <v>28003</v>
      </c>
      <c r="B33" t="s">
        <v>234</v>
      </c>
      <c r="C33" t="s">
        <v>194</v>
      </c>
      <c r="D33" t="s">
        <v>166</v>
      </c>
      <c r="E33" s="6">
        <v>43914.984386574077</v>
      </c>
      <c r="F33">
        <v>34.880844629999999</v>
      </c>
      <c r="G33">
        <v>-88.579961729999994</v>
      </c>
      <c r="H33">
        <v>0</v>
      </c>
      <c r="I33">
        <v>0</v>
      </c>
      <c r="J33">
        <v>0</v>
      </c>
      <c r="K33">
        <v>0</v>
      </c>
      <c r="L33" t="s">
        <v>235</v>
      </c>
    </row>
    <row r="34" spans="1:12" x14ac:dyDescent="0.2">
      <c r="A34">
        <v>2013</v>
      </c>
      <c r="B34" t="s">
        <v>236</v>
      </c>
      <c r="C34" t="s">
        <v>237</v>
      </c>
      <c r="D34" t="s">
        <v>166</v>
      </c>
      <c r="E34" s="6">
        <v>43914.984386574077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238</v>
      </c>
    </row>
    <row r="35" spans="1:12" x14ac:dyDescent="0.2">
      <c r="A35">
        <v>2016</v>
      </c>
      <c r="B35" t="s">
        <v>239</v>
      </c>
      <c r="C35" t="s">
        <v>237</v>
      </c>
      <c r="D35" t="s">
        <v>166</v>
      </c>
      <c r="E35" s="6">
        <v>43914.984386574077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240</v>
      </c>
    </row>
    <row r="36" spans="1:12" x14ac:dyDescent="0.2">
      <c r="A36">
        <v>17003</v>
      </c>
      <c r="B36" t="s">
        <v>241</v>
      </c>
      <c r="C36" t="s">
        <v>190</v>
      </c>
      <c r="D36" t="s">
        <v>166</v>
      </c>
      <c r="E36" s="6">
        <v>43914.984386574077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242</v>
      </c>
    </row>
    <row r="37" spans="1:12" x14ac:dyDescent="0.2">
      <c r="A37">
        <v>37003</v>
      </c>
      <c r="B37" t="s">
        <v>241</v>
      </c>
      <c r="C37" t="s">
        <v>219</v>
      </c>
      <c r="D37" t="s">
        <v>166</v>
      </c>
      <c r="E37" s="6">
        <v>43914.984386574077</v>
      </c>
      <c r="F37">
        <v>35.922379599999999</v>
      </c>
      <c r="G37">
        <v>-81.177519480000001</v>
      </c>
      <c r="H37">
        <v>0</v>
      </c>
      <c r="I37">
        <v>0</v>
      </c>
      <c r="J37">
        <v>0</v>
      </c>
      <c r="K37">
        <v>0</v>
      </c>
      <c r="L37" t="s">
        <v>243</v>
      </c>
    </row>
    <row r="38" spans="1:12" x14ac:dyDescent="0.2">
      <c r="A38">
        <v>51510</v>
      </c>
      <c r="B38" t="s">
        <v>244</v>
      </c>
      <c r="C38" t="s">
        <v>172</v>
      </c>
      <c r="D38" t="s">
        <v>166</v>
      </c>
      <c r="E38" s="6">
        <v>43914.984386574077</v>
      </c>
      <c r="F38">
        <v>38.814003</v>
      </c>
      <c r="G38">
        <v>-77.081830729999993</v>
      </c>
      <c r="H38">
        <v>8</v>
      </c>
      <c r="I38">
        <v>0</v>
      </c>
      <c r="J38">
        <v>0</v>
      </c>
      <c r="K38">
        <v>0</v>
      </c>
      <c r="L38" t="s">
        <v>245</v>
      </c>
    </row>
    <row r="39" spans="1:12" x14ac:dyDescent="0.2">
      <c r="A39">
        <v>40003</v>
      </c>
      <c r="B39" t="s">
        <v>246</v>
      </c>
      <c r="C39" t="s">
        <v>184</v>
      </c>
      <c r="D39" t="s">
        <v>166</v>
      </c>
      <c r="E39" s="6">
        <v>43914.984386574077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247</v>
      </c>
    </row>
    <row r="40" spans="1:12" x14ac:dyDescent="0.2">
      <c r="A40">
        <v>26003</v>
      </c>
      <c r="B40" t="s">
        <v>248</v>
      </c>
      <c r="C40" t="s">
        <v>232</v>
      </c>
      <c r="D40" t="s">
        <v>166</v>
      </c>
      <c r="E40" s="6">
        <v>43914.984386574077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249</v>
      </c>
    </row>
    <row r="41" spans="1:12" x14ac:dyDescent="0.2">
      <c r="A41">
        <v>19005</v>
      </c>
      <c r="B41" t="s">
        <v>250</v>
      </c>
      <c r="C41" t="s">
        <v>178</v>
      </c>
      <c r="D41" t="s">
        <v>166</v>
      </c>
      <c r="E41" s="6">
        <v>43914.984386574077</v>
      </c>
      <c r="F41">
        <v>43.283832179999997</v>
      </c>
      <c r="G41">
        <v>-91.378609220000001</v>
      </c>
      <c r="H41">
        <v>6</v>
      </c>
      <c r="I41">
        <v>0</v>
      </c>
      <c r="J41">
        <v>0</v>
      </c>
      <c r="K41">
        <v>0</v>
      </c>
      <c r="L41" t="s">
        <v>251</v>
      </c>
    </row>
    <row r="42" spans="1:12" x14ac:dyDescent="0.2">
      <c r="A42">
        <v>26005</v>
      </c>
      <c r="B42" t="s">
        <v>252</v>
      </c>
      <c r="C42" t="s">
        <v>232</v>
      </c>
      <c r="D42" t="s">
        <v>166</v>
      </c>
      <c r="E42" s="6">
        <v>43914.984386574077</v>
      </c>
      <c r="F42">
        <v>42.591470370000003</v>
      </c>
      <c r="G42">
        <v>-85.891028660000003</v>
      </c>
      <c r="H42">
        <v>1</v>
      </c>
      <c r="I42">
        <v>0</v>
      </c>
      <c r="J42">
        <v>0</v>
      </c>
      <c r="K42">
        <v>0</v>
      </c>
      <c r="L42" t="s">
        <v>253</v>
      </c>
    </row>
    <row r="43" spans="1:12" x14ac:dyDescent="0.2">
      <c r="A43">
        <v>24001</v>
      </c>
      <c r="B43" t="s">
        <v>254</v>
      </c>
      <c r="C43" t="s">
        <v>255</v>
      </c>
      <c r="D43" t="s">
        <v>166</v>
      </c>
      <c r="E43" s="6">
        <v>43914.984386574077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256</v>
      </c>
    </row>
    <row r="44" spans="1:12" x14ac:dyDescent="0.2">
      <c r="A44">
        <v>36003</v>
      </c>
      <c r="B44" t="s">
        <v>254</v>
      </c>
      <c r="C44" t="s">
        <v>226</v>
      </c>
      <c r="D44" t="s">
        <v>166</v>
      </c>
      <c r="E44" s="6">
        <v>43914.984386574077</v>
      </c>
      <c r="F44">
        <v>42.257484060000003</v>
      </c>
      <c r="G44">
        <v>-78.027504660000005</v>
      </c>
      <c r="H44">
        <v>2</v>
      </c>
      <c r="I44">
        <v>0</v>
      </c>
      <c r="J44">
        <v>0</v>
      </c>
      <c r="K44">
        <v>0</v>
      </c>
      <c r="L44" t="s">
        <v>257</v>
      </c>
    </row>
    <row r="45" spans="1:12" x14ac:dyDescent="0.2">
      <c r="A45">
        <v>37005</v>
      </c>
      <c r="B45" t="s">
        <v>258</v>
      </c>
      <c r="C45" t="s">
        <v>219</v>
      </c>
      <c r="D45" t="s">
        <v>166</v>
      </c>
      <c r="E45" s="6">
        <v>43914.984386574077</v>
      </c>
      <c r="F45">
        <v>36.493608620000003</v>
      </c>
      <c r="G45">
        <v>-81.128570409999995</v>
      </c>
      <c r="H45">
        <v>0</v>
      </c>
      <c r="I45">
        <v>0</v>
      </c>
      <c r="J45">
        <v>0</v>
      </c>
      <c r="K45">
        <v>0</v>
      </c>
      <c r="L45" t="s">
        <v>259</v>
      </c>
    </row>
    <row r="46" spans="1:12" x14ac:dyDescent="0.2">
      <c r="A46">
        <v>51005</v>
      </c>
      <c r="B46" t="s">
        <v>258</v>
      </c>
      <c r="C46" t="s">
        <v>172</v>
      </c>
      <c r="D46" t="s">
        <v>166</v>
      </c>
      <c r="E46" s="6">
        <v>43914.984386574077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260</v>
      </c>
    </row>
    <row r="47" spans="1:12" x14ac:dyDescent="0.2">
      <c r="A47">
        <v>42003</v>
      </c>
      <c r="B47" t="s">
        <v>88</v>
      </c>
      <c r="C47" t="s">
        <v>202</v>
      </c>
      <c r="D47" t="s">
        <v>166</v>
      </c>
      <c r="E47" s="6">
        <v>43914.984386574077</v>
      </c>
      <c r="F47">
        <v>40.468098750000003</v>
      </c>
      <c r="G47">
        <v>-79.981677469999994</v>
      </c>
      <c r="H47">
        <v>58</v>
      </c>
      <c r="I47">
        <v>2</v>
      </c>
      <c r="J47">
        <v>0</v>
      </c>
      <c r="K47">
        <v>0</v>
      </c>
      <c r="L47" t="s">
        <v>261</v>
      </c>
    </row>
    <row r="48" spans="1:12" x14ac:dyDescent="0.2">
      <c r="A48">
        <v>18003</v>
      </c>
      <c r="B48" t="s">
        <v>262</v>
      </c>
      <c r="C48" t="s">
        <v>142</v>
      </c>
      <c r="D48" t="s">
        <v>166</v>
      </c>
      <c r="E48" s="6">
        <v>43914.984386574077</v>
      </c>
      <c r="F48">
        <v>41.091943129999997</v>
      </c>
      <c r="G48">
        <v>-85.068006359999998</v>
      </c>
      <c r="H48">
        <v>7</v>
      </c>
      <c r="I48">
        <v>1</v>
      </c>
      <c r="J48">
        <v>0</v>
      </c>
      <c r="K48">
        <v>0</v>
      </c>
      <c r="L48" t="s">
        <v>263</v>
      </c>
    </row>
    <row r="49" spans="1:12" x14ac:dyDescent="0.2">
      <c r="A49">
        <v>20001</v>
      </c>
      <c r="B49" t="s">
        <v>262</v>
      </c>
      <c r="C49" t="s">
        <v>264</v>
      </c>
      <c r="D49" t="s">
        <v>166</v>
      </c>
      <c r="E49" s="6">
        <v>43914.984386574077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265</v>
      </c>
    </row>
    <row r="50" spans="1:12" x14ac:dyDescent="0.2">
      <c r="A50">
        <v>21003</v>
      </c>
      <c r="B50" t="s">
        <v>262</v>
      </c>
      <c r="C50" t="s">
        <v>180</v>
      </c>
      <c r="D50" t="s">
        <v>166</v>
      </c>
      <c r="E50" s="6">
        <v>43914.984386574077</v>
      </c>
      <c r="F50">
        <v>36.751976310000003</v>
      </c>
      <c r="G50">
        <v>-86.194575439999994</v>
      </c>
      <c r="H50">
        <v>0</v>
      </c>
      <c r="I50">
        <v>0</v>
      </c>
      <c r="J50">
        <v>0</v>
      </c>
      <c r="K50">
        <v>0</v>
      </c>
      <c r="L50" t="s">
        <v>266</v>
      </c>
    </row>
    <row r="51" spans="1:12" x14ac:dyDescent="0.2">
      <c r="A51">
        <v>22003</v>
      </c>
      <c r="B51" t="s">
        <v>262</v>
      </c>
      <c r="C51" t="s">
        <v>169</v>
      </c>
      <c r="D51" t="s">
        <v>166</v>
      </c>
      <c r="E51" s="6">
        <v>43914.984386574077</v>
      </c>
      <c r="F51">
        <v>30.65385745</v>
      </c>
      <c r="G51">
        <v>-92.824420279999998</v>
      </c>
      <c r="H51">
        <v>2</v>
      </c>
      <c r="I51">
        <v>0</v>
      </c>
      <c r="J51">
        <v>0</v>
      </c>
      <c r="K51">
        <v>0</v>
      </c>
      <c r="L51" t="s">
        <v>267</v>
      </c>
    </row>
    <row r="52" spans="1:12" x14ac:dyDescent="0.2">
      <c r="A52">
        <v>39003</v>
      </c>
      <c r="B52" t="s">
        <v>262</v>
      </c>
      <c r="C52" t="s">
        <v>200</v>
      </c>
      <c r="D52" t="s">
        <v>166</v>
      </c>
      <c r="E52" s="6">
        <v>43914.984386574077</v>
      </c>
      <c r="F52">
        <v>40.77285242</v>
      </c>
      <c r="G52">
        <v>-84.108023430000003</v>
      </c>
      <c r="H52">
        <v>0</v>
      </c>
      <c r="I52">
        <v>0</v>
      </c>
      <c r="J52">
        <v>0</v>
      </c>
      <c r="K52">
        <v>0</v>
      </c>
      <c r="L52" t="s">
        <v>268</v>
      </c>
    </row>
    <row r="53" spans="1:12" x14ac:dyDescent="0.2">
      <c r="A53">
        <v>45005</v>
      </c>
      <c r="B53" t="s">
        <v>269</v>
      </c>
      <c r="C53" t="s">
        <v>165</v>
      </c>
      <c r="D53" t="s">
        <v>166</v>
      </c>
      <c r="E53" s="6">
        <v>43914.984386574077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270</v>
      </c>
    </row>
    <row r="54" spans="1:12" x14ac:dyDescent="0.2">
      <c r="A54">
        <v>26007</v>
      </c>
      <c r="B54" t="s">
        <v>271</v>
      </c>
      <c r="C54" t="s">
        <v>232</v>
      </c>
      <c r="D54" t="s">
        <v>166</v>
      </c>
      <c r="E54" s="6">
        <v>43914.984386574077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272</v>
      </c>
    </row>
    <row r="55" spans="1:12" x14ac:dyDescent="0.2">
      <c r="A55">
        <v>6003</v>
      </c>
      <c r="B55" t="s">
        <v>273</v>
      </c>
      <c r="C55" t="s">
        <v>221</v>
      </c>
      <c r="D55" t="s">
        <v>166</v>
      </c>
      <c r="E55" s="6">
        <v>43914.984386574077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274</v>
      </c>
    </row>
    <row r="56" spans="1:12" x14ac:dyDescent="0.2">
      <c r="A56">
        <v>6005</v>
      </c>
      <c r="B56" t="s">
        <v>275</v>
      </c>
      <c r="C56" t="s">
        <v>221</v>
      </c>
      <c r="D56" t="s">
        <v>166</v>
      </c>
      <c r="E56" s="6">
        <v>43914.984386574077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276</v>
      </c>
    </row>
    <row r="57" spans="1:12" x14ac:dyDescent="0.2">
      <c r="A57">
        <v>51007</v>
      </c>
      <c r="B57" t="s">
        <v>277</v>
      </c>
      <c r="C57" t="s">
        <v>172</v>
      </c>
      <c r="D57" t="s">
        <v>166</v>
      </c>
      <c r="E57" s="6">
        <v>43914.984386574077</v>
      </c>
      <c r="F57">
        <v>37.340810249999997</v>
      </c>
      <c r="G57">
        <v>-77.98584649</v>
      </c>
      <c r="H57">
        <v>0</v>
      </c>
      <c r="I57">
        <v>0</v>
      </c>
      <c r="J57">
        <v>0</v>
      </c>
      <c r="K57">
        <v>0</v>
      </c>
      <c r="L57" t="s">
        <v>278</v>
      </c>
    </row>
    <row r="58" spans="1:12" x14ac:dyDescent="0.2">
      <c r="A58">
        <v>51009</v>
      </c>
      <c r="B58" t="s">
        <v>279</v>
      </c>
      <c r="C58" t="s">
        <v>172</v>
      </c>
      <c r="D58" t="s">
        <v>166</v>
      </c>
      <c r="E58" s="6">
        <v>43914.984386574077</v>
      </c>
      <c r="F58">
        <v>37.603082929999999</v>
      </c>
      <c r="G58">
        <v>-79.145486959999999</v>
      </c>
      <c r="H58">
        <v>1</v>
      </c>
      <c r="I58">
        <v>0</v>
      </c>
      <c r="J58">
        <v>0</v>
      </c>
      <c r="K58">
        <v>0</v>
      </c>
      <c r="L58" t="s">
        <v>280</v>
      </c>
    </row>
    <row r="59" spans="1:12" x14ac:dyDescent="0.2">
      <c r="A59">
        <v>28005</v>
      </c>
      <c r="B59" t="s">
        <v>281</v>
      </c>
      <c r="C59" t="s">
        <v>194</v>
      </c>
      <c r="D59" t="s">
        <v>166</v>
      </c>
      <c r="E59" s="6">
        <v>43914.984386574077</v>
      </c>
      <c r="F59">
        <v>31.174673030000001</v>
      </c>
      <c r="G59">
        <v>-90.805016210000005</v>
      </c>
      <c r="H59">
        <v>0</v>
      </c>
      <c r="I59">
        <v>0</v>
      </c>
      <c r="J59">
        <v>0</v>
      </c>
      <c r="K59">
        <v>0</v>
      </c>
      <c r="L59" t="s">
        <v>282</v>
      </c>
    </row>
    <row r="60" spans="1:12" x14ac:dyDescent="0.2">
      <c r="A60">
        <v>2020</v>
      </c>
      <c r="B60" t="s">
        <v>283</v>
      </c>
      <c r="C60" t="s">
        <v>237</v>
      </c>
      <c r="D60" t="s">
        <v>166</v>
      </c>
      <c r="E60" s="6">
        <v>43914.984386574077</v>
      </c>
      <c r="F60">
        <v>61.149981740000001</v>
      </c>
      <c r="G60">
        <v>-149.14269859999999</v>
      </c>
      <c r="H60">
        <v>17</v>
      </c>
      <c r="I60">
        <v>0</v>
      </c>
      <c r="J60">
        <v>0</v>
      </c>
      <c r="K60">
        <v>0</v>
      </c>
      <c r="L60" t="s">
        <v>284</v>
      </c>
    </row>
    <row r="61" spans="1:12" x14ac:dyDescent="0.2">
      <c r="A61">
        <v>20003</v>
      </c>
      <c r="B61" t="s">
        <v>43</v>
      </c>
      <c r="C61" t="s">
        <v>264</v>
      </c>
      <c r="D61" t="s">
        <v>166</v>
      </c>
      <c r="E61" s="6">
        <v>43914.984386574077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285</v>
      </c>
    </row>
    <row r="62" spans="1:12" x14ac:dyDescent="0.2">
      <c r="A62">
        <v>21005</v>
      </c>
      <c r="B62" t="s">
        <v>43</v>
      </c>
      <c r="C62" t="s">
        <v>180</v>
      </c>
      <c r="D62" t="s">
        <v>166</v>
      </c>
      <c r="E62" s="6">
        <v>43914.984386574077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286</v>
      </c>
    </row>
    <row r="63" spans="1:12" x14ac:dyDescent="0.2">
      <c r="A63">
        <v>45007</v>
      </c>
      <c r="B63" t="s">
        <v>43</v>
      </c>
      <c r="C63" t="s">
        <v>165</v>
      </c>
      <c r="D63" t="s">
        <v>166</v>
      </c>
      <c r="E63" s="6">
        <v>43914.984386574077</v>
      </c>
      <c r="F63">
        <v>34.51828081</v>
      </c>
      <c r="G63">
        <v>-82.639595170000007</v>
      </c>
      <c r="H63">
        <v>16</v>
      </c>
      <c r="I63">
        <v>0</v>
      </c>
      <c r="J63">
        <v>0</v>
      </c>
      <c r="K63">
        <v>0</v>
      </c>
      <c r="L63" t="s">
        <v>287</v>
      </c>
    </row>
    <row r="64" spans="1:12" x14ac:dyDescent="0.2">
      <c r="A64">
        <v>47001</v>
      </c>
      <c r="B64" t="s">
        <v>43</v>
      </c>
      <c r="C64" t="s">
        <v>288</v>
      </c>
      <c r="D64" t="s">
        <v>166</v>
      </c>
      <c r="E64" s="6">
        <v>43914.984386574077</v>
      </c>
      <c r="F64">
        <v>36.126843479999998</v>
      </c>
      <c r="G64">
        <v>-84.199657639999998</v>
      </c>
      <c r="H64">
        <v>1</v>
      </c>
      <c r="I64">
        <v>0</v>
      </c>
      <c r="J64">
        <v>0</v>
      </c>
      <c r="K64">
        <v>0</v>
      </c>
      <c r="L64" t="s">
        <v>289</v>
      </c>
    </row>
    <row r="65" spans="1:12" x14ac:dyDescent="0.2">
      <c r="A65">
        <v>48001</v>
      </c>
      <c r="B65" t="s">
        <v>43</v>
      </c>
      <c r="C65" t="s">
        <v>290</v>
      </c>
      <c r="D65" t="s">
        <v>166</v>
      </c>
      <c r="E65" s="6">
        <v>43914.984386574077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291</v>
      </c>
    </row>
    <row r="66" spans="1:12" x14ac:dyDescent="0.2">
      <c r="A66">
        <v>29003</v>
      </c>
      <c r="B66" t="s">
        <v>292</v>
      </c>
      <c r="C66" t="s">
        <v>182</v>
      </c>
      <c r="D66" t="s">
        <v>166</v>
      </c>
      <c r="E66" s="6">
        <v>43914.984386574077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293</v>
      </c>
    </row>
    <row r="67" spans="1:12" x14ac:dyDescent="0.2">
      <c r="A67">
        <v>48003</v>
      </c>
      <c r="B67" t="s">
        <v>294</v>
      </c>
      <c r="C67" t="s">
        <v>290</v>
      </c>
      <c r="D67" t="s">
        <v>166</v>
      </c>
      <c r="E67" s="6">
        <v>43914.984386574077</v>
      </c>
      <c r="F67">
        <v>32.304686330000003</v>
      </c>
      <c r="G67">
        <v>-102.637654799999</v>
      </c>
      <c r="H67">
        <v>0</v>
      </c>
      <c r="I67">
        <v>0</v>
      </c>
      <c r="J67">
        <v>0</v>
      </c>
      <c r="K67">
        <v>0</v>
      </c>
      <c r="L67" t="s">
        <v>295</v>
      </c>
    </row>
    <row r="68" spans="1:12" x14ac:dyDescent="0.2">
      <c r="A68">
        <v>23001</v>
      </c>
      <c r="B68" t="s">
        <v>296</v>
      </c>
      <c r="C68" t="s">
        <v>297</v>
      </c>
      <c r="D68" t="s">
        <v>166</v>
      </c>
      <c r="E68" s="6">
        <v>43914.984386574077</v>
      </c>
      <c r="F68">
        <v>44.166474700000002</v>
      </c>
      <c r="G68">
        <v>-70.203806270000001</v>
      </c>
      <c r="H68">
        <v>3</v>
      </c>
      <c r="I68">
        <v>0</v>
      </c>
      <c r="J68">
        <v>0</v>
      </c>
      <c r="K68">
        <v>0</v>
      </c>
      <c r="L68" t="s">
        <v>298</v>
      </c>
    </row>
    <row r="69" spans="1:12" x14ac:dyDescent="0.2">
      <c r="A69">
        <v>48005</v>
      </c>
      <c r="B69" t="s">
        <v>299</v>
      </c>
      <c r="C69" t="s">
        <v>290</v>
      </c>
      <c r="D69" t="s">
        <v>166</v>
      </c>
      <c r="E69" s="6">
        <v>43914.984386574077</v>
      </c>
      <c r="F69">
        <v>31.25457347</v>
      </c>
      <c r="G69">
        <v>-94.609014869999996</v>
      </c>
      <c r="H69">
        <v>0</v>
      </c>
      <c r="I69">
        <v>0</v>
      </c>
      <c r="J69">
        <v>0</v>
      </c>
      <c r="K69">
        <v>0</v>
      </c>
      <c r="L69" t="s">
        <v>300</v>
      </c>
    </row>
    <row r="70" spans="1:12" x14ac:dyDescent="0.2">
      <c r="A70">
        <v>24003</v>
      </c>
      <c r="B70" t="s">
        <v>301</v>
      </c>
      <c r="C70" t="s">
        <v>255</v>
      </c>
      <c r="D70" t="s">
        <v>166</v>
      </c>
      <c r="E70" s="6">
        <v>43914.984386574077</v>
      </c>
      <c r="F70">
        <v>39.00670238</v>
      </c>
      <c r="G70">
        <v>-76.603293370000003</v>
      </c>
      <c r="H70">
        <v>24</v>
      </c>
      <c r="I70">
        <v>0</v>
      </c>
      <c r="J70">
        <v>0</v>
      </c>
      <c r="K70">
        <v>0</v>
      </c>
      <c r="L70" t="s">
        <v>302</v>
      </c>
    </row>
    <row r="71" spans="1:12" x14ac:dyDescent="0.2">
      <c r="A71">
        <v>27003</v>
      </c>
      <c r="B71" t="s">
        <v>303</v>
      </c>
      <c r="C71" t="s">
        <v>213</v>
      </c>
      <c r="D71" t="s">
        <v>166</v>
      </c>
      <c r="E71" s="6">
        <v>43914.984386574077</v>
      </c>
      <c r="F71">
        <v>45.274760149999999</v>
      </c>
      <c r="G71">
        <v>-93.246045649999999</v>
      </c>
      <c r="H71">
        <v>7</v>
      </c>
      <c r="I71">
        <v>0</v>
      </c>
      <c r="J71">
        <v>0</v>
      </c>
      <c r="K71">
        <v>0</v>
      </c>
      <c r="L71" t="s">
        <v>304</v>
      </c>
    </row>
    <row r="72" spans="1:12" x14ac:dyDescent="0.2">
      <c r="A72">
        <v>37007</v>
      </c>
      <c r="B72" t="s">
        <v>305</v>
      </c>
      <c r="C72" t="s">
        <v>219</v>
      </c>
      <c r="D72" t="s">
        <v>166</v>
      </c>
      <c r="E72" s="6">
        <v>43914.984386574077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306</v>
      </c>
    </row>
    <row r="73" spans="1:12" x14ac:dyDescent="0.2">
      <c r="A73">
        <v>31003</v>
      </c>
      <c r="B73" t="s">
        <v>307</v>
      </c>
      <c r="C73" t="s">
        <v>196</v>
      </c>
      <c r="D73" t="s">
        <v>166</v>
      </c>
      <c r="E73" s="6">
        <v>43914.984386574077</v>
      </c>
      <c r="F73">
        <v>42.176955159999999</v>
      </c>
      <c r="G73">
        <v>-98.066628299999905</v>
      </c>
      <c r="H73">
        <v>0</v>
      </c>
      <c r="I73">
        <v>0</v>
      </c>
      <c r="J73">
        <v>0</v>
      </c>
      <c r="K73">
        <v>0</v>
      </c>
      <c r="L73" t="s">
        <v>308</v>
      </c>
    </row>
    <row r="74" spans="1:12" x14ac:dyDescent="0.2">
      <c r="A74">
        <v>26009</v>
      </c>
      <c r="B74" t="s">
        <v>309</v>
      </c>
      <c r="C74" t="s">
        <v>232</v>
      </c>
      <c r="D74" t="s">
        <v>166</v>
      </c>
      <c r="E74" s="6">
        <v>43914.984386574077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310</v>
      </c>
    </row>
    <row r="75" spans="1:12" x14ac:dyDescent="0.2">
      <c r="A75">
        <v>4001</v>
      </c>
      <c r="B75" t="s">
        <v>311</v>
      </c>
      <c r="C75" t="s">
        <v>312</v>
      </c>
      <c r="D75" t="s">
        <v>166</v>
      </c>
      <c r="E75" s="6">
        <v>43914.984386574077</v>
      </c>
      <c r="F75">
        <v>35.394650059999996</v>
      </c>
      <c r="G75">
        <v>-109.4892383</v>
      </c>
      <c r="H75">
        <v>4</v>
      </c>
      <c r="I75">
        <v>0</v>
      </c>
      <c r="J75">
        <v>0</v>
      </c>
      <c r="K75">
        <v>0</v>
      </c>
      <c r="L75" t="s">
        <v>313</v>
      </c>
    </row>
    <row r="76" spans="1:12" x14ac:dyDescent="0.2">
      <c r="A76">
        <v>19007</v>
      </c>
      <c r="B76" t="s">
        <v>314</v>
      </c>
      <c r="C76" t="s">
        <v>178</v>
      </c>
      <c r="D76" t="s">
        <v>166</v>
      </c>
      <c r="E76" s="6">
        <v>43914.984386574077</v>
      </c>
      <c r="F76">
        <v>40.743244539999999</v>
      </c>
      <c r="G76">
        <v>-92.868659059999999</v>
      </c>
      <c r="H76">
        <v>0</v>
      </c>
      <c r="I76">
        <v>0</v>
      </c>
      <c r="J76">
        <v>0</v>
      </c>
      <c r="K76">
        <v>0</v>
      </c>
      <c r="L76" t="s">
        <v>315</v>
      </c>
    </row>
    <row r="77" spans="1:12" x14ac:dyDescent="0.2">
      <c r="A77">
        <v>13001</v>
      </c>
      <c r="B77" t="s">
        <v>316</v>
      </c>
      <c r="C77" t="s">
        <v>317</v>
      </c>
      <c r="D77" t="s">
        <v>166</v>
      </c>
      <c r="E77" s="6">
        <v>43914.984386574077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318</v>
      </c>
    </row>
    <row r="78" spans="1:12" x14ac:dyDescent="0.2">
      <c r="A78">
        <v>51011</v>
      </c>
      <c r="B78" t="s">
        <v>319</v>
      </c>
      <c r="C78" t="s">
        <v>172</v>
      </c>
      <c r="D78" t="s">
        <v>166</v>
      </c>
      <c r="E78" s="6">
        <v>43914.984386574077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320</v>
      </c>
    </row>
    <row r="79" spans="1:12" x14ac:dyDescent="0.2">
      <c r="A79">
        <v>48007</v>
      </c>
      <c r="B79" t="s">
        <v>321</v>
      </c>
      <c r="C79" t="s">
        <v>290</v>
      </c>
      <c r="D79" t="s">
        <v>166</v>
      </c>
      <c r="E79" s="6">
        <v>43914.984386574077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322</v>
      </c>
    </row>
    <row r="80" spans="1:12" x14ac:dyDescent="0.2">
      <c r="A80">
        <v>8005</v>
      </c>
      <c r="B80" t="s">
        <v>323</v>
      </c>
      <c r="C80" t="s">
        <v>187</v>
      </c>
      <c r="D80" t="s">
        <v>166</v>
      </c>
      <c r="E80" s="6">
        <v>43914.984386574077</v>
      </c>
      <c r="F80">
        <v>39.649774610000001</v>
      </c>
      <c r="G80">
        <v>-104.33536170000001</v>
      </c>
      <c r="H80">
        <v>58</v>
      </c>
      <c r="I80">
        <v>0</v>
      </c>
      <c r="J80">
        <v>0</v>
      </c>
      <c r="K80">
        <v>0</v>
      </c>
      <c r="L80" t="s">
        <v>324</v>
      </c>
    </row>
    <row r="81" spans="1:12" x14ac:dyDescent="0.2">
      <c r="A81">
        <v>48009</v>
      </c>
      <c r="B81" t="s">
        <v>325</v>
      </c>
      <c r="C81" t="s">
        <v>290</v>
      </c>
      <c r="D81" t="s">
        <v>166</v>
      </c>
      <c r="E81" s="6">
        <v>43914.984386574077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326</v>
      </c>
    </row>
    <row r="82" spans="1:12" x14ac:dyDescent="0.2">
      <c r="A82">
        <v>8007</v>
      </c>
      <c r="B82" t="s">
        <v>327</v>
      </c>
      <c r="C82" t="s">
        <v>187</v>
      </c>
      <c r="D82" t="s">
        <v>166</v>
      </c>
      <c r="E82" s="6">
        <v>43914.984386574077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328</v>
      </c>
    </row>
    <row r="83" spans="1:12" x14ac:dyDescent="0.2">
      <c r="A83">
        <v>26011</v>
      </c>
      <c r="B83" t="s">
        <v>329</v>
      </c>
      <c r="C83" t="s">
        <v>232</v>
      </c>
      <c r="D83" t="s">
        <v>166</v>
      </c>
      <c r="E83" s="6">
        <v>43914.984386574077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330</v>
      </c>
    </row>
    <row r="84" spans="1:12" x14ac:dyDescent="0.2">
      <c r="A84">
        <v>5001</v>
      </c>
      <c r="B84" t="s">
        <v>331</v>
      </c>
      <c r="C84" t="s">
        <v>331</v>
      </c>
      <c r="D84" t="s">
        <v>166</v>
      </c>
      <c r="E84" s="6">
        <v>43914.984386574077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332</v>
      </c>
    </row>
    <row r="85" spans="1:12" x14ac:dyDescent="0.2">
      <c r="A85">
        <v>51013</v>
      </c>
      <c r="B85" t="s">
        <v>333</v>
      </c>
      <c r="C85" t="s">
        <v>172</v>
      </c>
      <c r="D85" t="s">
        <v>166</v>
      </c>
      <c r="E85" s="6">
        <v>43914.984386574077</v>
      </c>
      <c r="F85">
        <v>38.8767675</v>
      </c>
      <c r="G85">
        <v>-77.101398529999997</v>
      </c>
      <c r="H85">
        <v>36</v>
      </c>
      <c r="I85">
        <v>0</v>
      </c>
      <c r="J85">
        <v>0</v>
      </c>
      <c r="K85">
        <v>0</v>
      </c>
      <c r="L85" t="s">
        <v>334</v>
      </c>
    </row>
    <row r="86" spans="1:12" x14ac:dyDescent="0.2">
      <c r="A86">
        <v>42005</v>
      </c>
      <c r="B86" t="s">
        <v>335</v>
      </c>
      <c r="C86" t="s">
        <v>202</v>
      </c>
      <c r="D86" t="s">
        <v>166</v>
      </c>
      <c r="E86" s="6">
        <v>43914.984386574077</v>
      </c>
      <c r="F86">
        <v>40.816656180000003</v>
      </c>
      <c r="G86">
        <v>-79.462908110000001</v>
      </c>
      <c r="H86">
        <v>1</v>
      </c>
      <c r="I86">
        <v>0</v>
      </c>
      <c r="J86">
        <v>0</v>
      </c>
      <c r="K86">
        <v>0</v>
      </c>
      <c r="L86" t="s">
        <v>336</v>
      </c>
    </row>
    <row r="87" spans="1:12" x14ac:dyDescent="0.2">
      <c r="A87">
        <v>48011</v>
      </c>
      <c r="B87" t="s">
        <v>335</v>
      </c>
      <c r="C87" t="s">
        <v>290</v>
      </c>
      <c r="D87" t="s">
        <v>166</v>
      </c>
      <c r="E87" s="6">
        <v>43914.984386574077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337</v>
      </c>
    </row>
    <row r="88" spans="1:12" x14ac:dyDescent="0.2">
      <c r="A88">
        <v>23003</v>
      </c>
      <c r="B88" t="s">
        <v>338</v>
      </c>
      <c r="C88" t="s">
        <v>297</v>
      </c>
      <c r="D88" t="s">
        <v>166</v>
      </c>
      <c r="E88" s="6">
        <v>43914.984386574077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339</v>
      </c>
    </row>
    <row r="89" spans="1:12" x14ac:dyDescent="0.2">
      <c r="A89">
        <v>31005</v>
      </c>
      <c r="B89" t="s">
        <v>340</v>
      </c>
      <c r="C89" t="s">
        <v>196</v>
      </c>
      <c r="D89" t="s">
        <v>166</v>
      </c>
      <c r="E89" s="6">
        <v>43914.984386574077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341</v>
      </c>
    </row>
    <row r="90" spans="1:12" x14ac:dyDescent="0.2">
      <c r="A90">
        <v>22005</v>
      </c>
      <c r="B90" t="s">
        <v>342</v>
      </c>
      <c r="C90" t="s">
        <v>169</v>
      </c>
      <c r="D90" t="s">
        <v>166</v>
      </c>
      <c r="E90" s="6">
        <v>43914.984386574077</v>
      </c>
      <c r="F90">
        <v>30.204062489999998</v>
      </c>
      <c r="G90">
        <v>-90.913284099999899</v>
      </c>
      <c r="H90">
        <v>36</v>
      </c>
      <c r="I90">
        <v>1</v>
      </c>
      <c r="J90">
        <v>0</v>
      </c>
      <c r="K90">
        <v>0</v>
      </c>
      <c r="L90" t="s">
        <v>343</v>
      </c>
    </row>
    <row r="91" spans="1:12" x14ac:dyDescent="0.2">
      <c r="A91">
        <v>37009</v>
      </c>
      <c r="B91" t="s">
        <v>344</v>
      </c>
      <c r="C91" t="s">
        <v>219</v>
      </c>
      <c r="D91" t="s">
        <v>166</v>
      </c>
      <c r="E91" s="6">
        <v>43914.984386574077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345</v>
      </c>
    </row>
    <row r="92" spans="1:12" x14ac:dyDescent="0.2">
      <c r="A92">
        <v>39005</v>
      </c>
      <c r="B92" t="s">
        <v>346</v>
      </c>
      <c r="C92" t="s">
        <v>200</v>
      </c>
      <c r="D92" t="s">
        <v>166</v>
      </c>
      <c r="E92" s="6">
        <v>43914.984386574077</v>
      </c>
      <c r="F92">
        <v>40.847722769999997</v>
      </c>
      <c r="G92">
        <v>-82.272807810000003</v>
      </c>
      <c r="H92">
        <v>1</v>
      </c>
      <c r="I92">
        <v>0</v>
      </c>
      <c r="J92">
        <v>0</v>
      </c>
      <c r="K92">
        <v>0</v>
      </c>
      <c r="L92" t="s">
        <v>347</v>
      </c>
    </row>
    <row r="93" spans="1:12" x14ac:dyDescent="0.2">
      <c r="A93">
        <v>55003</v>
      </c>
      <c r="B93" t="s">
        <v>346</v>
      </c>
      <c r="C93" t="s">
        <v>206</v>
      </c>
      <c r="D93" t="s">
        <v>166</v>
      </c>
      <c r="E93" s="6">
        <v>43914.984386574077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348</v>
      </c>
    </row>
    <row r="94" spans="1:12" x14ac:dyDescent="0.2">
      <c r="A94">
        <v>5003</v>
      </c>
      <c r="B94" t="s">
        <v>349</v>
      </c>
      <c r="C94" t="s">
        <v>331</v>
      </c>
      <c r="D94" t="s">
        <v>166</v>
      </c>
      <c r="E94" s="6">
        <v>43914.984386574077</v>
      </c>
      <c r="F94">
        <v>33.191534609999998</v>
      </c>
      <c r="G94">
        <v>-91.769847099999893</v>
      </c>
      <c r="H94">
        <v>0</v>
      </c>
      <c r="I94">
        <v>0</v>
      </c>
      <c r="J94">
        <v>0</v>
      </c>
      <c r="K94">
        <v>0</v>
      </c>
      <c r="L94" t="s">
        <v>350</v>
      </c>
    </row>
    <row r="95" spans="1:12" x14ac:dyDescent="0.2">
      <c r="A95">
        <v>39007</v>
      </c>
      <c r="B95" t="s">
        <v>351</v>
      </c>
      <c r="C95" t="s">
        <v>200</v>
      </c>
      <c r="D95" t="s">
        <v>166</v>
      </c>
      <c r="E95" s="6">
        <v>43914.984386574077</v>
      </c>
      <c r="F95">
        <v>41.708603320000002</v>
      </c>
      <c r="G95">
        <v>-80.748302179999996</v>
      </c>
      <c r="H95">
        <v>3</v>
      </c>
      <c r="I95">
        <v>0</v>
      </c>
      <c r="J95">
        <v>0</v>
      </c>
      <c r="K95">
        <v>0</v>
      </c>
      <c r="L95" t="s">
        <v>352</v>
      </c>
    </row>
    <row r="96" spans="1:12" x14ac:dyDescent="0.2">
      <c r="A96">
        <v>53003</v>
      </c>
      <c r="B96" t="s">
        <v>353</v>
      </c>
      <c r="C96" t="s">
        <v>204</v>
      </c>
      <c r="D96" t="s">
        <v>166</v>
      </c>
      <c r="E96" s="6">
        <v>43914.984386574077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354</v>
      </c>
    </row>
    <row r="97" spans="1:12" x14ac:dyDescent="0.2">
      <c r="A97">
        <v>22007</v>
      </c>
      <c r="B97" t="s">
        <v>355</v>
      </c>
      <c r="C97" t="s">
        <v>169</v>
      </c>
      <c r="D97" t="s">
        <v>166</v>
      </c>
      <c r="E97" s="6">
        <v>43914.984386574077</v>
      </c>
      <c r="F97">
        <v>29.899462339999999</v>
      </c>
      <c r="G97">
        <v>-91.064616419999993</v>
      </c>
      <c r="H97">
        <v>2</v>
      </c>
      <c r="I97">
        <v>0</v>
      </c>
      <c r="J97">
        <v>0</v>
      </c>
      <c r="K97">
        <v>0</v>
      </c>
      <c r="L97" t="s">
        <v>356</v>
      </c>
    </row>
    <row r="98" spans="1:12" x14ac:dyDescent="0.2">
      <c r="A98">
        <v>48013</v>
      </c>
      <c r="B98" t="s">
        <v>357</v>
      </c>
      <c r="C98" t="s">
        <v>290</v>
      </c>
      <c r="D98" t="s">
        <v>166</v>
      </c>
      <c r="E98" s="6">
        <v>43914.984386574077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358</v>
      </c>
    </row>
    <row r="99" spans="1:12" x14ac:dyDescent="0.2">
      <c r="A99">
        <v>20005</v>
      </c>
      <c r="B99" t="s">
        <v>359</v>
      </c>
      <c r="C99" t="s">
        <v>264</v>
      </c>
      <c r="D99" t="s">
        <v>166</v>
      </c>
      <c r="E99" s="6">
        <v>43914.984386574077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360</v>
      </c>
    </row>
    <row r="100" spans="1:12" x14ac:dyDescent="0.2">
      <c r="A100">
        <v>29005</v>
      </c>
      <c r="B100" t="s">
        <v>359</v>
      </c>
      <c r="C100" t="s">
        <v>182</v>
      </c>
      <c r="D100" t="s">
        <v>166</v>
      </c>
      <c r="E100" s="6">
        <v>43914.984386574077</v>
      </c>
      <c r="F100">
        <v>40.432387370000001</v>
      </c>
      <c r="G100">
        <v>-95.429706390000007</v>
      </c>
      <c r="H100">
        <v>0</v>
      </c>
      <c r="I100">
        <v>0</v>
      </c>
      <c r="J100">
        <v>0</v>
      </c>
      <c r="K100">
        <v>0</v>
      </c>
      <c r="L100" t="s">
        <v>361</v>
      </c>
    </row>
    <row r="101" spans="1:12" x14ac:dyDescent="0.2">
      <c r="A101">
        <v>39009</v>
      </c>
      <c r="B101" t="s">
        <v>362</v>
      </c>
      <c r="C101" t="s">
        <v>200</v>
      </c>
      <c r="D101" t="s">
        <v>166</v>
      </c>
      <c r="E101" s="6">
        <v>43914.984386574077</v>
      </c>
      <c r="F101">
        <v>39.334256340000003</v>
      </c>
      <c r="G101">
        <v>-82.04278644</v>
      </c>
      <c r="H101">
        <v>0</v>
      </c>
      <c r="I101">
        <v>0</v>
      </c>
      <c r="J101">
        <v>0</v>
      </c>
      <c r="K101">
        <v>0</v>
      </c>
      <c r="L101" t="s">
        <v>363</v>
      </c>
    </row>
    <row r="102" spans="1:12" x14ac:dyDescent="0.2">
      <c r="A102">
        <v>13003</v>
      </c>
      <c r="B102" t="s">
        <v>364</v>
      </c>
      <c r="C102" t="s">
        <v>317</v>
      </c>
      <c r="D102" t="s">
        <v>166</v>
      </c>
      <c r="E102" s="6">
        <v>43914.984386574077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365</v>
      </c>
    </row>
    <row r="103" spans="1:12" x14ac:dyDescent="0.2">
      <c r="A103">
        <v>34001</v>
      </c>
      <c r="B103" t="s">
        <v>366</v>
      </c>
      <c r="C103" t="s">
        <v>367</v>
      </c>
      <c r="D103" t="s">
        <v>166</v>
      </c>
      <c r="E103" s="6">
        <v>43914.984386574077</v>
      </c>
      <c r="F103">
        <v>39.475386929999999</v>
      </c>
      <c r="G103">
        <v>-74.658484830000006</v>
      </c>
      <c r="H103">
        <v>6</v>
      </c>
      <c r="I103">
        <v>0</v>
      </c>
      <c r="J103">
        <v>0</v>
      </c>
      <c r="K103">
        <v>0</v>
      </c>
      <c r="L103" t="s">
        <v>368</v>
      </c>
    </row>
    <row r="104" spans="1:12" x14ac:dyDescent="0.2">
      <c r="A104">
        <v>40005</v>
      </c>
      <c r="B104" t="s">
        <v>369</v>
      </c>
      <c r="C104" t="s">
        <v>184</v>
      </c>
      <c r="D104" t="s">
        <v>166</v>
      </c>
      <c r="E104" s="6">
        <v>43914.984386574077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370</v>
      </c>
    </row>
    <row r="105" spans="1:12" x14ac:dyDescent="0.2">
      <c r="A105">
        <v>28007</v>
      </c>
      <c r="B105" t="s">
        <v>371</v>
      </c>
      <c r="C105" t="s">
        <v>194</v>
      </c>
      <c r="D105" t="s">
        <v>166</v>
      </c>
      <c r="E105" s="6">
        <v>43914.984386574077</v>
      </c>
      <c r="F105">
        <v>33.086588030000001</v>
      </c>
      <c r="G105">
        <v>-89.578385639999993</v>
      </c>
      <c r="H105">
        <v>3</v>
      </c>
      <c r="I105">
        <v>0</v>
      </c>
      <c r="J105">
        <v>0</v>
      </c>
      <c r="K105">
        <v>0</v>
      </c>
      <c r="L105" t="s">
        <v>372</v>
      </c>
    </row>
    <row r="106" spans="1:12" x14ac:dyDescent="0.2">
      <c r="A106">
        <v>29007</v>
      </c>
      <c r="B106" t="s">
        <v>373</v>
      </c>
      <c r="C106" t="s">
        <v>182</v>
      </c>
      <c r="D106" t="s">
        <v>166</v>
      </c>
      <c r="E106" s="6">
        <v>43914.984386574077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374</v>
      </c>
    </row>
    <row r="107" spans="1:12" x14ac:dyDescent="0.2">
      <c r="A107">
        <v>19009</v>
      </c>
      <c r="B107" t="s">
        <v>375</v>
      </c>
      <c r="C107" t="s">
        <v>178</v>
      </c>
      <c r="D107" t="s">
        <v>166</v>
      </c>
      <c r="E107" s="6">
        <v>43914.984386574077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376</v>
      </c>
    </row>
    <row r="108" spans="1:12" x14ac:dyDescent="0.2">
      <c r="A108">
        <v>39011</v>
      </c>
      <c r="B108" t="s">
        <v>377</v>
      </c>
      <c r="C108" t="s">
        <v>200</v>
      </c>
      <c r="D108" t="s">
        <v>166</v>
      </c>
      <c r="E108" s="6">
        <v>43914.984386574077</v>
      </c>
      <c r="F108">
        <v>40.559988590000003</v>
      </c>
      <c r="G108">
        <v>-84.2242142999999</v>
      </c>
      <c r="H108">
        <v>0</v>
      </c>
      <c r="I108">
        <v>0</v>
      </c>
      <c r="J108">
        <v>0</v>
      </c>
      <c r="K108">
        <v>0</v>
      </c>
      <c r="L108" t="s">
        <v>378</v>
      </c>
    </row>
    <row r="109" spans="1:12" x14ac:dyDescent="0.2">
      <c r="A109">
        <v>51015</v>
      </c>
      <c r="B109" t="s">
        <v>108</v>
      </c>
      <c r="C109" t="s">
        <v>172</v>
      </c>
      <c r="D109" t="s">
        <v>166</v>
      </c>
      <c r="E109" s="6">
        <v>43914.984386574077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379</v>
      </c>
    </row>
    <row r="110" spans="1:12" x14ac:dyDescent="0.2">
      <c r="A110">
        <v>46003</v>
      </c>
      <c r="B110" t="s">
        <v>380</v>
      </c>
      <c r="C110" t="s">
        <v>381</v>
      </c>
      <c r="D110" t="s">
        <v>166</v>
      </c>
      <c r="E110" s="6">
        <v>43914.984386574077</v>
      </c>
      <c r="F110">
        <v>43.71757685</v>
      </c>
      <c r="G110">
        <v>-98.56050467</v>
      </c>
      <c r="H110">
        <v>0</v>
      </c>
      <c r="I110">
        <v>0</v>
      </c>
      <c r="J110">
        <v>0</v>
      </c>
      <c r="K110">
        <v>0</v>
      </c>
      <c r="L110" t="s">
        <v>382</v>
      </c>
    </row>
    <row r="111" spans="1:12" x14ac:dyDescent="0.2">
      <c r="A111">
        <v>48015</v>
      </c>
      <c r="B111" t="s">
        <v>9</v>
      </c>
      <c r="C111" t="s">
        <v>290</v>
      </c>
      <c r="D111" t="s">
        <v>166</v>
      </c>
      <c r="E111" s="6">
        <v>43914.984386574077</v>
      </c>
      <c r="F111">
        <v>29.885487250000001</v>
      </c>
      <c r="G111">
        <v>-96.277369489999998</v>
      </c>
      <c r="H111">
        <v>0</v>
      </c>
      <c r="I111">
        <v>0</v>
      </c>
      <c r="J111">
        <v>0</v>
      </c>
      <c r="K111">
        <v>0</v>
      </c>
      <c r="L111" t="s">
        <v>383</v>
      </c>
    </row>
    <row r="112" spans="1:12" x14ac:dyDescent="0.2">
      <c r="A112">
        <v>1001</v>
      </c>
      <c r="B112" t="s">
        <v>384</v>
      </c>
      <c r="C112" t="s">
        <v>385</v>
      </c>
      <c r="D112" t="s">
        <v>166</v>
      </c>
      <c r="E112" s="6">
        <v>43914.984386574077</v>
      </c>
      <c r="F112">
        <v>32.539527450000001</v>
      </c>
      <c r="G112">
        <v>-86.644082269999998</v>
      </c>
      <c r="H112">
        <v>1</v>
      </c>
      <c r="I112">
        <v>0</v>
      </c>
      <c r="J112">
        <v>0</v>
      </c>
      <c r="K112">
        <v>0</v>
      </c>
      <c r="L112" t="s">
        <v>386</v>
      </c>
    </row>
    <row r="113" spans="1:12" x14ac:dyDescent="0.2">
      <c r="A113">
        <v>37011</v>
      </c>
      <c r="B113" t="s">
        <v>387</v>
      </c>
      <c r="C113" t="s">
        <v>219</v>
      </c>
      <c r="D113" t="s">
        <v>166</v>
      </c>
      <c r="E113" s="6">
        <v>43914.984386574077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388</v>
      </c>
    </row>
    <row r="114" spans="1:12" x14ac:dyDescent="0.2">
      <c r="A114">
        <v>22009</v>
      </c>
      <c r="B114" t="s">
        <v>389</v>
      </c>
      <c r="C114" t="s">
        <v>169</v>
      </c>
      <c r="D114" t="s">
        <v>166</v>
      </c>
      <c r="E114" s="6">
        <v>43914.984386574077</v>
      </c>
      <c r="F114">
        <v>31.077962110000001</v>
      </c>
      <c r="G114">
        <v>-92.000794490000004</v>
      </c>
      <c r="H114">
        <v>3</v>
      </c>
      <c r="I114">
        <v>0</v>
      </c>
      <c r="J114">
        <v>0</v>
      </c>
      <c r="K114">
        <v>0</v>
      </c>
      <c r="L114" t="s">
        <v>390</v>
      </c>
    </row>
    <row r="115" spans="1:12" x14ac:dyDescent="0.2">
      <c r="A115">
        <v>8009</v>
      </c>
      <c r="B115" t="s">
        <v>391</v>
      </c>
      <c r="C115" t="s">
        <v>187</v>
      </c>
      <c r="D115" t="s">
        <v>166</v>
      </c>
      <c r="E115" s="6">
        <v>43914.984386574077</v>
      </c>
      <c r="F115">
        <v>37.31940883</v>
      </c>
      <c r="G115">
        <v>-102.5603223</v>
      </c>
      <c r="H115">
        <v>0</v>
      </c>
      <c r="I115">
        <v>0</v>
      </c>
      <c r="J115">
        <v>0</v>
      </c>
      <c r="K115">
        <v>0</v>
      </c>
      <c r="L115" t="s">
        <v>392</v>
      </c>
    </row>
    <row r="116" spans="1:12" x14ac:dyDescent="0.2">
      <c r="A116">
        <v>13005</v>
      </c>
      <c r="B116" t="s">
        <v>393</v>
      </c>
      <c r="C116" t="s">
        <v>317</v>
      </c>
      <c r="D116" t="s">
        <v>166</v>
      </c>
      <c r="E116" s="6">
        <v>43914.984386574077</v>
      </c>
      <c r="F116">
        <v>31.554564729999999</v>
      </c>
      <c r="G116">
        <v>-82.45936528</v>
      </c>
      <c r="H116">
        <v>0</v>
      </c>
      <c r="I116">
        <v>0</v>
      </c>
      <c r="J116">
        <v>0</v>
      </c>
      <c r="K116">
        <v>0</v>
      </c>
      <c r="L116" t="s">
        <v>394</v>
      </c>
    </row>
    <row r="117" spans="1:12" x14ac:dyDescent="0.2">
      <c r="A117">
        <v>48017</v>
      </c>
      <c r="B117" t="s">
        <v>395</v>
      </c>
      <c r="C117" t="s">
        <v>290</v>
      </c>
      <c r="D117" t="s">
        <v>166</v>
      </c>
      <c r="E117" s="6">
        <v>43914.984386574077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396</v>
      </c>
    </row>
    <row r="118" spans="1:12" x14ac:dyDescent="0.2">
      <c r="A118">
        <v>12003</v>
      </c>
      <c r="B118" t="s">
        <v>397</v>
      </c>
      <c r="C118" t="s">
        <v>216</v>
      </c>
      <c r="D118" t="s">
        <v>166</v>
      </c>
      <c r="E118" s="6">
        <v>43914.984386574077</v>
      </c>
      <c r="F118">
        <v>30.330601210000001</v>
      </c>
      <c r="G118">
        <v>-82.284674760000001</v>
      </c>
      <c r="H118">
        <v>4</v>
      </c>
      <c r="I118">
        <v>0</v>
      </c>
      <c r="J118">
        <v>0</v>
      </c>
      <c r="K118">
        <v>0</v>
      </c>
      <c r="L118" t="s">
        <v>398</v>
      </c>
    </row>
    <row r="119" spans="1:12" x14ac:dyDescent="0.2">
      <c r="A119">
        <v>13007</v>
      </c>
      <c r="B119" t="s">
        <v>397</v>
      </c>
      <c r="C119" t="s">
        <v>317</v>
      </c>
      <c r="D119" t="s">
        <v>166</v>
      </c>
      <c r="E119" s="6">
        <v>43914.984386574077</v>
      </c>
      <c r="F119">
        <v>31.326698780000001</v>
      </c>
      <c r="G119">
        <v>-84.442188060000007</v>
      </c>
      <c r="H119">
        <v>2</v>
      </c>
      <c r="I119">
        <v>0</v>
      </c>
      <c r="J119">
        <v>0</v>
      </c>
      <c r="K119">
        <v>0</v>
      </c>
      <c r="L119" t="s">
        <v>399</v>
      </c>
    </row>
    <row r="120" spans="1:12" x14ac:dyDescent="0.2">
      <c r="A120">
        <v>41001</v>
      </c>
      <c r="B120" t="s">
        <v>397</v>
      </c>
      <c r="C120" t="s">
        <v>400</v>
      </c>
      <c r="D120" t="s">
        <v>166</v>
      </c>
      <c r="E120" s="6">
        <v>43914.984386574077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401</v>
      </c>
    </row>
    <row r="121" spans="1:12" x14ac:dyDescent="0.2">
      <c r="A121">
        <v>1003</v>
      </c>
      <c r="B121" t="s">
        <v>402</v>
      </c>
      <c r="C121" t="s">
        <v>385</v>
      </c>
      <c r="D121" t="s">
        <v>166</v>
      </c>
      <c r="E121" s="6">
        <v>43914.984386574077</v>
      </c>
      <c r="F121">
        <v>30.72774991</v>
      </c>
      <c r="G121">
        <v>-87.722070579999993</v>
      </c>
      <c r="H121">
        <v>4</v>
      </c>
      <c r="I121">
        <v>0</v>
      </c>
      <c r="J121">
        <v>0</v>
      </c>
      <c r="K121">
        <v>0</v>
      </c>
      <c r="L121" t="s">
        <v>403</v>
      </c>
    </row>
    <row r="122" spans="1:12" x14ac:dyDescent="0.2">
      <c r="A122">
        <v>13009</v>
      </c>
      <c r="B122" t="s">
        <v>402</v>
      </c>
      <c r="C122" t="s">
        <v>317</v>
      </c>
      <c r="D122" t="s">
        <v>166</v>
      </c>
      <c r="E122" s="6">
        <v>43914.984386574077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404</v>
      </c>
    </row>
    <row r="123" spans="1:12" x14ac:dyDescent="0.2">
      <c r="A123">
        <v>21007</v>
      </c>
      <c r="B123" t="s">
        <v>405</v>
      </c>
      <c r="C123" t="s">
        <v>180</v>
      </c>
      <c r="D123" t="s">
        <v>166</v>
      </c>
      <c r="E123" s="6">
        <v>43914.984386574077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406</v>
      </c>
    </row>
    <row r="124" spans="1:12" x14ac:dyDescent="0.2">
      <c r="A124">
        <v>24005</v>
      </c>
      <c r="B124" t="s">
        <v>407</v>
      </c>
      <c r="C124" t="s">
        <v>255</v>
      </c>
      <c r="D124" t="s">
        <v>166</v>
      </c>
      <c r="E124" s="6">
        <v>43914.984386574077</v>
      </c>
      <c r="F124">
        <v>39.457847119999997</v>
      </c>
      <c r="G124">
        <v>-76.629119549999999</v>
      </c>
      <c r="H124">
        <v>42</v>
      </c>
      <c r="I124">
        <v>1</v>
      </c>
      <c r="J124">
        <v>0</v>
      </c>
      <c r="K124">
        <v>0</v>
      </c>
      <c r="L124" t="s">
        <v>408</v>
      </c>
    </row>
    <row r="125" spans="1:12" x14ac:dyDescent="0.2">
      <c r="A125">
        <v>24510</v>
      </c>
      <c r="B125" t="s">
        <v>409</v>
      </c>
      <c r="C125" t="s">
        <v>255</v>
      </c>
      <c r="D125" t="s">
        <v>166</v>
      </c>
      <c r="E125" s="6">
        <v>43914.984386574077</v>
      </c>
      <c r="F125">
        <v>39.30211911</v>
      </c>
      <c r="G125">
        <v>-76.611510120000005</v>
      </c>
      <c r="H125">
        <v>41</v>
      </c>
      <c r="I125">
        <v>0</v>
      </c>
      <c r="J125">
        <v>0</v>
      </c>
      <c r="K125">
        <v>0</v>
      </c>
      <c r="L125" t="s">
        <v>410</v>
      </c>
    </row>
    <row r="126" spans="1:12" x14ac:dyDescent="0.2">
      <c r="A126">
        <v>45009</v>
      </c>
      <c r="B126" t="s">
        <v>411</v>
      </c>
      <c r="C126" t="s">
        <v>165</v>
      </c>
      <c r="D126" t="s">
        <v>166</v>
      </c>
      <c r="E126" s="6">
        <v>43914.984386574077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412</v>
      </c>
    </row>
    <row r="127" spans="1:12" x14ac:dyDescent="0.2">
      <c r="A127">
        <v>48019</v>
      </c>
      <c r="B127" t="s">
        <v>413</v>
      </c>
      <c r="C127" t="s">
        <v>290</v>
      </c>
      <c r="D127" t="s">
        <v>166</v>
      </c>
      <c r="E127" s="6">
        <v>43914.984386574077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414</v>
      </c>
    </row>
    <row r="128" spans="1:12" x14ac:dyDescent="0.2">
      <c r="A128">
        <v>13011</v>
      </c>
      <c r="B128" t="s">
        <v>415</v>
      </c>
      <c r="C128" t="s">
        <v>317</v>
      </c>
      <c r="D128" t="s">
        <v>166</v>
      </c>
      <c r="E128" s="6">
        <v>43914.984386574077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416</v>
      </c>
    </row>
    <row r="129" spans="1:12" x14ac:dyDescent="0.2">
      <c r="A129">
        <v>31007</v>
      </c>
      <c r="B129" t="s">
        <v>417</v>
      </c>
      <c r="C129" t="s">
        <v>196</v>
      </c>
      <c r="D129" t="s">
        <v>166</v>
      </c>
      <c r="E129" s="6">
        <v>43914.984386574077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418</v>
      </c>
    </row>
    <row r="130" spans="1:12" x14ac:dyDescent="0.2">
      <c r="A130">
        <v>16005</v>
      </c>
      <c r="B130" t="s">
        <v>419</v>
      </c>
      <c r="C130" t="s">
        <v>175</v>
      </c>
      <c r="D130" t="s">
        <v>166</v>
      </c>
      <c r="E130" s="6">
        <v>43914.984386574077</v>
      </c>
      <c r="F130">
        <v>42.670027159999997</v>
      </c>
      <c r="G130">
        <v>-112.2233311</v>
      </c>
      <c r="H130">
        <v>2</v>
      </c>
      <c r="I130">
        <v>0</v>
      </c>
      <c r="J130">
        <v>0</v>
      </c>
      <c r="K130">
        <v>0</v>
      </c>
      <c r="L130" t="s">
        <v>420</v>
      </c>
    </row>
    <row r="131" spans="1:12" x14ac:dyDescent="0.2">
      <c r="A131">
        <v>26013</v>
      </c>
      <c r="B131" t="s">
        <v>421</v>
      </c>
      <c r="C131" t="s">
        <v>232</v>
      </c>
      <c r="D131" t="s">
        <v>166</v>
      </c>
      <c r="E131" s="6">
        <v>43914.984386574077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422</v>
      </c>
    </row>
    <row r="132" spans="1:12" x14ac:dyDescent="0.2">
      <c r="A132">
        <v>20007</v>
      </c>
      <c r="B132" t="s">
        <v>423</v>
      </c>
      <c r="C132" t="s">
        <v>264</v>
      </c>
      <c r="D132" t="s">
        <v>166</v>
      </c>
      <c r="E132" s="6">
        <v>43914.984386574077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424</v>
      </c>
    </row>
    <row r="133" spans="1:12" x14ac:dyDescent="0.2">
      <c r="A133">
        <v>1005</v>
      </c>
      <c r="B133" t="s">
        <v>425</v>
      </c>
      <c r="C133" t="s">
        <v>385</v>
      </c>
      <c r="D133" t="s">
        <v>166</v>
      </c>
      <c r="E133" s="6">
        <v>43914.984386574077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426</v>
      </c>
    </row>
    <row r="134" spans="1:12" x14ac:dyDescent="0.2">
      <c r="A134">
        <v>54001</v>
      </c>
      <c r="B134" t="s">
        <v>425</v>
      </c>
      <c r="C134" t="s">
        <v>427</v>
      </c>
      <c r="D134" t="s">
        <v>166</v>
      </c>
      <c r="E134" s="6">
        <v>43914.984386574077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428</v>
      </c>
    </row>
    <row r="135" spans="1:12" x14ac:dyDescent="0.2">
      <c r="A135">
        <v>38003</v>
      </c>
      <c r="B135" t="s">
        <v>429</v>
      </c>
      <c r="C135" t="s">
        <v>198</v>
      </c>
      <c r="D135" t="s">
        <v>166</v>
      </c>
      <c r="E135" s="6">
        <v>43914.984386574077</v>
      </c>
      <c r="F135">
        <v>46.935796369999998</v>
      </c>
      <c r="G135">
        <v>-98.066059780000003</v>
      </c>
      <c r="H135">
        <v>0</v>
      </c>
      <c r="I135">
        <v>0</v>
      </c>
      <c r="J135">
        <v>0</v>
      </c>
      <c r="K135">
        <v>0</v>
      </c>
      <c r="L135" t="s">
        <v>430</v>
      </c>
    </row>
    <row r="136" spans="1:12" x14ac:dyDescent="0.2">
      <c r="A136">
        <v>25001</v>
      </c>
      <c r="B136" t="s">
        <v>431</v>
      </c>
      <c r="C136" t="s">
        <v>432</v>
      </c>
      <c r="D136" t="s">
        <v>166</v>
      </c>
      <c r="E136" s="6">
        <v>43914.984386574077</v>
      </c>
      <c r="F136">
        <v>41.72980578</v>
      </c>
      <c r="G136">
        <v>-70.288543390000001</v>
      </c>
      <c r="H136">
        <v>40</v>
      </c>
      <c r="I136">
        <v>0</v>
      </c>
      <c r="J136">
        <v>0</v>
      </c>
      <c r="K136">
        <v>0</v>
      </c>
      <c r="L136" t="s">
        <v>433</v>
      </c>
    </row>
    <row r="137" spans="1:12" x14ac:dyDescent="0.2">
      <c r="A137">
        <v>45011</v>
      </c>
      <c r="B137" t="s">
        <v>434</v>
      </c>
      <c r="C137" t="s">
        <v>165</v>
      </c>
      <c r="D137" t="s">
        <v>166</v>
      </c>
      <c r="E137" s="6">
        <v>43914.984386574077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435</v>
      </c>
    </row>
    <row r="138" spans="1:12" x14ac:dyDescent="0.2">
      <c r="A138">
        <v>21009</v>
      </c>
      <c r="B138" t="s">
        <v>436</v>
      </c>
      <c r="C138" t="s">
        <v>180</v>
      </c>
      <c r="D138" t="s">
        <v>166</v>
      </c>
      <c r="E138" s="6">
        <v>43914.984386574077</v>
      </c>
      <c r="F138">
        <v>36.96469836</v>
      </c>
      <c r="G138">
        <v>-85.933389450000007</v>
      </c>
      <c r="H138">
        <v>0</v>
      </c>
      <c r="I138">
        <v>0</v>
      </c>
      <c r="J138">
        <v>0</v>
      </c>
      <c r="K138">
        <v>0</v>
      </c>
      <c r="L138" t="s">
        <v>437</v>
      </c>
    </row>
    <row r="139" spans="1:12" x14ac:dyDescent="0.2">
      <c r="A139">
        <v>55005</v>
      </c>
      <c r="B139" t="s">
        <v>438</v>
      </c>
      <c r="C139" t="s">
        <v>206</v>
      </c>
      <c r="D139" t="s">
        <v>166</v>
      </c>
      <c r="E139" s="6">
        <v>43914.984386574077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439</v>
      </c>
    </row>
    <row r="140" spans="1:12" x14ac:dyDescent="0.2">
      <c r="A140">
        <v>13013</v>
      </c>
      <c r="B140" t="s">
        <v>440</v>
      </c>
      <c r="C140" t="s">
        <v>317</v>
      </c>
      <c r="D140" t="s">
        <v>166</v>
      </c>
      <c r="E140" s="6">
        <v>43914.984386574077</v>
      </c>
      <c r="F140">
        <v>33.991486940000001</v>
      </c>
      <c r="G140">
        <v>-83.714362919999999</v>
      </c>
      <c r="H140">
        <v>1</v>
      </c>
      <c r="I140">
        <v>0</v>
      </c>
      <c r="J140">
        <v>0</v>
      </c>
      <c r="K140">
        <v>0</v>
      </c>
      <c r="L140" t="s">
        <v>441</v>
      </c>
    </row>
    <row r="141" spans="1:12" x14ac:dyDescent="0.2">
      <c r="A141">
        <v>26015</v>
      </c>
      <c r="B141" t="s">
        <v>442</v>
      </c>
      <c r="C141" t="s">
        <v>232</v>
      </c>
      <c r="D141" t="s">
        <v>166</v>
      </c>
      <c r="E141" s="6">
        <v>43914.984386574077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443</v>
      </c>
    </row>
    <row r="142" spans="1:12" x14ac:dyDescent="0.2">
      <c r="A142">
        <v>29009</v>
      </c>
      <c r="B142" t="s">
        <v>442</v>
      </c>
      <c r="C142" t="s">
        <v>182</v>
      </c>
      <c r="D142" t="s">
        <v>166</v>
      </c>
      <c r="E142" s="6">
        <v>43914.984386574077</v>
      </c>
      <c r="F142">
        <v>36.70978521</v>
      </c>
      <c r="G142">
        <v>-93.829198880000007</v>
      </c>
      <c r="H142">
        <v>0</v>
      </c>
      <c r="I142">
        <v>0</v>
      </c>
      <c r="J142">
        <v>0</v>
      </c>
      <c r="K142">
        <v>0</v>
      </c>
      <c r="L142" t="s">
        <v>444</v>
      </c>
    </row>
    <row r="143" spans="1:12" x14ac:dyDescent="0.2">
      <c r="A143">
        <v>18005</v>
      </c>
      <c r="B143" t="s">
        <v>445</v>
      </c>
      <c r="C143" t="s">
        <v>142</v>
      </c>
      <c r="D143" t="s">
        <v>166</v>
      </c>
      <c r="E143" s="6">
        <v>43914.984386574077</v>
      </c>
      <c r="F143">
        <v>39.207448650000003</v>
      </c>
      <c r="G143">
        <v>-85.895581809999996</v>
      </c>
      <c r="H143">
        <v>5</v>
      </c>
      <c r="I143">
        <v>0</v>
      </c>
      <c r="J143">
        <v>0</v>
      </c>
      <c r="K143">
        <v>0</v>
      </c>
      <c r="L143" t="s">
        <v>446</v>
      </c>
    </row>
    <row r="144" spans="1:12" x14ac:dyDescent="0.2">
      <c r="A144">
        <v>20009</v>
      </c>
      <c r="B144" t="s">
        <v>447</v>
      </c>
      <c r="C144" t="s">
        <v>264</v>
      </c>
      <c r="D144" t="s">
        <v>166</v>
      </c>
      <c r="E144" s="6">
        <v>43914.984386574077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448</v>
      </c>
    </row>
    <row r="145" spans="1:12" x14ac:dyDescent="0.2">
      <c r="A145">
        <v>29011</v>
      </c>
      <c r="B145" t="s">
        <v>447</v>
      </c>
      <c r="C145" t="s">
        <v>182</v>
      </c>
      <c r="D145" t="s">
        <v>166</v>
      </c>
      <c r="E145" s="6">
        <v>43914.984386574077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449</v>
      </c>
    </row>
    <row r="146" spans="1:12" x14ac:dyDescent="0.2">
      <c r="A146">
        <v>13015</v>
      </c>
      <c r="B146" t="s">
        <v>450</v>
      </c>
      <c r="C146" t="s">
        <v>317</v>
      </c>
      <c r="D146" t="s">
        <v>166</v>
      </c>
      <c r="E146" s="6">
        <v>43914.984386574077</v>
      </c>
      <c r="F146">
        <v>34.237321190000003</v>
      </c>
      <c r="G146">
        <v>-84.838875229999999</v>
      </c>
      <c r="H146">
        <v>74</v>
      </c>
      <c r="I146">
        <v>1</v>
      </c>
      <c r="J146">
        <v>0</v>
      </c>
      <c r="K146">
        <v>0</v>
      </c>
      <c r="L146" t="s">
        <v>451</v>
      </c>
    </row>
    <row r="147" spans="1:12" x14ac:dyDescent="0.2">
      <c r="A147">
        <v>48021</v>
      </c>
      <c r="B147" t="s">
        <v>452</v>
      </c>
      <c r="C147" t="s">
        <v>290</v>
      </c>
      <c r="D147" t="s">
        <v>166</v>
      </c>
      <c r="E147" s="6">
        <v>43914.984386574077</v>
      </c>
      <c r="F147">
        <v>30.103706989999999</v>
      </c>
      <c r="G147">
        <v>-97.312063539999997</v>
      </c>
      <c r="H147">
        <v>1</v>
      </c>
      <c r="I147">
        <v>0</v>
      </c>
      <c r="J147">
        <v>0</v>
      </c>
      <c r="K147">
        <v>0</v>
      </c>
      <c r="L147" t="s">
        <v>453</v>
      </c>
    </row>
    <row r="148" spans="1:12" x14ac:dyDescent="0.2">
      <c r="A148">
        <v>29013</v>
      </c>
      <c r="B148" t="s">
        <v>454</v>
      </c>
      <c r="C148" t="s">
        <v>182</v>
      </c>
      <c r="D148" t="s">
        <v>166</v>
      </c>
      <c r="E148" s="6">
        <v>43914.984386574077</v>
      </c>
      <c r="F148">
        <v>38.252712889999998</v>
      </c>
      <c r="G148">
        <v>-94.341131570000002</v>
      </c>
      <c r="H148">
        <v>1</v>
      </c>
      <c r="I148">
        <v>0</v>
      </c>
      <c r="J148">
        <v>0</v>
      </c>
      <c r="K148">
        <v>0</v>
      </c>
      <c r="L148" t="s">
        <v>455</v>
      </c>
    </row>
    <row r="149" spans="1:12" x14ac:dyDescent="0.2">
      <c r="A149">
        <v>21011</v>
      </c>
      <c r="B149" t="s">
        <v>456</v>
      </c>
      <c r="C149" t="s">
        <v>180</v>
      </c>
      <c r="D149" t="s">
        <v>166</v>
      </c>
      <c r="E149" s="6">
        <v>43914.984386574077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457</v>
      </c>
    </row>
    <row r="150" spans="1:12" x14ac:dyDescent="0.2">
      <c r="A150">
        <v>51017</v>
      </c>
      <c r="B150" t="s">
        <v>456</v>
      </c>
      <c r="C150" t="s">
        <v>172</v>
      </c>
      <c r="D150" t="s">
        <v>166</v>
      </c>
      <c r="E150" s="6">
        <v>43914.984386574077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458</v>
      </c>
    </row>
    <row r="151" spans="1:12" x14ac:dyDescent="0.2">
      <c r="A151">
        <v>5005</v>
      </c>
      <c r="B151" t="s">
        <v>459</v>
      </c>
      <c r="C151" t="s">
        <v>331</v>
      </c>
      <c r="D151" t="s">
        <v>166</v>
      </c>
      <c r="E151" s="6">
        <v>43914.984386574077</v>
      </c>
      <c r="F151">
        <v>36.287843850000002</v>
      </c>
      <c r="G151">
        <v>-92.337828720000005</v>
      </c>
      <c r="H151">
        <v>0</v>
      </c>
      <c r="I151">
        <v>0</v>
      </c>
      <c r="J151">
        <v>0</v>
      </c>
      <c r="K151">
        <v>0</v>
      </c>
      <c r="L151" t="s">
        <v>460</v>
      </c>
    </row>
    <row r="152" spans="1:12" x14ac:dyDescent="0.2">
      <c r="A152">
        <v>12005</v>
      </c>
      <c r="B152" t="s">
        <v>461</v>
      </c>
      <c r="C152" t="s">
        <v>216</v>
      </c>
      <c r="D152" t="s">
        <v>166</v>
      </c>
      <c r="E152" s="6">
        <v>43914.984386574077</v>
      </c>
      <c r="F152">
        <v>30.265487449999998</v>
      </c>
      <c r="G152">
        <v>-85.621225839999994</v>
      </c>
      <c r="H152">
        <v>1</v>
      </c>
      <c r="I152">
        <v>0</v>
      </c>
      <c r="J152">
        <v>0</v>
      </c>
      <c r="K152">
        <v>0</v>
      </c>
      <c r="L152" t="s">
        <v>462</v>
      </c>
    </row>
    <row r="153" spans="1:12" x14ac:dyDescent="0.2">
      <c r="A153">
        <v>26017</v>
      </c>
      <c r="B153" t="s">
        <v>461</v>
      </c>
      <c r="C153" t="s">
        <v>232</v>
      </c>
      <c r="D153" t="s">
        <v>166</v>
      </c>
      <c r="E153" s="6">
        <v>43914.984386574077</v>
      </c>
      <c r="F153">
        <v>43.706391060000001</v>
      </c>
      <c r="G153">
        <v>-83.987314789999999</v>
      </c>
      <c r="H153">
        <v>2</v>
      </c>
      <c r="I153">
        <v>0</v>
      </c>
      <c r="J153">
        <v>0</v>
      </c>
      <c r="K153">
        <v>0</v>
      </c>
      <c r="L153" t="s">
        <v>463</v>
      </c>
    </row>
    <row r="154" spans="1:12" x14ac:dyDescent="0.2">
      <c r="A154">
        <v>55007</v>
      </c>
      <c r="B154" t="s">
        <v>464</v>
      </c>
      <c r="C154" t="s">
        <v>206</v>
      </c>
      <c r="D154" t="s">
        <v>166</v>
      </c>
      <c r="E154" s="6">
        <v>43914.984386574077</v>
      </c>
      <c r="F154">
        <v>46.528687679999997</v>
      </c>
      <c r="G154">
        <v>-91.197167289999996</v>
      </c>
      <c r="H154">
        <v>1</v>
      </c>
      <c r="I154">
        <v>0</v>
      </c>
      <c r="J154">
        <v>0</v>
      </c>
      <c r="K154">
        <v>0</v>
      </c>
      <c r="L154" t="s">
        <v>465</v>
      </c>
    </row>
    <row r="155" spans="1:12" x14ac:dyDescent="0.2">
      <c r="A155">
        <v>48023</v>
      </c>
      <c r="B155" t="s">
        <v>466</v>
      </c>
      <c r="C155" t="s">
        <v>290</v>
      </c>
      <c r="D155" t="s">
        <v>166</v>
      </c>
      <c r="E155" s="6">
        <v>43914.984386574077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467</v>
      </c>
    </row>
    <row r="156" spans="1:12" x14ac:dyDescent="0.2">
      <c r="A156">
        <v>46005</v>
      </c>
      <c r="B156" t="s">
        <v>468</v>
      </c>
      <c r="C156" t="s">
        <v>381</v>
      </c>
      <c r="D156" t="s">
        <v>166</v>
      </c>
      <c r="E156" s="6">
        <v>43914.984386574077</v>
      </c>
      <c r="F156">
        <v>44.414643839999997</v>
      </c>
      <c r="G156">
        <v>-98.278584690000002</v>
      </c>
      <c r="H156">
        <v>13</v>
      </c>
      <c r="I156">
        <v>0</v>
      </c>
      <c r="J156">
        <v>0</v>
      </c>
      <c r="K156">
        <v>0</v>
      </c>
      <c r="L156" t="s">
        <v>469</v>
      </c>
    </row>
    <row r="157" spans="1:12" x14ac:dyDescent="0.2">
      <c r="A157">
        <v>16007</v>
      </c>
      <c r="B157" t="s">
        <v>470</v>
      </c>
      <c r="C157" t="s">
        <v>175</v>
      </c>
      <c r="D157" t="s">
        <v>166</v>
      </c>
      <c r="E157" s="6">
        <v>43914.984386574077</v>
      </c>
      <c r="F157">
        <v>42.282696829999999</v>
      </c>
      <c r="G157">
        <v>-111.328923799999</v>
      </c>
      <c r="H157">
        <v>0</v>
      </c>
      <c r="I157">
        <v>0</v>
      </c>
      <c r="J157">
        <v>0</v>
      </c>
      <c r="K157">
        <v>0</v>
      </c>
      <c r="L157" t="s">
        <v>471</v>
      </c>
    </row>
    <row r="158" spans="1:12" x14ac:dyDescent="0.2">
      <c r="A158">
        <v>37013</v>
      </c>
      <c r="B158" t="s">
        <v>133</v>
      </c>
      <c r="C158" t="s">
        <v>219</v>
      </c>
      <c r="D158" t="s">
        <v>166</v>
      </c>
      <c r="E158" s="6">
        <v>43914.984386574077</v>
      </c>
      <c r="F158">
        <v>35.485319429999997</v>
      </c>
      <c r="G158">
        <v>-76.843258090000006</v>
      </c>
      <c r="H158">
        <v>2</v>
      </c>
      <c r="I158">
        <v>0</v>
      </c>
      <c r="J158">
        <v>0</v>
      </c>
      <c r="K158">
        <v>0</v>
      </c>
      <c r="L158" t="s">
        <v>472</v>
      </c>
    </row>
    <row r="159" spans="1:12" x14ac:dyDescent="0.2">
      <c r="A159">
        <v>45013</v>
      </c>
      <c r="B159" t="s">
        <v>133</v>
      </c>
      <c r="C159" t="s">
        <v>165</v>
      </c>
      <c r="D159" t="s">
        <v>166</v>
      </c>
      <c r="E159" s="6">
        <v>43914.984386574077</v>
      </c>
      <c r="F159">
        <v>32.392262909999999</v>
      </c>
      <c r="G159">
        <v>-80.726197580000004</v>
      </c>
      <c r="H159">
        <v>22</v>
      </c>
      <c r="I159">
        <v>0</v>
      </c>
      <c r="J159">
        <v>0</v>
      </c>
      <c r="K159">
        <v>0</v>
      </c>
      <c r="L159" t="s">
        <v>473</v>
      </c>
    </row>
    <row r="160" spans="1:12" x14ac:dyDescent="0.2">
      <c r="A160">
        <v>22011</v>
      </c>
      <c r="B160" t="s">
        <v>474</v>
      </c>
      <c r="C160" t="s">
        <v>169</v>
      </c>
      <c r="D160" t="s">
        <v>166</v>
      </c>
      <c r="E160" s="6">
        <v>43914.984386574077</v>
      </c>
      <c r="F160">
        <v>30.648365179999999</v>
      </c>
      <c r="G160">
        <v>-93.341736159999996</v>
      </c>
      <c r="H160">
        <v>2</v>
      </c>
      <c r="I160">
        <v>0</v>
      </c>
      <c r="J160">
        <v>0</v>
      </c>
      <c r="K160">
        <v>0</v>
      </c>
      <c r="L160" t="s">
        <v>475</v>
      </c>
    </row>
    <row r="161" spans="1:12" x14ac:dyDescent="0.2">
      <c r="A161">
        <v>40007</v>
      </c>
      <c r="B161" t="s">
        <v>476</v>
      </c>
      <c r="C161" t="s">
        <v>184</v>
      </c>
      <c r="D161" t="s">
        <v>166</v>
      </c>
      <c r="E161" s="6">
        <v>43914.984386574077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477</v>
      </c>
    </row>
    <row r="162" spans="1:12" x14ac:dyDescent="0.2">
      <c r="A162">
        <v>42007</v>
      </c>
      <c r="B162" t="s">
        <v>476</v>
      </c>
      <c r="C162" t="s">
        <v>202</v>
      </c>
      <c r="D162" t="s">
        <v>166</v>
      </c>
      <c r="E162" s="6">
        <v>43914.984386574077</v>
      </c>
      <c r="F162">
        <v>40.682548400000002</v>
      </c>
      <c r="G162">
        <v>-80.34921611</v>
      </c>
      <c r="H162">
        <v>3</v>
      </c>
      <c r="I162">
        <v>0</v>
      </c>
      <c r="J162">
        <v>0</v>
      </c>
      <c r="K162">
        <v>0</v>
      </c>
      <c r="L162" t="s">
        <v>478</v>
      </c>
    </row>
    <row r="163" spans="1:12" x14ac:dyDescent="0.2">
      <c r="A163">
        <v>49001</v>
      </c>
      <c r="B163" t="s">
        <v>476</v>
      </c>
      <c r="C163" t="s">
        <v>479</v>
      </c>
      <c r="D163" t="s">
        <v>166</v>
      </c>
      <c r="E163" s="6">
        <v>43914.984386574077</v>
      </c>
      <c r="F163">
        <v>38.356570509999997</v>
      </c>
      <c r="G163">
        <v>-113.2342232</v>
      </c>
      <c r="H163">
        <v>0</v>
      </c>
      <c r="I163">
        <v>0</v>
      </c>
      <c r="J163">
        <v>0</v>
      </c>
      <c r="K163">
        <v>0</v>
      </c>
      <c r="L163" t="s">
        <v>480</v>
      </c>
    </row>
    <row r="164" spans="1:12" x14ac:dyDescent="0.2">
      <c r="A164">
        <v>30001</v>
      </c>
      <c r="B164" t="s">
        <v>481</v>
      </c>
      <c r="C164" t="s">
        <v>482</v>
      </c>
      <c r="D164" t="s">
        <v>166</v>
      </c>
      <c r="E164" s="6">
        <v>43914.984386574077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483</v>
      </c>
    </row>
    <row r="165" spans="1:12" x14ac:dyDescent="0.2">
      <c r="A165">
        <v>27005</v>
      </c>
      <c r="B165" t="s">
        <v>484</v>
      </c>
      <c r="C165" t="s">
        <v>213</v>
      </c>
      <c r="D165" t="s">
        <v>166</v>
      </c>
      <c r="E165" s="6">
        <v>43914.984386574077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485</v>
      </c>
    </row>
    <row r="166" spans="1:12" x14ac:dyDescent="0.2">
      <c r="A166">
        <v>40009</v>
      </c>
      <c r="B166" t="s">
        <v>486</v>
      </c>
      <c r="C166" t="s">
        <v>184</v>
      </c>
      <c r="D166" t="s">
        <v>166</v>
      </c>
      <c r="E166" s="6">
        <v>43914.984386574077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487</v>
      </c>
    </row>
    <row r="167" spans="1:12" x14ac:dyDescent="0.2">
      <c r="A167">
        <v>42009</v>
      </c>
      <c r="B167" t="s">
        <v>488</v>
      </c>
      <c r="C167" t="s">
        <v>202</v>
      </c>
      <c r="D167" t="s">
        <v>166</v>
      </c>
      <c r="E167" s="6">
        <v>43914.984386574077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489</v>
      </c>
    </row>
    <row r="168" spans="1:12" x14ac:dyDescent="0.2">
      <c r="A168">
        <v>47003</v>
      </c>
      <c r="B168" t="s">
        <v>488</v>
      </c>
      <c r="C168" t="s">
        <v>288</v>
      </c>
      <c r="D168" t="s">
        <v>166</v>
      </c>
      <c r="E168" s="6">
        <v>43914.984386574077</v>
      </c>
      <c r="F168">
        <v>35.511237459999997</v>
      </c>
      <c r="G168">
        <v>-86.455490960000006</v>
      </c>
      <c r="H168">
        <v>0</v>
      </c>
      <c r="I168">
        <v>0</v>
      </c>
      <c r="J168">
        <v>0</v>
      </c>
      <c r="K168">
        <v>0</v>
      </c>
      <c r="L168" t="s">
        <v>490</v>
      </c>
    </row>
    <row r="169" spans="1:12" x14ac:dyDescent="0.2">
      <c r="A169">
        <v>51019</v>
      </c>
      <c r="B169" t="s">
        <v>488</v>
      </c>
      <c r="C169" t="s">
        <v>172</v>
      </c>
      <c r="D169" t="s">
        <v>166</v>
      </c>
      <c r="E169" s="6">
        <v>43914.984386574077</v>
      </c>
      <c r="F169">
        <v>37.308002799999997</v>
      </c>
      <c r="G169">
        <v>-79.528196399999999</v>
      </c>
      <c r="H169">
        <v>1</v>
      </c>
      <c r="I169">
        <v>0</v>
      </c>
      <c r="J169">
        <v>0</v>
      </c>
      <c r="K169">
        <v>0</v>
      </c>
      <c r="L169" t="s">
        <v>491</v>
      </c>
    </row>
    <row r="170" spans="1:12" x14ac:dyDescent="0.2">
      <c r="A170">
        <v>48025</v>
      </c>
      <c r="B170" t="s">
        <v>492</v>
      </c>
      <c r="C170" t="s">
        <v>290</v>
      </c>
      <c r="D170" t="s">
        <v>166</v>
      </c>
      <c r="E170" s="6">
        <v>43914.984386574077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493</v>
      </c>
    </row>
    <row r="171" spans="1:12" x14ac:dyDescent="0.2">
      <c r="A171">
        <v>33001</v>
      </c>
      <c r="B171" t="s">
        <v>494</v>
      </c>
      <c r="C171" t="s">
        <v>495</v>
      </c>
      <c r="D171" t="s">
        <v>166</v>
      </c>
      <c r="E171" s="6">
        <v>43914.984386574077</v>
      </c>
      <c r="F171">
        <v>43.516373139999999</v>
      </c>
      <c r="G171">
        <v>-71.416842349999996</v>
      </c>
      <c r="H171">
        <v>7</v>
      </c>
      <c r="I171">
        <v>0</v>
      </c>
      <c r="J171">
        <v>0</v>
      </c>
      <c r="K171">
        <v>0</v>
      </c>
      <c r="L171" t="s">
        <v>496</v>
      </c>
    </row>
    <row r="172" spans="1:12" x14ac:dyDescent="0.2">
      <c r="A172">
        <v>21013</v>
      </c>
      <c r="B172" t="s">
        <v>497</v>
      </c>
      <c r="C172" t="s">
        <v>180</v>
      </c>
      <c r="D172" t="s">
        <v>166</v>
      </c>
      <c r="E172" s="6">
        <v>43914.984386574077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498</v>
      </c>
    </row>
    <row r="173" spans="1:12" x14ac:dyDescent="0.2">
      <c r="A173">
        <v>48027</v>
      </c>
      <c r="B173" t="s">
        <v>497</v>
      </c>
      <c r="C173" t="s">
        <v>290</v>
      </c>
      <c r="D173" t="s">
        <v>166</v>
      </c>
      <c r="E173" s="6">
        <v>43914.984386574077</v>
      </c>
      <c r="F173">
        <v>31.037360270000001</v>
      </c>
      <c r="G173">
        <v>-97.478502500000005</v>
      </c>
      <c r="H173">
        <v>18</v>
      </c>
      <c r="I173">
        <v>0</v>
      </c>
      <c r="J173">
        <v>0</v>
      </c>
      <c r="K173">
        <v>0</v>
      </c>
      <c r="L173" t="s">
        <v>499</v>
      </c>
    </row>
    <row r="174" spans="1:12" x14ac:dyDescent="0.2">
      <c r="A174">
        <v>39013</v>
      </c>
      <c r="B174" t="s">
        <v>500</v>
      </c>
      <c r="C174" t="s">
        <v>200</v>
      </c>
      <c r="D174" t="s">
        <v>166</v>
      </c>
      <c r="E174" s="6">
        <v>43914.984386574077</v>
      </c>
      <c r="F174">
        <v>40.016259419999997</v>
      </c>
      <c r="G174">
        <v>-80.992405099999999</v>
      </c>
      <c r="H174">
        <v>2</v>
      </c>
      <c r="I174">
        <v>0</v>
      </c>
      <c r="J174">
        <v>0</v>
      </c>
      <c r="K174">
        <v>0</v>
      </c>
      <c r="L174" t="s">
        <v>501</v>
      </c>
    </row>
    <row r="175" spans="1:12" x14ac:dyDescent="0.2">
      <c r="A175">
        <v>27007</v>
      </c>
      <c r="B175" t="s">
        <v>502</v>
      </c>
      <c r="C175" t="s">
        <v>213</v>
      </c>
      <c r="D175" t="s">
        <v>166</v>
      </c>
      <c r="E175" s="6">
        <v>43914.984386574077</v>
      </c>
      <c r="F175">
        <v>47.973735269999999</v>
      </c>
      <c r="G175">
        <v>-94.937321389999994</v>
      </c>
      <c r="H175">
        <v>0</v>
      </c>
      <c r="I175">
        <v>0</v>
      </c>
      <c r="J175">
        <v>0</v>
      </c>
      <c r="K175">
        <v>0</v>
      </c>
      <c r="L175" t="s">
        <v>503</v>
      </c>
    </row>
    <row r="176" spans="1:12" x14ac:dyDescent="0.2">
      <c r="A176">
        <v>13017</v>
      </c>
      <c r="B176" t="s">
        <v>504</v>
      </c>
      <c r="C176" t="s">
        <v>317</v>
      </c>
      <c r="D176" t="s">
        <v>166</v>
      </c>
      <c r="E176" s="6">
        <v>43914.984386574077</v>
      </c>
      <c r="F176">
        <v>31.76095874</v>
      </c>
      <c r="G176">
        <v>-83.221453589999996</v>
      </c>
      <c r="H176">
        <v>1</v>
      </c>
      <c r="I176">
        <v>0</v>
      </c>
      <c r="J176">
        <v>0</v>
      </c>
      <c r="K176">
        <v>0</v>
      </c>
      <c r="L176" t="s">
        <v>505</v>
      </c>
    </row>
    <row r="177" spans="1:12" x14ac:dyDescent="0.2">
      <c r="A177">
        <v>16009</v>
      </c>
      <c r="B177" t="s">
        <v>506</v>
      </c>
      <c r="C177" t="s">
        <v>175</v>
      </c>
      <c r="D177" t="s">
        <v>166</v>
      </c>
      <c r="E177" s="6">
        <v>43914.984386574077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507</v>
      </c>
    </row>
    <row r="178" spans="1:12" x14ac:dyDescent="0.2">
      <c r="A178">
        <v>46007</v>
      </c>
      <c r="B178" t="s">
        <v>508</v>
      </c>
      <c r="C178" t="s">
        <v>381</v>
      </c>
      <c r="D178" t="s">
        <v>166</v>
      </c>
      <c r="E178" s="6">
        <v>43914.984386574077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509</v>
      </c>
    </row>
    <row r="179" spans="1:12" x14ac:dyDescent="0.2">
      <c r="A179">
        <v>50003</v>
      </c>
      <c r="B179" t="s">
        <v>510</v>
      </c>
      <c r="C179" t="s">
        <v>209</v>
      </c>
      <c r="D179" t="s">
        <v>166</v>
      </c>
      <c r="E179" s="6">
        <v>43914.984386574077</v>
      </c>
      <c r="F179">
        <v>43.035198280000003</v>
      </c>
      <c r="G179">
        <v>-73.090488680000007</v>
      </c>
      <c r="H179">
        <v>9</v>
      </c>
      <c r="I179">
        <v>0</v>
      </c>
      <c r="J179">
        <v>0</v>
      </c>
      <c r="K179">
        <v>0</v>
      </c>
      <c r="L179" t="s">
        <v>511</v>
      </c>
    </row>
    <row r="180" spans="1:12" x14ac:dyDescent="0.2">
      <c r="A180">
        <v>38005</v>
      </c>
      <c r="B180" t="s">
        <v>512</v>
      </c>
      <c r="C180" t="s">
        <v>198</v>
      </c>
      <c r="D180" t="s">
        <v>166</v>
      </c>
      <c r="E180" s="6">
        <v>43914.984386574077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513</v>
      </c>
    </row>
    <row r="181" spans="1:12" x14ac:dyDescent="0.2">
      <c r="A181">
        <v>8011</v>
      </c>
      <c r="B181" t="s">
        <v>514</v>
      </c>
      <c r="C181" t="s">
        <v>187</v>
      </c>
      <c r="D181" t="s">
        <v>166</v>
      </c>
      <c r="E181" s="6">
        <v>43914.984386574077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515</v>
      </c>
    </row>
    <row r="182" spans="1:12" x14ac:dyDescent="0.2">
      <c r="A182">
        <v>5007</v>
      </c>
      <c r="B182" t="s">
        <v>516</v>
      </c>
      <c r="C182" t="s">
        <v>331</v>
      </c>
      <c r="D182" t="s">
        <v>166</v>
      </c>
      <c r="E182" s="6">
        <v>43914.984386574077</v>
      </c>
      <c r="F182">
        <v>36.336446559999999</v>
      </c>
      <c r="G182">
        <v>-94.256808169999999</v>
      </c>
      <c r="H182">
        <v>1</v>
      </c>
      <c r="I182">
        <v>0</v>
      </c>
      <c r="J182">
        <v>0</v>
      </c>
      <c r="K182">
        <v>0</v>
      </c>
      <c r="L182" t="s">
        <v>517</v>
      </c>
    </row>
    <row r="183" spans="1:12" x14ac:dyDescent="0.2">
      <c r="A183">
        <v>18007</v>
      </c>
      <c r="B183" t="s">
        <v>516</v>
      </c>
      <c r="C183" t="s">
        <v>142</v>
      </c>
      <c r="D183" t="s">
        <v>166</v>
      </c>
      <c r="E183" s="6">
        <v>43914.984386574077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518</v>
      </c>
    </row>
    <row r="184" spans="1:12" x14ac:dyDescent="0.2">
      <c r="A184">
        <v>19011</v>
      </c>
      <c r="B184" t="s">
        <v>516</v>
      </c>
      <c r="C184" t="s">
        <v>178</v>
      </c>
      <c r="D184" t="s">
        <v>166</v>
      </c>
      <c r="E184" s="6">
        <v>43914.984386574077</v>
      </c>
      <c r="F184">
        <v>42.080117389999998</v>
      </c>
      <c r="G184">
        <v>-92.064635730000006</v>
      </c>
      <c r="H184">
        <v>0</v>
      </c>
      <c r="I184">
        <v>0</v>
      </c>
      <c r="J184">
        <v>0</v>
      </c>
      <c r="K184">
        <v>0</v>
      </c>
      <c r="L184" t="s">
        <v>519</v>
      </c>
    </row>
    <row r="185" spans="1:12" x14ac:dyDescent="0.2">
      <c r="A185">
        <v>27009</v>
      </c>
      <c r="B185" t="s">
        <v>516</v>
      </c>
      <c r="C185" t="s">
        <v>213</v>
      </c>
      <c r="D185" t="s">
        <v>166</v>
      </c>
      <c r="E185" s="6">
        <v>43914.984386574077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520</v>
      </c>
    </row>
    <row r="186" spans="1:12" x14ac:dyDescent="0.2">
      <c r="A186">
        <v>28009</v>
      </c>
      <c r="B186" t="s">
        <v>516</v>
      </c>
      <c r="C186" t="s">
        <v>194</v>
      </c>
      <c r="D186" t="s">
        <v>166</v>
      </c>
      <c r="E186" s="6">
        <v>43914.984386574077</v>
      </c>
      <c r="F186">
        <v>34.816812280000001</v>
      </c>
      <c r="G186">
        <v>-89.189455159999994</v>
      </c>
      <c r="H186">
        <v>0</v>
      </c>
      <c r="I186">
        <v>0</v>
      </c>
      <c r="J186">
        <v>0</v>
      </c>
      <c r="K186">
        <v>0</v>
      </c>
      <c r="L186" t="s">
        <v>521</v>
      </c>
    </row>
    <row r="187" spans="1:12" x14ac:dyDescent="0.2">
      <c r="A187">
        <v>29015</v>
      </c>
      <c r="B187" t="s">
        <v>516</v>
      </c>
      <c r="C187" t="s">
        <v>182</v>
      </c>
      <c r="D187" t="s">
        <v>166</v>
      </c>
      <c r="E187" s="6">
        <v>43914.984386574077</v>
      </c>
      <c r="F187">
        <v>38.295033050000001</v>
      </c>
      <c r="G187">
        <v>-93.287561159999996</v>
      </c>
      <c r="H187">
        <v>0</v>
      </c>
      <c r="I187">
        <v>0</v>
      </c>
      <c r="J187">
        <v>0</v>
      </c>
      <c r="K187">
        <v>0</v>
      </c>
      <c r="L187" t="s">
        <v>522</v>
      </c>
    </row>
    <row r="188" spans="1:12" x14ac:dyDescent="0.2">
      <c r="A188">
        <v>41003</v>
      </c>
      <c r="B188" t="s">
        <v>516</v>
      </c>
      <c r="C188" t="s">
        <v>400</v>
      </c>
      <c r="D188" t="s">
        <v>166</v>
      </c>
      <c r="E188" s="6">
        <v>43914.984386574077</v>
      </c>
      <c r="F188">
        <v>44.491673059999997</v>
      </c>
      <c r="G188">
        <v>-123.4316987</v>
      </c>
      <c r="H188">
        <v>4</v>
      </c>
      <c r="I188">
        <v>0</v>
      </c>
      <c r="J188">
        <v>0</v>
      </c>
      <c r="K188">
        <v>0</v>
      </c>
      <c r="L188" t="s">
        <v>523</v>
      </c>
    </row>
    <row r="189" spans="1:12" x14ac:dyDescent="0.2">
      <c r="A189">
        <v>47005</v>
      </c>
      <c r="B189" t="s">
        <v>516</v>
      </c>
      <c r="C189" t="s">
        <v>288</v>
      </c>
      <c r="D189" t="s">
        <v>166</v>
      </c>
      <c r="E189" s="6">
        <v>43914.984386574077</v>
      </c>
      <c r="F189">
        <v>36.07110411</v>
      </c>
      <c r="G189">
        <v>-88.068493549999999</v>
      </c>
      <c r="H189">
        <v>0</v>
      </c>
      <c r="I189">
        <v>0</v>
      </c>
      <c r="J189">
        <v>0</v>
      </c>
      <c r="K189">
        <v>0</v>
      </c>
      <c r="L189" t="s">
        <v>524</v>
      </c>
    </row>
    <row r="190" spans="1:12" x14ac:dyDescent="0.2">
      <c r="A190">
        <v>53005</v>
      </c>
      <c r="B190" t="s">
        <v>516</v>
      </c>
      <c r="C190" t="s">
        <v>204</v>
      </c>
      <c r="D190" t="s">
        <v>166</v>
      </c>
      <c r="E190" s="6">
        <v>43914.984386574077</v>
      </c>
      <c r="F190">
        <v>46.23946995</v>
      </c>
      <c r="G190">
        <v>-119.51208339999999</v>
      </c>
      <c r="H190">
        <v>9</v>
      </c>
      <c r="I190">
        <v>3</v>
      </c>
      <c r="J190">
        <v>0</v>
      </c>
      <c r="K190">
        <v>0</v>
      </c>
      <c r="L190" t="s">
        <v>525</v>
      </c>
    </row>
    <row r="191" spans="1:12" x14ac:dyDescent="0.2">
      <c r="A191">
        <v>26019</v>
      </c>
      <c r="B191" t="s">
        <v>526</v>
      </c>
      <c r="C191" t="s">
        <v>232</v>
      </c>
      <c r="D191" t="s">
        <v>166</v>
      </c>
      <c r="E191" s="6">
        <v>43914.984386574077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527</v>
      </c>
    </row>
    <row r="192" spans="1:12" x14ac:dyDescent="0.2">
      <c r="A192">
        <v>34003</v>
      </c>
      <c r="B192" t="s">
        <v>528</v>
      </c>
      <c r="C192" t="s">
        <v>367</v>
      </c>
      <c r="D192" t="s">
        <v>166</v>
      </c>
      <c r="E192" s="6">
        <v>43914.984386574077</v>
      </c>
      <c r="F192">
        <v>40.960109170000003</v>
      </c>
      <c r="G192">
        <v>-74.071643249999994</v>
      </c>
      <c r="H192">
        <v>701</v>
      </c>
      <c r="I192">
        <v>6</v>
      </c>
      <c r="J192">
        <v>0</v>
      </c>
      <c r="K192">
        <v>0</v>
      </c>
      <c r="L192" t="s">
        <v>529</v>
      </c>
    </row>
    <row r="193" spans="1:12" x14ac:dyDescent="0.2">
      <c r="A193">
        <v>45015</v>
      </c>
      <c r="B193" t="s">
        <v>530</v>
      </c>
      <c r="C193" t="s">
        <v>165</v>
      </c>
      <c r="D193" t="s">
        <v>166</v>
      </c>
      <c r="E193" s="6">
        <v>43914.984386574077</v>
      </c>
      <c r="F193">
        <v>33.20222596</v>
      </c>
      <c r="G193">
        <v>-79.946545229999998</v>
      </c>
      <c r="H193">
        <v>4</v>
      </c>
      <c r="I193">
        <v>0</v>
      </c>
      <c r="J193">
        <v>0</v>
      </c>
      <c r="K193">
        <v>0</v>
      </c>
      <c r="L193" t="s">
        <v>531</v>
      </c>
    </row>
    <row r="194" spans="1:12" x14ac:dyDescent="0.2">
      <c r="A194">
        <v>54003</v>
      </c>
      <c r="B194" t="s">
        <v>530</v>
      </c>
      <c r="C194" t="s">
        <v>427</v>
      </c>
      <c r="D194" t="s">
        <v>166</v>
      </c>
      <c r="E194" s="6">
        <v>43914.984386574077</v>
      </c>
      <c r="F194">
        <v>39.467046209999999</v>
      </c>
      <c r="G194">
        <v>-78.024146090000002</v>
      </c>
      <c r="H194">
        <v>0</v>
      </c>
      <c r="I194">
        <v>0</v>
      </c>
      <c r="J194">
        <v>0</v>
      </c>
      <c r="K194">
        <v>0</v>
      </c>
      <c r="L194" t="s">
        <v>532</v>
      </c>
    </row>
    <row r="195" spans="1:12" x14ac:dyDescent="0.2">
      <c r="A195">
        <v>42011</v>
      </c>
      <c r="B195" t="s">
        <v>533</v>
      </c>
      <c r="C195" t="s">
        <v>202</v>
      </c>
      <c r="D195" t="s">
        <v>166</v>
      </c>
      <c r="E195" s="6">
        <v>43914.984386574077</v>
      </c>
      <c r="F195">
        <v>40.415705410000001</v>
      </c>
      <c r="G195">
        <v>-75.924577659999997</v>
      </c>
      <c r="H195">
        <v>16</v>
      </c>
      <c r="I195">
        <v>0</v>
      </c>
      <c r="J195">
        <v>0</v>
      </c>
      <c r="K195">
        <v>0</v>
      </c>
      <c r="L195" t="s">
        <v>534</v>
      </c>
    </row>
    <row r="196" spans="1:12" x14ac:dyDescent="0.2">
      <c r="A196">
        <v>25003</v>
      </c>
      <c r="B196" t="s">
        <v>535</v>
      </c>
      <c r="C196" t="s">
        <v>432</v>
      </c>
      <c r="D196" t="s">
        <v>166</v>
      </c>
      <c r="E196" s="6">
        <v>43914.984386574077</v>
      </c>
      <c r="F196">
        <v>42.374284410000001</v>
      </c>
      <c r="G196">
        <v>-73.20524838</v>
      </c>
      <c r="H196">
        <v>37</v>
      </c>
      <c r="I196">
        <v>0</v>
      </c>
      <c r="J196">
        <v>0</v>
      </c>
      <c r="K196">
        <v>0</v>
      </c>
      <c r="L196" t="s">
        <v>536</v>
      </c>
    </row>
    <row r="197" spans="1:12" x14ac:dyDescent="0.2">
      <c r="A197">
        <v>35001</v>
      </c>
      <c r="B197" t="s">
        <v>537</v>
      </c>
      <c r="C197" t="s">
        <v>538</v>
      </c>
      <c r="D197" t="s">
        <v>166</v>
      </c>
      <c r="E197" s="6">
        <v>43914.984386574077</v>
      </c>
      <c r="F197">
        <v>35.051636250000001</v>
      </c>
      <c r="G197">
        <v>-106.67035540000001</v>
      </c>
      <c r="H197">
        <v>43</v>
      </c>
      <c r="I197">
        <v>0</v>
      </c>
      <c r="J197">
        <v>0</v>
      </c>
      <c r="K197">
        <v>0</v>
      </c>
      <c r="L197" t="s">
        <v>539</v>
      </c>
    </row>
    <row r="198" spans="1:12" x14ac:dyDescent="0.2">
      <c r="A198">
        <v>13019</v>
      </c>
      <c r="B198" t="s">
        <v>540</v>
      </c>
      <c r="C198" t="s">
        <v>317</v>
      </c>
      <c r="D198" t="s">
        <v>166</v>
      </c>
      <c r="E198" s="6">
        <v>43914.984386574077</v>
      </c>
      <c r="F198">
        <v>31.275900159999999</v>
      </c>
      <c r="G198">
        <v>-83.225299199999995</v>
      </c>
      <c r="H198">
        <v>0</v>
      </c>
      <c r="I198">
        <v>0</v>
      </c>
      <c r="J198">
        <v>0</v>
      </c>
      <c r="K198">
        <v>0</v>
      </c>
      <c r="L198" t="s">
        <v>541</v>
      </c>
    </row>
    <row r="199" spans="1:12" x14ac:dyDescent="0.2">
      <c r="A199">
        <v>26021</v>
      </c>
      <c r="B199" t="s">
        <v>540</v>
      </c>
      <c r="C199" t="s">
        <v>232</v>
      </c>
      <c r="D199" t="s">
        <v>166</v>
      </c>
      <c r="E199" s="6">
        <v>43914.984386574077</v>
      </c>
      <c r="F199">
        <v>41.954473970000002</v>
      </c>
      <c r="G199">
        <v>-86.413130799999905</v>
      </c>
      <c r="H199">
        <v>8</v>
      </c>
      <c r="I199">
        <v>0</v>
      </c>
      <c r="J199">
        <v>0</v>
      </c>
      <c r="K199">
        <v>0</v>
      </c>
      <c r="L199" t="s">
        <v>542</v>
      </c>
    </row>
    <row r="200" spans="1:12" x14ac:dyDescent="0.2">
      <c r="A200">
        <v>37015</v>
      </c>
      <c r="B200" t="s">
        <v>543</v>
      </c>
      <c r="C200" t="s">
        <v>219</v>
      </c>
      <c r="D200" t="s">
        <v>166</v>
      </c>
      <c r="E200" s="6">
        <v>43914.984386574077</v>
      </c>
      <c r="F200">
        <v>36.068847300000002</v>
      </c>
      <c r="G200">
        <v>-76.965459429999996</v>
      </c>
      <c r="H200">
        <v>1</v>
      </c>
      <c r="I200">
        <v>0</v>
      </c>
      <c r="J200">
        <v>0</v>
      </c>
      <c r="K200">
        <v>0</v>
      </c>
      <c r="L200" t="s">
        <v>544</v>
      </c>
    </row>
    <row r="201" spans="1:12" x14ac:dyDescent="0.2">
      <c r="A201">
        <v>2050</v>
      </c>
      <c r="B201" t="s">
        <v>545</v>
      </c>
      <c r="C201" t="s">
        <v>237</v>
      </c>
      <c r="D201" t="s">
        <v>166</v>
      </c>
      <c r="E201" s="6">
        <v>43914.984386574077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546</v>
      </c>
    </row>
    <row r="202" spans="1:12" x14ac:dyDescent="0.2">
      <c r="A202">
        <v>48029</v>
      </c>
      <c r="B202" t="s">
        <v>21</v>
      </c>
      <c r="C202" t="s">
        <v>290</v>
      </c>
      <c r="D202" t="s">
        <v>166</v>
      </c>
      <c r="E202" s="6">
        <v>43914.984386574077</v>
      </c>
      <c r="F202">
        <v>29.449287229999999</v>
      </c>
      <c r="G202">
        <v>-98.520197479999993</v>
      </c>
      <c r="H202">
        <v>69</v>
      </c>
      <c r="I202">
        <v>1</v>
      </c>
      <c r="J202">
        <v>0</v>
      </c>
      <c r="K202">
        <v>0</v>
      </c>
      <c r="L202" t="s">
        <v>547</v>
      </c>
    </row>
    <row r="203" spans="1:12" x14ac:dyDescent="0.2">
      <c r="A203">
        <v>1007</v>
      </c>
      <c r="B203" t="s">
        <v>548</v>
      </c>
      <c r="C203" t="s">
        <v>385</v>
      </c>
      <c r="D203" t="s">
        <v>166</v>
      </c>
      <c r="E203" s="6">
        <v>43914.984386574077</v>
      </c>
      <c r="F203">
        <v>32.996420639999997</v>
      </c>
      <c r="G203">
        <v>-87.125114599999904</v>
      </c>
      <c r="H203">
        <v>0</v>
      </c>
      <c r="I203">
        <v>0</v>
      </c>
      <c r="J203">
        <v>0</v>
      </c>
      <c r="K203">
        <v>0</v>
      </c>
      <c r="L203" t="s">
        <v>549</v>
      </c>
    </row>
    <row r="204" spans="1:12" x14ac:dyDescent="0.2">
      <c r="A204">
        <v>13021</v>
      </c>
      <c r="B204" t="s">
        <v>548</v>
      </c>
      <c r="C204" t="s">
        <v>317</v>
      </c>
      <c r="D204" t="s">
        <v>166</v>
      </c>
      <c r="E204" s="6">
        <v>43914.984386574077</v>
      </c>
      <c r="F204">
        <v>32.809042269999999</v>
      </c>
      <c r="G204">
        <v>-83.704891649999993</v>
      </c>
      <c r="H204">
        <v>4</v>
      </c>
      <c r="I204">
        <v>0</v>
      </c>
      <c r="J204">
        <v>0</v>
      </c>
      <c r="K204">
        <v>0</v>
      </c>
      <c r="L204" t="s">
        <v>550</v>
      </c>
    </row>
    <row r="205" spans="1:12" x14ac:dyDescent="0.2">
      <c r="A205">
        <v>22013</v>
      </c>
      <c r="B205" t="s">
        <v>551</v>
      </c>
      <c r="C205" t="s">
        <v>169</v>
      </c>
      <c r="D205" t="s">
        <v>166</v>
      </c>
      <c r="E205" s="6">
        <v>43914.984386574077</v>
      </c>
      <c r="F205">
        <v>32.345699940000003</v>
      </c>
      <c r="G205">
        <v>-93.053984920000005</v>
      </c>
      <c r="H205">
        <v>1</v>
      </c>
      <c r="I205">
        <v>0</v>
      </c>
      <c r="J205">
        <v>0</v>
      </c>
      <c r="K205">
        <v>0</v>
      </c>
      <c r="L205" t="s">
        <v>552</v>
      </c>
    </row>
    <row r="206" spans="1:12" x14ac:dyDescent="0.2">
      <c r="A206">
        <v>30003</v>
      </c>
      <c r="B206" t="s">
        <v>553</v>
      </c>
      <c r="C206" t="s">
        <v>482</v>
      </c>
      <c r="D206" t="s">
        <v>166</v>
      </c>
      <c r="E206" s="6">
        <v>43914.984386574077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554</v>
      </c>
    </row>
    <row r="207" spans="1:12" x14ac:dyDescent="0.2">
      <c r="A207">
        <v>56003</v>
      </c>
      <c r="B207" t="s">
        <v>553</v>
      </c>
      <c r="C207" t="s">
        <v>228</v>
      </c>
      <c r="D207" t="s">
        <v>166</v>
      </c>
      <c r="E207" s="6">
        <v>43914.984386574077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555</v>
      </c>
    </row>
    <row r="208" spans="1:12" x14ac:dyDescent="0.2">
      <c r="A208">
        <v>27011</v>
      </c>
      <c r="B208" t="s">
        <v>556</v>
      </c>
      <c r="C208" t="s">
        <v>213</v>
      </c>
      <c r="D208" t="s">
        <v>166</v>
      </c>
      <c r="E208" s="6">
        <v>43914.984386574077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557</v>
      </c>
    </row>
    <row r="209" spans="1:12" x14ac:dyDescent="0.2">
      <c r="A209">
        <v>38007</v>
      </c>
      <c r="B209" t="s">
        <v>558</v>
      </c>
      <c r="C209" t="s">
        <v>198</v>
      </c>
      <c r="D209" t="s">
        <v>166</v>
      </c>
      <c r="E209" s="6">
        <v>43914.984386574077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559</v>
      </c>
    </row>
    <row r="210" spans="1:12" x14ac:dyDescent="0.2">
      <c r="A210">
        <v>16011</v>
      </c>
      <c r="B210" t="s">
        <v>560</v>
      </c>
      <c r="C210" t="s">
        <v>175</v>
      </c>
      <c r="D210" t="s">
        <v>166</v>
      </c>
      <c r="E210" s="6">
        <v>43914.984386574077</v>
      </c>
      <c r="F210">
        <v>43.216728799999899</v>
      </c>
      <c r="G210">
        <v>-112.3978437</v>
      </c>
      <c r="H210">
        <v>2</v>
      </c>
      <c r="I210">
        <v>0</v>
      </c>
      <c r="J210">
        <v>0</v>
      </c>
      <c r="K210">
        <v>0</v>
      </c>
      <c r="L210" t="s">
        <v>561</v>
      </c>
    </row>
    <row r="211" spans="1:12" x14ac:dyDescent="0.2">
      <c r="A211">
        <v>19013</v>
      </c>
      <c r="B211" t="s">
        <v>562</v>
      </c>
      <c r="C211" t="s">
        <v>178</v>
      </c>
      <c r="D211" t="s">
        <v>166</v>
      </c>
      <c r="E211" s="6">
        <v>43914.984386574077</v>
      </c>
      <c r="F211">
        <v>42.470458100000002</v>
      </c>
      <c r="G211">
        <v>-92.305247289999997</v>
      </c>
      <c r="H211">
        <v>4</v>
      </c>
      <c r="I211">
        <v>0</v>
      </c>
      <c r="J211">
        <v>0</v>
      </c>
      <c r="K211">
        <v>0</v>
      </c>
      <c r="L211" t="s">
        <v>563</v>
      </c>
    </row>
    <row r="212" spans="1:12" x14ac:dyDescent="0.2">
      <c r="A212">
        <v>18009</v>
      </c>
      <c r="B212" t="s">
        <v>564</v>
      </c>
      <c r="C212" t="s">
        <v>142</v>
      </c>
      <c r="D212" t="s">
        <v>166</v>
      </c>
      <c r="E212" s="6">
        <v>43914.984386574077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565</v>
      </c>
    </row>
    <row r="213" spans="1:12" x14ac:dyDescent="0.2">
      <c r="A213">
        <v>37017</v>
      </c>
      <c r="B213" t="s">
        <v>566</v>
      </c>
      <c r="C213" t="s">
        <v>219</v>
      </c>
      <c r="D213" t="s">
        <v>166</v>
      </c>
      <c r="E213" s="6">
        <v>43914.984386574077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567</v>
      </c>
    </row>
    <row r="214" spans="1:12" x14ac:dyDescent="0.2">
      <c r="A214">
        <v>16013</v>
      </c>
      <c r="B214" t="s">
        <v>568</v>
      </c>
      <c r="C214" t="s">
        <v>175</v>
      </c>
      <c r="D214" t="s">
        <v>166</v>
      </c>
      <c r="E214" s="6">
        <v>43914.984386574077</v>
      </c>
      <c r="F214">
        <v>43.4085812</v>
      </c>
      <c r="G214">
        <v>-113.9752658</v>
      </c>
      <c r="H214">
        <v>36</v>
      </c>
      <c r="I214">
        <v>0</v>
      </c>
      <c r="J214">
        <v>0</v>
      </c>
      <c r="K214">
        <v>0</v>
      </c>
      <c r="L214" t="s">
        <v>569</v>
      </c>
    </row>
    <row r="215" spans="1:12" x14ac:dyDescent="0.2">
      <c r="A215">
        <v>30005</v>
      </c>
      <c r="B215" t="s">
        <v>568</v>
      </c>
      <c r="C215" t="s">
        <v>482</v>
      </c>
      <c r="D215" t="s">
        <v>166</v>
      </c>
      <c r="E215" s="6">
        <v>43914.984386574077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570</v>
      </c>
    </row>
    <row r="216" spans="1:12" x14ac:dyDescent="0.2">
      <c r="A216">
        <v>31009</v>
      </c>
      <c r="B216" t="s">
        <v>568</v>
      </c>
      <c r="C216" t="s">
        <v>196</v>
      </c>
      <c r="D216" t="s">
        <v>166</v>
      </c>
      <c r="E216" s="6">
        <v>43914.984386574077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571</v>
      </c>
    </row>
    <row r="217" spans="1:12" x14ac:dyDescent="0.2">
      <c r="A217">
        <v>40011</v>
      </c>
      <c r="B217" t="s">
        <v>568</v>
      </c>
      <c r="C217" t="s">
        <v>184</v>
      </c>
      <c r="D217" t="s">
        <v>166</v>
      </c>
      <c r="E217" s="6">
        <v>43914.984386574077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572</v>
      </c>
    </row>
    <row r="218" spans="1:12" x14ac:dyDescent="0.2">
      <c r="A218">
        <v>42013</v>
      </c>
      <c r="B218" t="s">
        <v>573</v>
      </c>
      <c r="C218" t="s">
        <v>202</v>
      </c>
      <c r="D218" t="s">
        <v>166</v>
      </c>
      <c r="E218" s="6">
        <v>43914.984386574077</v>
      </c>
      <c r="F218">
        <v>40.479614439999999</v>
      </c>
      <c r="G218">
        <v>-78.349174120000001</v>
      </c>
      <c r="H218">
        <v>0</v>
      </c>
      <c r="I218">
        <v>0</v>
      </c>
      <c r="J218">
        <v>0</v>
      </c>
      <c r="K218">
        <v>0</v>
      </c>
      <c r="L218" t="s">
        <v>574</v>
      </c>
    </row>
    <row r="219" spans="1:12" x14ac:dyDescent="0.2">
      <c r="A219">
        <v>48031</v>
      </c>
      <c r="B219" t="s">
        <v>575</v>
      </c>
      <c r="C219" t="s">
        <v>290</v>
      </c>
      <c r="D219" t="s">
        <v>166</v>
      </c>
      <c r="E219" s="6">
        <v>43914.984386574077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576</v>
      </c>
    </row>
    <row r="220" spans="1:12" x14ac:dyDescent="0.2">
      <c r="A220">
        <v>51021</v>
      </c>
      <c r="B220" t="s">
        <v>577</v>
      </c>
      <c r="C220" t="s">
        <v>172</v>
      </c>
      <c r="D220" t="s">
        <v>166</v>
      </c>
      <c r="E220" s="6">
        <v>43914.984386574077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578</v>
      </c>
    </row>
    <row r="221" spans="1:12" x14ac:dyDescent="0.2">
      <c r="A221">
        <v>13023</v>
      </c>
      <c r="B221" t="s">
        <v>579</v>
      </c>
      <c r="C221" t="s">
        <v>317</v>
      </c>
      <c r="D221" t="s">
        <v>166</v>
      </c>
      <c r="E221" s="6">
        <v>43914.984386574077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580</v>
      </c>
    </row>
    <row r="222" spans="1:12" x14ac:dyDescent="0.2">
      <c r="A222">
        <v>47007</v>
      </c>
      <c r="B222" t="s">
        <v>581</v>
      </c>
      <c r="C222" t="s">
        <v>288</v>
      </c>
      <c r="D222" t="s">
        <v>166</v>
      </c>
      <c r="E222" s="6">
        <v>43914.984386574077</v>
      </c>
      <c r="F222">
        <v>35.59942968</v>
      </c>
      <c r="G222">
        <v>-85.206119670000007</v>
      </c>
      <c r="H222">
        <v>0</v>
      </c>
      <c r="I222">
        <v>0</v>
      </c>
      <c r="J222">
        <v>0</v>
      </c>
      <c r="K222">
        <v>0</v>
      </c>
      <c r="L222" t="s">
        <v>582</v>
      </c>
    </row>
    <row r="223" spans="1:12" x14ac:dyDescent="0.2">
      <c r="A223">
        <v>1009</v>
      </c>
      <c r="B223" t="s">
        <v>583</v>
      </c>
      <c r="C223" t="s">
        <v>385</v>
      </c>
      <c r="D223" t="s">
        <v>166</v>
      </c>
      <c r="E223" s="6">
        <v>43914.984386574077</v>
      </c>
      <c r="F223">
        <v>33.982109180000002</v>
      </c>
      <c r="G223">
        <v>-86.567905929999995</v>
      </c>
      <c r="H223">
        <v>0</v>
      </c>
      <c r="I223">
        <v>0</v>
      </c>
      <c r="J223">
        <v>0</v>
      </c>
      <c r="K223">
        <v>0</v>
      </c>
      <c r="L223" t="s">
        <v>584</v>
      </c>
    </row>
    <row r="224" spans="1:12" x14ac:dyDescent="0.2">
      <c r="A224">
        <v>47009</v>
      </c>
      <c r="B224" t="s">
        <v>583</v>
      </c>
      <c r="C224" t="s">
        <v>288</v>
      </c>
      <c r="D224" t="s">
        <v>166</v>
      </c>
      <c r="E224" s="6">
        <v>43914.984386574077</v>
      </c>
      <c r="F224">
        <v>35.68938198</v>
      </c>
      <c r="G224">
        <v>-83.928477880000003</v>
      </c>
      <c r="H224">
        <v>3</v>
      </c>
      <c r="I224">
        <v>0</v>
      </c>
      <c r="J224">
        <v>0</v>
      </c>
      <c r="K224">
        <v>0</v>
      </c>
      <c r="L224" t="s">
        <v>585</v>
      </c>
    </row>
    <row r="225" spans="1:12" x14ac:dyDescent="0.2">
      <c r="A225">
        <v>27013</v>
      </c>
      <c r="B225" t="s">
        <v>586</v>
      </c>
      <c r="C225" t="s">
        <v>213</v>
      </c>
      <c r="D225" t="s">
        <v>166</v>
      </c>
      <c r="E225" s="6">
        <v>43914.984386574077</v>
      </c>
      <c r="F225">
        <v>44.035542149999998</v>
      </c>
      <c r="G225">
        <v>-94.066997810000004</v>
      </c>
      <c r="H225">
        <v>5</v>
      </c>
      <c r="I225">
        <v>0</v>
      </c>
      <c r="J225">
        <v>0</v>
      </c>
      <c r="K225">
        <v>0</v>
      </c>
      <c r="L225" t="s">
        <v>587</v>
      </c>
    </row>
    <row r="226" spans="1:12" x14ac:dyDescent="0.2">
      <c r="A226">
        <v>16015</v>
      </c>
      <c r="B226" t="s">
        <v>588</v>
      </c>
      <c r="C226" t="s">
        <v>175</v>
      </c>
      <c r="D226" t="s">
        <v>166</v>
      </c>
      <c r="E226" s="6">
        <v>43914.984386574077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589</v>
      </c>
    </row>
    <row r="227" spans="1:12" x14ac:dyDescent="0.2">
      <c r="A227">
        <v>28011</v>
      </c>
      <c r="B227" t="s">
        <v>590</v>
      </c>
      <c r="C227" t="s">
        <v>194</v>
      </c>
      <c r="D227" t="s">
        <v>166</v>
      </c>
      <c r="E227" s="6">
        <v>43914.984386574077</v>
      </c>
      <c r="F227">
        <v>33.796969410000003</v>
      </c>
      <c r="G227">
        <v>-90.873721209999999</v>
      </c>
      <c r="H227">
        <v>4</v>
      </c>
      <c r="I227">
        <v>0</v>
      </c>
      <c r="J227">
        <v>0</v>
      </c>
      <c r="K227">
        <v>0</v>
      </c>
      <c r="L227" t="s">
        <v>591</v>
      </c>
    </row>
    <row r="228" spans="1:12" x14ac:dyDescent="0.2">
      <c r="A228">
        <v>29017</v>
      </c>
      <c r="B228" t="s">
        <v>592</v>
      </c>
      <c r="C228" t="s">
        <v>182</v>
      </c>
      <c r="D228" t="s">
        <v>166</v>
      </c>
      <c r="E228" s="6">
        <v>43914.984386574077</v>
      </c>
      <c r="F228">
        <v>37.324490519999998</v>
      </c>
      <c r="G228">
        <v>-90.027253040000005</v>
      </c>
      <c r="H228">
        <v>0</v>
      </c>
      <c r="I228">
        <v>0</v>
      </c>
      <c r="J228">
        <v>0</v>
      </c>
      <c r="K228">
        <v>0</v>
      </c>
      <c r="L228" t="s">
        <v>593</v>
      </c>
    </row>
    <row r="229" spans="1:12" x14ac:dyDescent="0.2">
      <c r="A229">
        <v>46009</v>
      </c>
      <c r="B229" t="s">
        <v>594</v>
      </c>
      <c r="C229" t="s">
        <v>381</v>
      </c>
      <c r="D229" t="s">
        <v>166</v>
      </c>
      <c r="E229" s="6">
        <v>43914.984386574077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595</v>
      </c>
    </row>
    <row r="230" spans="1:12" x14ac:dyDescent="0.2">
      <c r="A230">
        <v>17005</v>
      </c>
      <c r="B230" t="s">
        <v>596</v>
      </c>
      <c r="C230" t="s">
        <v>190</v>
      </c>
      <c r="D230" t="s">
        <v>166</v>
      </c>
      <c r="E230" s="6">
        <v>43914.984386574077</v>
      </c>
      <c r="F230">
        <v>38.888296220000001</v>
      </c>
      <c r="G230">
        <v>-89.435348869999999</v>
      </c>
      <c r="H230">
        <v>0</v>
      </c>
      <c r="I230">
        <v>0</v>
      </c>
      <c r="J230">
        <v>0</v>
      </c>
      <c r="K230">
        <v>0</v>
      </c>
      <c r="L230" t="s">
        <v>597</v>
      </c>
    </row>
    <row r="231" spans="1:12" x14ac:dyDescent="0.2">
      <c r="A231">
        <v>16017</v>
      </c>
      <c r="B231" t="s">
        <v>598</v>
      </c>
      <c r="C231" t="s">
        <v>175</v>
      </c>
      <c r="D231" t="s">
        <v>166</v>
      </c>
      <c r="E231" s="6">
        <v>43914.984386574077</v>
      </c>
      <c r="F231">
        <v>48.299960169999999</v>
      </c>
      <c r="G231">
        <v>-116.6017932</v>
      </c>
      <c r="H231">
        <v>0</v>
      </c>
      <c r="I231">
        <v>0</v>
      </c>
      <c r="J231">
        <v>0</v>
      </c>
      <c r="K231">
        <v>0</v>
      </c>
      <c r="L231" t="s">
        <v>599</v>
      </c>
    </row>
    <row r="232" spans="1:12" x14ac:dyDescent="0.2">
      <c r="A232">
        <v>16019</v>
      </c>
      <c r="B232" t="s">
        <v>600</v>
      </c>
      <c r="C232" t="s">
        <v>175</v>
      </c>
      <c r="D232" t="s">
        <v>166</v>
      </c>
      <c r="E232" s="6">
        <v>43914.984386574077</v>
      </c>
      <c r="F232">
        <v>43.387133720000001</v>
      </c>
      <c r="G232">
        <v>-111.6161537</v>
      </c>
      <c r="H232">
        <v>0</v>
      </c>
      <c r="I232">
        <v>0</v>
      </c>
      <c r="J232">
        <v>0</v>
      </c>
      <c r="K232">
        <v>0</v>
      </c>
      <c r="L232" t="s">
        <v>601</v>
      </c>
    </row>
    <row r="233" spans="1:12" x14ac:dyDescent="0.2">
      <c r="A233">
        <v>5009</v>
      </c>
      <c r="B233" t="s">
        <v>602</v>
      </c>
      <c r="C233" t="s">
        <v>331</v>
      </c>
      <c r="D233" t="s">
        <v>166</v>
      </c>
      <c r="E233" s="6">
        <v>43914.984386574077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603</v>
      </c>
    </row>
    <row r="234" spans="1:12" x14ac:dyDescent="0.2">
      <c r="A234">
        <v>17007</v>
      </c>
      <c r="B234" t="s">
        <v>602</v>
      </c>
      <c r="C234" t="s">
        <v>190</v>
      </c>
      <c r="D234" t="s">
        <v>166</v>
      </c>
      <c r="E234" s="6">
        <v>43914.984386574077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604</v>
      </c>
    </row>
    <row r="235" spans="1:12" x14ac:dyDescent="0.2">
      <c r="A235">
        <v>18011</v>
      </c>
      <c r="B235" t="s">
        <v>602</v>
      </c>
      <c r="C235" t="s">
        <v>142</v>
      </c>
      <c r="D235" t="s">
        <v>166</v>
      </c>
      <c r="E235" s="6">
        <v>43914.984386574077</v>
      </c>
      <c r="F235">
        <v>40.050930399999999</v>
      </c>
      <c r="G235">
        <v>-86.46841646</v>
      </c>
      <c r="H235">
        <v>3</v>
      </c>
      <c r="I235">
        <v>0</v>
      </c>
      <c r="J235">
        <v>0</v>
      </c>
      <c r="K235">
        <v>0</v>
      </c>
      <c r="L235" t="s">
        <v>605</v>
      </c>
    </row>
    <row r="236" spans="1:12" x14ac:dyDescent="0.2">
      <c r="A236">
        <v>19015</v>
      </c>
      <c r="B236" t="s">
        <v>602</v>
      </c>
      <c r="C236" t="s">
        <v>178</v>
      </c>
      <c r="D236" t="s">
        <v>166</v>
      </c>
      <c r="E236" s="6">
        <v>43914.984386574077</v>
      </c>
      <c r="F236">
        <v>42.036570939999997</v>
      </c>
      <c r="G236">
        <v>-93.931399900000002</v>
      </c>
      <c r="H236">
        <v>0</v>
      </c>
      <c r="I236">
        <v>0</v>
      </c>
      <c r="J236">
        <v>0</v>
      </c>
      <c r="K236">
        <v>0</v>
      </c>
      <c r="L236" t="s">
        <v>606</v>
      </c>
    </row>
    <row r="237" spans="1:12" x14ac:dyDescent="0.2">
      <c r="A237">
        <v>21015</v>
      </c>
      <c r="B237" t="s">
        <v>602</v>
      </c>
      <c r="C237" t="s">
        <v>180</v>
      </c>
      <c r="D237" t="s">
        <v>166</v>
      </c>
      <c r="E237" s="6">
        <v>43914.984386574077</v>
      </c>
      <c r="F237">
        <v>38.970651420000003</v>
      </c>
      <c r="G237">
        <v>-84.726153569999994</v>
      </c>
      <c r="H237">
        <v>1</v>
      </c>
      <c r="I237">
        <v>0</v>
      </c>
      <c r="J237">
        <v>0</v>
      </c>
      <c r="K237">
        <v>0</v>
      </c>
      <c r="L237" t="s">
        <v>607</v>
      </c>
    </row>
    <row r="238" spans="1:12" x14ac:dyDescent="0.2">
      <c r="A238">
        <v>29019</v>
      </c>
      <c r="B238" t="s">
        <v>602</v>
      </c>
      <c r="C238" t="s">
        <v>182</v>
      </c>
      <c r="D238" t="s">
        <v>166</v>
      </c>
      <c r="E238" s="6">
        <v>43914.984386574077</v>
      </c>
      <c r="F238">
        <v>38.99186229</v>
      </c>
      <c r="G238">
        <v>-92.307235750000004</v>
      </c>
      <c r="H238">
        <v>20</v>
      </c>
      <c r="I238">
        <v>1</v>
      </c>
      <c r="J238">
        <v>0</v>
      </c>
      <c r="K238">
        <v>0</v>
      </c>
      <c r="L238" t="s">
        <v>608</v>
      </c>
    </row>
    <row r="239" spans="1:12" x14ac:dyDescent="0.2">
      <c r="A239">
        <v>31011</v>
      </c>
      <c r="B239" t="s">
        <v>602</v>
      </c>
      <c r="C239" t="s">
        <v>196</v>
      </c>
      <c r="D239" t="s">
        <v>166</v>
      </c>
      <c r="E239" s="6">
        <v>43914.984386574077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609</v>
      </c>
    </row>
    <row r="240" spans="1:12" x14ac:dyDescent="0.2">
      <c r="A240">
        <v>54005</v>
      </c>
      <c r="B240" t="s">
        <v>602</v>
      </c>
      <c r="C240" t="s">
        <v>427</v>
      </c>
      <c r="D240" t="s">
        <v>166</v>
      </c>
      <c r="E240" s="6">
        <v>43914.984386574077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610</v>
      </c>
    </row>
    <row r="241" spans="1:12" x14ac:dyDescent="0.2">
      <c r="A241">
        <v>48033</v>
      </c>
      <c r="B241" t="s">
        <v>611</v>
      </c>
      <c r="C241" t="s">
        <v>290</v>
      </c>
      <c r="D241" t="s">
        <v>166</v>
      </c>
      <c r="E241" s="6">
        <v>43914.984386574077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612</v>
      </c>
    </row>
    <row r="242" spans="1:12" x14ac:dyDescent="0.2">
      <c r="A242">
        <v>48035</v>
      </c>
      <c r="B242" t="s">
        <v>613</v>
      </c>
      <c r="C242" t="s">
        <v>290</v>
      </c>
      <c r="D242" t="s">
        <v>166</v>
      </c>
      <c r="E242" s="6">
        <v>43914.984386574077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614</v>
      </c>
    </row>
    <row r="243" spans="1:12" x14ac:dyDescent="0.2">
      <c r="A243">
        <v>22015</v>
      </c>
      <c r="B243" t="s">
        <v>615</v>
      </c>
      <c r="C243" t="s">
        <v>169</v>
      </c>
      <c r="D243" t="s">
        <v>166</v>
      </c>
      <c r="E243" s="6">
        <v>43914.984386574077</v>
      </c>
      <c r="F243">
        <v>32.679323070000002</v>
      </c>
      <c r="G243">
        <v>-93.604601520000003</v>
      </c>
      <c r="H243">
        <v>12</v>
      </c>
      <c r="I243">
        <v>0</v>
      </c>
      <c r="J243">
        <v>0</v>
      </c>
      <c r="K243">
        <v>0</v>
      </c>
      <c r="L243" t="s">
        <v>616</v>
      </c>
    </row>
    <row r="244" spans="1:12" x14ac:dyDescent="0.2">
      <c r="A244">
        <v>51023</v>
      </c>
      <c r="B244" t="s">
        <v>617</v>
      </c>
      <c r="C244" t="s">
        <v>172</v>
      </c>
      <c r="D244" t="s">
        <v>166</v>
      </c>
      <c r="E244" s="6">
        <v>43914.984386574077</v>
      </c>
      <c r="F244">
        <v>37.555317559999999</v>
      </c>
      <c r="G244">
        <v>-79.809821819999996</v>
      </c>
      <c r="H244">
        <v>1</v>
      </c>
      <c r="I244">
        <v>0</v>
      </c>
      <c r="J244">
        <v>0</v>
      </c>
      <c r="K244">
        <v>0</v>
      </c>
      <c r="L244" t="s">
        <v>618</v>
      </c>
    </row>
    <row r="245" spans="1:12" x14ac:dyDescent="0.2">
      <c r="A245">
        <v>38009</v>
      </c>
      <c r="B245" t="s">
        <v>619</v>
      </c>
      <c r="C245" t="s">
        <v>198</v>
      </c>
      <c r="D245" t="s">
        <v>166</v>
      </c>
      <c r="E245" s="6">
        <v>43914.984386574077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620</v>
      </c>
    </row>
    <row r="246" spans="1:12" x14ac:dyDescent="0.2">
      <c r="A246">
        <v>8013</v>
      </c>
      <c r="B246" t="s">
        <v>621</v>
      </c>
      <c r="C246" t="s">
        <v>187</v>
      </c>
      <c r="D246" t="s">
        <v>166</v>
      </c>
      <c r="E246" s="6">
        <v>43914.984386574077</v>
      </c>
      <c r="F246">
        <v>40.093136190000003</v>
      </c>
      <c r="G246">
        <v>-105.3546767</v>
      </c>
      <c r="H246">
        <v>39</v>
      </c>
      <c r="I246">
        <v>0</v>
      </c>
      <c r="J246">
        <v>0</v>
      </c>
      <c r="K246">
        <v>0</v>
      </c>
      <c r="L246" t="s">
        <v>622</v>
      </c>
    </row>
    <row r="247" spans="1:12" x14ac:dyDescent="0.2">
      <c r="A247">
        <v>16021</v>
      </c>
      <c r="B247" t="s">
        <v>623</v>
      </c>
      <c r="C247" t="s">
        <v>175</v>
      </c>
      <c r="D247" t="s">
        <v>166</v>
      </c>
      <c r="E247" s="6">
        <v>43914.984386574077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624</v>
      </c>
    </row>
    <row r="248" spans="1:12" x14ac:dyDescent="0.2">
      <c r="A248">
        <v>20011</v>
      </c>
      <c r="B248" t="s">
        <v>625</v>
      </c>
      <c r="C248" t="s">
        <v>264</v>
      </c>
      <c r="D248" t="s">
        <v>166</v>
      </c>
      <c r="E248" s="6">
        <v>43914.984386574077</v>
      </c>
      <c r="F248">
        <v>37.855085549999998</v>
      </c>
      <c r="G248">
        <v>-94.84865997</v>
      </c>
      <c r="H248">
        <v>1</v>
      </c>
      <c r="I248">
        <v>0</v>
      </c>
      <c r="J248">
        <v>0</v>
      </c>
      <c r="K248">
        <v>0</v>
      </c>
      <c r="L248" t="s">
        <v>626</v>
      </c>
    </row>
    <row r="249" spans="1:12" x14ac:dyDescent="0.2">
      <c r="A249">
        <v>21017</v>
      </c>
      <c r="B249" t="s">
        <v>625</v>
      </c>
      <c r="C249" t="s">
        <v>180</v>
      </c>
      <c r="D249" t="s">
        <v>166</v>
      </c>
      <c r="E249" s="6">
        <v>43914.984386574077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627</v>
      </c>
    </row>
    <row r="250" spans="1:12" x14ac:dyDescent="0.2">
      <c r="A250">
        <v>48037</v>
      </c>
      <c r="B250" t="s">
        <v>80</v>
      </c>
      <c r="C250" t="s">
        <v>290</v>
      </c>
      <c r="D250" t="s">
        <v>166</v>
      </c>
      <c r="E250" s="6">
        <v>43914.984386574077</v>
      </c>
      <c r="F250">
        <v>33.446269219999998</v>
      </c>
      <c r="G250">
        <v>-94.418341319999996</v>
      </c>
      <c r="H250">
        <v>1</v>
      </c>
      <c r="I250">
        <v>0</v>
      </c>
      <c r="J250">
        <v>0</v>
      </c>
      <c r="K250">
        <v>0</v>
      </c>
      <c r="L250" t="s">
        <v>628</v>
      </c>
    </row>
    <row r="251" spans="1:12" x14ac:dyDescent="0.2">
      <c r="A251">
        <v>38011</v>
      </c>
      <c r="B251" t="s">
        <v>629</v>
      </c>
      <c r="C251" t="s">
        <v>198</v>
      </c>
      <c r="D251" t="s">
        <v>166</v>
      </c>
      <c r="E251" s="6">
        <v>43914.984386574077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630</v>
      </c>
    </row>
    <row r="252" spans="1:12" x14ac:dyDescent="0.2">
      <c r="A252">
        <v>31013</v>
      </c>
      <c r="B252" t="s">
        <v>631</v>
      </c>
      <c r="C252" t="s">
        <v>196</v>
      </c>
      <c r="D252" t="s">
        <v>166</v>
      </c>
      <c r="E252" s="6">
        <v>43914.984386574077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632</v>
      </c>
    </row>
    <row r="253" spans="1:12" x14ac:dyDescent="0.2">
      <c r="A253">
        <v>49003</v>
      </c>
      <c r="B253" t="s">
        <v>633</v>
      </c>
      <c r="C253" t="s">
        <v>479</v>
      </c>
      <c r="D253" t="s">
        <v>166</v>
      </c>
      <c r="E253" s="6">
        <v>43914.984386574077</v>
      </c>
      <c r="F253">
        <v>41.521067979999998</v>
      </c>
      <c r="G253">
        <v>-113.083281599999</v>
      </c>
      <c r="H253">
        <v>1</v>
      </c>
      <c r="I253">
        <v>0</v>
      </c>
      <c r="J253">
        <v>0</v>
      </c>
      <c r="K253">
        <v>0</v>
      </c>
      <c r="L253" t="s">
        <v>634</v>
      </c>
    </row>
    <row r="254" spans="1:12" x14ac:dyDescent="0.2">
      <c r="A254">
        <v>21019</v>
      </c>
      <c r="B254" t="s">
        <v>635</v>
      </c>
      <c r="C254" t="s">
        <v>180</v>
      </c>
      <c r="D254" t="s">
        <v>166</v>
      </c>
      <c r="E254" s="6">
        <v>43914.984386574077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636</v>
      </c>
    </row>
    <row r="255" spans="1:12" x14ac:dyDescent="0.2">
      <c r="A255">
        <v>31015</v>
      </c>
      <c r="B255" t="s">
        <v>635</v>
      </c>
      <c r="C255" t="s">
        <v>196</v>
      </c>
      <c r="D255" t="s">
        <v>166</v>
      </c>
      <c r="E255" s="6">
        <v>43914.984386574077</v>
      </c>
      <c r="F255">
        <v>42.899727399999897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637</v>
      </c>
    </row>
    <row r="256" spans="1:12" x14ac:dyDescent="0.2">
      <c r="A256">
        <v>21021</v>
      </c>
      <c r="B256" t="s">
        <v>638</v>
      </c>
      <c r="C256" t="s">
        <v>180</v>
      </c>
      <c r="D256" t="s">
        <v>166</v>
      </c>
      <c r="E256" s="6">
        <v>43914.984386574077</v>
      </c>
      <c r="F256">
        <v>37.626809229999999</v>
      </c>
      <c r="G256">
        <v>-84.863377900000003</v>
      </c>
      <c r="H256">
        <v>0</v>
      </c>
      <c r="I256">
        <v>0</v>
      </c>
      <c r="J256">
        <v>0</v>
      </c>
      <c r="K256">
        <v>0</v>
      </c>
      <c r="L256" t="s">
        <v>639</v>
      </c>
    </row>
    <row r="257" spans="1:12" x14ac:dyDescent="0.2">
      <c r="A257">
        <v>21023</v>
      </c>
      <c r="B257" t="s">
        <v>640</v>
      </c>
      <c r="C257" t="s">
        <v>180</v>
      </c>
      <c r="D257" t="s">
        <v>166</v>
      </c>
      <c r="E257" s="6">
        <v>43914.984386574077</v>
      </c>
      <c r="F257">
        <v>38.69158994</v>
      </c>
      <c r="G257">
        <v>-84.085324439999994</v>
      </c>
      <c r="H257">
        <v>0</v>
      </c>
      <c r="I257">
        <v>0</v>
      </c>
      <c r="J257">
        <v>0</v>
      </c>
      <c r="K257">
        <v>0</v>
      </c>
      <c r="L257" t="s">
        <v>641</v>
      </c>
    </row>
    <row r="258" spans="1:12" x14ac:dyDescent="0.2">
      <c r="A258">
        <v>12007</v>
      </c>
      <c r="B258" t="s">
        <v>642</v>
      </c>
      <c r="C258" t="s">
        <v>216</v>
      </c>
      <c r="D258" t="s">
        <v>166</v>
      </c>
      <c r="E258" s="6">
        <v>43914.984386574077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643</v>
      </c>
    </row>
    <row r="259" spans="1:12" x14ac:dyDescent="0.2">
      <c r="A259">
        <v>42015</v>
      </c>
      <c r="B259" t="s">
        <v>642</v>
      </c>
      <c r="C259" t="s">
        <v>202</v>
      </c>
      <c r="D259" t="s">
        <v>166</v>
      </c>
      <c r="E259" s="6">
        <v>43914.984386574077</v>
      </c>
      <c r="F259">
        <v>41.788692150000003</v>
      </c>
      <c r="G259">
        <v>-76.515708219999993</v>
      </c>
      <c r="H259">
        <v>1</v>
      </c>
      <c r="I259">
        <v>0</v>
      </c>
      <c r="J259">
        <v>0</v>
      </c>
      <c r="K259">
        <v>0</v>
      </c>
      <c r="L259" t="s">
        <v>644</v>
      </c>
    </row>
    <row r="260" spans="1:12" x14ac:dyDescent="0.2">
      <c r="A260">
        <v>5011</v>
      </c>
      <c r="B260" t="s">
        <v>645</v>
      </c>
      <c r="C260" t="s">
        <v>331</v>
      </c>
      <c r="D260" t="s">
        <v>166</v>
      </c>
      <c r="E260" s="6">
        <v>43914.984386574077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646</v>
      </c>
    </row>
    <row r="261" spans="1:12" x14ac:dyDescent="0.2">
      <c r="A261">
        <v>47011</v>
      </c>
      <c r="B261" t="s">
        <v>645</v>
      </c>
      <c r="C261" t="s">
        <v>288</v>
      </c>
      <c r="D261" t="s">
        <v>166</v>
      </c>
      <c r="E261" s="6">
        <v>43914.984386574077</v>
      </c>
      <c r="F261">
        <v>35.157394240000002</v>
      </c>
      <c r="G261">
        <v>-84.857185999999999</v>
      </c>
      <c r="H261">
        <v>2</v>
      </c>
      <c r="I261">
        <v>0</v>
      </c>
      <c r="J261">
        <v>0</v>
      </c>
      <c r="K261">
        <v>0</v>
      </c>
      <c r="L261" t="s">
        <v>647</v>
      </c>
    </row>
    <row r="262" spans="1:12" x14ac:dyDescent="0.2">
      <c r="A262">
        <v>26023</v>
      </c>
      <c r="B262" t="s">
        <v>648</v>
      </c>
      <c r="C262" t="s">
        <v>232</v>
      </c>
      <c r="D262" t="s">
        <v>166</v>
      </c>
      <c r="E262" s="6">
        <v>43914.984386574077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649</v>
      </c>
    </row>
    <row r="263" spans="1:12" x14ac:dyDescent="0.2">
      <c r="A263">
        <v>13025</v>
      </c>
      <c r="B263" t="s">
        <v>650</v>
      </c>
      <c r="C263" t="s">
        <v>317</v>
      </c>
      <c r="D263" t="s">
        <v>166</v>
      </c>
      <c r="E263" s="6">
        <v>43914.984386574077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651</v>
      </c>
    </row>
    <row r="264" spans="1:12" x14ac:dyDescent="0.2">
      <c r="A264">
        <v>54007</v>
      </c>
      <c r="B264" t="s">
        <v>652</v>
      </c>
      <c r="C264" t="s">
        <v>427</v>
      </c>
      <c r="D264" t="s">
        <v>166</v>
      </c>
      <c r="E264" s="6">
        <v>43914.984386574077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653</v>
      </c>
    </row>
    <row r="265" spans="1:12" x14ac:dyDescent="0.2">
      <c r="A265">
        <v>48039</v>
      </c>
      <c r="B265" t="s">
        <v>654</v>
      </c>
      <c r="C265" t="s">
        <v>290</v>
      </c>
      <c r="D265" t="s">
        <v>166</v>
      </c>
      <c r="E265" s="6">
        <v>43914.984386574077</v>
      </c>
      <c r="F265">
        <v>29.187573690000001</v>
      </c>
      <c r="G265">
        <v>-95.445631719999994</v>
      </c>
      <c r="H265">
        <v>28</v>
      </c>
      <c r="I265">
        <v>0</v>
      </c>
      <c r="J265">
        <v>0</v>
      </c>
      <c r="K265">
        <v>0</v>
      </c>
      <c r="L265" t="s">
        <v>655</v>
      </c>
    </row>
    <row r="266" spans="1:12" x14ac:dyDescent="0.2">
      <c r="A266">
        <v>48041</v>
      </c>
      <c r="B266" t="s">
        <v>656</v>
      </c>
      <c r="C266" t="s">
        <v>290</v>
      </c>
      <c r="D266" t="s">
        <v>166</v>
      </c>
      <c r="E266" s="6">
        <v>43914.984386574077</v>
      </c>
      <c r="F266">
        <v>30.6636448</v>
      </c>
      <c r="G266">
        <v>-96.302055769999996</v>
      </c>
      <c r="H266">
        <v>16</v>
      </c>
      <c r="I266">
        <v>0</v>
      </c>
      <c r="J266">
        <v>0</v>
      </c>
      <c r="K266">
        <v>0</v>
      </c>
      <c r="L266" t="s">
        <v>657</v>
      </c>
    </row>
    <row r="267" spans="1:12" x14ac:dyDescent="0.2">
      <c r="A267">
        <v>21025</v>
      </c>
      <c r="B267" t="s">
        <v>658</v>
      </c>
      <c r="C267" t="s">
        <v>180</v>
      </c>
      <c r="D267" t="s">
        <v>166</v>
      </c>
      <c r="E267" s="6">
        <v>43914.984386574077</v>
      </c>
      <c r="F267">
        <v>37.523331679999998</v>
      </c>
      <c r="G267">
        <v>-83.319591610000003</v>
      </c>
      <c r="H267">
        <v>1</v>
      </c>
      <c r="I267">
        <v>0</v>
      </c>
      <c r="J267">
        <v>0</v>
      </c>
      <c r="K267">
        <v>0</v>
      </c>
      <c r="L267" t="s">
        <v>659</v>
      </c>
    </row>
    <row r="268" spans="1:12" x14ac:dyDescent="0.2">
      <c r="A268">
        <v>21027</v>
      </c>
      <c r="B268" t="s">
        <v>660</v>
      </c>
      <c r="C268" t="s">
        <v>180</v>
      </c>
      <c r="D268" t="s">
        <v>166</v>
      </c>
      <c r="E268" s="6">
        <v>43914.984386574077</v>
      </c>
      <c r="F268">
        <v>37.773772389999998</v>
      </c>
      <c r="G268">
        <v>-86.428850170000004</v>
      </c>
      <c r="H268">
        <v>0</v>
      </c>
      <c r="I268">
        <v>0</v>
      </c>
      <c r="J268">
        <v>0</v>
      </c>
      <c r="K268">
        <v>0</v>
      </c>
      <c r="L268" t="s">
        <v>661</v>
      </c>
    </row>
    <row r="269" spans="1:12" x14ac:dyDescent="0.2">
      <c r="A269">
        <v>19017</v>
      </c>
      <c r="B269" t="s">
        <v>662</v>
      </c>
      <c r="C269" t="s">
        <v>178</v>
      </c>
      <c r="D269" t="s">
        <v>166</v>
      </c>
      <c r="E269" s="6">
        <v>43914.984386574077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663</v>
      </c>
    </row>
    <row r="270" spans="1:12" x14ac:dyDescent="0.2">
      <c r="A270">
        <v>12009</v>
      </c>
      <c r="B270" t="s">
        <v>664</v>
      </c>
      <c r="C270" t="s">
        <v>216</v>
      </c>
      <c r="D270" t="s">
        <v>166</v>
      </c>
      <c r="E270" s="6">
        <v>43914.984386574077</v>
      </c>
      <c r="F270">
        <v>28.294095039999998</v>
      </c>
      <c r="G270">
        <v>-80.730910219999998</v>
      </c>
      <c r="H270">
        <v>9</v>
      </c>
      <c r="I270">
        <v>0</v>
      </c>
      <c r="J270">
        <v>0</v>
      </c>
      <c r="K270">
        <v>0</v>
      </c>
      <c r="L270" t="s">
        <v>665</v>
      </c>
    </row>
    <row r="271" spans="1:12" x14ac:dyDescent="0.2">
      <c r="A271">
        <v>48043</v>
      </c>
      <c r="B271" t="s">
        <v>666</v>
      </c>
      <c r="C271" t="s">
        <v>290</v>
      </c>
      <c r="D271" t="s">
        <v>166</v>
      </c>
      <c r="E271" s="6">
        <v>43914.984386574077</v>
      </c>
      <c r="F271">
        <v>29.810082510000001</v>
      </c>
      <c r="G271">
        <v>-103.252032599999</v>
      </c>
      <c r="H271">
        <v>0</v>
      </c>
      <c r="I271">
        <v>0</v>
      </c>
      <c r="J271">
        <v>0</v>
      </c>
      <c r="K271">
        <v>0</v>
      </c>
      <c r="L271" t="s">
        <v>667</v>
      </c>
    </row>
    <row r="272" spans="1:12" x14ac:dyDescent="0.2">
      <c r="A272">
        <v>48045</v>
      </c>
      <c r="B272" t="s">
        <v>668</v>
      </c>
      <c r="C272" t="s">
        <v>290</v>
      </c>
      <c r="D272" t="s">
        <v>166</v>
      </c>
      <c r="E272" s="6">
        <v>43914.984386574077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669</v>
      </c>
    </row>
    <row r="273" spans="1:12" x14ac:dyDescent="0.2">
      <c r="A273">
        <v>25005</v>
      </c>
      <c r="B273" t="s">
        <v>140</v>
      </c>
      <c r="C273" t="s">
        <v>432</v>
      </c>
      <c r="D273" t="s">
        <v>166</v>
      </c>
      <c r="E273" s="6">
        <v>43914.984386574077</v>
      </c>
      <c r="F273">
        <v>41.792284039999998</v>
      </c>
      <c r="G273">
        <v>-71.108722110000002</v>
      </c>
      <c r="H273">
        <v>31</v>
      </c>
      <c r="I273">
        <v>0</v>
      </c>
      <c r="J273">
        <v>0</v>
      </c>
      <c r="K273">
        <v>0</v>
      </c>
      <c r="L273" t="s">
        <v>670</v>
      </c>
    </row>
    <row r="274" spans="1:12" x14ac:dyDescent="0.2">
      <c r="A274">
        <v>44001</v>
      </c>
      <c r="B274" t="s">
        <v>140</v>
      </c>
      <c r="C274" t="s">
        <v>671</v>
      </c>
      <c r="D274" t="s">
        <v>166</v>
      </c>
      <c r="E274" s="6">
        <v>43914.984386574077</v>
      </c>
      <c r="F274">
        <v>41.710180790000003</v>
      </c>
      <c r="G274">
        <v>-71.286523149999994</v>
      </c>
      <c r="H274">
        <v>24</v>
      </c>
      <c r="I274">
        <v>0</v>
      </c>
      <c r="J274">
        <v>0</v>
      </c>
      <c r="K274">
        <v>0</v>
      </c>
      <c r="L274" t="s">
        <v>672</v>
      </c>
    </row>
    <row r="275" spans="1:12" x14ac:dyDescent="0.2">
      <c r="A275">
        <v>51520</v>
      </c>
      <c r="B275" t="s">
        <v>140</v>
      </c>
      <c r="C275" t="s">
        <v>172</v>
      </c>
      <c r="D275" t="s">
        <v>166</v>
      </c>
      <c r="E275" s="6">
        <v>43914.984386574077</v>
      </c>
      <c r="F275">
        <v>36.616302399999903</v>
      </c>
      <c r="G275">
        <v>-82.163591220000001</v>
      </c>
      <c r="H275">
        <v>0</v>
      </c>
      <c r="I275">
        <v>0</v>
      </c>
      <c r="J275">
        <v>0</v>
      </c>
      <c r="K275">
        <v>0</v>
      </c>
      <c r="L275" t="s">
        <v>673</v>
      </c>
    </row>
    <row r="276" spans="1:12" x14ac:dyDescent="0.2">
      <c r="A276">
        <v>2060</v>
      </c>
      <c r="B276" t="s">
        <v>674</v>
      </c>
      <c r="C276" t="s">
        <v>237</v>
      </c>
      <c r="D276" t="s">
        <v>166</v>
      </c>
      <c r="E276" s="6">
        <v>43914.984386574077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675</v>
      </c>
    </row>
    <row r="277" spans="1:12" x14ac:dyDescent="0.2">
      <c r="A277">
        <v>30007</v>
      </c>
      <c r="B277" t="s">
        <v>676</v>
      </c>
      <c r="C277" t="s">
        <v>482</v>
      </c>
      <c r="D277" t="s">
        <v>166</v>
      </c>
      <c r="E277" s="6">
        <v>43914.984386574077</v>
      </c>
      <c r="F277">
        <v>46.332775650000002</v>
      </c>
      <c r="G277">
        <v>-111.4955813</v>
      </c>
      <c r="H277">
        <v>1</v>
      </c>
      <c r="I277">
        <v>0</v>
      </c>
      <c r="J277">
        <v>0</v>
      </c>
      <c r="K277">
        <v>0</v>
      </c>
      <c r="L277" t="s">
        <v>677</v>
      </c>
    </row>
    <row r="278" spans="1:12" x14ac:dyDescent="0.2">
      <c r="A278">
        <v>36005</v>
      </c>
      <c r="B278" t="s">
        <v>678</v>
      </c>
      <c r="C278" t="s">
        <v>226</v>
      </c>
      <c r="D278" t="s">
        <v>166</v>
      </c>
      <c r="E278" s="6">
        <v>43914.984386574077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679</v>
      </c>
    </row>
    <row r="279" spans="1:12" x14ac:dyDescent="0.2">
      <c r="A279">
        <v>54009</v>
      </c>
      <c r="B279" t="s">
        <v>680</v>
      </c>
      <c r="C279" t="s">
        <v>427</v>
      </c>
      <c r="D279" t="s">
        <v>166</v>
      </c>
      <c r="E279" s="6">
        <v>43914.984386574077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681</v>
      </c>
    </row>
    <row r="280" spans="1:12" x14ac:dyDescent="0.2">
      <c r="A280">
        <v>46011</v>
      </c>
      <c r="B280" t="s">
        <v>682</v>
      </c>
      <c r="C280" t="s">
        <v>381</v>
      </c>
      <c r="D280" t="s">
        <v>166</v>
      </c>
      <c r="E280" s="6">
        <v>43914.984386574077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683</v>
      </c>
    </row>
    <row r="281" spans="1:12" x14ac:dyDescent="0.2">
      <c r="A281">
        <v>13027</v>
      </c>
      <c r="B281" t="s">
        <v>684</v>
      </c>
      <c r="C281" t="s">
        <v>317</v>
      </c>
      <c r="D281" t="s">
        <v>166</v>
      </c>
      <c r="E281" s="6">
        <v>43914.984386574077</v>
      </c>
      <c r="F281">
        <v>30.839226419999999</v>
      </c>
      <c r="G281">
        <v>-83.583034229999996</v>
      </c>
      <c r="H281">
        <v>0</v>
      </c>
      <c r="I281">
        <v>0</v>
      </c>
      <c r="J281">
        <v>0</v>
      </c>
      <c r="K281">
        <v>0</v>
      </c>
      <c r="L281" t="s">
        <v>685</v>
      </c>
    </row>
    <row r="282" spans="1:12" x14ac:dyDescent="0.2">
      <c r="A282">
        <v>48047</v>
      </c>
      <c r="B282" t="s">
        <v>684</v>
      </c>
      <c r="C282" t="s">
        <v>290</v>
      </c>
      <c r="D282" t="s">
        <v>166</v>
      </c>
      <c r="E282" s="6">
        <v>43914.984386574077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686</v>
      </c>
    </row>
    <row r="283" spans="1:12" x14ac:dyDescent="0.2">
      <c r="A283">
        <v>36007</v>
      </c>
      <c r="B283" t="s">
        <v>687</v>
      </c>
      <c r="C283" t="s">
        <v>226</v>
      </c>
      <c r="D283" t="s">
        <v>166</v>
      </c>
      <c r="E283" s="6">
        <v>43914.984386574077</v>
      </c>
      <c r="F283">
        <v>42.159031579999997</v>
      </c>
      <c r="G283">
        <v>-75.81326086</v>
      </c>
      <c r="H283">
        <v>9</v>
      </c>
      <c r="I283">
        <v>1</v>
      </c>
      <c r="J283">
        <v>0</v>
      </c>
      <c r="K283">
        <v>0</v>
      </c>
      <c r="L283" t="s">
        <v>688</v>
      </c>
    </row>
    <row r="284" spans="1:12" x14ac:dyDescent="0.2">
      <c r="A284">
        <v>8014</v>
      </c>
      <c r="B284" t="s">
        <v>689</v>
      </c>
      <c r="C284" t="s">
        <v>187</v>
      </c>
      <c r="D284" t="s">
        <v>166</v>
      </c>
      <c r="E284" s="6">
        <v>43914.984386574077</v>
      </c>
      <c r="F284">
        <v>39.959987869999999</v>
      </c>
      <c r="G284">
        <v>-105.0566324</v>
      </c>
      <c r="H284">
        <v>2</v>
      </c>
      <c r="I284">
        <v>0</v>
      </c>
      <c r="J284">
        <v>0</v>
      </c>
      <c r="K284">
        <v>0</v>
      </c>
      <c r="L284" t="s">
        <v>690</v>
      </c>
    </row>
    <row r="285" spans="1:12" x14ac:dyDescent="0.2">
      <c r="A285">
        <v>12011</v>
      </c>
      <c r="B285" t="s">
        <v>691</v>
      </c>
      <c r="C285" t="s">
        <v>216</v>
      </c>
      <c r="D285" t="s">
        <v>166</v>
      </c>
      <c r="E285" s="6">
        <v>43914.984386574077</v>
      </c>
      <c r="F285">
        <v>26.151846509999999</v>
      </c>
      <c r="G285">
        <v>-80.487255559999994</v>
      </c>
      <c r="H285">
        <v>311</v>
      </c>
      <c r="I285">
        <v>3</v>
      </c>
      <c r="J285">
        <v>0</v>
      </c>
      <c r="K285">
        <v>0</v>
      </c>
      <c r="L285" t="s">
        <v>692</v>
      </c>
    </row>
    <row r="286" spans="1:12" x14ac:dyDescent="0.2">
      <c r="A286">
        <v>17009</v>
      </c>
      <c r="B286" t="s">
        <v>7</v>
      </c>
      <c r="C286" t="s">
        <v>190</v>
      </c>
      <c r="D286" t="s">
        <v>166</v>
      </c>
      <c r="E286" s="6">
        <v>43914.984386574077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693</v>
      </c>
    </row>
    <row r="287" spans="1:12" x14ac:dyDescent="0.2">
      <c r="A287">
        <v>18013</v>
      </c>
      <c r="B287" t="s">
        <v>7</v>
      </c>
      <c r="C287" t="s">
        <v>142</v>
      </c>
      <c r="D287" t="s">
        <v>166</v>
      </c>
      <c r="E287" s="6">
        <v>43914.984386574077</v>
      </c>
      <c r="F287">
        <v>39.196055889999997</v>
      </c>
      <c r="G287">
        <v>-86.228689090000003</v>
      </c>
      <c r="H287">
        <v>1</v>
      </c>
      <c r="I287">
        <v>0</v>
      </c>
      <c r="J287">
        <v>0</v>
      </c>
      <c r="K287">
        <v>0</v>
      </c>
      <c r="L287" t="s">
        <v>694</v>
      </c>
    </row>
    <row r="288" spans="1:12" x14ac:dyDescent="0.2">
      <c r="A288">
        <v>20013</v>
      </c>
      <c r="B288" t="s">
        <v>7</v>
      </c>
      <c r="C288" t="s">
        <v>264</v>
      </c>
      <c r="D288" t="s">
        <v>166</v>
      </c>
      <c r="E288" s="6">
        <v>43914.984386574077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695</v>
      </c>
    </row>
    <row r="289" spans="1:12" x14ac:dyDescent="0.2">
      <c r="A289">
        <v>27015</v>
      </c>
      <c r="B289" t="s">
        <v>7</v>
      </c>
      <c r="C289" t="s">
        <v>213</v>
      </c>
      <c r="D289" t="s">
        <v>166</v>
      </c>
      <c r="E289" s="6">
        <v>43914.984386574077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696</v>
      </c>
    </row>
    <row r="290" spans="1:12" x14ac:dyDescent="0.2">
      <c r="A290">
        <v>31017</v>
      </c>
      <c r="B290" t="s">
        <v>7</v>
      </c>
      <c r="C290" t="s">
        <v>196</v>
      </c>
      <c r="D290" t="s">
        <v>166</v>
      </c>
      <c r="E290" s="6">
        <v>43914.984386574077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697</v>
      </c>
    </row>
    <row r="291" spans="1:12" x14ac:dyDescent="0.2">
      <c r="A291">
        <v>39015</v>
      </c>
      <c r="B291" t="s">
        <v>7</v>
      </c>
      <c r="C291" t="s">
        <v>200</v>
      </c>
      <c r="D291" t="s">
        <v>166</v>
      </c>
      <c r="E291" s="6">
        <v>43914.984386574077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698</v>
      </c>
    </row>
    <row r="292" spans="1:12" x14ac:dyDescent="0.2">
      <c r="A292">
        <v>46013</v>
      </c>
      <c r="B292" t="s">
        <v>7</v>
      </c>
      <c r="C292" t="s">
        <v>381</v>
      </c>
      <c r="D292" t="s">
        <v>166</v>
      </c>
      <c r="E292" s="6">
        <v>43914.984386574077</v>
      </c>
      <c r="F292">
        <v>45.589943230000003</v>
      </c>
      <c r="G292">
        <v>-98.351653549999995</v>
      </c>
      <c r="H292">
        <v>1</v>
      </c>
      <c r="I292">
        <v>0</v>
      </c>
      <c r="J292">
        <v>0</v>
      </c>
      <c r="K292">
        <v>0</v>
      </c>
      <c r="L292" t="s">
        <v>699</v>
      </c>
    </row>
    <row r="293" spans="1:12" x14ac:dyDescent="0.2">
      <c r="A293">
        <v>48049</v>
      </c>
      <c r="B293" t="s">
        <v>7</v>
      </c>
      <c r="C293" t="s">
        <v>290</v>
      </c>
      <c r="D293" t="s">
        <v>166</v>
      </c>
      <c r="E293" s="6">
        <v>43914.984386574077</v>
      </c>
      <c r="F293">
        <v>31.77430356</v>
      </c>
      <c r="G293">
        <v>-98.999071130000004</v>
      </c>
      <c r="H293">
        <v>2</v>
      </c>
      <c r="I293">
        <v>0</v>
      </c>
      <c r="J293">
        <v>0</v>
      </c>
      <c r="K293">
        <v>0</v>
      </c>
      <c r="L293" t="s">
        <v>700</v>
      </c>
    </row>
    <row r="294" spans="1:12" x14ac:dyDescent="0.2">
      <c r="A294">
        <v>55009</v>
      </c>
      <c r="B294" t="s">
        <v>7</v>
      </c>
      <c r="C294" t="s">
        <v>206</v>
      </c>
      <c r="D294" t="s">
        <v>166</v>
      </c>
      <c r="E294" s="6">
        <v>43914.984386574077</v>
      </c>
      <c r="F294">
        <v>44.452655299999897</v>
      </c>
      <c r="G294">
        <v>-88.004118439999999</v>
      </c>
      <c r="H294">
        <v>3</v>
      </c>
      <c r="I294">
        <v>0</v>
      </c>
      <c r="J294">
        <v>0</v>
      </c>
      <c r="K294">
        <v>0</v>
      </c>
      <c r="L294" t="s">
        <v>701</v>
      </c>
    </row>
    <row r="295" spans="1:12" x14ac:dyDescent="0.2">
      <c r="A295">
        <v>46015</v>
      </c>
      <c r="B295" t="s">
        <v>702</v>
      </c>
      <c r="C295" t="s">
        <v>381</v>
      </c>
      <c r="D295" t="s">
        <v>166</v>
      </c>
      <c r="E295" s="6">
        <v>43914.984386574077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703</v>
      </c>
    </row>
    <row r="296" spans="1:12" x14ac:dyDescent="0.2">
      <c r="A296">
        <v>37019</v>
      </c>
      <c r="B296" t="s">
        <v>704</v>
      </c>
      <c r="C296" t="s">
        <v>219</v>
      </c>
      <c r="D296" t="s">
        <v>166</v>
      </c>
      <c r="E296" s="6">
        <v>43914.984386574077</v>
      </c>
      <c r="F296">
        <v>34.070565000000002</v>
      </c>
      <c r="G296">
        <v>-78.228142039999994</v>
      </c>
      <c r="H296">
        <v>10</v>
      </c>
      <c r="I296">
        <v>0</v>
      </c>
      <c r="J296">
        <v>0</v>
      </c>
      <c r="K296">
        <v>0</v>
      </c>
      <c r="L296" t="s">
        <v>705</v>
      </c>
    </row>
    <row r="297" spans="1:12" x14ac:dyDescent="0.2">
      <c r="A297">
        <v>51025</v>
      </c>
      <c r="B297" t="s">
        <v>704</v>
      </c>
      <c r="C297" t="s">
        <v>172</v>
      </c>
      <c r="D297" t="s">
        <v>166</v>
      </c>
      <c r="E297" s="6">
        <v>43914.984386574077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706</v>
      </c>
    </row>
    <row r="298" spans="1:12" x14ac:dyDescent="0.2">
      <c r="A298">
        <v>13029</v>
      </c>
      <c r="B298" t="s">
        <v>707</v>
      </c>
      <c r="C298" t="s">
        <v>317</v>
      </c>
      <c r="D298" t="s">
        <v>166</v>
      </c>
      <c r="E298" s="6">
        <v>43914.984386574077</v>
      </c>
      <c r="F298">
        <v>32.009793109999997</v>
      </c>
      <c r="G298">
        <v>-81.440029480000007</v>
      </c>
      <c r="H298">
        <v>2</v>
      </c>
      <c r="I298">
        <v>0</v>
      </c>
      <c r="J298">
        <v>0</v>
      </c>
      <c r="K298">
        <v>0</v>
      </c>
      <c r="L298" t="s">
        <v>708</v>
      </c>
    </row>
    <row r="299" spans="1:12" x14ac:dyDescent="0.2">
      <c r="A299">
        <v>40013</v>
      </c>
      <c r="B299" t="s">
        <v>707</v>
      </c>
      <c r="C299" t="s">
        <v>184</v>
      </c>
      <c r="D299" t="s">
        <v>166</v>
      </c>
      <c r="E299" s="6">
        <v>43914.984386574077</v>
      </c>
      <c r="F299">
        <v>33.964724580000002</v>
      </c>
      <c r="G299">
        <v>-96.259034720000002</v>
      </c>
      <c r="H299">
        <v>0</v>
      </c>
      <c r="I299">
        <v>0</v>
      </c>
      <c r="J299">
        <v>0</v>
      </c>
      <c r="K299">
        <v>0</v>
      </c>
      <c r="L299" t="s">
        <v>709</v>
      </c>
    </row>
    <row r="300" spans="1:12" x14ac:dyDescent="0.2">
      <c r="A300">
        <v>19019</v>
      </c>
      <c r="B300" t="s">
        <v>710</v>
      </c>
      <c r="C300" t="s">
        <v>178</v>
      </c>
      <c r="D300" t="s">
        <v>166</v>
      </c>
      <c r="E300" s="6">
        <v>43914.984386574077</v>
      </c>
      <c r="F300">
        <v>42.4709188</v>
      </c>
      <c r="G300">
        <v>-91.835108250000005</v>
      </c>
      <c r="H300">
        <v>1</v>
      </c>
      <c r="I300">
        <v>0</v>
      </c>
      <c r="J300">
        <v>0</v>
      </c>
      <c r="K300">
        <v>0</v>
      </c>
      <c r="L300" t="s">
        <v>711</v>
      </c>
    </row>
    <row r="301" spans="1:12" x14ac:dyDescent="0.2">
      <c r="A301">
        <v>29021</v>
      </c>
      <c r="B301" t="s">
        <v>710</v>
      </c>
      <c r="C301" t="s">
        <v>182</v>
      </c>
      <c r="D301" t="s">
        <v>166</v>
      </c>
      <c r="E301" s="6">
        <v>43914.984386574077</v>
      </c>
      <c r="F301">
        <v>39.65816401</v>
      </c>
      <c r="G301">
        <v>-94.801389420000007</v>
      </c>
      <c r="H301">
        <v>0</v>
      </c>
      <c r="I301">
        <v>0</v>
      </c>
      <c r="J301">
        <v>0</v>
      </c>
      <c r="K301">
        <v>0</v>
      </c>
      <c r="L301" t="s">
        <v>712</v>
      </c>
    </row>
    <row r="302" spans="1:12" x14ac:dyDescent="0.2">
      <c r="A302">
        <v>51027</v>
      </c>
      <c r="B302" t="s">
        <v>710</v>
      </c>
      <c r="C302" t="s">
        <v>172</v>
      </c>
      <c r="D302" t="s">
        <v>166</v>
      </c>
      <c r="E302" s="6">
        <v>43914.984386574077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713</v>
      </c>
    </row>
    <row r="303" spans="1:12" x14ac:dyDescent="0.2">
      <c r="A303">
        <v>51029</v>
      </c>
      <c r="B303" t="s">
        <v>714</v>
      </c>
      <c r="C303" t="s">
        <v>172</v>
      </c>
      <c r="D303" t="s">
        <v>166</v>
      </c>
      <c r="E303" s="6">
        <v>43914.984386574077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715</v>
      </c>
    </row>
    <row r="304" spans="1:12" x14ac:dyDescent="0.2">
      <c r="A304">
        <v>42017</v>
      </c>
      <c r="B304" t="s">
        <v>716</v>
      </c>
      <c r="C304" t="s">
        <v>202</v>
      </c>
      <c r="D304" t="s">
        <v>166</v>
      </c>
      <c r="E304" s="6">
        <v>43914.984386574077</v>
      </c>
      <c r="F304">
        <v>40.336821190000002</v>
      </c>
      <c r="G304">
        <v>-75.108366430000004</v>
      </c>
      <c r="H304">
        <v>69</v>
      </c>
      <c r="I304">
        <v>0</v>
      </c>
      <c r="J304">
        <v>0</v>
      </c>
      <c r="K304">
        <v>0</v>
      </c>
      <c r="L304" t="s">
        <v>717</v>
      </c>
    </row>
    <row r="305" spans="1:12" x14ac:dyDescent="0.2">
      <c r="A305">
        <v>19021</v>
      </c>
      <c r="B305" t="s">
        <v>718</v>
      </c>
      <c r="C305" t="s">
        <v>178</v>
      </c>
      <c r="D305" t="s">
        <v>166</v>
      </c>
      <c r="E305" s="6">
        <v>43914.984386574077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719</v>
      </c>
    </row>
    <row r="306" spans="1:12" x14ac:dyDescent="0.2">
      <c r="A306">
        <v>51530</v>
      </c>
      <c r="B306" t="s">
        <v>718</v>
      </c>
      <c r="C306" t="s">
        <v>172</v>
      </c>
      <c r="D306" t="s">
        <v>166</v>
      </c>
      <c r="E306" s="6">
        <v>43914.984386574077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720</v>
      </c>
    </row>
    <row r="307" spans="1:12" x14ac:dyDescent="0.2">
      <c r="A307">
        <v>31019</v>
      </c>
      <c r="B307" t="s">
        <v>721</v>
      </c>
      <c r="C307" t="s">
        <v>196</v>
      </c>
      <c r="D307" t="s">
        <v>166</v>
      </c>
      <c r="E307" s="6">
        <v>43914.984386574077</v>
      </c>
      <c r="F307">
        <v>40.854869620000002</v>
      </c>
      <c r="G307">
        <v>-99.075002960000006</v>
      </c>
      <c r="H307">
        <v>2</v>
      </c>
      <c r="I307">
        <v>0</v>
      </c>
      <c r="J307">
        <v>0</v>
      </c>
      <c r="K307">
        <v>0</v>
      </c>
      <c r="L307" t="s">
        <v>722</v>
      </c>
    </row>
    <row r="308" spans="1:12" x14ac:dyDescent="0.2">
      <c r="A308">
        <v>46017</v>
      </c>
      <c r="B308" t="s">
        <v>721</v>
      </c>
      <c r="C308" t="s">
        <v>381</v>
      </c>
      <c r="D308" t="s">
        <v>166</v>
      </c>
      <c r="E308" s="6">
        <v>43914.984386574077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723</v>
      </c>
    </row>
    <row r="309" spans="1:12" x14ac:dyDescent="0.2">
      <c r="A309">
        <v>55011</v>
      </c>
      <c r="B309" t="s">
        <v>721</v>
      </c>
      <c r="C309" t="s">
        <v>206</v>
      </c>
      <c r="D309" t="s">
        <v>166</v>
      </c>
      <c r="E309" s="6">
        <v>43914.984386574077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724</v>
      </c>
    </row>
    <row r="310" spans="1:12" x14ac:dyDescent="0.2">
      <c r="A310">
        <v>21029</v>
      </c>
      <c r="B310" t="s">
        <v>725</v>
      </c>
      <c r="C310" t="s">
        <v>180</v>
      </c>
      <c r="D310" t="s">
        <v>166</v>
      </c>
      <c r="E310" s="6">
        <v>43914.984386574077</v>
      </c>
      <c r="F310">
        <v>37.971625230000001</v>
      </c>
      <c r="G310">
        <v>-85.689556170000003</v>
      </c>
      <c r="H310">
        <v>0</v>
      </c>
      <c r="I310">
        <v>0</v>
      </c>
      <c r="J310">
        <v>0</v>
      </c>
      <c r="K310">
        <v>0</v>
      </c>
      <c r="L310" t="s">
        <v>726</v>
      </c>
    </row>
    <row r="311" spans="1:12" x14ac:dyDescent="0.2">
      <c r="A311">
        <v>13031</v>
      </c>
      <c r="B311" t="s">
        <v>727</v>
      </c>
      <c r="C311" t="s">
        <v>317</v>
      </c>
      <c r="D311" t="s">
        <v>166</v>
      </c>
      <c r="E311" s="6">
        <v>43914.984386574077</v>
      </c>
      <c r="F311">
        <v>32.395774060000001</v>
      </c>
      <c r="G311">
        <v>-81.748114209999997</v>
      </c>
      <c r="H311">
        <v>0</v>
      </c>
      <c r="I311">
        <v>0</v>
      </c>
      <c r="J311">
        <v>0</v>
      </c>
      <c r="K311">
        <v>0</v>
      </c>
      <c r="L311" t="s">
        <v>728</v>
      </c>
    </row>
    <row r="312" spans="1:12" x14ac:dyDescent="0.2">
      <c r="A312">
        <v>1011</v>
      </c>
      <c r="B312" t="s">
        <v>729</v>
      </c>
      <c r="C312" t="s">
        <v>385</v>
      </c>
      <c r="D312" t="s">
        <v>166</v>
      </c>
      <c r="E312" s="6">
        <v>43914.984386574077</v>
      </c>
      <c r="F312">
        <v>32.100305329999998</v>
      </c>
      <c r="G312">
        <v>-85.712655350000006</v>
      </c>
      <c r="H312">
        <v>0</v>
      </c>
      <c r="I312">
        <v>0</v>
      </c>
      <c r="J312">
        <v>0</v>
      </c>
      <c r="K312">
        <v>0</v>
      </c>
      <c r="L312" t="s">
        <v>730</v>
      </c>
    </row>
    <row r="313" spans="1:12" x14ac:dyDescent="0.2">
      <c r="A313">
        <v>37021</v>
      </c>
      <c r="B313" t="s">
        <v>731</v>
      </c>
      <c r="C313" t="s">
        <v>219</v>
      </c>
      <c r="D313" t="s">
        <v>166</v>
      </c>
      <c r="E313" s="6">
        <v>43914.984386574077</v>
      </c>
      <c r="F313">
        <v>35.611133930000001</v>
      </c>
      <c r="G313">
        <v>-82.533050000000003</v>
      </c>
      <c r="H313">
        <v>12</v>
      </c>
      <c r="I313">
        <v>0</v>
      </c>
      <c r="J313">
        <v>0</v>
      </c>
      <c r="K313">
        <v>0</v>
      </c>
      <c r="L313" t="s">
        <v>732</v>
      </c>
    </row>
    <row r="314" spans="1:12" x14ac:dyDescent="0.2">
      <c r="A314">
        <v>17011</v>
      </c>
      <c r="B314" t="s">
        <v>733</v>
      </c>
      <c r="C314" t="s">
        <v>190</v>
      </c>
      <c r="D314" t="s">
        <v>166</v>
      </c>
      <c r="E314" s="6">
        <v>43914.984386574077</v>
      </c>
      <c r="F314">
        <v>41.40385234</v>
      </c>
      <c r="G314">
        <v>-89.528305099999997</v>
      </c>
      <c r="H314">
        <v>0</v>
      </c>
      <c r="I314">
        <v>0</v>
      </c>
      <c r="J314">
        <v>0</v>
      </c>
      <c r="K314">
        <v>0</v>
      </c>
      <c r="L314" t="s">
        <v>734</v>
      </c>
    </row>
    <row r="315" spans="1:12" x14ac:dyDescent="0.2">
      <c r="A315">
        <v>13033</v>
      </c>
      <c r="B315" t="s">
        <v>735</v>
      </c>
      <c r="C315" t="s">
        <v>317</v>
      </c>
      <c r="D315" t="s">
        <v>166</v>
      </c>
      <c r="E315" s="6">
        <v>43914.984386574077</v>
      </c>
      <c r="F315">
        <v>33.059179890000003</v>
      </c>
      <c r="G315">
        <v>-81.999287210000006</v>
      </c>
      <c r="H315">
        <v>1</v>
      </c>
      <c r="I315">
        <v>0</v>
      </c>
      <c r="J315">
        <v>0</v>
      </c>
      <c r="K315">
        <v>0</v>
      </c>
      <c r="L315" t="s">
        <v>736</v>
      </c>
    </row>
    <row r="316" spans="1:12" x14ac:dyDescent="0.2">
      <c r="A316">
        <v>37023</v>
      </c>
      <c r="B316" t="s">
        <v>735</v>
      </c>
      <c r="C316" t="s">
        <v>219</v>
      </c>
      <c r="D316" t="s">
        <v>166</v>
      </c>
      <c r="E316" s="6">
        <v>43914.984386574077</v>
      </c>
      <c r="F316">
        <v>35.749896370000002</v>
      </c>
      <c r="G316">
        <v>-81.707557350000002</v>
      </c>
      <c r="H316">
        <v>0</v>
      </c>
      <c r="I316">
        <v>0</v>
      </c>
      <c r="J316">
        <v>0</v>
      </c>
      <c r="K316">
        <v>0</v>
      </c>
      <c r="L316" t="s">
        <v>737</v>
      </c>
    </row>
    <row r="317" spans="1:12" x14ac:dyDescent="0.2">
      <c r="A317">
        <v>38013</v>
      </c>
      <c r="B317" t="s">
        <v>735</v>
      </c>
      <c r="C317" t="s">
        <v>198</v>
      </c>
      <c r="D317" t="s">
        <v>166</v>
      </c>
      <c r="E317" s="6">
        <v>43914.984386574077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738</v>
      </c>
    </row>
    <row r="318" spans="1:12" x14ac:dyDescent="0.2">
      <c r="A318">
        <v>38015</v>
      </c>
      <c r="B318" t="s">
        <v>739</v>
      </c>
      <c r="C318" t="s">
        <v>198</v>
      </c>
      <c r="D318" t="s">
        <v>166</v>
      </c>
      <c r="E318" s="6">
        <v>43914.984386574077</v>
      </c>
      <c r="F318">
        <v>46.978473749999999</v>
      </c>
      <c r="G318">
        <v>-100.4645214</v>
      </c>
      <c r="H318">
        <v>18</v>
      </c>
      <c r="I318">
        <v>0</v>
      </c>
      <c r="J318">
        <v>0</v>
      </c>
      <c r="K318">
        <v>0</v>
      </c>
      <c r="L318" t="s">
        <v>740</v>
      </c>
    </row>
    <row r="319" spans="1:12" x14ac:dyDescent="0.2">
      <c r="A319">
        <v>48051</v>
      </c>
      <c r="B319" t="s">
        <v>741</v>
      </c>
      <c r="C319" t="s">
        <v>290</v>
      </c>
      <c r="D319" t="s">
        <v>166</v>
      </c>
      <c r="E319" s="6">
        <v>43914.984386574077</v>
      </c>
      <c r="F319">
        <v>30.492738079999999</v>
      </c>
      <c r="G319">
        <v>-96.621584839999997</v>
      </c>
      <c r="H319">
        <v>0</v>
      </c>
      <c r="I319">
        <v>0</v>
      </c>
      <c r="J319">
        <v>0</v>
      </c>
      <c r="K319">
        <v>0</v>
      </c>
      <c r="L319" t="s">
        <v>742</v>
      </c>
    </row>
    <row r="320" spans="1:12" x14ac:dyDescent="0.2">
      <c r="A320">
        <v>34005</v>
      </c>
      <c r="B320" t="s">
        <v>743</v>
      </c>
      <c r="C320" t="s">
        <v>367</v>
      </c>
      <c r="D320" t="s">
        <v>166</v>
      </c>
      <c r="E320" s="6">
        <v>43914.984386574077</v>
      </c>
      <c r="F320">
        <v>39.876811240000002</v>
      </c>
      <c r="G320">
        <v>-74.669277679999993</v>
      </c>
      <c r="H320">
        <v>42</v>
      </c>
      <c r="I320">
        <v>0</v>
      </c>
      <c r="J320">
        <v>0</v>
      </c>
      <c r="K320">
        <v>0</v>
      </c>
      <c r="L320" t="s">
        <v>744</v>
      </c>
    </row>
    <row r="321" spans="1:12" x14ac:dyDescent="0.2">
      <c r="A321">
        <v>48053</v>
      </c>
      <c r="B321" t="s">
        <v>23</v>
      </c>
      <c r="C321" t="s">
        <v>290</v>
      </c>
      <c r="D321" t="s">
        <v>166</v>
      </c>
      <c r="E321" s="6">
        <v>43914.984386574077</v>
      </c>
      <c r="F321">
        <v>30.788013530000001</v>
      </c>
      <c r="G321">
        <v>-98.181887000000003</v>
      </c>
      <c r="H321">
        <v>1</v>
      </c>
      <c r="I321">
        <v>0</v>
      </c>
      <c r="J321">
        <v>0</v>
      </c>
      <c r="K321">
        <v>0</v>
      </c>
      <c r="L321" t="s">
        <v>745</v>
      </c>
    </row>
    <row r="322" spans="1:12" x14ac:dyDescent="0.2">
      <c r="A322">
        <v>55013</v>
      </c>
      <c r="B322" t="s">
        <v>746</v>
      </c>
      <c r="C322" t="s">
        <v>206</v>
      </c>
      <c r="D322" t="s">
        <v>166</v>
      </c>
      <c r="E322" s="6">
        <v>43914.984386574077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747</v>
      </c>
    </row>
    <row r="323" spans="1:12" x14ac:dyDescent="0.2">
      <c r="A323">
        <v>31021</v>
      </c>
      <c r="B323" t="s">
        <v>748</v>
      </c>
      <c r="C323" t="s">
        <v>196</v>
      </c>
      <c r="D323" t="s">
        <v>166</v>
      </c>
      <c r="E323" s="6">
        <v>43914.984386574077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749</v>
      </c>
    </row>
    <row r="324" spans="1:12" x14ac:dyDescent="0.2">
      <c r="A324">
        <v>1013</v>
      </c>
      <c r="B324" t="s">
        <v>750</v>
      </c>
      <c r="C324" t="s">
        <v>385</v>
      </c>
      <c r="D324" t="s">
        <v>166</v>
      </c>
      <c r="E324" s="6">
        <v>43914.984386574077</v>
      </c>
      <c r="F324">
        <v>31.753000950000001</v>
      </c>
      <c r="G324">
        <v>-86.680574780000001</v>
      </c>
      <c r="H324">
        <v>0</v>
      </c>
      <c r="I324">
        <v>0</v>
      </c>
      <c r="J324">
        <v>0</v>
      </c>
      <c r="K324">
        <v>0</v>
      </c>
      <c r="L324" t="s">
        <v>751</v>
      </c>
    </row>
    <row r="325" spans="1:12" x14ac:dyDescent="0.2">
      <c r="A325">
        <v>19023</v>
      </c>
      <c r="B325" t="s">
        <v>750</v>
      </c>
      <c r="C325" t="s">
        <v>178</v>
      </c>
      <c r="D325" t="s">
        <v>166</v>
      </c>
      <c r="E325" s="6">
        <v>43914.984386574077</v>
      </c>
      <c r="F325">
        <v>42.731728330000003</v>
      </c>
      <c r="G325">
        <v>-92.790159709999998</v>
      </c>
      <c r="H325">
        <v>0</v>
      </c>
      <c r="I325">
        <v>0</v>
      </c>
      <c r="J325">
        <v>0</v>
      </c>
      <c r="K325">
        <v>0</v>
      </c>
      <c r="L325" t="s">
        <v>752</v>
      </c>
    </row>
    <row r="326" spans="1:12" x14ac:dyDescent="0.2">
      <c r="A326">
        <v>20015</v>
      </c>
      <c r="B326" t="s">
        <v>750</v>
      </c>
      <c r="C326" t="s">
        <v>264</v>
      </c>
      <c r="D326" t="s">
        <v>166</v>
      </c>
      <c r="E326" s="6">
        <v>43914.984386574077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753</v>
      </c>
    </row>
    <row r="327" spans="1:12" x14ac:dyDescent="0.2">
      <c r="A327">
        <v>21031</v>
      </c>
      <c r="B327" t="s">
        <v>750</v>
      </c>
      <c r="C327" t="s">
        <v>180</v>
      </c>
      <c r="D327" t="s">
        <v>166</v>
      </c>
      <c r="E327" s="6">
        <v>43914.984386574077</v>
      </c>
      <c r="F327">
        <v>37.209461529999999</v>
      </c>
      <c r="G327">
        <v>-86.687487869999998</v>
      </c>
      <c r="H327">
        <v>0</v>
      </c>
      <c r="I327">
        <v>0</v>
      </c>
      <c r="J327">
        <v>0</v>
      </c>
      <c r="K327">
        <v>0</v>
      </c>
      <c r="L327" t="s">
        <v>754</v>
      </c>
    </row>
    <row r="328" spans="1:12" x14ac:dyDescent="0.2">
      <c r="A328">
        <v>29023</v>
      </c>
      <c r="B328" t="s">
        <v>750</v>
      </c>
      <c r="C328" t="s">
        <v>182</v>
      </c>
      <c r="D328" t="s">
        <v>166</v>
      </c>
      <c r="E328" s="6">
        <v>43914.984386574077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755</v>
      </c>
    </row>
    <row r="329" spans="1:12" x14ac:dyDescent="0.2">
      <c r="A329">
        <v>31023</v>
      </c>
      <c r="B329" t="s">
        <v>750</v>
      </c>
      <c r="C329" t="s">
        <v>196</v>
      </c>
      <c r="D329" t="s">
        <v>166</v>
      </c>
      <c r="E329" s="6">
        <v>43914.984386574077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756</v>
      </c>
    </row>
    <row r="330" spans="1:12" x14ac:dyDescent="0.2">
      <c r="A330">
        <v>39017</v>
      </c>
      <c r="B330" t="s">
        <v>750</v>
      </c>
      <c r="C330" t="s">
        <v>200</v>
      </c>
      <c r="D330" t="s">
        <v>166</v>
      </c>
      <c r="E330" s="6">
        <v>43914.984386574077</v>
      </c>
      <c r="F330">
        <v>39.440128379999997</v>
      </c>
      <c r="G330">
        <v>-84.573887159999998</v>
      </c>
      <c r="H330">
        <v>18</v>
      </c>
      <c r="I330">
        <v>0</v>
      </c>
      <c r="J330">
        <v>0</v>
      </c>
      <c r="K330">
        <v>0</v>
      </c>
      <c r="L330" t="s">
        <v>757</v>
      </c>
    </row>
    <row r="331" spans="1:12" x14ac:dyDescent="0.2">
      <c r="A331">
        <v>42019</v>
      </c>
      <c r="B331" t="s">
        <v>750</v>
      </c>
      <c r="C331" t="s">
        <v>202</v>
      </c>
      <c r="D331" t="s">
        <v>166</v>
      </c>
      <c r="E331" s="6">
        <v>43914.984386574077</v>
      </c>
      <c r="F331">
        <v>40.911527589999999</v>
      </c>
      <c r="G331">
        <v>-79.913510549999998</v>
      </c>
      <c r="H331">
        <v>6</v>
      </c>
      <c r="I331">
        <v>0</v>
      </c>
      <c r="J331">
        <v>0</v>
      </c>
      <c r="K331">
        <v>0</v>
      </c>
      <c r="L331" t="s">
        <v>758</v>
      </c>
    </row>
    <row r="332" spans="1:12" x14ac:dyDescent="0.2">
      <c r="A332">
        <v>6007</v>
      </c>
      <c r="B332" t="s">
        <v>759</v>
      </c>
      <c r="C332" t="s">
        <v>221</v>
      </c>
      <c r="D332" t="s">
        <v>166</v>
      </c>
      <c r="E332" s="6">
        <v>43914.984386574077</v>
      </c>
      <c r="F332">
        <v>39.66727762</v>
      </c>
      <c r="G332">
        <v>-121.60052520000001</v>
      </c>
      <c r="H332">
        <v>2</v>
      </c>
      <c r="I332">
        <v>0</v>
      </c>
      <c r="J332">
        <v>0</v>
      </c>
      <c r="K332">
        <v>0</v>
      </c>
      <c r="L332" t="s">
        <v>760</v>
      </c>
    </row>
    <row r="333" spans="1:12" x14ac:dyDescent="0.2">
      <c r="A333">
        <v>16023</v>
      </c>
      <c r="B333" t="s">
        <v>759</v>
      </c>
      <c r="C333" t="s">
        <v>175</v>
      </c>
      <c r="D333" t="s">
        <v>166</v>
      </c>
      <c r="E333" s="6">
        <v>43914.984386574077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761</v>
      </c>
    </row>
    <row r="334" spans="1:12" x14ac:dyDescent="0.2">
      <c r="A334">
        <v>46019</v>
      </c>
      <c r="B334" t="s">
        <v>759</v>
      </c>
      <c r="C334" t="s">
        <v>381</v>
      </c>
      <c r="D334" t="s">
        <v>166</v>
      </c>
      <c r="E334" s="6">
        <v>43914.984386574077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762</v>
      </c>
    </row>
    <row r="335" spans="1:12" x14ac:dyDescent="0.2">
      <c r="A335">
        <v>13035</v>
      </c>
      <c r="B335" t="s">
        <v>763</v>
      </c>
      <c r="C335" t="s">
        <v>317</v>
      </c>
      <c r="D335" t="s">
        <v>166</v>
      </c>
      <c r="E335" s="6">
        <v>43914.984386574077</v>
      </c>
      <c r="F335">
        <v>33.283094499999997</v>
      </c>
      <c r="G335">
        <v>-83.954350399999996</v>
      </c>
      <c r="H335">
        <v>2</v>
      </c>
      <c r="I335">
        <v>0</v>
      </c>
      <c r="J335">
        <v>0</v>
      </c>
      <c r="K335">
        <v>0</v>
      </c>
      <c r="L335" t="s">
        <v>764</v>
      </c>
    </row>
    <row r="336" spans="1:12" x14ac:dyDescent="0.2">
      <c r="A336">
        <v>37025</v>
      </c>
      <c r="B336" t="s">
        <v>765</v>
      </c>
      <c r="C336" t="s">
        <v>219</v>
      </c>
      <c r="D336" t="s">
        <v>166</v>
      </c>
      <c r="E336" s="6">
        <v>43914.984386574077</v>
      </c>
      <c r="F336">
        <v>35.387779899999998</v>
      </c>
      <c r="G336">
        <v>-80.552671680000003</v>
      </c>
      <c r="H336">
        <v>10</v>
      </c>
      <c r="I336">
        <v>0</v>
      </c>
      <c r="J336">
        <v>0</v>
      </c>
      <c r="K336">
        <v>0</v>
      </c>
      <c r="L336" t="s">
        <v>766</v>
      </c>
    </row>
    <row r="337" spans="1:12" x14ac:dyDescent="0.2">
      <c r="A337">
        <v>54011</v>
      </c>
      <c r="B337" t="s">
        <v>767</v>
      </c>
      <c r="C337" t="s">
        <v>427</v>
      </c>
      <c r="D337" t="s">
        <v>166</v>
      </c>
      <c r="E337" s="6">
        <v>43914.984386574077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768</v>
      </c>
    </row>
    <row r="338" spans="1:12" x14ac:dyDescent="0.2">
      <c r="A338">
        <v>49005</v>
      </c>
      <c r="B338" t="s">
        <v>769</v>
      </c>
      <c r="C338" t="s">
        <v>479</v>
      </c>
      <c r="D338" t="s">
        <v>166</v>
      </c>
      <c r="E338" s="6">
        <v>43914.984386574077</v>
      </c>
      <c r="F338">
        <v>41.723305869999997</v>
      </c>
      <c r="G338">
        <v>-111.7443667</v>
      </c>
      <c r="H338">
        <v>3</v>
      </c>
      <c r="I338">
        <v>0</v>
      </c>
      <c r="J338">
        <v>0</v>
      </c>
      <c r="K338">
        <v>0</v>
      </c>
      <c r="L338" t="s">
        <v>770</v>
      </c>
    </row>
    <row r="339" spans="1:12" x14ac:dyDescent="0.2">
      <c r="A339">
        <v>22017</v>
      </c>
      <c r="B339" t="s">
        <v>771</v>
      </c>
      <c r="C339" t="s">
        <v>169</v>
      </c>
      <c r="D339" t="s">
        <v>166</v>
      </c>
      <c r="E339" s="6">
        <v>43914.984386574077</v>
      </c>
      <c r="F339">
        <v>32.579915870000001</v>
      </c>
      <c r="G339">
        <v>-93.883756520000006</v>
      </c>
      <c r="H339">
        <v>40</v>
      </c>
      <c r="I339">
        <v>0</v>
      </c>
      <c r="J339">
        <v>0</v>
      </c>
      <c r="K339">
        <v>0</v>
      </c>
      <c r="L339" t="s">
        <v>772</v>
      </c>
    </row>
    <row r="340" spans="1:12" x14ac:dyDescent="0.2">
      <c r="A340">
        <v>40015</v>
      </c>
      <c r="B340" t="s">
        <v>771</v>
      </c>
      <c r="C340" t="s">
        <v>184</v>
      </c>
      <c r="D340" t="s">
        <v>166</v>
      </c>
      <c r="E340" s="6">
        <v>43914.984386574077</v>
      </c>
      <c r="F340">
        <v>35.173645569999998</v>
      </c>
      <c r="G340">
        <v>-98.375344639999994</v>
      </c>
      <c r="H340">
        <v>0</v>
      </c>
      <c r="I340">
        <v>0</v>
      </c>
      <c r="J340">
        <v>0</v>
      </c>
      <c r="K340">
        <v>0</v>
      </c>
      <c r="L340" t="s">
        <v>773</v>
      </c>
    </row>
    <row r="341" spans="1:12" x14ac:dyDescent="0.2">
      <c r="A341">
        <v>6009</v>
      </c>
      <c r="B341" t="s">
        <v>774</v>
      </c>
      <c r="C341" t="s">
        <v>221</v>
      </c>
      <c r="D341" t="s">
        <v>166</v>
      </c>
      <c r="E341" s="6">
        <v>43914.984386574077</v>
      </c>
      <c r="F341">
        <v>38.205371030000002</v>
      </c>
      <c r="G341">
        <v>-120.55291299999899</v>
      </c>
      <c r="H341">
        <v>2</v>
      </c>
      <c r="I341">
        <v>0</v>
      </c>
      <c r="J341">
        <v>0</v>
      </c>
      <c r="K341">
        <v>0</v>
      </c>
      <c r="L341" t="s">
        <v>775</v>
      </c>
    </row>
    <row r="342" spans="1:12" x14ac:dyDescent="0.2">
      <c r="A342">
        <v>22019</v>
      </c>
      <c r="B342" t="s">
        <v>776</v>
      </c>
      <c r="C342" t="s">
        <v>169</v>
      </c>
      <c r="D342" t="s">
        <v>166</v>
      </c>
      <c r="E342" s="6">
        <v>43914.984386574077</v>
      </c>
      <c r="F342">
        <v>30.229312350000001</v>
      </c>
      <c r="G342">
        <v>-93.354004340000003</v>
      </c>
      <c r="H342">
        <v>5</v>
      </c>
      <c r="I342">
        <v>1</v>
      </c>
      <c r="J342">
        <v>0</v>
      </c>
      <c r="K342">
        <v>0</v>
      </c>
      <c r="L342" t="s">
        <v>777</v>
      </c>
    </row>
    <row r="343" spans="1:12" x14ac:dyDescent="0.2">
      <c r="A343">
        <v>21033</v>
      </c>
      <c r="B343" t="s">
        <v>778</v>
      </c>
      <c r="C343" t="s">
        <v>180</v>
      </c>
      <c r="D343" t="s">
        <v>166</v>
      </c>
      <c r="E343" s="6">
        <v>43914.984386574077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779</v>
      </c>
    </row>
    <row r="344" spans="1:12" x14ac:dyDescent="0.2">
      <c r="A344">
        <v>22021</v>
      </c>
      <c r="B344" t="s">
        <v>778</v>
      </c>
      <c r="C344" t="s">
        <v>169</v>
      </c>
      <c r="D344" t="s">
        <v>166</v>
      </c>
      <c r="E344" s="6">
        <v>43914.984386574077</v>
      </c>
      <c r="F344">
        <v>32.090251899999998</v>
      </c>
      <c r="G344">
        <v>-92.117521479999994</v>
      </c>
      <c r="H344">
        <v>0</v>
      </c>
      <c r="I344">
        <v>0</v>
      </c>
      <c r="J344">
        <v>0</v>
      </c>
      <c r="K344">
        <v>0</v>
      </c>
      <c r="L344" t="s">
        <v>780</v>
      </c>
    </row>
    <row r="345" spans="1:12" x14ac:dyDescent="0.2">
      <c r="A345">
        <v>29025</v>
      </c>
      <c r="B345" t="s">
        <v>778</v>
      </c>
      <c r="C345" t="s">
        <v>182</v>
      </c>
      <c r="D345" t="s">
        <v>166</v>
      </c>
      <c r="E345" s="6">
        <v>43914.984386574077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781</v>
      </c>
    </row>
    <row r="346" spans="1:12" x14ac:dyDescent="0.2">
      <c r="A346">
        <v>37027</v>
      </c>
      <c r="B346" t="s">
        <v>778</v>
      </c>
      <c r="C346" t="s">
        <v>219</v>
      </c>
      <c r="D346" t="s">
        <v>166</v>
      </c>
      <c r="E346" s="6">
        <v>43914.984386574077</v>
      </c>
      <c r="F346">
        <v>35.952049770000002</v>
      </c>
      <c r="G346">
        <v>-81.547995220000004</v>
      </c>
      <c r="H346">
        <v>1</v>
      </c>
      <c r="I346">
        <v>0</v>
      </c>
      <c r="J346">
        <v>0</v>
      </c>
      <c r="K346">
        <v>0</v>
      </c>
      <c r="L346" t="s">
        <v>782</v>
      </c>
    </row>
    <row r="347" spans="1:12" x14ac:dyDescent="0.2">
      <c r="A347">
        <v>48055</v>
      </c>
      <c r="B347" t="s">
        <v>778</v>
      </c>
      <c r="C347" t="s">
        <v>290</v>
      </c>
      <c r="D347" t="s">
        <v>166</v>
      </c>
      <c r="E347" s="6">
        <v>43914.984386574077</v>
      </c>
      <c r="F347">
        <v>29.836688590000001</v>
      </c>
      <c r="G347">
        <v>-97.618147750000006</v>
      </c>
      <c r="H347">
        <v>0</v>
      </c>
      <c r="I347">
        <v>0</v>
      </c>
      <c r="J347">
        <v>0</v>
      </c>
      <c r="K347">
        <v>0</v>
      </c>
      <c r="L347" t="s">
        <v>783</v>
      </c>
    </row>
    <row r="348" spans="1:12" x14ac:dyDescent="0.2">
      <c r="A348">
        <v>50005</v>
      </c>
      <c r="B348" t="s">
        <v>784</v>
      </c>
      <c r="C348" t="s">
        <v>209</v>
      </c>
      <c r="D348" t="s">
        <v>166</v>
      </c>
      <c r="E348" s="6">
        <v>43914.984386574077</v>
      </c>
      <c r="F348">
        <v>44.465485979999997</v>
      </c>
      <c r="G348">
        <v>-72.103146510000002</v>
      </c>
      <c r="H348">
        <v>1</v>
      </c>
      <c r="I348">
        <v>0</v>
      </c>
      <c r="J348">
        <v>0</v>
      </c>
      <c r="K348">
        <v>0</v>
      </c>
      <c r="L348" t="s">
        <v>785</v>
      </c>
    </row>
    <row r="349" spans="1:12" x14ac:dyDescent="0.2">
      <c r="A349">
        <v>1015</v>
      </c>
      <c r="B349" t="s">
        <v>786</v>
      </c>
      <c r="C349" t="s">
        <v>385</v>
      </c>
      <c r="D349" t="s">
        <v>166</v>
      </c>
      <c r="E349" s="6">
        <v>43914.984386574077</v>
      </c>
      <c r="F349">
        <v>33.774837269999999</v>
      </c>
      <c r="G349">
        <v>-85.826303859999996</v>
      </c>
      <c r="H349">
        <v>2</v>
      </c>
      <c r="I349">
        <v>0</v>
      </c>
      <c r="J349">
        <v>0</v>
      </c>
      <c r="K349">
        <v>0</v>
      </c>
      <c r="L349" t="s">
        <v>787</v>
      </c>
    </row>
    <row r="350" spans="1:12" x14ac:dyDescent="0.2">
      <c r="A350">
        <v>5013</v>
      </c>
      <c r="B350" t="s">
        <v>786</v>
      </c>
      <c r="C350" t="s">
        <v>331</v>
      </c>
      <c r="D350" t="s">
        <v>166</v>
      </c>
      <c r="E350" s="6">
        <v>43914.984386574077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788</v>
      </c>
    </row>
    <row r="351" spans="1:12" x14ac:dyDescent="0.2">
      <c r="A351">
        <v>12013</v>
      </c>
      <c r="B351" t="s">
        <v>786</v>
      </c>
      <c r="C351" t="s">
        <v>216</v>
      </c>
      <c r="D351" t="s">
        <v>166</v>
      </c>
      <c r="E351" s="6">
        <v>43914.984386574077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789</v>
      </c>
    </row>
    <row r="352" spans="1:12" x14ac:dyDescent="0.2">
      <c r="A352">
        <v>13037</v>
      </c>
      <c r="B352" t="s">
        <v>786</v>
      </c>
      <c r="C352" t="s">
        <v>317</v>
      </c>
      <c r="D352" t="s">
        <v>166</v>
      </c>
      <c r="E352" s="6">
        <v>43914.984386574077</v>
      </c>
      <c r="F352">
        <v>31.53169785</v>
      </c>
      <c r="G352">
        <v>-84.627251310000005</v>
      </c>
      <c r="H352">
        <v>0</v>
      </c>
      <c r="I352">
        <v>0</v>
      </c>
      <c r="J352">
        <v>0</v>
      </c>
      <c r="K352">
        <v>0</v>
      </c>
      <c r="L352" t="s">
        <v>790</v>
      </c>
    </row>
    <row r="353" spans="1:12" x14ac:dyDescent="0.2">
      <c r="A353">
        <v>17013</v>
      </c>
      <c r="B353" t="s">
        <v>786</v>
      </c>
      <c r="C353" t="s">
        <v>190</v>
      </c>
      <c r="D353" t="s">
        <v>166</v>
      </c>
      <c r="E353" s="6">
        <v>43914.984386574077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791</v>
      </c>
    </row>
    <row r="354" spans="1:12" x14ac:dyDescent="0.2">
      <c r="A354">
        <v>19025</v>
      </c>
      <c r="B354" t="s">
        <v>786</v>
      </c>
      <c r="C354" t="s">
        <v>178</v>
      </c>
      <c r="D354" t="s">
        <v>166</v>
      </c>
      <c r="E354" s="6">
        <v>43914.984386574077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792</v>
      </c>
    </row>
    <row r="355" spans="1:12" x14ac:dyDescent="0.2">
      <c r="A355">
        <v>26025</v>
      </c>
      <c r="B355" t="s">
        <v>786</v>
      </c>
      <c r="C355" t="s">
        <v>232</v>
      </c>
      <c r="D355" t="s">
        <v>166</v>
      </c>
      <c r="E355" s="6">
        <v>43914.984386574077</v>
      </c>
      <c r="F355">
        <v>42.246338340000001</v>
      </c>
      <c r="G355">
        <v>-85.004935689999996</v>
      </c>
      <c r="H355">
        <v>4</v>
      </c>
      <c r="I355">
        <v>0</v>
      </c>
      <c r="J355">
        <v>0</v>
      </c>
      <c r="K355">
        <v>0</v>
      </c>
      <c r="L355" t="s">
        <v>793</v>
      </c>
    </row>
    <row r="356" spans="1:12" x14ac:dyDescent="0.2">
      <c r="A356">
        <v>28013</v>
      </c>
      <c r="B356" t="s">
        <v>786</v>
      </c>
      <c r="C356" t="s">
        <v>194</v>
      </c>
      <c r="D356" t="s">
        <v>166</v>
      </c>
      <c r="E356" s="6">
        <v>43914.984386574077</v>
      </c>
      <c r="F356">
        <v>33.93683395</v>
      </c>
      <c r="G356">
        <v>-89.336866470000004</v>
      </c>
      <c r="H356">
        <v>0</v>
      </c>
      <c r="I356">
        <v>0</v>
      </c>
      <c r="J356">
        <v>0</v>
      </c>
      <c r="K356">
        <v>0</v>
      </c>
      <c r="L356" t="s">
        <v>794</v>
      </c>
    </row>
    <row r="357" spans="1:12" x14ac:dyDescent="0.2">
      <c r="A357">
        <v>45017</v>
      </c>
      <c r="B357" t="s">
        <v>786</v>
      </c>
      <c r="C357" t="s">
        <v>165</v>
      </c>
      <c r="D357" t="s">
        <v>166</v>
      </c>
      <c r="E357" s="6">
        <v>43914.984386574077</v>
      </c>
      <c r="F357">
        <v>33.669268809999998</v>
      </c>
      <c r="G357">
        <v>-80.777221679999997</v>
      </c>
      <c r="H357">
        <v>1</v>
      </c>
      <c r="I357">
        <v>0</v>
      </c>
      <c r="J357">
        <v>0</v>
      </c>
      <c r="K357">
        <v>0</v>
      </c>
      <c r="L357" t="s">
        <v>795</v>
      </c>
    </row>
    <row r="358" spans="1:12" x14ac:dyDescent="0.2">
      <c r="A358">
        <v>48057</v>
      </c>
      <c r="B358" t="s">
        <v>786</v>
      </c>
      <c r="C358" t="s">
        <v>290</v>
      </c>
      <c r="D358" t="s">
        <v>166</v>
      </c>
      <c r="E358" s="6">
        <v>43914.984386574077</v>
      </c>
      <c r="F358">
        <v>28.470482359999998</v>
      </c>
      <c r="G358">
        <v>-96.616339449999998</v>
      </c>
      <c r="H358">
        <v>0</v>
      </c>
      <c r="I358">
        <v>0</v>
      </c>
      <c r="J358">
        <v>0</v>
      </c>
      <c r="K358">
        <v>0</v>
      </c>
      <c r="L358" t="s">
        <v>796</v>
      </c>
    </row>
    <row r="359" spans="1:12" x14ac:dyDescent="0.2">
      <c r="A359">
        <v>54013</v>
      </c>
      <c r="B359" t="s">
        <v>786</v>
      </c>
      <c r="C359" t="s">
        <v>427</v>
      </c>
      <c r="D359" t="s">
        <v>166</v>
      </c>
      <c r="E359" s="6">
        <v>43914.984386574077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797</v>
      </c>
    </row>
    <row r="360" spans="1:12" x14ac:dyDescent="0.2">
      <c r="A360">
        <v>48059</v>
      </c>
      <c r="B360" t="s">
        <v>798</v>
      </c>
      <c r="C360" t="s">
        <v>290</v>
      </c>
      <c r="D360" t="s">
        <v>166</v>
      </c>
      <c r="E360" s="6">
        <v>43914.984386574077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799</v>
      </c>
    </row>
    <row r="361" spans="1:12" x14ac:dyDescent="0.2">
      <c r="A361">
        <v>29027</v>
      </c>
      <c r="B361" t="s">
        <v>800</v>
      </c>
      <c r="C361" t="s">
        <v>182</v>
      </c>
      <c r="D361" t="s">
        <v>166</v>
      </c>
      <c r="E361" s="6">
        <v>43914.984386574077</v>
      </c>
      <c r="F361">
        <v>38.836747539999998</v>
      </c>
      <c r="G361">
        <v>-91.921865049999994</v>
      </c>
      <c r="H361">
        <v>2</v>
      </c>
      <c r="I361">
        <v>0</v>
      </c>
      <c r="J361">
        <v>0</v>
      </c>
      <c r="K361">
        <v>0</v>
      </c>
      <c r="L361" t="s">
        <v>801</v>
      </c>
    </row>
    <row r="362" spans="1:12" x14ac:dyDescent="0.2">
      <c r="A362">
        <v>21035</v>
      </c>
      <c r="B362" t="s">
        <v>802</v>
      </c>
      <c r="C362" t="s">
        <v>180</v>
      </c>
      <c r="D362" t="s">
        <v>166</v>
      </c>
      <c r="E362" s="6">
        <v>43914.984386574077</v>
      </c>
      <c r="F362">
        <v>36.62093411</v>
      </c>
      <c r="G362">
        <v>-88.273159300000003</v>
      </c>
      <c r="H362">
        <v>1</v>
      </c>
      <c r="I362">
        <v>0</v>
      </c>
      <c r="J362">
        <v>0</v>
      </c>
      <c r="K362">
        <v>0</v>
      </c>
      <c r="L362" t="s">
        <v>803</v>
      </c>
    </row>
    <row r="363" spans="1:12" x14ac:dyDescent="0.2">
      <c r="A363">
        <v>55015</v>
      </c>
      <c r="B363" t="s">
        <v>804</v>
      </c>
      <c r="C363" t="s">
        <v>206</v>
      </c>
      <c r="D363" t="s">
        <v>166</v>
      </c>
      <c r="E363" s="6">
        <v>43914.984386574077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805</v>
      </c>
    </row>
    <row r="364" spans="1:12" x14ac:dyDescent="0.2">
      <c r="A364">
        <v>24009</v>
      </c>
      <c r="B364" t="s">
        <v>806</v>
      </c>
      <c r="C364" t="s">
        <v>255</v>
      </c>
      <c r="D364" t="s">
        <v>166</v>
      </c>
      <c r="E364" s="6">
        <v>43914.984386574077</v>
      </c>
      <c r="F364">
        <v>38.539616420000002</v>
      </c>
      <c r="G364">
        <v>-76.568206320000002</v>
      </c>
      <c r="H364">
        <v>3</v>
      </c>
      <c r="I364">
        <v>0</v>
      </c>
      <c r="J364">
        <v>0</v>
      </c>
      <c r="K364">
        <v>0</v>
      </c>
      <c r="L364" t="s">
        <v>807</v>
      </c>
    </row>
    <row r="365" spans="1:12" x14ac:dyDescent="0.2">
      <c r="A365">
        <v>16025</v>
      </c>
      <c r="B365" t="s">
        <v>808</v>
      </c>
      <c r="C365" t="s">
        <v>175</v>
      </c>
      <c r="D365" t="s">
        <v>166</v>
      </c>
      <c r="E365" s="6">
        <v>43914.984386574077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809</v>
      </c>
    </row>
    <row r="366" spans="1:12" x14ac:dyDescent="0.2">
      <c r="A366">
        <v>42021</v>
      </c>
      <c r="B366" t="s">
        <v>90</v>
      </c>
      <c r="C366" t="s">
        <v>202</v>
      </c>
      <c r="D366" t="s">
        <v>166</v>
      </c>
      <c r="E366" s="6">
        <v>43914.984386574077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810</v>
      </c>
    </row>
    <row r="367" spans="1:12" x14ac:dyDescent="0.2">
      <c r="A367">
        <v>13039</v>
      </c>
      <c r="B367" t="s">
        <v>126</v>
      </c>
      <c r="C367" t="s">
        <v>317</v>
      </c>
      <c r="D367" t="s">
        <v>166</v>
      </c>
      <c r="E367" s="6">
        <v>43914.984386574077</v>
      </c>
      <c r="F367">
        <v>30.929519160000002</v>
      </c>
      <c r="G367">
        <v>-81.666018179999995</v>
      </c>
      <c r="H367">
        <v>1</v>
      </c>
      <c r="I367">
        <v>0</v>
      </c>
      <c r="J367">
        <v>0</v>
      </c>
      <c r="K367">
        <v>0</v>
      </c>
      <c r="L367" t="s">
        <v>811</v>
      </c>
    </row>
    <row r="368" spans="1:12" x14ac:dyDescent="0.2">
      <c r="A368">
        <v>29029</v>
      </c>
      <c r="B368" t="s">
        <v>126</v>
      </c>
      <c r="C368" t="s">
        <v>182</v>
      </c>
      <c r="D368" t="s">
        <v>166</v>
      </c>
      <c r="E368" s="6">
        <v>43914.984386574077</v>
      </c>
      <c r="F368">
        <v>38.021995220000001</v>
      </c>
      <c r="G368">
        <v>-92.760837469999998</v>
      </c>
      <c r="H368">
        <v>1</v>
      </c>
      <c r="I368">
        <v>0</v>
      </c>
      <c r="J368">
        <v>0</v>
      </c>
      <c r="K368">
        <v>0</v>
      </c>
      <c r="L368" t="s">
        <v>812</v>
      </c>
    </row>
    <row r="369" spans="1:12" x14ac:dyDescent="0.2">
      <c r="A369">
        <v>34007</v>
      </c>
      <c r="B369" t="s">
        <v>126</v>
      </c>
      <c r="C369" t="s">
        <v>367</v>
      </c>
      <c r="D369" t="s">
        <v>166</v>
      </c>
      <c r="E369" s="6">
        <v>43914.984386574077</v>
      </c>
      <c r="F369">
        <v>39.803438180000001</v>
      </c>
      <c r="G369">
        <v>-74.963887529999994</v>
      </c>
      <c r="H369">
        <v>51</v>
      </c>
      <c r="I369">
        <v>1</v>
      </c>
      <c r="J369">
        <v>0</v>
      </c>
      <c r="K369">
        <v>0</v>
      </c>
      <c r="L369" t="s">
        <v>813</v>
      </c>
    </row>
    <row r="370" spans="1:12" x14ac:dyDescent="0.2">
      <c r="A370">
        <v>37029</v>
      </c>
      <c r="B370" t="s">
        <v>126</v>
      </c>
      <c r="C370" t="s">
        <v>219</v>
      </c>
      <c r="D370" t="s">
        <v>166</v>
      </c>
      <c r="E370" s="6">
        <v>43914.984386574077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814</v>
      </c>
    </row>
    <row r="371" spans="1:12" x14ac:dyDescent="0.2">
      <c r="A371">
        <v>22023</v>
      </c>
      <c r="B371" t="s">
        <v>815</v>
      </c>
      <c r="C371" t="s">
        <v>169</v>
      </c>
      <c r="D371" t="s">
        <v>166</v>
      </c>
      <c r="E371" s="6">
        <v>43914.984386574077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816</v>
      </c>
    </row>
    <row r="372" spans="1:12" x14ac:dyDescent="0.2">
      <c r="A372">
        <v>42023</v>
      </c>
      <c r="B372" t="s">
        <v>815</v>
      </c>
      <c r="C372" t="s">
        <v>202</v>
      </c>
      <c r="D372" t="s">
        <v>166</v>
      </c>
      <c r="E372" s="6">
        <v>43914.984386574077</v>
      </c>
      <c r="F372">
        <v>41.436255680000002</v>
      </c>
      <c r="G372">
        <v>-78.203768449999998</v>
      </c>
      <c r="H372">
        <v>0</v>
      </c>
      <c r="I372">
        <v>0</v>
      </c>
      <c r="J372">
        <v>0</v>
      </c>
      <c r="K372">
        <v>0</v>
      </c>
      <c r="L372" t="s">
        <v>817</v>
      </c>
    </row>
    <row r="373" spans="1:12" x14ac:dyDescent="0.2">
      <c r="A373">
        <v>48061</v>
      </c>
      <c r="B373" t="s">
        <v>815</v>
      </c>
      <c r="C373" t="s">
        <v>290</v>
      </c>
      <c r="D373" t="s">
        <v>166</v>
      </c>
      <c r="E373" s="6">
        <v>43914.984386574077</v>
      </c>
      <c r="F373">
        <v>26.145242209999999</v>
      </c>
      <c r="G373">
        <v>-97.481403720000003</v>
      </c>
      <c r="H373">
        <v>6</v>
      </c>
      <c r="I373">
        <v>0</v>
      </c>
      <c r="J373">
        <v>0</v>
      </c>
      <c r="K373">
        <v>0</v>
      </c>
      <c r="L373" t="s">
        <v>818</v>
      </c>
    </row>
    <row r="374" spans="1:12" x14ac:dyDescent="0.2">
      <c r="A374">
        <v>48063</v>
      </c>
      <c r="B374" t="s">
        <v>819</v>
      </c>
      <c r="C374" t="s">
        <v>290</v>
      </c>
      <c r="D374" t="s">
        <v>166</v>
      </c>
      <c r="E374" s="6">
        <v>43914.984386574077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820</v>
      </c>
    </row>
    <row r="375" spans="1:12" x14ac:dyDescent="0.2">
      <c r="A375">
        <v>21037</v>
      </c>
      <c r="B375" t="s">
        <v>821</v>
      </c>
      <c r="C375" t="s">
        <v>180</v>
      </c>
      <c r="D375" t="s">
        <v>166</v>
      </c>
      <c r="E375" s="6">
        <v>43914.984386574077</v>
      </c>
      <c r="F375">
        <v>38.943843450000003</v>
      </c>
      <c r="G375">
        <v>-84.378752079999998</v>
      </c>
      <c r="H375">
        <v>1</v>
      </c>
      <c r="I375">
        <v>0</v>
      </c>
      <c r="J375">
        <v>0</v>
      </c>
      <c r="K375">
        <v>0</v>
      </c>
      <c r="L375" t="s">
        <v>822</v>
      </c>
    </row>
    <row r="376" spans="1:12" x14ac:dyDescent="0.2">
      <c r="A376">
        <v>46021</v>
      </c>
      <c r="B376" t="s">
        <v>821</v>
      </c>
      <c r="C376" t="s">
        <v>381</v>
      </c>
      <c r="D376" t="s">
        <v>166</v>
      </c>
      <c r="E376" s="6">
        <v>43914.984386574077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823</v>
      </c>
    </row>
    <row r="377" spans="1:12" x14ac:dyDescent="0.2">
      <c r="A377">
        <v>47013</v>
      </c>
      <c r="B377" t="s">
        <v>821</v>
      </c>
      <c r="C377" t="s">
        <v>288</v>
      </c>
      <c r="D377" t="s">
        <v>166</v>
      </c>
      <c r="E377" s="6">
        <v>43914.984386574077</v>
      </c>
      <c r="F377">
        <v>36.403555160000003</v>
      </c>
      <c r="G377">
        <v>-84.151085599999902</v>
      </c>
      <c r="H377">
        <v>2</v>
      </c>
      <c r="I377">
        <v>0</v>
      </c>
      <c r="J377">
        <v>0</v>
      </c>
      <c r="K377">
        <v>0</v>
      </c>
      <c r="L377" t="s">
        <v>824</v>
      </c>
    </row>
    <row r="378" spans="1:12" x14ac:dyDescent="0.2">
      <c r="A378">
        <v>51031</v>
      </c>
      <c r="B378" t="s">
        <v>821</v>
      </c>
      <c r="C378" t="s">
        <v>172</v>
      </c>
      <c r="D378" t="s">
        <v>166</v>
      </c>
      <c r="E378" s="6">
        <v>43914.984386574077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825</v>
      </c>
    </row>
    <row r="379" spans="1:12" x14ac:dyDescent="0.2">
      <c r="A379">
        <v>56005</v>
      </c>
      <c r="B379" t="s">
        <v>821</v>
      </c>
      <c r="C379" t="s">
        <v>228</v>
      </c>
      <c r="D379" t="s">
        <v>166</v>
      </c>
      <c r="E379" s="6">
        <v>43914.984386574077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826</v>
      </c>
    </row>
    <row r="380" spans="1:12" x14ac:dyDescent="0.2">
      <c r="A380">
        <v>40017</v>
      </c>
      <c r="B380" t="s">
        <v>827</v>
      </c>
      <c r="C380" t="s">
        <v>184</v>
      </c>
      <c r="D380" t="s">
        <v>166</v>
      </c>
      <c r="E380" s="6">
        <v>43914.984386574077</v>
      </c>
      <c r="F380">
        <v>35.542605500000001</v>
      </c>
      <c r="G380">
        <v>-97.984655689999997</v>
      </c>
      <c r="H380">
        <v>4</v>
      </c>
      <c r="I380">
        <v>0</v>
      </c>
      <c r="J380">
        <v>0</v>
      </c>
      <c r="K380">
        <v>0</v>
      </c>
      <c r="L380" t="s">
        <v>828</v>
      </c>
    </row>
    <row r="381" spans="1:12" x14ac:dyDescent="0.2">
      <c r="A381">
        <v>13043</v>
      </c>
      <c r="B381" t="s">
        <v>829</v>
      </c>
      <c r="C381" t="s">
        <v>317</v>
      </c>
      <c r="D381" t="s">
        <v>166</v>
      </c>
      <c r="E381" s="6">
        <v>43914.984386574077</v>
      </c>
      <c r="F381">
        <v>32.402093489999999</v>
      </c>
      <c r="G381">
        <v>-82.077025629999994</v>
      </c>
      <c r="H381">
        <v>0</v>
      </c>
      <c r="I381">
        <v>0</v>
      </c>
      <c r="J381">
        <v>0</v>
      </c>
      <c r="K381">
        <v>0</v>
      </c>
      <c r="L381" t="s">
        <v>830</v>
      </c>
    </row>
    <row r="382" spans="1:12" x14ac:dyDescent="0.2">
      <c r="A382">
        <v>47015</v>
      </c>
      <c r="B382" t="s">
        <v>831</v>
      </c>
      <c r="C382" t="s">
        <v>288</v>
      </c>
      <c r="D382" t="s">
        <v>166</v>
      </c>
      <c r="E382" s="6">
        <v>43914.984386574077</v>
      </c>
      <c r="F382">
        <v>35.809907969999998</v>
      </c>
      <c r="G382">
        <v>-86.057389830000005</v>
      </c>
      <c r="H382">
        <v>0</v>
      </c>
      <c r="I382">
        <v>0</v>
      </c>
      <c r="J382">
        <v>0</v>
      </c>
      <c r="K382">
        <v>0</v>
      </c>
      <c r="L382" t="s">
        <v>832</v>
      </c>
    </row>
    <row r="383" spans="1:12" x14ac:dyDescent="0.2">
      <c r="A383">
        <v>16027</v>
      </c>
      <c r="B383" t="s">
        <v>833</v>
      </c>
      <c r="C383" t="s">
        <v>175</v>
      </c>
      <c r="D383" t="s">
        <v>166</v>
      </c>
      <c r="E383" s="6">
        <v>43914.984386574077</v>
      </c>
      <c r="F383">
        <v>43.619701480000003</v>
      </c>
      <c r="G383">
        <v>-116.7095499</v>
      </c>
      <c r="H383">
        <v>5</v>
      </c>
      <c r="I383">
        <v>0</v>
      </c>
      <c r="J383">
        <v>0</v>
      </c>
      <c r="K383">
        <v>0</v>
      </c>
      <c r="L383" t="s">
        <v>834</v>
      </c>
    </row>
    <row r="384" spans="1:12" x14ac:dyDescent="0.2">
      <c r="A384">
        <v>29031</v>
      </c>
      <c r="B384" t="s">
        <v>835</v>
      </c>
      <c r="C384" t="s">
        <v>182</v>
      </c>
      <c r="D384" t="s">
        <v>166</v>
      </c>
      <c r="E384" s="6">
        <v>43914.984386574077</v>
      </c>
      <c r="F384">
        <v>37.38489388</v>
      </c>
      <c r="G384">
        <v>-89.684358700000004</v>
      </c>
      <c r="H384">
        <v>0</v>
      </c>
      <c r="I384">
        <v>0</v>
      </c>
      <c r="J384">
        <v>0</v>
      </c>
      <c r="K384">
        <v>0</v>
      </c>
      <c r="L384" t="s">
        <v>836</v>
      </c>
    </row>
    <row r="385" spans="1:12" x14ac:dyDescent="0.2">
      <c r="A385">
        <v>34009</v>
      </c>
      <c r="B385" t="s">
        <v>837</v>
      </c>
      <c r="C385" t="s">
        <v>367</v>
      </c>
      <c r="D385" t="s">
        <v>166</v>
      </c>
      <c r="E385" s="6">
        <v>43914.984386574077</v>
      </c>
      <c r="F385">
        <v>39.150088289999999</v>
      </c>
      <c r="G385">
        <v>-74.80170244</v>
      </c>
      <c r="H385">
        <v>3</v>
      </c>
      <c r="I385">
        <v>0</v>
      </c>
      <c r="J385">
        <v>0</v>
      </c>
      <c r="K385">
        <v>0</v>
      </c>
      <c r="L385" t="s">
        <v>838</v>
      </c>
    </row>
    <row r="386" spans="1:12" x14ac:dyDescent="0.2">
      <c r="A386">
        <v>30009</v>
      </c>
      <c r="B386" t="s">
        <v>839</v>
      </c>
      <c r="C386" t="s">
        <v>482</v>
      </c>
      <c r="D386" t="s">
        <v>166</v>
      </c>
      <c r="E386" s="6">
        <v>43914.984386574077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840</v>
      </c>
    </row>
    <row r="387" spans="1:12" x14ac:dyDescent="0.2">
      <c r="A387">
        <v>42025</v>
      </c>
      <c r="B387" t="s">
        <v>839</v>
      </c>
      <c r="C387" t="s">
        <v>202</v>
      </c>
      <c r="D387" t="s">
        <v>166</v>
      </c>
      <c r="E387" s="6">
        <v>43914.984386574077</v>
      </c>
      <c r="F387">
        <v>40.91545395</v>
      </c>
      <c r="G387">
        <v>-75.706852499999997</v>
      </c>
      <c r="H387">
        <v>1</v>
      </c>
      <c r="I387">
        <v>0</v>
      </c>
      <c r="J387">
        <v>0</v>
      </c>
      <c r="K387">
        <v>0</v>
      </c>
      <c r="L387" t="s">
        <v>841</v>
      </c>
    </row>
    <row r="388" spans="1:12" x14ac:dyDescent="0.2">
      <c r="A388">
        <v>49007</v>
      </c>
      <c r="B388" t="s">
        <v>839</v>
      </c>
      <c r="C388" t="s">
        <v>479</v>
      </c>
      <c r="D388" t="s">
        <v>166</v>
      </c>
      <c r="E388" s="6">
        <v>43914.984386574077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842</v>
      </c>
    </row>
    <row r="389" spans="1:12" x14ac:dyDescent="0.2">
      <c r="A389">
        <v>56007</v>
      </c>
      <c r="B389" t="s">
        <v>839</v>
      </c>
      <c r="C389" t="s">
        <v>228</v>
      </c>
      <c r="D389" t="s">
        <v>166</v>
      </c>
      <c r="E389" s="6">
        <v>43914.984386574077</v>
      </c>
      <c r="F389">
        <v>41.693578440000003</v>
      </c>
      <c r="G389">
        <v>-106.93260840000001</v>
      </c>
      <c r="H389">
        <v>2</v>
      </c>
      <c r="I389">
        <v>0</v>
      </c>
      <c r="J389">
        <v>0</v>
      </c>
      <c r="K389">
        <v>0</v>
      </c>
      <c r="L389" t="s">
        <v>843</v>
      </c>
    </row>
    <row r="390" spans="1:12" x14ac:dyDescent="0.2">
      <c r="A390">
        <v>16029</v>
      </c>
      <c r="B390" t="s">
        <v>844</v>
      </c>
      <c r="C390" t="s">
        <v>175</v>
      </c>
      <c r="D390" t="s">
        <v>166</v>
      </c>
      <c r="E390" s="6">
        <v>43914.984386574077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845</v>
      </c>
    </row>
    <row r="391" spans="1:12" x14ac:dyDescent="0.2">
      <c r="A391">
        <v>21039</v>
      </c>
      <c r="B391" t="s">
        <v>846</v>
      </c>
      <c r="C391" t="s">
        <v>180</v>
      </c>
      <c r="D391" t="s">
        <v>166</v>
      </c>
      <c r="E391" s="6">
        <v>43914.984386574077</v>
      </c>
      <c r="F391">
        <v>36.853728760000003</v>
      </c>
      <c r="G391">
        <v>-88.966922199999999</v>
      </c>
      <c r="H391">
        <v>0</v>
      </c>
      <c r="I391">
        <v>0</v>
      </c>
      <c r="J391">
        <v>0</v>
      </c>
      <c r="K391">
        <v>0</v>
      </c>
      <c r="L391" t="s">
        <v>847</v>
      </c>
    </row>
    <row r="392" spans="1:12" x14ac:dyDescent="0.2">
      <c r="A392">
        <v>27017</v>
      </c>
      <c r="B392" t="s">
        <v>848</v>
      </c>
      <c r="C392" t="s">
        <v>213</v>
      </c>
      <c r="D392" t="s">
        <v>166</v>
      </c>
      <c r="E392" s="6">
        <v>43914.984386574077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849</v>
      </c>
    </row>
    <row r="393" spans="1:12" x14ac:dyDescent="0.2">
      <c r="A393">
        <v>24011</v>
      </c>
      <c r="B393" t="s">
        <v>850</v>
      </c>
      <c r="C393" t="s">
        <v>255</v>
      </c>
      <c r="D393" t="s">
        <v>166</v>
      </c>
      <c r="E393" s="6">
        <v>43914.984386574077</v>
      </c>
      <c r="F393">
        <v>38.871722929999997</v>
      </c>
      <c r="G393">
        <v>-75.829041579999995</v>
      </c>
      <c r="H393">
        <v>1</v>
      </c>
      <c r="I393">
        <v>0</v>
      </c>
      <c r="J393">
        <v>0</v>
      </c>
      <c r="K393">
        <v>0</v>
      </c>
      <c r="L393" t="s">
        <v>851</v>
      </c>
    </row>
    <row r="394" spans="1:12" x14ac:dyDescent="0.2">
      <c r="A394">
        <v>51033</v>
      </c>
      <c r="B394" t="s">
        <v>850</v>
      </c>
      <c r="C394" t="s">
        <v>172</v>
      </c>
      <c r="D394" t="s">
        <v>166</v>
      </c>
      <c r="E394" s="6">
        <v>43914.984386574077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852</v>
      </c>
    </row>
    <row r="395" spans="1:12" x14ac:dyDescent="0.2">
      <c r="A395">
        <v>5015</v>
      </c>
      <c r="B395" t="s">
        <v>853</v>
      </c>
      <c r="C395" t="s">
        <v>331</v>
      </c>
      <c r="D395" t="s">
        <v>166</v>
      </c>
      <c r="E395" s="6">
        <v>43914.984386574077</v>
      </c>
      <c r="F395">
        <v>36.340385599999998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854</v>
      </c>
    </row>
    <row r="396" spans="1:12" x14ac:dyDescent="0.2">
      <c r="A396">
        <v>13045</v>
      </c>
      <c r="B396" t="s">
        <v>853</v>
      </c>
      <c r="C396" t="s">
        <v>317</v>
      </c>
      <c r="D396" t="s">
        <v>166</v>
      </c>
      <c r="E396" s="6">
        <v>43914.984386574077</v>
      </c>
      <c r="F396">
        <v>33.581381989999997</v>
      </c>
      <c r="G396">
        <v>-85.079766770000006</v>
      </c>
      <c r="H396">
        <v>26</v>
      </c>
      <c r="I396">
        <v>0</v>
      </c>
      <c r="J396">
        <v>0</v>
      </c>
      <c r="K396">
        <v>0</v>
      </c>
      <c r="L396" t="s">
        <v>855</v>
      </c>
    </row>
    <row r="397" spans="1:12" x14ac:dyDescent="0.2">
      <c r="A397">
        <v>17015</v>
      </c>
      <c r="B397" t="s">
        <v>853</v>
      </c>
      <c r="C397" t="s">
        <v>190</v>
      </c>
      <c r="D397" t="s">
        <v>166</v>
      </c>
      <c r="E397" s="6">
        <v>43914.984386574077</v>
      </c>
      <c r="F397">
        <v>42.068234289999999</v>
      </c>
      <c r="G397">
        <v>-89.933955449999999</v>
      </c>
      <c r="H397">
        <v>0</v>
      </c>
      <c r="I397">
        <v>0</v>
      </c>
      <c r="J397">
        <v>0</v>
      </c>
      <c r="K397">
        <v>0</v>
      </c>
      <c r="L397" t="s">
        <v>856</v>
      </c>
    </row>
    <row r="398" spans="1:12" x14ac:dyDescent="0.2">
      <c r="A398">
        <v>18015</v>
      </c>
      <c r="B398" t="s">
        <v>853</v>
      </c>
      <c r="C398" t="s">
        <v>142</v>
      </c>
      <c r="D398" t="s">
        <v>166</v>
      </c>
      <c r="E398" s="6">
        <v>43914.984386574077</v>
      </c>
      <c r="F398">
        <v>40.580783199999999</v>
      </c>
      <c r="G398">
        <v>-86.561988119999995</v>
      </c>
      <c r="H398">
        <v>0</v>
      </c>
      <c r="I398">
        <v>0</v>
      </c>
      <c r="J398">
        <v>0</v>
      </c>
      <c r="K398">
        <v>0</v>
      </c>
      <c r="L398" t="s">
        <v>857</v>
      </c>
    </row>
    <row r="399" spans="1:12" x14ac:dyDescent="0.2">
      <c r="A399">
        <v>19027</v>
      </c>
      <c r="B399" t="s">
        <v>853</v>
      </c>
      <c r="C399" t="s">
        <v>178</v>
      </c>
      <c r="D399" t="s">
        <v>166</v>
      </c>
      <c r="E399" s="6">
        <v>43914.984386574077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858</v>
      </c>
    </row>
    <row r="400" spans="1:12" x14ac:dyDescent="0.2">
      <c r="A400">
        <v>21041</v>
      </c>
      <c r="B400" t="s">
        <v>853</v>
      </c>
      <c r="C400" t="s">
        <v>180</v>
      </c>
      <c r="D400" t="s">
        <v>166</v>
      </c>
      <c r="E400" s="6">
        <v>43914.984386574077</v>
      </c>
      <c r="F400">
        <v>38.665995340000002</v>
      </c>
      <c r="G400">
        <v>-85.126010739999998</v>
      </c>
      <c r="H400">
        <v>0</v>
      </c>
      <c r="I400">
        <v>0</v>
      </c>
      <c r="J400">
        <v>0</v>
      </c>
      <c r="K400">
        <v>0</v>
      </c>
      <c r="L400" t="s">
        <v>859</v>
      </c>
    </row>
    <row r="401" spans="1:12" x14ac:dyDescent="0.2">
      <c r="A401">
        <v>24013</v>
      </c>
      <c r="B401" t="s">
        <v>853</v>
      </c>
      <c r="C401" t="s">
        <v>255</v>
      </c>
      <c r="D401" t="s">
        <v>166</v>
      </c>
      <c r="E401" s="6">
        <v>43914.984386574077</v>
      </c>
      <c r="F401">
        <v>39.564535919999997</v>
      </c>
      <c r="G401">
        <v>-77.023737350000005</v>
      </c>
      <c r="H401">
        <v>5</v>
      </c>
      <c r="I401">
        <v>0</v>
      </c>
      <c r="J401">
        <v>0</v>
      </c>
      <c r="K401">
        <v>0</v>
      </c>
      <c r="L401" t="s">
        <v>860</v>
      </c>
    </row>
    <row r="402" spans="1:12" x14ac:dyDescent="0.2">
      <c r="A402">
        <v>28015</v>
      </c>
      <c r="B402" t="s">
        <v>853</v>
      </c>
      <c r="C402" t="s">
        <v>194</v>
      </c>
      <c r="D402" t="s">
        <v>166</v>
      </c>
      <c r="E402" s="6">
        <v>43914.984386574077</v>
      </c>
      <c r="F402">
        <v>33.448345670000002</v>
      </c>
      <c r="G402">
        <v>-89.919944790000002</v>
      </c>
      <c r="H402">
        <v>0</v>
      </c>
      <c r="I402">
        <v>0</v>
      </c>
      <c r="J402">
        <v>0</v>
      </c>
      <c r="K402">
        <v>0</v>
      </c>
      <c r="L402" t="s">
        <v>861</v>
      </c>
    </row>
    <row r="403" spans="1:12" x14ac:dyDescent="0.2">
      <c r="A403">
        <v>29033</v>
      </c>
      <c r="B403" t="s">
        <v>853</v>
      </c>
      <c r="C403" t="s">
        <v>182</v>
      </c>
      <c r="D403" t="s">
        <v>166</v>
      </c>
      <c r="E403" s="6">
        <v>43914.984386574077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862</v>
      </c>
    </row>
    <row r="404" spans="1:12" x14ac:dyDescent="0.2">
      <c r="A404">
        <v>33003</v>
      </c>
      <c r="B404" t="s">
        <v>853</v>
      </c>
      <c r="C404" t="s">
        <v>495</v>
      </c>
      <c r="D404" t="s">
        <v>166</v>
      </c>
      <c r="E404" s="6">
        <v>43914.984386574077</v>
      </c>
      <c r="F404">
        <v>43.87498583</v>
      </c>
      <c r="G404">
        <v>-71.204302159999997</v>
      </c>
      <c r="H404">
        <v>7</v>
      </c>
      <c r="I404">
        <v>0</v>
      </c>
      <c r="J404">
        <v>0</v>
      </c>
      <c r="K404">
        <v>0</v>
      </c>
      <c r="L404" t="s">
        <v>863</v>
      </c>
    </row>
    <row r="405" spans="1:12" x14ac:dyDescent="0.2">
      <c r="A405">
        <v>39019</v>
      </c>
      <c r="B405" t="s">
        <v>853</v>
      </c>
      <c r="C405" t="s">
        <v>200</v>
      </c>
      <c r="D405" t="s">
        <v>166</v>
      </c>
      <c r="E405" s="6">
        <v>43914.984386574077</v>
      </c>
      <c r="F405">
        <v>40.578968599999897</v>
      </c>
      <c r="G405">
        <v>-81.091782129999999</v>
      </c>
      <c r="H405">
        <v>3</v>
      </c>
      <c r="I405">
        <v>0</v>
      </c>
      <c r="J405">
        <v>0</v>
      </c>
      <c r="K405">
        <v>0</v>
      </c>
      <c r="L405" t="s">
        <v>864</v>
      </c>
    </row>
    <row r="406" spans="1:12" x14ac:dyDescent="0.2">
      <c r="A406">
        <v>47017</v>
      </c>
      <c r="B406" t="s">
        <v>853</v>
      </c>
      <c r="C406" t="s">
        <v>288</v>
      </c>
      <c r="D406" t="s">
        <v>166</v>
      </c>
      <c r="E406" s="6">
        <v>43914.984386574077</v>
      </c>
      <c r="F406">
        <v>35.973661079999999</v>
      </c>
      <c r="G406">
        <v>-88.451893310000003</v>
      </c>
      <c r="H406">
        <v>3</v>
      </c>
      <c r="I406">
        <v>0</v>
      </c>
      <c r="J406">
        <v>0</v>
      </c>
      <c r="K406">
        <v>0</v>
      </c>
      <c r="L406" t="s">
        <v>865</v>
      </c>
    </row>
    <row r="407" spans="1:12" x14ac:dyDescent="0.2">
      <c r="A407">
        <v>51035</v>
      </c>
      <c r="B407" t="s">
        <v>853</v>
      </c>
      <c r="C407" t="s">
        <v>172</v>
      </c>
      <c r="D407" t="s">
        <v>166</v>
      </c>
      <c r="E407" s="6">
        <v>43914.984386574077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866</v>
      </c>
    </row>
    <row r="408" spans="1:12" x14ac:dyDescent="0.2">
      <c r="A408">
        <v>48065</v>
      </c>
      <c r="B408" t="s">
        <v>867</v>
      </c>
      <c r="C408" t="s">
        <v>290</v>
      </c>
      <c r="D408" t="s">
        <v>166</v>
      </c>
      <c r="E408" s="6">
        <v>43914.984386574077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868</v>
      </c>
    </row>
    <row r="409" spans="1:12" x14ac:dyDescent="0.2">
      <c r="A409">
        <v>32510</v>
      </c>
      <c r="B409" t="s">
        <v>869</v>
      </c>
      <c r="C409" t="s">
        <v>870</v>
      </c>
      <c r="D409" t="s">
        <v>166</v>
      </c>
      <c r="E409" s="6">
        <v>43914.984386574077</v>
      </c>
      <c r="F409">
        <v>39.155090450000003</v>
      </c>
      <c r="G409">
        <v>-119.7480219</v>
      </c>
      <c r="H409">
        <v>2</v>
      </c>
      <c r="I409">
        <v>0</v>
      </c>
      <c r="J409">
        <v>0</v>
      </c>
      <c r="K409">
        <v>0</v>
      </c>
      <c r="L409" t="s">
        <v>871</v>
      </c>
    </row>
    <row r="410" spans="1:12" x14ac:dyDescent="0.2">
      <c r="A410">
        <v>21043</v>
      </c>
      <c r="B410" t="s">
        <v>872</v>
      </c>
      <c r="C410" t="s">
        <v>180</v>
      </c>
      <c r="D410" t="s">
        <v>166</v>
      </c>
      <c r="E410" s="6">
        <v>43914.984386574077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873</v>
      </c>
    </row>
    <row r="411" spans="1:12" x14ac:dyDescent="0.2">
      <c r="A411">
        <v>29035</v>
      </c>
      <c r="B411" t="s">
        <v>872</v>
      </c>
      <c r="C411" t="s">
        <v>182</v>
      </c>
      <c r="D411" t="s">
        <v>166</v>
      </c>
      <c r="E411" s="6">
        <v>43914.984386574077</v>
      </c>
      <c r="F411">
        <v>36.941604409999997</v>
      </c>
      <c r="G411">
        <v>-90.960513219999996</v>
      </c>
      <c r="H411">
        <v>0</v>
      </c>
      <c r="I411">
        <v>0</v>
      </c>
      <c r="J411">
        <v>0</v>
      </c>
      <c r="K411">
        <v>0</v>
      </c>
      <c r="L411" t="s">
        <v>874</v>
      </c>
    </row>
    <row r="412" spans="1:12" x14ac:dyDescent="0.2">
      <c r="A412">
        <v>30011</v>
      </c>
      <c r="B412" t="s">
        <v>872</v>
      </c>
      <c r="C412" t="s">
        <v>482</v>
      </c>
      <c r="D412" t="s">
        <v>166</v>
      </c>
      <c r="E412" s="6">
        <v>43914.984386574077</v>
      </c>
      <c r="F412">
        <v>45.519796599999999</v>
      </c>
      <c r="G412">
        <v>-104.539553599999</v>
      </c>
      <c r="H412">
        <v>0</v>
      </c>
      <c r="I412">
        <v>0</v>
      </c>
      <c r="J412">
        <v>0</v>
      </c>
      <c r="K412">
        <v>0</v>
      </c>
      <c r="L412" t="s">
        <v>875</v>
      </c>
    </row>
    <row r="413" spans="1:12" x14ac:dyDescent="0.2">
      <c r="A413">
        <v>40019</v>
      </c>
      <c r="B413" t="s">
        <v>872</v>
      </c>
      <c r="C413" t="s">
        <v>184</v>
      </c>
      <c r="D413" t="s">
        <v>166</v>
      </c>
      <c r="E413" s="6">
        <v>43914.984386574077</v>
      </c>
      <c r="F413">
        <v>34.251037510000003</v>
      </c>
      <c r="G413">
        <v>-97.285524850000002</v>
      </c>
      <c r="H413">
        <v>0</v>
      </c>
      <c r="I413">
        <v>0</v>
      </c>
      <c r="J413">
        <v>0</v>
      </c>
      <c r="K413">
        <v>0</v>
      </c>
      <c r="L413" t="s">
        <v>876</v>
      </c>
    </row>
    <row r="414" spans="1:12" x14ac:dyDescent="0.2">
      <c r="A414">
        <v>47019</v>
      </c>
      <c r="B414" t="s">
        <v>872</v>
      </c>
      <c r="C414" t="s">
        <v>288</v>
      </c>
      <c r="D414" t="s">
        <v>166</v>
      </c>
      <c r="E414" s="6">
        <v>43914.984386574077</v>
      </c>
      <c r="F414">
        <v>36.28969086</v>
      </c>
      <c r="G414">
        <v>-82.125889740000005</v>
      </c>
      <c r="H414">
        <v>0</v>
      </c>
      <c r="I414">
        <v>0</v>
      </c>
      <c r="J414">
        <v>0</v>
      </c>
      <c r="K414">
        <v>0</v>
      </c>
      <c r="L414" t="s">
        <v>877</v>
      </c>
    </row>
    <row r="415" spans="1:12" x14ac:dyDescent="0.2">
      <c r="A415">
        <v>37031</v>
      </c>
      <c r="B415" t="s">
        <v>878</v>
      </c>
      <c r="C415" t="s">
        <v>219</v>
      </c>
      <c r="D415" t="s">
        <v>166</v>
      </c>
      <c r="E415" s="6">
        <v>43914.984386574077</v>
      </c>
      <c r="F415">
        <v>34.893294099999999</v>
      </c>
      <c r="G415">
        <v>-76.541201349999994</v>
      </c>
      <c r="H415">
        <v>5</v>
      </c>
      <c r="I415">
        <v>0</v>
      </c>
      <c r="J415">
        <v>0</v>
      </c>
      <c r="K415">
        <v>0</v>
      </c>
      <c r="L415" t="s">
        <v>879</v>
      </c>
    </row>
    <row r="416" spans="1:12" x14ac:dyDescent="0.2">
      <c r="A416">
        <v>27019</v>
      </c>
      <c r="B416" t="s">
        <v>880</v>
      </c>
      <c r="C416" t="s">
        <v>213</v>
      </c>
      <c r="D416" t="s">
        <v>166</v>
      </c>
      <c r="E416" s="6">
        <v>43914.984386574077</v>
      </c>
      <c r="F416">
        <v>44.820170009999998</v>
      </c>
      <c r="G416">
        <v>-93.800991799999906</v>
      </c>
      <c r="H416">
        <v>8</v>
      </c>
      <c r="I416">
        <v>0</v>
      </c>
      <c r="J416">
        <v>0</v>
      </c>
      <c r="K416">
        <v>0</v>
      </c>
      <c r="L416" t="s">
        <v>881</v>
      </c>
    </row>
    <row r="417" spans="1:12" x14ac:dyDescent="0.2">
      <c r="A417">
        <v>30013</v>
      </c>
      <c r="B417" t="s">
        <v>882</v>
      </c>
      <c r="C417" t="s">
        <v>482</v>
      </c>
      <c r="D417" t="s">
        <v>166</v>
      </c>
      <c r="E417" s="6">
        <v>43914.984386574077</v>
      </c>
      <c r="F417">
        <v>47.307970240000003</v>
      </c>
      <c r="G417">
        <v>-111.3467922</v>
      </c>
      <c r="H417">
        <v>3</v>
      </c>
      <c r="I417">
        <v>0</v>
      </c>
      <c r="J417">
        <v>0</v>
      </c>
      <c r="K417">
        <v>0</v>
      </c>
      <c r="L417" t="s">
        <v>883</v>
      </c>
    </row>
    <row r="418" spans="1:12" x14ac:dyDescent="0.2">
      <c r="A418">
        <v>21045</v>
      </c>
      <c r="B418" t="s">
        <v>884</v>
      </c>
      <c r="C418" t="s">
        <v>180</v>
      </c>
      <c r="D418" t="s">
        <v>166</v>
      </c>
      <c r="E418" s="6">
        <v>43914.984386574077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885</v>
      </c>
    </row>
    <row r="419" spans="1:12" x14ac:dyDescent="0.2">
      <c r="A419">
        <v>17017</v>
      </c>
      <c r="B419" t="s">
        <v>886</v>
      </c>
      <c r="C419" t="s">
        <v>190</v>
      </c>
      <c r="D419" t="s">
        <v>166</v>
      </c>
      <c r="E419" s="6">
        <v>43914.984386574077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887</v>
      </c>
    </row>
    <row r="420" spans="1:12" x14ac:dyDescent="0.2">
      <c r="A420">
        <v>18017</v>
      </c>
      <c r="B420" t="s">
        <v>886</v>
      </c>
      <c r="C420" t="s">
        <v>142</v>
      </c>
      <c r="D420" t="s">
        <v>166</v>
      </c>
      <c r="E420" s="6">
        <v>43914.984386574077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888</v>
      </c>
    </row>
    <row r="421" spans="1:12" x14ac:dyDescent="0.2">
      <c r="A421">
        <v>19029</v>
      </c>
      <c r="B421" t="s">
        <v>886</v>
      </c>
      <c r="C421" t="s">
        <v>178</v>
      </c>
      <c r="D421" t="s">
        <v>166</v>
      </c>
      <c r="E421" s="6">
        <v>43914.984386574077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889</v>
      </c>
    </row>
    <row r="422" spans="1:12" x14ac:dyDescent="0.2">
      <c r="A422">
        <v>26027</v>
      </c>
      <c r="B422" t="s">
        <v>886</v>
      </c>
      <c r="C422" t="s">
        <v>232</v>
      </c>
      <c r="D422" t="s">
        <v>166</v>
      </c>
      <c r="E422" s="6">
        <v>43914.984386574077</v>
      </c>
      <c r="F422">
        <v>41.915222919999998</v>
      </c>
      <c r="G422">
        <v>-85.994057269999999</v>
      </c>
      <c r="H422">
        <v>0</v>
      </c>
      <c r="I422">
        <v>0</v>
      </c>
      <c r="J422">
        <v>0</v>
      </c>
      <c r="K422">
        <v>0</v>
      </c>
      <c r="L422" t="s">
        <v>890</v>
      </c>
    </row>
    <row r="423" spans="1:12" x14ac:dyDescent="0.2">
      <c r="A423">
        <v>27021</v>
      </c>
      <c r="B423" t="s">
        <v>886</v>
      </c>
      <c r="C423" t="s">
        <v>213</v>
      </c>
      <c r="D423" t="s">
        <v>166</v>
      </c>
      <c r="E423" s="6">
        <v>43914.984386574077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891</v>
      </c>
    </row>
    <row r="424" spans="1:12" x14ac:dyDescent="0.2">
      <c r="A424">
        <v>29037</v>
      </c>
      <c r="B424" t="s">
        <v>886</v>
      </c>
      <c r="C424" t="s">
        <v>182</v>
      </c>
      <c r="D424" t="s">
        <v>166</v>
      </c>
      <c r="E424" s="6">
        <v>43914.984386574077</v>
      </c>
      <c r="F424">
        <v>38.647894219999998</v>
      </c>
      <c r="G424">
        <v>-94.353398999999996</v>
      </c>
      <c r="H424">
        <v>6</v>
      </c>
      <c r="I424">
        <v>0</v>
      </c>
      <c r="J424">
        <v>0</v>
      </c>
      <c r="K424">
        <v>0</v>
      </c>
      <c r="L424" t="s">
        <v>892</v>
      </c>
    </row>
    <row r="425" spans="1:12" x14ac:dyDescent="0.2">
      <c r="A425">
        <v>31025</v>
      </c>
      <c r="B425" t="s">
        <v>886</v>
      </c>
      <c r="C425" t="s">
        <v>196</v>
      </c>
      <c r="D425" t="s">
        <v>166</v>
      </c>
      <c r="E425" s="6">
        <v>43914.984386574077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893</v>
      </c>
    </row>
    <row r="426" spans="1:12" x14ac:dyDescent="0.2">
      <c r="A426">
        <v>38017</v>
      </c>
      <c r="B426" t="s">
        <v>886</v>
      </c>
      <c r="C426" t="s">
        <v>198</v>
      </c>
      <c r="D426" t="s">
        <v>166</v>
      </c>
      <c r="E426" s="6">
        <v>43914.984386574077</v>
      </c>
      <c r="F426">
        <v>46.93201724</v>
      </c>
      <c r="G426">
        <v>-97.244471899999994</v>
      </c>
      <c r="H426">
        <v>3</v>
      </c>
      <c r="I426">
        <v>0</v>
      </c>
      <c r="J426">
        <v>0</v>
      </c>
      <c r="K426">
        <v>0</v>
      </c>
      <c r="L426" t="s">
        <v>894</v>
      </c>
    </row>
    <row r="427" spans="1:12" x14ac:dyDescent="0.2">
      <c r="A427">
        <v>48067</v>
      </c>
      <c r="B427" t="s">
        <v>886</v>
      </c>
      <c r="C427" t="s">
        <v>290</v>
      </c>
      <c r="D427" t="s">
        <v>166</v>
      </c>
      <c r="E427" s="6">
        <v>43914.984386574077</v>
      </c>
      <c r="F427">
        <v>33.074998809999997</v>
      </c>
      <c r="G427">
        <v>-94.346469049999996</v>
      </c>
      <c r="H427">
        <v>0</v>
      </c>
      <c r="I427">
        <v>0</v>
      </c>
      <c r="J427">
        <v>0</v>
      </c>
      <c r="K427">
        <v>0</v>
      </c>
      <c r="L427" t="s">
        <v>895</v>
      </c>
    </row>
    <row r="428" spans="1:12" x14ac:dyDescent="0.2">
      <c r="A428">
        <v>16031</v>
      </c>
      <c r="B428" t="s">
        <v>896</v>
      </c>
      <c r="C428" t="s">
        <v>175</v>
      </c>
      <c r="D428" t="s">
        <v>166</v>
      </c>
      <c r="E428" s="6">
        <v>43914.984386574077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897</v>
      </c>
    </row>
    <row r="429" spans="1:12" x14ac:dyDescent="0.2">
      <c r="A429">
        <v>48069</v>
      </c>
      <c r="B429" t="s">
        <v>898</v>
      </c>
      <c r="C429" t="s">
        <v>290</v>
      </c>
      <c r="D429" t="s">
        <v>166</v>
      </c>
      <c r="E429" s="6">
        <v>43914.984386574077</v>
      </c>
      <c r="F429">
        <v>34.530167519999999</v>
      </c>
      <c r="G429">
        <v>-102.2617243</v>
      </c>
      <c r="H429">
        <v>2</v>
      </c>
      <c r="I429">
        <v>0</v>
      </c>
      <c r="J429">
        <v>0</v>
      </c>
      <c r="K429">
        <v>0</v>
      </c>
      <c r="L429" t="s">
        <v>899</v>
      </c>
    </row>
    <row r="430" spans="1:12" x14ac:dyDescent="0.2">
      <c r="A430">
        <v>37033</v>
      </c>
      <c r="B430" t="s">
        <v>900</v>
      </c>
      <c r="C430" t="s">
        <v>219</v>
      </c>
      <c r="D430" t="s">
        <v>166</v>
      </c>
      <c r="E430" s="6">
        <v>43914.984386574077</v>
      </c>
      <c r="F430">
        <v>36.393126649999999</v>
      </c>
      <c r="G430">
        <v>-79.333532809999994</v>
      </c>
      <c r="H430">
        <v>0</v>
      </c>
      <c r="I430">
        <v>0</v>
      </c>
      <c r="J430">
        <v>0</v>
      </c>
      <c r="K430">
        <v>0</v>
      </c>
      <c r="L430" t="s">
        <v>901</v>
      </c>
    </row>
    <row r="431" spans="1:12" x14ac:dyDescent="0.2">
      <c r="A431">
        <v>22025</v>
      </c>
      <c r="B431" t="s">
        <v>902</v>
      </c>
      <c r="C431" t="s">
        <v>169</v>
      </c>
      <c r="D431" t="s">
        <v>166</v>
      </c>
      <c r="E431" s="6">
        <v>43914.984386574077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903</v>
      </c>
    </row>
    <row r="432" spans="1:12" x14ac:dyDescent="0.2">
      <c r="A432">
        <v>37035</v>
      </c>
      <c r="B432" t="s">
        <v>904</v>
      </c>
      <c r="C432" t="s">
        <v>219</v>
      </c>
      <c r="D432" t="s">
        <v>166</v>
      </c>
      <c r="E432" s="6">
        <v>43914.984386574077</v>
      </c>
      <c r="F432">
        <v>35.662111289999999</v>
      </c>
      <c r="G432">
        <v>-81.213261700000004</v>
      </c>
      <c r="H432">
        <v>4</v>
      </c>
      <c r="I432">
        <v>0</v>
      </c>
      <c r="J432">
        <v>0</v>
      </c>
      <c r="K432">
        <v>0</v>
      </c>
      <c r="L432" t="s">
        <v>905</v>
      </c>
    </row>
    <row r="433" spans="1:12" x14ac:dyDescent="0.2">
      <c r="A433">
        <v>13047</v>
      </c>
      <c r="B433" t="s">
        <v>906</v>
      </c>
      <c r="C433" t="s">
        <v>317</v>
      </c>
      <c r="D433" t="s">
        <v>166</v>
      </c>
      <c r="E433" s="6">
        <v>43914.984386574077</v>
      </c>
      <c r="F433">
        <v>34.898722980000002</v>
      </c>
      <c r="G433">
        <v>-85.137570139999994</v>
      </c>
      <c r="H433">
        <v>1</v>
      </c>
      <c r="I433">
        <v>0</v>
      </c>
      <c r="J433">
        <v>0</v>
      </c>
      <c r="K433">
        <v>0</v>
      </c>
      <c r="L433" t="s">
        <v>907</v>
      </c>
    </row>
    <row r="434" spans="1:12" x14ac:dyDescent="0.2">
      <c r="A434">
        <v>35003</v>
      </c>
      <c r="B434" t="s">
        <v>908</v>
      </c>
      <c r="C434" t="s">
        <v>538</v>
      </c>
      <c r="D434" t="s">
        <v>166</v>
      </c>
      <c r="E434" s="6">
        <v>43914.984386574077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909</v>
      </c>
    </row>
    <row r="435" spans="1:12" x14ac:dyDescent="0.2">
      <c r="A435">
        <v>36009</v>
      </c>
      <c r="B435" t="s">
        <v>910</v>
      </c>
      <c r="C435" t="s">
        <v>226</v>
      </c>
      <c r="D435" t="s">
        <v>166</v>
      </c>
      <c r="E435" s="6">
        <v>43914.984386574077</v>
      </c>
      <c r="F435">
        <v>42.247782409999999</v>
      </c>
      <c r="G435">
        <v>-78.679230959999998</v>
      </c>
      <c r="H435">
        <v>0</v>
      </c>
      <c r="I435">
        <v>0</v>
      </c>
      <c r="J435">
        <v>0</v>
      </c>
      <c r="K435">
        <v>0</v>
      </c>
      <c r="L435" t="s">
        <v>911</v>
      </c>
    </row>
    <row r="436" spans="1:12" x14ac:dyDescent="0.2">
      <c r="A436">
        <v>38019</v>
      </c>
      <c r="B436" t="s">
        <v>912</v>
      </c>
      <c r="C436" t="s">
        <v>198</v>
      </c>
      <c r="D436" t="s">
        <v>166</v>
      </c>
      <c r="E436" s="6">
        <v>43914.984386574077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913</v>
      </c>
    </row>
    <row r="437" spans="1:12" x14ac:dyDescent="0.2">
      <c r="A437">
        <v>36011</v>
      </c>
      <c r="B437" t="s">
        <v>914</v>
      </c>
      <c r="C437" t="s">
        <v>226</v>
      </c>
      <c r="D437" t="s">
        <v>166</v>
      </c>
      <c r="E437" s="6">
        <v>43914.984386574077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915</v>
      </c>
    </row>
    <row r="438" spans="1:12" x14ac:dyDescent="0.2">
      <c r="A438">
        <v>24015</v>
      </c>
      <c r="B438" t="s">
        <v>916</v>
      </c>
      <c r="C438" t="s">
        <v>255</v>
      </c>
      <c r="D438" t="s">
        <v>166</v>
      </c>
      <c r="E438" s="6">
        <v>43914.984386574077</v>
      </c>
      <c r="F438">
        <v>39.566476819999998</v>
      </c>
      <c r="G438">
        <v>-75.946274110000004</v>
      </c>
      <c r="H438">
        <v>3</v>
      </c>
      <c r="I438">
        <v>0</v>
      </c>
      <c r="J438">
        <v>0</v>
      </c>
      <c r="K438">
        <v>0</v>
      </c>
      <c r="L438" t="s">
        <v>917</v>
      </c>
    </row>
    <row r="439" spans="1:12" x14ac:dyDescent="0.2">
      <c r="A439">
        <v>19031</v>
      </c>
      <c r="B439" t="s">
        <v>918</v>
      </c>
      <c r="C439" t="s">
        <v>178</v>
      </c>
      <c r="D439" t="s">
        <v>166</v>
      </c>
      <c r="E439" s="6">
        <v>43914.984386574077</v>
      </c>
      <c r="F439">
        <v>41.77233777</v>
      </c>
      <c r="G439">
        <v>-91.132466840000006</v>
      </c>
      <c r="H439">
        <v>1</v>
      </c>
      <c r="I439">
        <v>0</v>
      </c>
      <c r="J439">
        <v>0</v>
      </c>
      <c r="K439">
        <v>0</v>
      </c>
      <c r="L439" t="s">
        <v>919</v>
      </c>
    </row>
    <row r="440" spans="1:12" x14ac:dyDescent="0.2">
      <c r="A440">
        <v>29039</v>
      </c>
      <c r="B440" t="s">
        <v>918</v>
      </c>
      <c r="C440" t="s">
        <v>182</v>
      </c>
      <c r="D440" t="s">
        <v>166</v>
      </c>
      <c r="E440" s="6">
        <v>43914.984386574077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920</v>
      </c>
    </row>
    <row r="441" spans="1:12" x14ac:dyDescent="0.2">
      <c r="A441">
        <v>31027</v>
      </c>
      <c r="B441" t="s">
        <v>918</v>
      </c>
      <c r="C441" t="s">
        <v>196</v>
      </c>
      <c r="D441" t="s">
        <v>166</v>
      </c>
      <c r="E441" s="6">
        <v>43914.984386574077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921</v>
      </c>
    </row>
    <row r="442" spans="1:12" x14ac:dyDescent="0.2">
      <c r="A442">
        <v>42027</v>
      </c>
      <c r="B442" t="s">
        <v>922</v>
      </c>
      <c r="C442" t="s">
        <v>202</v>
      </c>
      <c r="D442" t="s">
        <v>166</v>
      </c>
      <c r="E442" s="6">
        <v>43914.984386574077</v>
      </c>
      <c r="F442">
        <v>40.920589030000002</v>
      </c>
      <c r="G442">
        <v>-77.822006239999993</v>
      </c>
      <c r="H442">
        <v>7</v>
      </c>
      <c r="I442">
        <v>0</v>
      </c>
      <c r="J442">
        <v>0</v>
      </c>
      <c r="K442">
        <v>0</v>
      </c>
      <c r="L442" t="s">
        <v>923</v>
      </c>
    </row>
    <row r="443" spans="1:12" x14ac:dyDescent="0.2">
      <c r="A443">
        <v>19033</v>
      </c>
      <c r="B443" t="s">
        <v>924</v>
      </c>
      <c r="C443" t="s">
        <v>178</v>
      </c>
      <c r="D443" t="s">
        <v>166</v>
      </c>
      <c r="E443" s="6">
        <v>43914.984386574077</v>
      </c>
      <c r="F443">
        <v>43.081775630000003</v>
      </c>
      <c r="G443">
        <v>-93.261223900000005</v>
      </c>
      <c r="H443">
        <v>2</v>
      </c>
      <c r="I443">
        <v>0</v>
      </c>
      <c r="J443">
        <v>0</v>
      </c>
      <c r="K443">
        <v>0</v>
      </c>
      <c r="L443" t="s">
        <v>925</v>
      </c>
    </row>
    <row r="444" spans="1:12" x14ac:dyDescent="0.2">
      <c r="A444">
        <v>8015</v>
      </c>
      <c r="B444" t="s">
        <v>926</v>
      </c>
      <c r="C444" t="s">
        <v>187</v>
      </c>
      <c r="D444" t="s">
        <v>166</v>
      </c>
      <c r="E444" s="6">
        <v>43914.984386574077</v>
      </c>
      <c r="F444">
        <v>38.747457779999998</v>
      </c>
      <c r="G444">
        <v>-106.192657299999</v>
      </c>
      <c r="H444">
        <v>3</v>
      </c>
      <c r="I444">
        <v>0</v>
      </c>
      <c r="J444">
        <v>0</v>
      </c>
      <c r="K444">
        <v>0</v>
      </c>
      <c r="L444" t="s">
        <v>927</v>
      </c>
    </row>
    <row r="445" spans="1:12" x14ac:dyDescent="0.2">
      <c r="A445">
        <v>1017</v>
      </c>
      <c r="B445" t="s">
        <v>928</v>
      </c>
      <c r="C445" t="s">
        <v>385</v>
      </c>
      <c r="D445" t="s">
        <v>166</v>
      </c>
      <c r="E445" s="6">
        <v>43914.984386574077</v>
      </c>
      <c r="F445">
        <v>32.913600789999997</v>
      </c>
      <c r="G445">
        <v>-85.390727490000003</v>
      </c>
      <c r="H445">
        <v>5</v>
      </c>
      <c r="I445">
        <v>0</v>
      </c>
      <c r="J445">
        <v>0</v>
      </c>
      <c r="K445">
        <v>0</v>
      </c>
      <c r="L445" t="s">
        <v>929</v>
      </c>
    </row>
    <row r="446" spans="1:12" x14ac:dyDescent="0.2">
      <c r="A446">
        <v>48071</v>
      </c>
      <c r="B446" t="s">
        <v>928</v>
      </c>
      <c r="C446" t="s">
        <v>290</v>
      </c>
      <c r="D446" t="s">
        <v>166</v>
      </c>
      <c r="E446" s="6">
        <v>43914.984386574077</v>
      </c>
      <c r="F446">
        <v>29.70972016</v>
      </c>
      <c r="G446">
        <v>-94.671545010000003</v>
      </c>
      <c r="H446">
        <v>1</v>
      </c>
      <c r="I446">
        <v>0</v>
      </c>
      <c r="J446">
        <v>0</v>
      </c>
      <c r="K446">
        <v>0</v>
      </c>
      <c r="L446" t="s">
        <v>930</v>
      </c>
    </row>
    <row r="447" spans="1:12" x14ac:dyDescent="0.2">
      <c r="A447">
        <v>17019</v>
      </c>
      <c r="B447" t="s">
        <v>931</v>
      </c>
      <c r="C447" t="s">
        <v>190</v>
      </c>
      <c r="D447" t="s">
        <v>166</v>
      </c>
      <c r="E447" s="6">
        <v>43914.984386574077</v>
      </c>
      <c r="F447">
        <v>40.139194379999999</v>
      </c>
      <c r="G447">
        <v>-88.200466149999997</v>
      </c>
      <c r="H447">
        <v>4</v>
      </c>
      <c r="I447">
        <v>0</v>
      </c>
      <c r="J447">
        <v>0</v>
      </c>
      <c r="K447">
        <v>0</v>
      </c>
      <c r="L447" t="s">
        <v>932</v>
      </c>
    </row>
    <row r="448" spans="1:12" x14ac:dyDescent="0.2">
      <c r="A448">
        <v>39021</v>
      </c>
      <c r="B448" t="s">
        <v>931</v>
      </c>
      <c r="C448" t="s">
        <v>200</v>
      </c>
      <c r="D448" t="s">
        <v>166</v>
      </c>
      <c r="E448" s="6">
        <v>43914.984386574077</v>
      </c>
      <c r="F448">
        <v>40.139234270000003</v>
      </c>
      <c r="G448">
        <v>-83.768752419999998</v>
      </c>
      <c r="H448">
        <v>1</v>
      </c>
      <c r="I448">
        <v>0</v>
      </c>
      <c r="J448">
        <v>0</v>
      </c>
      <c r="K448">
        <v>0</v>
      </c>
      <c r="L448" t="s">
        <v>933</v>
      </c>
    </row>
    <row r="449" spans="1:12" x14ac:dyDescent="0.2">
      <c r="A449">
        <v>29041</v>
      </c>
      <c r="B449" t="s">
        <v>934</v>
      </c>
      <c r="C449" t="s">
        <v>182</v>
      </c>
      <c r="D449" t="s">
        <v>166</v>
      </c>
      <c r="E449" s="6">
        <v>43914.984386574077</v>
      </c>
      <c r="F449">
        <v>39.514993570000001</v>
      </c>
      <c r="G449">
        <v>-92.962919099999993</v>
      </c>
      <c r="H449">
        <v>0</v>
      </c>
      <c r="I449">
        <v>0</v>
      </c>
      <c r="J449">
        <v>0</v>
      </c>
      <c r="K449">
        <v>0</v>
      </c>
      <c r="L449" t="s">
        <v>935</v>
      </c>
    </row>
    <row r="450" spans="1:12" x14ac:dyDescent="0.2">
      <c r="A450">
        <v>24017</v>
      </c>
      <c r="B450" t="s">
        <v>936</v>
      </c>
      <c r="C450" t="s">
        <v>255</v>
      </c>
      <c r="D450" t="s">
        <v>166</v>
      </c>
      <c r="E450" s="6">
        <v>43914.984386574077</v>
      </c>
      <c r="F450">
        <v>38.510923310000003</v>
      </c>
      <c r="G450">
        <v>-76.985806659999994</v>
      </c>
      <c r="H450">
        <v>5</v>
      </c>
      <c r="I450">
        <v>0</v>
      </c>
      <c r="J450">
        <v>0</v>
      </c>
      <c r="K450">
        <v>0</v>
      </c>
      <c r="L450" t="s">
        <v>937</v>
      </c>
    </row>
    <row r="451" spans="1:12" x14ac:dyDescent="0.2">
      <c r="A451">
        <v>51036</v>
      </c>
      <c r="B451" t="s">
        <v>938</v>
      </c>
      <c r="C451" t="s">
        <v>172</v>
      </c>
      <c r="D451" t="s">
        <v>166</v>
      </c>
      <c r="E451" s="6">
        <v>43914.984386574077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939</v>
      </c>
    </row>
    <row r="452" spans="1:12" x14ac:dyDescent="0.2">
      <c r="A452">
        <v>46023</v>
      </c>
      <c r="B452" t="s">
        <v>940</v>
      </c>
      <c r="C452" t="s">
        <v>381</v>
      </c>
      <c r="D452" t="s">
        <v>166</v>
      </c>
      <c r="E452" s="6">
        <v>43914.984386574077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941</v>
      </c>
    </row>
    <row r="453" spans="1:12" x14ac:dyDescent="0.2">
      <c r="A453">
        <v>45019</v>
      </c>
      <c r="B453" t="s">
        <v>47</v>
      </c>
      <c r="C453" t="s">
        <v>165</v>
      </c>
      <c r="D453" t="s">
        <v>166</v>
      </c>
      <c r="E453" s="6">
        <v>43914.984386574077</v>
      </c>
      <c r="F453">
        <v>32.824878660000003</v>
      </c>
      <c r="G453">
        <v>-79.965123149999997</v>
      </c>
      <c r="H453">
        <v>36</v>
      </c>
      <c r="I453">
        <v>1</v>
      </c>
      <c r="J453">
        <v>0</v>
      </c>
      <c r="K453">
        <v>0</v>
      </c>
      <c r="L453" t="s">
        <v>942</v>
      </c>
    </row>
    <row r="454" spans="1:12" x14ac:dyDescent="0.2">
      <c r="A454">
        <v>26029</v>
      </c>
      <c r="B454" t="s">
        <v>943</v>
      </c>
      <c r="C454" t="s">
        <v>232</v>
      </c>
      <c r="D454" t="s">
        <v>166</v>
      </c>
      <c r="E454" s="6">
        <v>43914.984386574077</v>
      </c>
      <c r="F454">
        <v>45.377900169999997</v>
      </c>
      <c r="G454">
        <v>-85.196140529999994</v>
      </c>
      <c r="H454">
        <v>3</v>
      </c>
      <c r="I454">
        <v>0</v>
      </c>
      <c r="J454">
        <v>0</v>
      </c>
      <c r="K454">
        <v>0</v>
      </c>
      <c r="L454" t="s">
        <v>944</v>
      </c>
    </row>
    <row r="455" spans="1:12" x14ac:dyDescent="0.2">
      <c r="A455">
        <v>12015</v>
      </c>
      <c r="B455" t="s">
        <v>945</v>
      </c>
      <c r="C455" t="s">
        <v>216</v>
      </c>
      <c r="D455" t="s">
        <v>166</v>
      </c>
      <c r="E455" s="6">
        <v>43914.984386574077</v>
      </c>
      <c r="F455">
        <v>26.90131002</v>
      </c>
      <c r="G455">
        <v>-81.929491209999995</v>
      </c>
      <c r="H455">
        <v>3</v>
      </c>
      <c r="I455">
        <v>0</v>
      </c>
      <c r="J455">
        <v>0</v>
      </c>
      <c r="K455">
        <v>0</v>
      </c>
      <c r="L455" t="s">
        <v>946</v>
      </c>
    </row>
    <row r="456" spans="1:12" x14ac:dyDescent="0.2">
      <c r="A456">
        <v>51037</v>
      </c>
      <c r="B456" t="s">
        <v>945</v>
      </c>
      <c r="C456" t="s">
        <v>172</v>
      </c>
      <c r="D456" t="s">
        <v>166</v>
      </c>
      <c r="E456" s="6">
        <v>43914.984386574077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947</v>
      </c>
    </row>
    <row r="457" spans="1:12" x14ac:dyDescent="0.2">
      <c r="A457">
        <v>51540</v>
      </c>
      <c r="B457" t="s">
        <v>948</v>
      </c>
      <c r="C457" t="s">
        <v>172</v>
      </c>
      <c r="D457" t="s">
        <v>166</v>
      </c>
      <c r="E457" s="6">
        <v>43914.984386574077</v>
      </c>
      <c r="F457">
        <v>38.035279189999997</v>
      </c>
      <c r="G457">
        <v>-78.485695879999994</v>
      </c>
      <c r="H457">
        <v>5</v>
      </c>
      <c r="I457">
        <v>0</v>
      </c>
      <c r="J457">
        <v>0</v>
      </c>
      <c r="K457">
        <v>0</v>
      </c>
      <c r="L457" t="s">
        <v>949</v>
      </c>
    </row>
    <row r="458" spans="1:12" x14ac:dyDescent="0.2">
      <c r="A458">
        <v>13049</v>
      </c>
      <c r="B458" t="s">
        <v>950</v>
      </c>
      <c r="C458" t="s">
        <v>317</v>
      </c>
      <c r="D458" t="s">
        <v>166</v>
      </c>
      <c r="E458" s="6">
        <v>43914.984386574077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951</v>
      </c>
    </row>
    <row r="459" spans="1:12" x14ac:dyDescent="0.2">
      <c r="A459">
        <v>20017</v>
      </c>
      <c r="B459" t="s">
        <v>952</v>
      </c>
      <c r="C459" t="s">
        <v>264</v>
      </c>
      <c r="D459" t="s">
        <v>166</v>
      </c>
      <c r="E459" s="6">
        <v>43914.984386574077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953</v>
      </c>
    </row>
    <row r="460" spans="1:12" x14ac:dyDescent="0.2">
      <c r="A460">
        <v>31029</v>
      </c>
      <c r="B460" t="s">
        <v>952</v>
      </c>
      <c r="C460" t="s">
        <v>196</v>
      </c>
      <c r="D460" t="s">
        <v>166</v>
      </c>
      <c r="E460" s="6">
        <v>43914.984386574077</v>
      </c>
      <c r="F460">
        <v>40.523719799999903</v>
      </c>
      <c r="G460">
        <v>-101.69780259999899</v>
      </c>
      <c r="H460">
        <v>0</v>
      </c>
      <c r="I460">
        <v>0</v>
      </c>
      <c r="J460">
        <v>0</v>
      </c>
      <c r="K460">
        <v>0</v>
      </c>
      <c r="L460" t="s">
        <v>954</v>
      </c>
    </row>
    <row r="461" spans="1:12" x14ac:dyDescent="0.2">
      <c r="A461">
        <v>13051</v>
      </c>
      <c r="B461" t="s">
        <v>955</v>
      </c>
      <c r="C461" t="s">
        <v>317</v>
      </c>
      <c r="D461" t="s">
        <v>166</v>
      </c>
      <c r="E461" s="6">
        <v>43914.984386574077</v>
      </c>
      <c r="F461">
        <v>32.000430260000002</v>
      </c>
      <c r="G461">
        <v>-81.124895260000002</v>
      </c>
      <c r="H461">
        <v>7</v>
      </c>
      <c r="I461">
        <v>0</v>
      </c>
      <c r="J461">
        <v>0</v>
      </c>
      <c r="K461">
        <v>0</v>
      </c>
      <c r="L461" t="s">
        <v>956</v>
      </c>
    </row>
    <row r="462" spans="1:12" x14ac:dyDescent="0.2">
      <c r="A462">
        <v>37037</v>
      </c>
      <c r="B462" t="s">
        <v>955</v>
      </c>
      <c r="C462" t="s">
        <v>219</v>
      </c>
      <c r="D462" t="s">
        <v>166</v>
      </c>
      <c r="E462" s="6">
        <v>43914.984386574077</v>
      </c>
      <c r="F462">
        <v>35.703944159999999</v>
      </c>
      <c r="G462">
        <v>-79.255414920000007</v>
      </c>
      <c r="H462">
        <v>3</v>
      </c>
      <c r="I462">
        <v>0</v>
      </c>
      <c r="J462">
        <v>0</v>
      </c>
      <c r="K462">
        <v>0</v>
      </c>
      <c r="L462" t="s">
        <v>957</v>
      </c>
    </row>
    <row r="463" spans="1:12" x14ac:dyDescent="0.2">
      <c r="A463">
        <v>13053</v>
      </c>
      <c r="B463" t="s">
        <v>958</v>
      </c>
      <c r="C463" t="s">
        <v>317</v>
      </c>
      <c r="D463" t="s">
        <v>166</v>
      </c>
      <c r="E463" s="6">
        <v>43914.984386574077</v>
      </c>
      <c r="F463">
        <v>32.343412309999998</v>
      </c>
      <c r="G463">
        <v>-84.788092390000003</v>
      </c>
      <c r="H463">
        <v>0</v>
      </c>
      <c r="I463">
        <v>0</v>
      </c>
      <c r="J463">
        <v>0</v>
      </c>
      <c r="K463">
        <v>0</v>
      </c>
      <c r="L463" t="s">
        <v>959</v>
      </c>
    </row>
    <row r="464" spans="1:12" x14ac:dyDescent="0.2">
      <c r="A464">
        <v>13055</v>
      </c>
      <c r="B464" t="s">
        <v>960</v>
      </c>
      <c r="C464" t="s">
        <v>317</v>
      </c>
      <c r="D464" t="s">
        <v>166</v>
      </c>
      <c r="E464" s="6">
        <v>43914.984386574077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961</v>
      </c>
    </row>
    <row r="465" spans="1:12" x14ac:dyDescent="0.2">
      <c r="A465">
        <v>20019</v>
      </c>
      <c r="B465" t="s">
        <v>962</v>
      </c>
      <c r="C465" t="s">
        <v>264</v>
      </c>
      <c r="D465" t="s">
        <v>166</v>
      </c>
      <c r="E465" s="6">
        <v>43914.984386574077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963</v>
      </c>
    </row>
    <row r="466" spans="1:12" x14ac:dyDescent="0.2">
      <c r="A466">
        <v>36013</v>
      </c>
      <c r="B466" t="s">
        <v>962</v>
      </c>
      <c r="C466" t="s">
        <v>226</v>
      </c>
      <c r="D466" t="s">
        <v>166</v>
      </c>
      <c r="E466" s="6">
        <v>43914.984386574077</v>
      </c>
      <c r="F466">
        <v>42.227692099999999</v>
      </c>
      <c r="G466">
        <v>-79.366917630000003</v>
      </c>
      <c r="H466">
        <v>2</v>
      </c>
      <c r="I466">
        <v>0</v>
      </c>
      <c r="J466">
        <v>0</v>
      </c>
      <c r="K466">
        <v>0</v>
      </c>
      <c r="L466" t="s">
        <v>964</v>
      </c>
    </row>
    <row r="467" spans="1:12" x14ac:dyDescent="0.2">
      <c r="A467">
        <v>35005</v>
      </c>
      <c r="B467" t="s">
        <v>965</v>
      </c>
      <c r="C467" t="s">
        <v>538</v>
      </c>
      <c r="D467" t="s">
        <v>166</v>
      </c>
      <c r="E467" s="6">
        <v>43914.984386574077</v>
      </c>
      <c r="F467">
        <v>33.364060719999998</v>
      </c>
      <c r="G467">
        <v>-104.4665365</v>
      </c>
      <c r="H467">
        <v>4</v>
      </c>
      <c r="I467">
        <v>0</v>
      </c>
      <c r="J467">
        <v>0</v>
      </c>
      <c r="K467">
        <v>0</v>
      </c>
      <c r="L467" t="s">
        <v>966</v>
      </c>
    </row>
    <row r="468" spans="1:12" x14ac:dyDescent="0.2">
      <c r="A468">
        <v>47021</v>
      </c>
      <c r="B468" t="s">
        <v>967</v>
      </c>
      <c r="C468" t="s">
        <v>288</v>
      </c>
      <c r="D468" t="s">
        <v>166</v>
      </c>
      <c r="E468" s="6">
        <v>43914.984386574077</v>
      </c>
      <c r="F468">
        <v>36.261362159999997</v>
      </c>
      <c r="G468">
        <v>-87.089035809999999</v>
      </c>
      <c r="H468">
        <v>5</v>
      </c>
      <c r="I468">
        <v>0</v>
      </c>
      <c r="J468">
        <v>0</v>
      </c>
      <c r="K468">
        <v>0</v>
      </c>
      <c r="L468" t="s">
        <v>968</v>
      </c>
    </row>
    <row r="469" spans="1:12" x14ac:dyDescent="0.2">
      <c r="A469">
        <v>26031</v>
      </c>
      <c r="B469" t="s">
        <v>969</v>
      </c>
      <c r="C469" t="s">
        <v>232</v>
      </c>
      <c r="D469" t="s">
        <v>166</v>
      </c>
      <c r="E469" s="6">
        <v>43914.984386574077</v>
      </c>
      <c r="F469">
        <v>45.44787015</v>
      </c>
      <c r="G469">
        <v>-84.501221490000006</v>
      </c>
      <c r="H469">
        <v>0</v>
      </c>
      <c r="I469">
        <v>0</v>
      </c>
      <c r="J469">
        <v>0</v>
      </c>
      <c r="K469">
        <v>0</v>
      </c>
      <c r="L469" t="s">
        <v>970</v>
      </c>
    </row>
    <row r="470" spans="1:12" x14ac:dyDescent="0.2">
      <c r="A470">
        <v>53007</v>
      </c>
      <c r="B470" t="s">
        <v>971</v>
      </c>
      <c r="C470" t="s">
        <v>204</v>
      </c>
      <c r="D470" t="s">
        <v>166</v>
      </c>
      <c r="E470" s="6">
        <v>43914.984386574077</v>
      </c>
      <c r="F470">
        <v>47.870460919999999</v>
      </c>
      <c r="G470">
        <v>-120.61739559999999</v>
      </c>
      <c r="H470">
        <v>6</v>
      </c>
      <c r="I470">
        <v>0</v>
      </c>
      <c r="J470">
        <v>0</v>
      </c>
      <c r="K470">
        <v>0</v>
      </c>
      <c r="L470" t="s">
        <v>972</v>
      </c>
    </row>
    <row r="471" spans="1:12" x14ac:dyDescent="0.2">
      <c r="A471">
        <v>36015</v>
      </c>
      <c r="B471" t="s">
        <v>973</v>
      </c>
      <c r="C471" t="s">
        <v>226</v>
      </c>
      <c r="D471" t="s">
        <v>166</v>
      </c>
      <c r="E471" s="6">
        <v>43914.984386574077</v>
      </c>
      <c r="F471">
        <v>42.138910559999999</v>
      </c>
      <c r="G471">
        <v>-76.763880499999999</v>
      </c>
      <c r="H471">
        <v>3</v>
      </c>
      <c r="I471">
        <v>0</v>
      </c>
      <c r="J471">
        <v>0</v>
      </c>
      <c r="K471">
        <v>0</v>
      </c>
      <c r="L471" t="s">
        <v>974</v>
      </c>
    </row>
    <row r="472" spans="1:12" x14ac:dyDescent="0.2">
      <c r="A472">
        <v>36017</v>
      </c>
      <c r="B472" t="s">
        <v>975</v>
      </c>
      <c r="C472" t="s">
        <v>226</v>
      </c>
      <c r="D472" t="s">
        <v>166</v>
      </c>
      <c r="E472" s="6">
        <v>43914.984386574077</v>
      </c>
      <c r="F472">
        <v>42.494300410000001</v>
      </c>
      <c r="G472">
        <v>-75.608875530000006</v>
      </c>
      <c r="H472">
        <v>3</v>
      </c>
      <c r="I472">
        <v>0</v>
      </c>
      <c r="J472">
        <v>0</v>
      </c>
      <c r="K472">
        <v>0</v>
      </c>
      <c r="L472" t="s">
        <v>976</v>
      </c>
    </row>
    <row r="473" spans="1:12" x14ac:dyDescent="0.2">
      <c r="A473">
        <v>1019</v>
      </c>
      <c r="B473" t="s">
        <v>977</v>
      </c>
      <c r="C473" t="s">
        <v>385</v>
      </c>
      <c r="D473" t="s">
        <v>166</v>
      </c>
      <c r="E473" s="6">
        <v>43914.984386574077</v>
      </c>
      <c r="F473">
        <v>34.178059830000002</v>
      </c>
      <c r="G473">
        <v>-85.606389680000007</v>
      </c>
      <c r="H473">
        <v>0</v>
      </c>
      <c r="I473">
        <v>0</v>
      </c>
      <c r="J473">
        <v>0</v>
      </c>
      <c r="K473">
        <v>0</v>
      </c>
      <c r="L473" t="s">
        <v>978</v>
      </c>
    </row>
    <row r="474" spans="1:12" x14ac:dyDescent="0.2">
      <c r="A474">
        <v>13057</v>
      </c>
      <c r="B474" t="s">
        <v>977</v>
      </c>
      <c r="C474" t="s">
        <v>317</v>
      </c>
      <c r="D474" t="s">
        <v>166</v>
      </c>
      <c r="E474" s="6">
        <v>43914.984386574077</v>
      </c>
      <c r="F474">
        <v>34.243939760000004</v>
      </c>
      <c r="G474">
        <v>-84.474318609999997</v>
      </c>
      <c r="H474">
        <v>28</v>
      </c>
      <c r="I474">
        <v>0</v>
      </c>
      <c r="J474">
        <v>0</v>
      </c>
      <c r="K474">
        <v>0</v>
      </c>
      <c r="L474" t="s">
        <v>979</v>
      </c>
    </row>
    <row r="475" spans="1:12" x14ac:dyDescent="0.2">
      <c r="A475">
        <v>19035</v>
      </c>
      <c r="B475" t="s">
        <v>977</v>
      </c>
      <c r="C475" t="s">
        <v>178</v>
      </c>
      <c r="D475" t="s">
        <v>166</v>
      </c>
      <c r="E475" s="6">
        <v>43914.984386574077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980</v>
      </c>
    </row>
    <row r="476" spans="1:12" x14ac:dyDescent="0.2">
      <c r="A476">
        <v>20021</v>
      </c>
      <c r="B476" t="s">
        <v>977</v>
      </c>
      <c r="C476" t="s">
        <v>264</v>
      </c>
      <c r="D476" t="s">
        <v>166</v>
      </c>
      <c r="E476" s="6">
        <v>43914.984386574077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981</v>
      </c>
    </row>
    <row r="477" spans="1:12" x14ac:dyDescent="0.2">
      <c r="A477">
        <v>37039</v>
      </c>
      <c r="B477" t="s">
        <v>977</v>
      </c>
      <c r="C477" t="s">
        <v>219</v>
      </c>
      <c r="D477" t="s">
        <v>166</v>
      </c>
      <c r="E477" s="6">
        <v>43914.984386574077</v>
      </c>
      <c r="F477">
        <v>35.134926299999997</v>
      </c>
      <c r="G477">
        <v>-84.059708639999997</v>
      </c>
      <c r="H477">
        <v>4</v>
      </c>
      <c r="I477">
        <v>0</v>
      </c>
      <c r="J477">
        <v>0</v>
      </c>
      <c r="K477">
        <v>0</v>
      </c>
      <c r="L477" t="s">
        <v>982</v>
      </c>
    </row>
    <row r="478" spans="1:12" x14ac:dyDescent="0.2">
      <c r="A478">
        <v>40021</v>
      </c>
      <c r="B478" t="s">
        <v>977</v>
      </c>
      <c r="C478" t="s">
        <v>184</v>
      </c>
      <c r="D478" t="s">
        <v>166</v>
      </c>
      <c r="E478" s="6">
        <v>43914.984386574077</v>
      </c>
      <c r="F478">
        <v>35.906927750000001</v>
      </c>
      <c r="G478">
        <v>-94.999808959999996</v>
      </c>
      <c r="H478">
        <v>0</v>
      </c>
      <c r="I478">
        <v>0</v>
      </c>
      <c r="J478">
        <v>0</v>
      </c>
      <c r="K478">
        <v>0</v>
      </c>
      <c r="L478" t="s">
        <v>983</v>
      </c>
    </row>
    <row r="479" spans="1:12" x14ac:dyDescent="0.2">
      <c r="A479">
        <v>45021</v>
      </c>
      <c r="B479" t="s">
        <v>977</v>
      </c>
      <c r="C479" t="s">
        <v>165</v>
      </c>
      <c r="D479" t="s">
        <v>166</v>
      </c>
      <c r="E479" s="6">
        <v>43914.984386574077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984</v>
      </c>
    </row>
    <row r="480" spans="1:12" x14ac:dyDescent="0.2">
      <c r="A480">
        <v>48073</v>
      </c>
      <c r="B480" t="s">
        <v>977</v>
      </c>
      <c r="C480" t="s">
        <v>290</v>
      </c>
      <c r="D480" t="s">
        <v>166</v>
      </c>
      <c r="E480" s="6">
        <v>43914.984386574077</v>
      </c>
      <c r="F480">
        <v>31.837257999999999</v>
      </c>
      <c r="G480">
        <v>-95.165598970000005</v>
      </c>
      <c r="H480">
        <v>0</v>
      </c>
      <c r="I480">
        <v>0</v>
      </c>
      <c r="J480">
        <v>0</v>
      </c>
      <c r="K480">
        <v>0</v>
      </c>
      <c r="L480" t="s">
        <v>985</v>
      </c>
    </row>
    <row r="481" spans="1:12" x14ac:dyDescent="0.2">
      <c r="A481">
        <v>31031</v>
      </c>
      <c r="B481" t="s">
        <v>986</v>
      </c>
      <c r="C481" t="s">
        <v>196</v>
      </c>
      <c r="D481" t="s">
        <v>166</v>
      </c>
      <c r="E481" s="6">
        <v>43914.984386574077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987</v>
      </c>
    </row>
    <row r="482" spans="1:12" x14ac:dyDescent="0.2">
      <c r="A482">
        <v>51550</v>
      </c>
      <c r="B482" t="s">
        <v>988</v>
      </c>
      <c r="C482" t="s">
        <v>172</v>
      </c>
      <c r="D482" t="s">
        <v>166</v>
      </c>
      <c r="E482" s="6">
        <v>43914.984386574077</v>
      </c>
      <c r="F482">
        <v>36.676700480000001</v>
      </c>
      <c r="G482">
        <v>-76.305457439999998</v>
      </c>
      <c r="H482">
        <v>1</v>
      </c>
      <c r="I482">
        <v>0</v>
      </c>
      <c r="J482">
        <v>0</v>
      </c>
      <c r="K482">
        <v>0</v>
      </c>
      <c r="L482" t="s">
        <v>989</v>
      </c>
    </row>
    <row r="483" spans="1:12" x14ac:dyDescent="0.2">
      <c r="A483">
        <v>33005</v>
      </c>
      <c r="B483" t="s">
        <v>990</v>
      </c>
      <c r="C483" t="s">
        <v>495</v>
      </c>
      <c r="D483" t="s">
        <v>166</v>
      </c>
      <c r="E483" s="6">
        <v>43914.984386574077</v>
      </c>
      <c r="F483">
        <v>42.92015988</v>
      </c>
      <c r="G483">
        <v>-72.253110430000007</v>
      </c>
      <c r="H483">
        <v>1</v>
      </c>
      <c r="I483">
        <v>0</v>
      </c>
      <c r="J483">
        <v>0</v>
      </c>
      <c r="K483">
        <v>0</v>
      </c>
      <c r="L483" t="s">
        <v>991</v>
      </c>
    </row>
    <row r="484" spans="1:12" x14ac:dyDescent="0.2">
      <c r="A484">
        <v>42029</v>
      </c>
      <c r="B484" t="s">
        <v>96</v>
      </c>
      <c r="C484" t="s">
        <v>202</v>
      </c>
      <c r="D484" t="s">
        <v>166</v>
      </c>
      <c r="E484" s="6">
        <v>43914.984386574077</v>
      </c>
      <c r="F484">
        <v>39.972917729999999</v>
      </c>
      <c r="G484">
        <v>-75.747683570000007</v>
      </c>
      <c r="H484">
        <v>40</v>
      </c>
      <c r="I484">
        <v>0</v>
      </c>
      <c r="J484">
        <v>0</v>
      </c>
      <c r="K484">
        <v>0</v>
      </c>
      <c r="L484" t="s">
        <v>992</v>
      </c>
    </row>
    <row r="485" spans="1:12" x14ac:dyDescent="0.2">
      <c r="A485">
        <v>45023</v>
      </c>
      <c r="B485" t="s">
        <v>96</v>
      </c>
      <c r="C485" t="s">
        <v>165</v>
      </c>
      <c r="D485" t="s">
        <v>166</v>
      </c>
      <c r="E485" s="6">
        <v>43914.984386574077</v>
      </c>
      <c r="F485">
        <v>34.692491680000003</v>
      </c>
      <c r="G485">
        <v>-81.158321599999994</v>
      </c>
      <c r="H485">
        <v>1</v>
      </c>
      <c r="I485">
        <v>0</v>
      </c>
      <c r="J485">
        <v>0</v>
      </c>
      <c r="K485">
        <v>0</v>
      </c>
      <c r="L485" t="s">
        <v>993</v>
      </c>
    </row>
    <row r="486" spans="1:12" x14ac:dyDescent="0.2">
      <c r="A486">
        <v>47023</v>
      </c>
      <c r="B486" t="s">
        <v>96</v>
      </c>
      <c r="C486" t="s">
        <v>288</v>
      </c>
      <c r="D486" t="s">
        <v>166</v>
      </c>
      <c r="E486" s="6">
        <v>43914.984386574077</v>
      </c>
      <c r="F486">
        <v>35.425274780000002</v>
      </c>
      <c r="G486">
        <v>-88.6095842</v>
      </c>
      <c r="H486">
        <v>1</v>
      </c>
      <c r="I486">
        <v>0</v>
      </c>
      <c r="J486">
        <v>0</v>
      </c>
      <c r="K486">
        <v>0</v>
      </c>
      <c r="L486" t="s">
        <v>994</v>
      </c>
    </row>
    <row r="487" spans="1:12" x14ac:dyDescent="0.2">
      <c r="A487">
        <v>45025</v>
      </c>
      <c r="B487" t="s">
        <v>995</v>
      </c>
      <c r="C487" t="s">
        <v>165</v>
      </c>
      <c r="D487" t="s">
        <v>166</v>
      </c>
      <c r="E487" s="6">
        <v>43914.984386574077</v>
      </c>
      <c r="F487">
        <v>34.641373960000003</v>
      </c>
      <c r="G487">
        <v>-80.156401399999993</v>
      </c>
      <c r="H487">
        <v>1</v>
      </c>
      <c r="I487">
        <v>0</v>
      </c>
      <c r="J487">
        <v>0</v>
      </c>
      <c r="K487">
        <v>0</v>
      </c>
      <c r="L487" t="s">
        <v>996</v>
      </c>
    </row>
    <row r="488" spans="1:12" x14ac:dyDescent="0.2">
      <c r="A488">
        <v>51041</v>
      </c>
      <c r="B488" t="s">
        <v>995</v>
      </c>
      <c r="C488" t="s">
        <v>172</v>
      </c>
      <c r="D488" t="s">
        <v>166</v>
      </c>
      <c r="E488" s="6">
        <v>43914.984386574077</v>
      </c>
      <c r="F488">
        <v>37.373732080000003</v>
      </c>
      <c r="G488">
        <v>-77.586801399999999</v>
      </c>
      <c r="H488">
        <v>10</v>
      </c>
      <c r="I488">
        <v>0</v>
      </c>
      <c r="J488">
        <v>0</v>
      </c>
      <c r="K488">
        <v>0</v>
      </c>
      <c r="L488" t="s">
        <v>997</v>
      </c>
    </row>
    <row r="489" spans="1:12" x14ac:dyDescent="0.2">
      <c r="A489">
        <v>8017</v>
      </c>
      <c r="B489" t="s">
        <v>998</v>
      </c>
      <c r="C489" t="s">
        <v>187</v>
      </c>
      <c r="D489" t="s">
        <v>166</v>
      </c>
      <c r="E489" s="6">
        <v>43914.984386574077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999</v>
      </c>
    </row>
    <row r="490" spans="1:12" x14ac:dyDescent="0.2">
      <c r="A490">
        <v>20023</v>
      </c>
      <c r="B490" t="s">
        <v>998</v>
      </c>
      <c r="C490" t="s">
        <v>264</v>
      </c>
      <c r="D490" t="s">
        <v>166</v>
      </c>
      <c r="E490" s="6">
        <v>43914.984386574077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1000</v>
      </c>
    </row>
    <row r="491" spans="1:12" x14ac:dyDescent="0.2">
      <c r="A491">
        <v>31033</v>
      </c>
      <c r="B491" t="s">
        <v>998</v>
      </c>
      <c r="C491" t="s">
        <v>196</v>
      </c>
      <c r="D491" t="s">
        <v>166</v>
      </c>
      <c r="E491" s="6">
        <v>43914.984386574077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1001</v>
      </c>
    </row>
    <row r="492" spans="1:12" x14ac:dyDescent="0.2">
      <c r="A492">
        <v>19037</v>
      </c>
      <c r="B492" t="s">
        <v>1002</v>
      </c>
      <c r="C492" t="s">
        <v>178</v>
      </c>
      <c r="D492" t="s">
        <v>166</v>
      </c>
      <c r="E492" s="6">
        <v>43914.984386574077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1003</v>
      </c>
    </row>
    <row r="493" spans="1:12" x14ac:dyDescent="0.2">
      <c r="A493">
        <v>28017</v>
      </c>
      <c r="B493" t="s">
        <v>1002</v>
      </c>
      <c r="C493" t="s">
        <v>194</v>
      </c>
      <c r="D493" t="s">
        <v>166</v>
      </c>
      <c r="E493" s="6">
        <v>43914.984386574077</v>
      </c>
      <c r="F493">
        <v>33.919832020000001</v>
      </c>
      <c r="G493">
        <v>-88.948154500000001</v>
      </c>
      <c r="H493">
        <v>6</v>
      </c>
      <c r="I493">
        <v>0</v>
      </c>
      <c r="J493">
        <v>0</v>
      </c>
      <c r="K493">
        <v>0</v>
      </c>
      <c r="L493" t="s">
        <v>1004</v>
      </c>
    </row>
    <row r="494" spans="1:12" x14ac:dyDescent="0.2">
      <c r="A494">
        <v>5017</v>
      </c>
      <c r="B494" t="s">
        <v>1005</v>
      </c>
      <c r="C494" t="s">
        <v>331</v>
      </c>
      <c r="D494" t="s">
        <v>166</v>
      </c>
      <c r="E494" s="6">
        <v>43914.984386574077</v>
      </c>
      <c r="F494">
        <v>33.264589729999997</v>
      </c>
      <c r="G494">
        <v>-91.295392090000007</v>
      </c>
      <c r="H494">
        <v>0</v>
      </c>
      <c r="I494">
        <v>0</v>
      </c>
      <c r="J494">
        <v>0</v>
      </c>
      <c r="K494">
        <v>0</v>
      </c>
      <c r="L494" t="s">
        <v>1006</v>
      </c>
    </row>
    <row r="495" spans="1:12" x14ac:dyDescent="0.2">
      <c r="A495">
        <v>48075</v>
      </c>
      <c r="B495" t="s">
        <v>1007</v>
      </c>
      <c r="C495" t="s">
        <v>290</v>
      </c>
      <c r="D495" t="s">
        <v>166</v>
      </c>
      <c r="E495" s="6">
        <v>43914.984386574077</v>
      </c>
      <c r="F495">
        <v>34.529304099999997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1008</v>
      </c>
    </row>
    <row r="496" spans="1:12" x14ac:dyDescent="0.2">
      <c r="A496">
        <v>1021</v>
      </c>
      <c r="B496" t="s">
        <v>1009</v>
      </c>
      <c r="C496" t="s">
        <v>385</v>
      </c>
      <c r="D496" t="s">
        <v>166</v>
      </c>
      <c r="E496" s="6">
        <v>43914.984386574077</v>
      </c>
      <c r="F496">
        <v>32.850441259999997</v>
      </c>
      <c r="G496">
        <v>-86.717325599999995</v>
      </c>
      <c r="H496">
        <v>0</v>
      </c>
      <c r="I496">
        <v>0</v>
      </c>
      <c r="J496">
        <v>0</v>
      </c>
      <c r="K496">
        <v>0</v>
      </c>
      <c r="L496" t="s">
        <v>1010</v>
      </c>
    </row>
    <row r="497" spans="1:12" x14ac:dyDescent="0.2">
      <c r="A497">
        <v>26033</v>
      </c>
      <c r="B497" t="s">
        <v>1011</v>
      </c>
      <c r="C497" t="s">
        <v>232</v>
      </c>
      <c r="D497" t="s">
        <v>166</v>
      </c>
      <c r="E497" s="6">
        <v>43914.984386574077</v>
      </c>
      <c r="F497">
        <v>46.295526529999997</v>
      </c>
      <c r="G497">
        <v>-84.543534489999999</v>
      </c>
      <c r="H497">
        <v>1</v>
      </c>
      <c r="I497">
        <v>0</v>
      </c>
      <c r="J497">
        <v>0</v>
      </c>
      <c r="K497">
        <v>0</v>
      </c>
      <c r="L497" t="s">
        <v>1012</v>
      </c>
    </row>
    <row r="498" spans="1:12" x14ac:dyDescent="0.2">
      <c r="A498">
        <v>27023</v>
      </c>
      <c r="B498" t="s">
        <v>1011</v>
      </c>
      <c r="C498" t="s">
        <v>213</v>
      </c>
      <c r="D498" t="s">
        <v>166</v>
      </c>
      <c r="E498" s="6">
        <v>43914.984386574077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1013</v>
      </c>
    </row>
    <row r="499" spans="1:12" x14ac:dyDescent="0.2">
      <c r="A499">
        <v>55017</v>
      </c>
      <c r="B499" t="s">
        <v>1011</v>
      </c>
      <c r="C499" t="s">
        <v>206</v>
      </c>
      <c r="D499" t="s">
        <v>166</v>
      </c>
      <c r="E499" s="6">
        <v>43914.984386574077</v>
      </c>
      <c r="F499">
        <v>45.069397440000003</v>
      </c>
      <c r="G499">
        <v>-91.280688549999994</v>
      </c>
      <c r="H499">
        <v>1</v>
      </c>
      <c r="I499">
        <v>0</v>
      </c>
      <c r="J499">
        <v>0</v>
      </c>
      <c r="K499">
        <v>0</v>
      </c>
      <c r="L499" t="s">
        <v>1014</v>
      </c>
    </row>
    <row r="500" spans="1:12" x14ac:dyDescent="0.2">
      <c r="A500">
        <v>27025</v>
      </c>
      <c r="B500" t="s">
        <v>1015</v>
      </c>
      <c r="C500" t="s">
        <v>213</v>
      </c>
      <c r="D500" t="s">
        <v>166</v>
      </c>
      <c r="E500" s="6">
        <v>43914.984386574077</v>
      </c>
      <c r="F500">
        <v>45.502101099999997</v>
      </c>
      <c r="G500">
        <v>-92.908619450000003</v>
      </c>
      <c r="H500">
        <v>2</v>
      </c>
      <c r="I500">
        <v>0</v>
      </c>
      <c r="J500">
        <v>0</v>
      </c>
      <c r="K500">
        <v>0</v>
      </c>
      <c r="L500" t="s">
        <v>1016</v>
      </c>
    </row>
    <row r="501" spans="1:12" x14ac:dyDescent="0.2">
      <c r="A501">
        <v>50007</v>
      </c>
      <c r="B501" t="s">
        <v>1017</v>
      </c>
      <c r="C501" t="s">
        <v>209</v>
      </c>
      <c r="D501" t="s">
        <v>166</v>
      </c>
      <c r="E501" s="6">
        <v>43914.984386574077</v>
      </c>
      <c r="F501">
        <v>44.463228489999999</v>
      </c>
      <c r="G501">
        <v>-73.083592120000006</v>
      </c>
      <c r="H501">
        <v>40</v>
      </c>
      <c r="I501">
        <v>4</v>
      </c>
      <c r="J501">
        <v>0</v>
      </c>
      <c r="K501">
        <v>0</v>
      </c>
      <c r="L501" t="s">
        <v>1018</v>
      </c>
    </row>
    <row r="502" spans="1:12" x14ac:dyDescent="0.2">
      <c r="A502">
        <v>1023</v>
      </c>
      <c r="B502" t="s">
        <v>1019</v>
      </c>
      <c r="C502" t="s">
        <v>385</v>
      </c>
      <c r="D502" t="s">
        <v>166</v>
      </c>
      <c r="E502" s="6">
        <v>43914.984386574077</v>
      </c>
      <c r="F502">
        <v>32.022273409999997</v>
      </c>
      <c r="G502">
        <v>-88.265644299999906</v>
      </c>
      <c r="H502">
        <v>0</v>
      </c>
      <c r="I502">
        <v>0</v>
      </c>
      <c r="J502">
        <v>0</v>
      </c>
      <c r="K502">
        <v>0</v>
      </c>
      <c r="L502" t="s">
        <v>1020</v>
      </c>
    </row>
    <row r="503" spans="1:12" x14ac:dyDescent="0.2">
      <c r="A503">
        <v>28019</v>
      </c>
      <c r="B503" t="s">
        <v>1019</v>
      </c>
      <c r="C503" t="s">
        <v>194</v>
      </c>
      <c r="D503" t="s">
        <v>166</v>
      </c>
      <c r="E503" s="6">
        <v>43914.984386574077</v>
      </c>
      <c r="F503">
        <v>33.345982419999999</v>
      </c>
      <c r="G503">
        <v>-89.248093819999994</v>
      </c>
      <c r="H503">
        <v>1</v>
      </c>
      <c r="I503">
        <v>0</v>
      </c>
      <c r="J503">
        <v>0</v>
      </c>
      <c r="K503">
        <v>0</v>
      </c>
      <c r="L503" t="s">
        <v>1021</v>
      </c>
    </row>
    <row r="504" spans="1:12" x14ac:dyDescent="0.2">
      <c r="A504">
        <v>40023</v>
      </c>
      <c r="B504" t="s">
        <v>1019</v>
      </c>
      <c r="C504" t="s">
        <v>184</v>
      </c>
      <c r="D504" t="s">
        <v>166</v>
      </c>
      <c r="E504" s="6">
        <v>43914.984386574077</v>
      </c>
      <c r="F504">
        <v>34.02807439</v>
      </c>
      <c r="G504">
        <v>-95.547711289999995</v>
      </c>
      <c r="H504">
        <v>0</v>
      </c>
      <c r="I504">
        <v>0</v>
      </c>
      <c r="J504">
        <v>0</v>
      </c>
      <c r="K504">
        <v>0</v>
      </c>
      <c r="L504" t="s">
        <v>1022</v>
      </c>
    </row>
    <row r="505" spans="1:12" x14ac:dyDescent="0.2">
      <c r="A505">
        <v>30015</v>
      </c>
      <c r="B505" t="s">
        <v>1023</v>
      </c>
      <c r="C505" t="s">
        <v>482</v>
      </c>
      <c r="D505" t="s">
        <v>166</v>
      </c>
      <c r="E505" s="6">
        <v>43914.984386574077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1024</v>
      </c>
    </row>
    <row r="506" spans="1:12" x14ac:dyDescent="0.2">
      <c r="A506">
        <v>37041</v>
      </c>
      <c r="B506" t="s">
        <v>1025</v>
      </c>
      <c r="C506" t="s">
        <v>219</v>
      </c>
      <c r="D506" t="s">
        <v>166</v>
      </c>
      <c r="E506" s="6">
        <v>43914.984386574077</v>
      </c>
      <c r="F506">
        <v>36.129080770000002</v>
      </c>
      <c r="G506">
        <v>-76.601183849999998</v>
      </c>
      <c r="H506">
        <v>1</v>
      </c>
      <c r="I506">
        <v>0</v>
      </c>
      <c r="J506">
        <v>0</v>
      </c>
      <c r="K506">
        <v>0</v>
      </c>
      <c r="L506" t="s">
        <v>1026</v>
      </c>
    </row>
    <row r="507" spans="1:12" x14ac:dyDescent="0.2">
      <c r="A507">
        <v>17021</v>
      </c>
      <c r="B507" t="s">
        <v>1027</v>
      </c>
      <c r="C507" t="s">
        <v>190</v>
      </c>
      <c r="D507" t="s">
        <v>166</v>
      </c>
      <c r="E507" s="6">
        <v>43914.984386574077</v>
      </c>
      <c r="F507">
        <v>39.545816209999998</v>
      </c>
      <c r="G507">
        <v>-89.27780482</v>
      </c>
      <c r="H507">
        <v>1</v>
      </c>
      <c r="I507">
        <v>0</v>
      </c>
      <c r="J507">
        <v>0</v>
      </c>
      <c r="K507">
        <v>0</v>
      </c>
      <c r="L507" t="s">
        <v>1028</v>
      </c>
    </row>
    <row r="508" spans="1:12" x14ac:dyDescent="0.2">
      <c r="A508">
        <v>21047</v>
      </c>
      <c r="B508" t="s">
        <v>1027</v>
      </c>
      <c r="C508" t="s">
        <v>180</v>
      </c>
      <c r="D508" t="s">
        <v>166</v>
      </c>
      <c r="E508" s="6">
        <v>43914.984386574077</v>
      </c>
      <c r="F508">
        <v>36.892678029999999</v>
      </c>
      <c r="G508">
        <v>-87.490553669999997</v>
      </c>
      <c r="H508">
        <v>2</v>
      </c>
      <c r="I508">
        <v>0</v>
      </c>
      <c r="J508">
        <v>0</v>
      </c>
      <c r="K508">
        <v>0</v>
      </c>
      <c r="L508" t="s">
        <v>1029</v>
      </c>
    </row>
    <row r="509" spans="1:12" x14ac:dyDescent="0.2">
      <c r="A509">
        <v>29043</v>
      </c>
      <c r="B509" t="s">
        <v>1027</v>
      </c>
      <c r="C509" t="s">
        <v>182</v>
      </c>
      <c r="D509" t="s">
        <v>166</v>
      </c>
      <c r="E509" s="6">
        <v>43914.984386574077</v>
      </c>
      <c r="F509">
        <v>36.971178299999998</v>
      </c>
      <c r="G509">
        <v>-93.185371180000004</v>
      </c>
      <c r="H509">
        <v>2</v>
      </c>
      <c r="I509">
        <v>0</v>
      </c>
      <c r="J509">
        <v>0</v>
      </c>
      <c r="K509">
        <v>0</v>
      </c>
      <c r="L509" t="s">
        <v>1030</v>
      </c>
    </row>
    <row r="510" spans="1:12" x14ac:dyDescent="0.2">
      <c r="A510">
        <v>32001</v>
      </c>
      <c r="B510" t="s">
        <v>1031</v>
      </c>
      <c r="C510" t="s">
        <v>870</v>
      </c>
      <c r="D510" t="s">
        <v>166</v>
      </c>
      <c r="E510" s="6">
        <v>43914.984386574077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1032</v>
      </c>
    </row>
    <row r="511" spans="1:12" x14ac:dyDescent="0.2">
      <c r="A511">
        <v>35006</v>
      </c>
      <c r="B511" t="s">
        <v>1033</v>
      </c>
      <c r="C511" t="s">
        <v>538</v>
      </c>
      <c r="D511" t="s">
        <v>166</v>
      </c>
      <c r="E511" s="6">
        <v>43914.984386574077</v>
      </c>
      <c r="F511">
        <v>34.911315250000001</v>
      </c>
      <c r="G511">
        <v>-107.998876</v>
      </c>
      <c r="H511">
        <v>1</v>
      </c>
      <c r="I511">
        <v>0</v>
      </c>
      <c r="J511">
        <v>0</v>
      </c>
      <c r="K511">
        <v>0</v>
      </c>
      <c r="L511" t="s">
        <v>1034</v>
      </c>
    </row>
    <row r="512" spans="1:12" x14ac:dyDescent="0.2">
      <c r="A512">
        <v>40025</v>
      </c>
      <c r="B512" t="s">
        <v>1035</v>
      </c>
      <c r="C512" t="s">
        <v>184</v>
      </c>
      <c r="D512" t="s">
        <v>166</v>
      </c>
      <c r="E512" s="6">
        <v>43914.984386574077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1036</v>
      </c>
    </row>
    <row r="513" spans="1:12" x14ac:dyDescent="0.2">
      <c r="A513">
        <v>12017</v>
      </c>
      <c r="B513" t="s">
        <v>1037</v>
      </c>
      <c r="C513" t="s">
        <v>216</v>
      </c>
      <c r="D513" t="s">
        <v>166</v>
      </c>
      <c r="E513" s="6">
        <v>43914.984386574077</v>
      </c>
      <c r="F513">
        <v>28.848043149999999</v>
      </c>
      <c r="G513">
        <v>-82.476147479999995</v>
      </c>
      <c r="H513">
        <v>9</v>
      </c>
      <c r="I513">
        <v>0</v>
      </c>
      <c r="J513">
        <v>0</v>
      </c>
      <c r="K513">
        <v>0</v>
      </c>
      <c r="L513" t="s">
        <v>1038</v>
      </c>
    </row>
    <row r="514" spans="1:12" x14ac:dyDescent="0.2">
      <c r="A514">
        <v>41005</v>
      </c>
      <c r="B514" t="s">
        <v>1039</v>
      </c>
      <c r="C514" t="s">
        <v>400</v>
      </c>
      <c r="D514" t="s">
        <v>166</v>
      </c>
      <c r="E514" s="6">
        <v>43914.984386574077</v>
      </c>
      <c r="F514">
        <v>45.187873979999999</v>
      </c>
      <c r="G514">
        <v>-122.2179634</v>
      </c>
      <c r="H514">
        <v>17</v>
      </c>
      <c r="I514">
        <v>1</v>
      </c>
      <c r="J514">
        <v>0</v>
      </c>
      <c r="K514">
        <v>0</v>
      </c>
      <c r="L514" t="s">
        <v>1040</v>
      </c>
    </row>
    <row r="515" spans="1:12" x14ac:dyDescent="0.2">
      <c r="A515">
        <v>22027</v>
      </c>
      <c r="B515" t="s">
        <v>1041</v>
      </c>
      <c r="C515" t="s">
        <v>169</v>
      </c>
      <c r="D515" t="s">
        <v>166</v>
      </c>
      <c r="E515" s="6">
        <v>43914.984386574077</v>
      </c>
      <c r="F515">
        <v>32.823085120000002</v>
      </c>
      <c r="G515">
        <v>-92.995268830000001</v>
      </c>
      <c r="H515">
        <v>2</v>
      </c>
      <c r="I515">
        <v>0</v>
      </c>
      <c r="J515">
        <v>0</v>
      </c>
      <c r="K515">
        <v>0</v>
      </c>
      <c r="L515" t="s">
        <v>1042</v>
      </c>
    </row>
    <row r="516" spans="1:12" x14ac:dyDescent="0.2">
      <c r="A516">
        <v>28021</v>
      </c>
      <c r="B516" t="s">
        <v>1041</v>
      </c>
      <c r="C516" t="s">
        <v>194</v>
      </c>
      <c r="D516" t="s">
        <v>166</v>
      </c>
      <c r="E516" s="6">
        <v>43914.984386574077</v>
      </c>
      <c r="F516">
        <v>31.97061673</v>
      </c>
      <c r="G516">
        <v>-90.907021959999994</v>
      </c>
      <c r="H516">
        <v>0</v>
      </c>
      <c r="I516">
        <v>0</v>
      </c>
      <c r="J516">
        <v>0</v>
      </c>
      <c r="K516">
        <v>0</v>
      </c>
      <c r="L516" t="s">
        <v>1043</v>
      </c>
    </row>
    <row r="517" spans="1:12" x14ac:dyDescent="0.2">
      <c r="A517">
        <v>47025</v>
      </c>
      <c r="B517" t="s">
        <v>1041</v>
      </c>
      <c r="C517" t="s">
        <v>288</v>
      </c>
      <c r="D517" t="s">
        <v>166</v>
      </c>
      <c r="E517" s="6">
        <v>43914.984386574077</v>
      </c>
      <c r="F517">
        <v>36.483191490000003</v>
      </c>
      <c r="G517">
        <v>-83.659473090000006</v>
      </c>
      <c r="H517">
        <v>1</v>
      </c>
      <c r="I517">
        <v>0</v>
      </c>
      <c r="J517">
        <v>0</v>
      </c>
      <c r="K517">
        <v>0</v>
      </c>
      <c r="L517" t="s">
        <v>1044</v>
      </c>
    </row>
    <row r="518" spans="1:12" x14ac:dyDescent="0.2">
      <c r="A518">
        <v>53009</v>
      </c>
      <c r="B518" t="s">
        <v>1045</v>
      </c>
      <c r="C518" t="s">
        <v>204</v>
      </c>
      <c r="D518" t="s">
        <v>166</v>
      </c>
      <c r="E518" s="6">
        <v>43914.984386574077</v>
      </c>
      <c r="F518">
        <v>48.047546420000003</v>
      </c>
      <c r="G518">
        <v>-123.9226319</v>
      </c>
      <c r="H518">
        <v>4</v>
      </c>
      <c r="I518">
        <v>0</v>
      </c>
      <c r="J518">
        <v>0</v>
      </c>
      <c r="K518">
        <v>0</v>
      </c>
      <c r="L518" t="s">
        <v>1046</v>
      </c>
    </row>
    <row r="519" spans="1:12" x14ac:dyDescent="0.2">
      <c r="A519">
        <v>26035</v>
      </c>
      <c r="B519" t="s">
        <v>1047</v>
      </c>
      <c r="C519" t="s">
        <v>232</v>
      </c>
      <c r="D519" t="s">
        <v>166</v>
      </c>
      <c r="E519" s="6">
        <v>43914.984386574077</v>
      </c>
      <c r="F519">
        <v>43.987942269999998</v>
      </c>
      <c r="G519">
        <v>-84.848198599999904</v>
      </c>
      <c r="H519">
        <v>1</v>
      </c>
      <c r="I519">
        <v>0</v>
      </c>
      <c r="J519">
        <v>0</v>
      </c>
      <c r="K519">
        <v>0</v>
      </c>
      <c r="L519" t="s">
        <v>1048</v>
      </c>
    </row>
    <row r="520" spans="1:12" x14ac:dyDescent="0.2">
      <c r="A520">
        <v>45027</v>
      </c>
      <c r="B520" t="s">
        <v>1049</v>
      </c>
      <c r="C520" t="s">
        <v>165</v>
      </c>
      <c r="D520" t="s">
        <v>166</v>
      </c>
      <c r="E520" s="6">
        <v>43914.984386574077</v>
      </c>
      <c r="F520">
        <v>33.666109740000003</v>
      </c>
      <c r="G520">
        <v>-80.216478980000005</v>
      </c>
      <c r="H520">
        <v>5</v>
      </c>
      <c r="I520">
        <v>1</v>
      </c>
      <c r="J520">
        <v>0</v>
      </c>
      <c r="K520">
        <v>0</v>
      </c>
      <c r="L520" t="s">
        <v>1050</v>
      </c>
    </row>
    <row r="521" spans="1:12" x14ac:dyDescent="0.2">
      <c r="A521">
        <v>42031</v>
      </c>
      <c r="B521" t="s">
        <v>1051</v>
      </c>
      <c r="C521" t="s">
        <v>202</v>
      </c>
      <c r="D521" t="s">
        <v>166</v>
      </c>
      <c r="E521" s="6">
        <v>43914.984386574077</v>
      </c>
      <c r="F521">
        <v>41.192658119999997</v>
      </c>
      <c r="G521">
        <v>-79.424135239999998</v>
      </c>
      <c r="H521">
        <v>0</v>
      </c>
      <c r="I521">
        <v>0</v>
      </c>
      <c r="J521">
        <v>0</v>
      </c>
      <c r="K521">
        <v>0</v>
      </c>
      <c r="L521" t="s">
        <v>1052</v>
      </c>
    </row>
    <row r="522" spans="1:12" x14ac:dyDescent="0.2">
      <c r="A522">
        <v>5019</v>
      </c>
      <c r="B522" t="s">
        <v>1053</v>
      </c>
      <c r="C522" t="s">
        <v>331</v>
      </c>
      <c r="D522" t="s">
        <v>166</v>
      </c>
      <c r="E522" s="6">
        <v>43914.984386574077</v>
      </c>
      <c r="F522">
        <v>34.04613432</v>
      </c>
      <c r="G522">
        <v>-93.174847130000003</v>
      </c>
      <c r="H522">
        <v>6</v>
      </c>
      <c r="I522">
        <v>0</v>
      </c>
      <c r="J522">
        <v>0</v>
      </c>
      <c r="K522">
        <v>0</v>
      </c>
      <c r="L522" t="s">
        <v>1054</v>
      </c>
    </row>
    <row r="523" spans="1:12" x14ac:dyDescent="0.2">
      <c r="A523">
        <v>16033</v>
      </c>
      <c r="B523" t="s">
        <v>1053</v>
      </c>
      <c r="C523" t="s">
        <v>175</v>
      </c>
      <c r="D523" t="s">
        <v>166</v>
      </c>
      <c r="E523" s="6">
        <v>43914.984386574077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1055</v>
      </c>
    </row>
    <row r="524" spans="1:12" x14ac:dyDescent="0.2">
      <c r="A524">
        <v>17023</v>
      </c>
      <c r="B524" t="s">
        <v>1053</v>
      </c>
      <c r="C524" t="s">
        <v>190</v>
      </c>
      <c r="D524" t="s">
        <v>166</v>
      </c>
      <c r="E524" s="6">
        <v>43914.984386574077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1056</v>
      </c>
    </row>
    <row r="525" spans="1:12" x14ac:dyDescent="0.2">
      <c r="A525">
        <v>18019</v>
      </c>
      <c r="B525" t="s">
        <v>1053</v>
      </c>
      <c r="C525" t="s">
        <v>142</v>
      </c>
      <c r="D525" t="s">
        <v>166</v>
      </c>
      <c r="E525" s="6">
        <v>43914.984386574077</v>
      </c>
      <c r="F525">
        <v>38.480154450000001</v>
      </c>
      <c r="G525">
        <v>-85.705103339999994</v>
      </c>
      <c r="H525">
        <v>5</v>
      </c>
      <c r="I525">
        <v>0</v>
      </c>
      <c r="J525">
        <v>0</v>
      </c>
      <c r="K525">
        <v>0</v>
      </c>
      <c r="L525" t="s">
        <v>1057</v>
      </c>
    </row>
    <row r="526" spans="1:12" x14ac:dyDescent="0.2">
      <c r="A526">
        <v>20025</v>
      </c>
      <c r="B526" t="s">
        <v>1053</v>
      </c>
      <c r="C526" t="s">
        <v>264</v>
      </c>
      <c r="D526" t="s">
        <v>166</v>
      </c>
      <c r="E526" s="6">
        <v>43914.984386574077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1058</v>
      </c>
    </row>
    <row r="527" spans="1:12" x14ac:dyDescent="0.2">
      <c r="A527">
        <v>21049</v>
      </c>
      <c r="B527" t="s">
        <v>1053</v>
      </c>
      <c r="C527" t="s">
        <v>180</v>
      </c>
      <c r="D527" t="s">
        <v>166</v>
      </c>
      <c r="E527" s="6">
        <v>43914.984386574077</v>
      </c>
      <c r="F527">
        <v>37.9689263</v>
      </c>
      <c r="G527">
        <v>-84.146159859999997</v>
      </c>
      <c r="H527">
        <v>2</v>
      </c>
      <c r="I527">
        <v>0</v>
      </c>
      <c r="J527">
        <v>0</v>
      </c>
      <c r="K527">
        <v>0</v>
      </c>
      <c r="L527" t="s">
        <v>1059</v>
      </c>
    </row>
    <row r="528" spans="1:12" x14ac:dyDescent="0.2">
      <c r="A528">
        <v>29045</v>
      </c>
      <c r="B528" t="s">
        <v>1053</v>
      </c>
      <c r="C528" t="s">
        <v>182</v>
      </c>
      <c r="D528" t="s">
        <v>166</v>
      </c>
      <c r="E528" s="6">
        <v>43914.984386574077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1060</v>
      </c>
    </row>
    <row r="529" spans="1:12" x14ac:dyDescent="0.2">
      <c r="A529">
        <v>32003</v>
      </c>
      <c r="B529" t="s">
        <v>1053</v>
      </c>
      <c r="C529" t="s">
        <v>870</v>
      </c>
      <c r="D529" t="s">
        <v>166</v>
      </c>
      <c r="E529" s="6">
        <v>43914.984386574077</v>
      </c>
      <c r="F529">
        <v>36.214588550000002</v>
      </c>
      <c r="G529">
        <v>-115.0130241</v>
      </c>
      <c r="H529">
        <v>212</v>
      </c>
      <c r="I529">
        <v>4</v>
      </c>
      <c r="J529">
        <v>0</v>
      </c>
      <c r="K529">
        <v>0</v>
      </c>
      <c r="L529" t="s">
        <v>1061</v>
      </c>
    </row>
    <row r="530" spans="1:12" x14ac:dyDescent="0.2">
      <c r="A530">
        <v>39023</v>
      </c>
      <c r="B530" t="s">
        <v>1053</v>
      </c>
      <c r="C530" t="s">
        <v>200</v>
      </c>
      <c r="D530" t="s">
        <v>166</v>
      </c>
      <c r="E530" s="6">
        <v>43914.984386574077</v>
      </c>
      <c r="F530">
        <v>39.91592258</v>
      </c>
      <c r="G530">
        <v>-83.78498252</v>
      </c>
      <c r="H530">
        <v>2</v>
      </c>
      <c r="I530">
        <v>0</v>
      </c>
      <c r="J530">
        <v>0</v>
      </c>
      <c r="K530">
        <v>0</v>
      </c>
      <c r="L530" t="s">
        <v>1062</v>
      </c>
    </row>
    <row r="531" spans="1:12" x14ac:dyDescent="0.2">
      <c r="A531">
        <v>46025</v>
      </c>
      <c r="B531" t="s">
        <v>1053</v>
      </c>
      <c r="C531" t="s">
        <v>381</v>
      </c>
      <c r="D531" t="s">
        <v>166</v>
      </c>
      <c r="E531" s="6">
        <v>43914.984386574077</v>
      </c>
      <c r="F531">
        <v>44.858345069999999</v>
      </c>
      <c r="G531">
        <v>-97.729251090000005</v>
      </c>
      <c r="H531">
        <v>0</v>
      </c>
      <c r="I531">
        <v>0</v>
      </c>
      <c r="J531">
        <v>0</v>
      </c>
      <c r="K531">
        <v>0</v>
      </c>
      <c r="L531" t="s">
        <v>1063</v>
      </c>
    </row>
    <row r="532" spans="1:12" x14ac:dyDescent="0.2">
      <c r="A532">
        <v>53011</v>
      </c>
      <c r="B532" t="s">
        <v>1053</v>
      </c>
      <c r="C532" t="s">
        <v>204</v>
      </c>
      <c r="D532" t="s">
        <v>166</v>
      </c>
      <c r="E532" s="6">
        <v>43914.984386574077</v>
      </c>
      <c r="F532">
        <v>45.775680459999997</v>
      </c>
      <c r="G532">
        <v>-122.4829204</v>
      </c>
      <c r="H532">
        <v>13</v>
      </c>
      <c r="I532">
        <v>4</v>
      </c>
      <c r="J532">
        <v>0</v>
      </c>
      <c r="K532">
        <v>0</v>
      </c>
      <c r="L532" t="s">
        <v>1064</v>
      </c>
    </row>
    <row r="533" spans="1:12" x14ac:dyDescent="0.2">
      <c r="A533">
        <v>55019</v>
      </c>
      <c r="B533" t="s">
        <v>1053</v>
      </c>
      <c r="C533" t="s">
        <v>206</v>
      </c>
      <c r="D533" t="s">
        <v>166</v>
      </c>
      <c r="E533" s="6">
        <v>43914.984386574077</v>
      </c>
      <c r="F533">
        <v>44.734833770000002</v>
      </c>
      <c r="G533">
        <v>-90.612074860000007</v>
      </c>
      <c r="H533">
        <v>0</v>
      </c>
      <c r="I533">
        <v>0</v>
      </c>
      <c r="J533">
        <v>0</v>
      </c>
      <c r="K533">
        <v>0</v>
      </c>
      <c r="L533" t="s">
        <v>1065</v>
      </c>
    </row>
    <row r="534" spans="1:12" x14ac:dyDescent="0.2">
      <c r="A534">
        <v>1025</v>
      </c>
      <c r="B534" t="s">
        <v>1066</v>
      </c>
      <c r="C534" t="s">
        <v>385</v>
      </c>
      <c r="D534" t="s">
        <v>166</v>
      </c>
      <c r="E534" s="6">
        <v>43914.984386574077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1067</v>
      </c>
    </row>
    <row r="535" spans="1:12" x14ac:dyDescent="0.2">
      <c r="A535">
        <v>13059</v>
      </c>
      <c r="B535" t="s">
        <v>1066</v>
      </c>
      <c r="C535" t="s">
        <v>317</v>
      </c>
      <c r="D535" t="s">
        <v>166</v>
      </c>
      <c r="E535" s="6">
        <v>43914.984386574077</v>
      </c>
      <c r="F535">
        <v>33.95436462</v>
      </c>
      <c r="G535">
        <v>-83.371240069999999</v>
      </c>
      <c r="H535">
        <v>16</v>
      </c>
      <c r="I535">
        <v>0</v>
      </c>
      <c r="J535">
        <v>0</v>
      </c>
      <c r="K535">
        <v>0</v>
      </c>
      <c r="L535" t="s">
        <v>1068</v>
      </c>
    </row>
    <row r="536" spans="1:12" x14ac:dyDescent="0.2">
      <c r="A536">
        <v>19039</v>
      </c>
      <c r="B536" t="s">
        <v>1066</v>
      </c>
      <c r="C536" t="s">
        <v>178</v>
      </c>
      <c r="D536" t="s">
        <v>166</v>
      </c>
      <c r="E536" s="6">
        <v>43914.984386574077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1069</v>
      </c>
    </row>
    <row r="537" spans="1:12" x14ac:dyDescent="0.2">
      <c r="A537">
        <v>28023</v>
      </c>
      <c r="B537" t="s">
        <v>1066</v>
      </c>
      <c r="C537" t="s">
        <v>194</v>
      </c>
      <c r="D537" t="s">
        <v>166</v>
      </c>
      <c r="E537" s="6">
        <v>43914.984386574077</v>
      </c>
      <c r="F537">
        <v>32.041585449999999</v>
      </c>
      <c r="G537">
        <v>-88.688962199999906</v>
      </c>
      <c r="H537">
        <v>0</v>
      </c>
      <c r="I537">
        <v>0</v>
      </c>
      <c r="J537">
        <v>0</v>
      </c>
      <c r="K537">
        <v>0</v>
      </c>
      <c r="L537" t="s">
        <v>1070</v>
      </c>
    </row>
    <row r="538" spans="1:12" x14ac:dyDescent="0.2">
      <c r="A538">
        <v>51043</v>
      </c>
      <c r="B538" t="s">
        <v>1066</v>
      </c>
      <c r="C538" t="s">
        <v>172</v>
      </c>
      <c r="D538" t="s">
        <v>166</v>
      </c>
      <c r="E538" s="6">
        <v>43914.984386574077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1071</v>
      </c>
    </row>
    <row r="539" spans="1:12" x14ac:dyDescent="0.2">
      <c r="A539">
        <v>41007</v>
      </c>
      <c r="B539" t="s">
        <v>1072</v>
      </c>
      <c r="C539" t="s">
        <v>400</v>
      </c>
      <c r="D539" t="s">
        <v>166</v>
      </c>
      <c r="E539" s="6">
        <v>43914.984386574077</v>
      </c>
      <c r="F539">
        <v>45.997128889999999</v>
      </c>
      <c r="G539">
        <v>-123.66071100000001</v>
      </c>
      <c r="H539">
        <v>1</v>
      </c>
      <c r="I539">
        <v>0</v>
      </c>
      <c r="J539">
        <v>0</v>
      </c>
      <c r="K539">
        <v>0</v>
      </c>
      <c r="L539" t="s">
        <v>1073</v>
      </c>
    </row>
    <row r="540" spans="1:12" x14ac:dyDescent="0.2">
      <c r="A540">
        <v>1027</v>
      </c>
      <c r="B540" t="s">
        <v>1074</v>
      </c>
      <c r="C540" t="s">
        <v>385</v>
      </c>
      <c r="D540" t="s">
        <v>166</v>
      </c>
      <c r="E540" s="6">
        <v>43914.984386574077</v>
      </c>
      <c r="F540">
        <v>33.269841929999998</v>
      </c>
      <c r="G540">
        <v>-85.858360770000004</v>
      </c>
      <c r="H540">
        <v>0</v>
      </c>
      <c r="I540">
        <v>0</v>
      </c>
      <c r="J540">
        <v>0</v>
      </c>
      <c r="K540">
        <v>0</v>
      </c>
      <c r="L540" t="s">
        <v>1075</v>
      </c>
    </row>
    <row r="541" spans="1:12" x14ac:dyDescent="0.2">
      <c r="A541">
        <v>5021</v>
      </c>
      <c r="B541" t="s">
        <v>1074</v>
      </c>
      <c r="C541" t="s">
        <v>331</v>
      </c>
      <c r="D541" t="s">
        <v>166</v>
      </c>
      <c r="E541" s="6">
        <v>43914.984386574077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1076</v>
      </c>
    </row>
    <row r="542" spans="1:12" x14ac:dyDescent="0.2">
      <c r="A542">
        <v>12019</v>
      </c>
      <c r="B542" t="s">
        <v>1074</v>
      </c>
      <c r="C542" t="s">
        <v>216</v>
      </c>
      <c r="D542" t="s">
        <v>166</v>
      </c>
      <c r="E542" s="6">
        <v>43914.984386574077</v>
      </c>
      <c r="F542">
        <v>29.983191439999999</v>
      </c>
      <c r="G542">
        <v>-81.85609986</v>
      </c>
      <c r="H542">
        <v>10</v>
      </c>
      <c r="I542">
        <v>2</v>
      </c>
      <c r="J542">
        <v>0</v>
      </c>
      <c r="K542">
        <v>0</v>
      </c>
      <c r="L542" t="s">
        <v>1077</v>
      </c>
    </row>
    <row r="543" spans="1:12" x14ac:dyDescent="0.2">
      <c r="A543">
        <v>13061</v>
      </c>
      <c r="B543" t="s">
        <v>1074</v>
      </c>
      <c r="C543" t="s">
        <v>317</v>
      </c>
      <c r="D543" t="s">
        <v>166</v>
      </c>
      <c r="E543" s="6">
        <v>43914.984386574077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1078</v>
      </c>
    </row>
    <row r="544" spans="1:12" x14ac:dyDescent="0.2">
      <c r="A544">
        <v>17025</v>
      </c>
      <c r="B544" t="s">
        <v>1074</v>
      </c>
      <c r="C544" t="s">
        <v>190</v>
      </c>
      <c r="D544" t="s">
        <v>166</v>
      </c>
      <c r="E544" s="6">
        <v>43914.984386574077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1079</v>
      </c>
    </row>
    <row r="545" spans="1:12" x14ac:dyDescent="0.2">
      <c r="A545">
        <v>18021</v>
      </c>
      <c r="B545" t="s">
        <v>1074</v>
      </c>
      <c r="C545" t="s">
        <v>142</v>
      </c>
      <c r="D545" t="s">
        <v>166</v>
      </c>
      <c r="E545" s="6">
        <v>43914.984386574077</v>
      </c>
      <c r="F545">
        <v>39.395618329999998</v>
      </c>
      <c r="G545">
        <v>-87.117235059999999</v>
      </c>
      <c r="H545">
        <v>0</v>
      </c>
      <c r="I545">
        <v>0</v>
      </c>
      <c r="J545">
        <v>0</v>
      </c>
      <c r="K545">
        <v>0</v>
      </c>
      <c r="L545" t="s">
        <v>1080</v>
      </c>
    </row>
    <row r="546" spans="1:12" x14ac:dyDescent="0.2">
      <c r="A546">
        <v>19041</v>
      </c>
      <c r="B546" t="s">
        <v>1074</v>
      </c>
      <c r="C546" t="s">
        <v>178</v>
      </c>
      <c r="D546" t="s">
        <v>166</v>
      </c>
      <c r="E546" s="6">
        <v>43914.984386574077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1081</v>
      </c>
    </row>
    <row r="547" spans="1:12" x14ac:dyDescent="0.2">
      <c r="A547">
        <v>20027</v>
      </c>
      <c r="B547" t="s">
        <v>1074</v>
      </c>
      <c r="C547" t="s">
        <v>264</v>
      </c>
      <c r="D547" t="s">
        <v>166</v>
      </c>
      <c r="E547" s="6">
        <v>43914.984386574077</v>
      </c>
      <c r="F547">
        <v>39.349487719999999</v>
      </c>
      <c r="G547">
        <v>-97.165181279999999</v>
      </c>
      <c r="H547">
        <v>0</v>
      </c>
      <c r="I547">
        <v>0</v>
      </c>
      <c r="J547">
        <v>0</v>
      </c>
      <c r="K547">
        <v>0</v>
      </c>
      <c r="L547" t="s">
        <v>1082</v>
      </c>
    </row>
    <row r="548" spans="1:12" x14ac:dyDescent="0.2">
      <c r="A548">
        <v>21051</v>
      </c>
      <c r="B548" t="s">
        <v>1074</v>
      </c>
      <c r="C548" t="s">
        <v>180</v>
      </c>
      <c r="D548" t="s">
        <v>166</v>
      </c>
      <c r="E548" s="6">
        <v>43914.984386574077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1083</v>
      </c>
    </row>
    <row r="549" spans="1:12" x14ac:dyDescent="0.2">
      <c r="A549">
        <v>27027</v>
      </c>
      <c r="B549" t="s">
        <v>1074</v>
      </c>
      <c r="C549" t="s">
        <v>213</v>
      </c>
      <c r="D549" t="s">
        <v>166</v>
      </c>
      <c r="E549" s="6">
        <v>43914.984386574077</v>
      </c>
      <c r="F549">
        <v>46.892895179999996</v>
      </c>
      <c r="G549">
        <v>-96.487619219999999</v>
      </c>
      <c r="H549">
        <v>3</v>
      </c>
      <c r="I549">
        <v>0</v>
      </c>
      <c r="J549">
        <v>0</v>
      </c>
      <c r="K549">
        <v>0</v>
      </c>
      <c r="L549" t="s">
        <v>1084</v>
      </c>
    </row>
    <row r="550" spans="1:12" x14ac:dyDescent="0.2">
      <c r="A550">
        <v>28025</v>
      </c>
      <c r="B550" t="s">
        <v>1074</v>
      </c>
      <c r="C550" t="s">
        <v>194</v>
      </c>
      <c r="D550" t="s">
        <v>166</v>
      </c>
      <c r="E550" s="6">
        <v>43914.984386574077</v>
      </c>
      <c r="F550">
        <v>33.65358105</v>
      </c>
      <c r="G550">
        <v>-88.777842550000003</v>
      </c>
      <c r="H550">
        <v>1</v>
      </c>
      <c r="I550">
        <v>0</v>
      </c>
      <c r="J550">
        <v>0</v>
      </c>
      <c r="K550">
        <v>0</v>
      </c>
      <c r="L550" t="s">
        <v>1085</v>
      </c>
    </row>
    <row r="551" spans="1:12" x14ac:dyDescent="0.2">
      <c r="A551">
        <v>29047</v>
      </c>
      <c r="B551" t="s">
        <v>1074</v>
      </c>
      <c r="C551" t="s">
        <v>182</v>
      </c>
      <c r="D551" t="s">
        <v>166</v>
      </c>
      <c r="E551" s="6">
        <v>43914.984386574077</v>
      </c>
      <c r="F551">
        <v>39.311320559999999</v>
      </c>
      <c r="G551">
        <v>-94.418508619999997</v>
      </c>
      <c r="H551">
        <v>3</v>
      </c>
      <c r="I551">
        <v>0</v>
      </c>
      <c r="J551">
        <v>0</v>
      </c>
      <c r="K551">
        <v>0</v>
      </c>
      <c r="L551" t="s">
        <v>1086</v>
      </c>
    </row>
    <row r="552" spans="1:12" x14ac:dyDescent="0.2">
      <c r="A552">
        <v>31035</v>
      </c>
      <c r="B552" t="s">
        <v>1074</v>
      </c>
      <c r="C552" t="s">
        <v>196</v>
      </c>
      <c r="D552" t="s">
        <v>166</v>
      </c>
      <c r="E552" s="6">
        <v>43914.984386574077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1087</v>
      </c>
    </row>
    <row r="553" spans="1:12" x14ac:dyDescent="0.2">
      <c r="A553">
        <v>37043</v>
      </c>
      <c r="B553" t="s">
        <v>1074</v>
      </c>
      <c r="C553" t="s">
        <v>219</v>
      </c>
      <c r="D553" t="s">
        <v>166</v>
      </c>
      <c r="E553" s="6">
        <v>43914.984386574077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1088</v>
      </c>
    </row>
    <row r="554" spans="1:12" x14ac:dyDescent="0.2">
      <c r="A554">
        <v>46027</v>
      </c>
      <c r="B554" t="s">
        <v>1074</v>
      </c>
      <c r="C554" t="s">
        <v>381</v>
      </c>
      <c r="D554" t="s">
        <v>166</v>
      </c>
      <c r="E554" s="6">
        <v>43914.984386574077</v>
      </c>
      <c r="F554">
        <v>42.912961469999999</v>
      </c>
      <c r="G554">
        <v>-96.976569170000005</v>
      </c>
      <c r="H554">
        <v>0</v>
      </c>
      <c r="I554">
        <v>0</v>
      </c>
      <c r="J554">
        <v>0</v>
      </c>
      <c r="K554">
        <v>0</v>
      </c>
      <c r="L554" t="s">
        <v>1089</v>
      </c>
    </row>
    <row r="555" spans="1:12" x14ac:dyDescent="0.2">
      <c r="A555">
        <v>47027</v>
      </c>
      <c r="B555" t="s">
        <v>1074</v>
      </c>
      <c r="C555" t="s">
        <v>288</v>
      </c>
      <c r="D555" t="s">
        <v>166</v>
      </c>
      <c r="E555" s="6">
        <v>43914.984386574077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1090</v>
      </c>
    </row>
    <row r="556" spans="1:12" x14ac:dyDescent="0.2">
      <c r="A556">
        <v>48077</v>
      </c>
      <c r="B556" t="s">
        <v>1074</v>
      </c>
      <c r="C556" t="s">
        <v>290</v>
      </c>
      <c r="D556" t="s">
        <v>166</v>
      </c>
      <c r="E556" s="6">
        <v>43914.984386574077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1091</v>
      </c>
    </row>
    <row r="557" spans="1:12" x14ac:dyDescent="0.2">
      <c r="A557">
        <v>54015</v>
      </c>
      <c r="B557" t="s">
        <v>1074</v>
      </c>
      <c r="C557" t="s">
        <v>427</v>
      </c>
      <c r="D557" t="s">
        <v>166</v>
      </c>
      <c r="E557" s="6">
        <v>43914.984386574077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1092</v>
      </c>
    </row>
    <row r="558" spans="1:12" x14ac:dyDescent="0.2">
      <c r="A558">
        <v>13063</v>
      </c>
      <c r="B558" t="s">
        <v>1093</v>
      </c>
      <c r="C558" t="s">
        <v>317</v>
      </c>
      <c r="D558" t="s">
        <v>166</v>
      </c>
      <c r="E558" s="6">
        <v>43914.984386574077</v>
      </c>
      <c r="F558">
        <v>33.54187245</v>
      </c>
      <c r="G558">
        <v>-84.355941880000003</v>
      </c>
      <c r="H558">
        <v>21</v>
      </c>
      <c r="I558">
        <v>0</v>
      </c>
      <c r="J558">
        <v>0</v>
      </c>
      <c r="K558">
        <v>0</v>
      </c>
      <c r="L558" t="s">
        <v>1094</v>
      </c>
    </row>
    <row r="559" spans="1:12" x14ac:dyDescent="0.2">
      <c r="A559">
        <v>19043</v>
      </c>
      <c r="B559" t="s">
        <v>1093</v>
      </c>
      <c r="C559" t="s">
        <v>178</v>
      </c>
      <c r="D559" t="s">
        <v>166</v>
      </c>
      <c r="E559" s="6">
        <v>43914.984386574077</v>
      </c>
      <c r="F559">
        <v>42.844433879999997</v>
      </c>
      <c r="G559">
        <v>-91.341336929999997</v>
      </c>
      <c r="H559">
        <v>0</v>
      </c>
      <c r="I559">
        <v>0</v>
      </c>
      <c r="J559">
        <v>0</v>
      </c>
      <c r="K559">
        <v>0</v>
      </c>
      <c r="L559" t="s">
        <v>1095</v>
      </c>
    </row>
    <row r="560" spans="1:12" x14ac:dyDescent="0.2">
      <c r="A560">
        <v>8019</v>
      </c>
      <c r="B560" t="s">
        <v>1096</v>
      </c>
      <c r="C560" t="s">
        <v>187</v>
      </c>
      <c r="D560" t="s">
        <v>166</v>
      </c>
      <c r="E560" s="6">
        <v>43914.984386574077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1097</v>
      </c>
    </row>
    <row r="561" spans="1:12" x14ac:dyDescent="0.2">
      <c r="A561">
        <v>42033</v>
      </c>
      <c r="B561" t="s">
        <v>1098</v>
      </c>
      <c r="C561" t="s">
        <v>202</v>
      </c>
      <c r="D561" t="s">
        <v>166</v>
      </c>
      <c r="E561" s="6">
        <v>43914.984386574077</v>
      </c>
      <c r="F561">
        <v>41.001107820000001</v>
      </c>
      <c r="G561">
        <v>-78.475926630000004</v>
      </c>
      <c r="H561">
        <v>1</v>
      </c>
      <c r="I561">
        <v>0</v>
      </c>
      <c r="J561">
        <v>0</v>
      </c>
      <c r="K561">
        <v>0</v>
      </c>
      <c r="L561" t="s">
        <v>1099</v>
      </c>
    </row>
    <row r="562" spans="1:12" x14ac:dyDescent="0.2">
      <c r="A562">
        <v>16035</v>
      </c>
      <c r="B562" t="s">
        <v>1100</v>
      </c>
      <c r="C562" t="s">
        <v>175</v>
      </c>
      <c r="D562" t="s">
        <v>166</v>
      </c>
      <c r="E562" s="6">
        <v>43914.984386574077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1101</v>
      </c>
    </row>
    <row r="563" spans="1:12" x14ac:dyDescent="0.2">
      <c r="A563">
        <v>27029</v>
      </c>
      <c r="B563" t="s">
        <v>1100</v>
      </c>
      <c r="C563" t="s">
        <v>213</v>
      </c>
      <c r="D563" t="s">
        <v>166</v>
      </c>
      <c r="E563" s="6">
        <v>43914.984386574077</v>
      </c>
      <c r="F563">
        <v>47.579921110000001</v>
      </c>
      <c r="G563">
        <v>-95.377905620000007</v>
      </c>
      <c r="H563">
        <v>0</v>
      </c>
      <c r="I563">
        <v>0</v>
      </c>
      <c r="J563">
        <v>0</v>
      </c>
      <c r="K563">
        <v>0</v>
      </c>
      <c r="L563" t="s">
        <v>1102</v>
      </c>
    </row>
    <row r="564" spans="1:12" x14ac:dyDescent="0.2">
      <c r="A564">
        <v>1029</v>
      </c>
      <c r="B564" t="s">
        <v>1103</v>
      </c>
      <c r="C564" t="s">
        <v>385</v>
      </c>
      <c r="D564" t="s">
        <v>166</v>
      </c>
      <c r="E564" s="6">
        <v>43914.984386574077</v>
      </c>
      <c r="F564">
        <v>33.676792040000002</v>
      </c>
      <c r="G564">
        <v>-85.520058989999995</v>
      </c>
      <c r="H564">
        <v>0</v>
      </c>
      <c r="I564">
        <v>0</v>
      </c>
      <c r="J564">
        <v>0</v>
      </c>
      <c r="K564">
        <v>0</v>
      </c>
      <c r="L564" t="s">
        <v>1104</v>
      </c>
    </row>
    <row r="565" spans="1:12" x14ac:dyDescent="0.2">
      <c r="A565">
        <v>5023</v>
      </c>
      <c r="B565" t="s">
        <v>1103</v>
      </c>
      <c r="C565" t="s">
        <v>331</v>
      </c>
      <c r="D565" t="s">
        <v>166</v>
      </c>
      <c r="E565" s="6">
        <v>43914.984386574077</v>
      </c>
      <c r="F565">
        <v>35.538649220000003</v>
      </c>
      <c r="G565">
        <v>-92.026400190000004</v>
      </c>
      <c r="H565">
        <v>32</v>
      </c>
      <c r="I565">
        <v>1</v>
      </c>
      <c r="J565">
        <v>0</v>
      </c>
      <c r="K565">
        <v>0</v>
      </c>
      <c r="L565" t="s">
        <v>1105</v>
      </c>
    </row>
    <row r="566" spans="1:12" x14ac:dyDescent="0.2">
      <c r="A566">
        <v>39025</v>
      </c>
      <c r="B566" t="s">
        <v>1106</v>
      </c>
      <c r="C566" t="s">
        <v>200</v>
      </c>
      <c r="D566" t="s">
        <v>166</v>
      </c>
      <c r="E566" s="6">
        <v>43914.984386574077</v>
      </c>
      <c r="F566">
        <v>39.048475340000003</v>
      </c>
      <c r="G566">
        <v>-84.153757859999999</v>
      </c>
      <c r="H566">
        <v>5</v>
      </c>
      <c r="I566">
        <v>0</v>
      </c>
      <c r="J566">
        <v>0</v>
      </c>
      <c r="K566">
        <v>0</v>
      </c>
      <c r="L566" t="s">
        <v>1107</v>
      </c>
    </row>
    <row r="567" spans="1:12" x14ac:dyDescent="0.2">
      <c r="A567">
        <v>5025</v>
      </c>
      <c r="B567" t="s">
        <v>85</v>
      </c>
      <c r="C567" t="s">
        <v>331</v>
      </c>
      <c r="D567" t="s">
        <v>166</v>
      </c>
      <c r="E567" s="6">
        <v>43914.984386574077</v>
      </c>
      <c r="F567">
        <v>33.897231869999999</v>
      </c>
      <c r="G567">
        <v>-92.185370449999994</v>
      </c>
      <c r="H567">
        <v>3</v>
      </c>
      <c r="I567">
        <v>0</v>
      </c>
      <c r="J567">
        <v>0</v>
      </c>
      <c r="K567">
        <v>0</v>
      </c>
      <c r="L567" t="s">
        <v>1108</v>
      </c>
    </row>
    <row r="568" spans="1:12" x14ac:dyDescent="0.2">
      <c r="A568">
        <v>37045</v>
      </c>
      <c r="B568" t="s">
        <v>85</v>
      </c>
      <c r="C568" t="s">
        <v>219</v>
      </c>
      <c r="D568" t="s">
        <v>166</v>
      </c>
      <c r="E568" s="6">
        <v>43914.984386574077</v>
      </c>
      <c r="F568">
        <v>35.335533640000001</v>
      </c>
      <c r="G568">
        <v>-81.552044859999995</v>
      </c>
      <c r="H568">
        <v>0</v>
      </c>
      <c r="I568">
        <v>0</v>
      </c>
      <c r="J568">
        <v>0</v>
      </c>
      <c r="K568">
        <v>0</v>
      </c>
      <c r="L568" t="s">
        <v>1109</v>
      </c>
    </row>
    <row r="569" spans="1:12" x14ac:dyDescent="0.2">
      <c r="A569">
        <v>40027</v>
      </c>
      <c r="B569" t="s">
        <v>85</v>
      </c>
      <c r="C569" t="s">
        <v>184</v>
      </c>
      <c r="D569" t="s">
        <v>166</v>
      </c>
      <c r="E569" s="6">
        <v>43914.984386574077</v>
      </c>
      <c r="F569">
        <v>35.204135319999999</v>
      </c>
      <c r="G569">
        <v>-97.325195620000002</v>
      </c>
      <c r="H569">
        <v>22</v>
      </c>
      <c r="I569">
        <v>1</v>
      </c>
      <c r="J569">
        <v>0</v>
      </c>
      <c r="K569">
        <v>0</v>
      </c>
      <c r="L569" t="s">
        <v>1110</v>
      </c>
    </row>
    <row r="570" spans="1:12" x14ac:dyDescent="0.2">
      <c r="A570">
        <v>13065</v>
      </c>
      <c r="B570" t="s">
        <v>1111</v>
      </c>
      <c r="C570" t="s">
        <v>317</v>
      </c>
      <c r="D570" t="s">
        <v>166</v>
      </c>
      <c r="E570" s="6">
        <v>43914.984386574077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1112</v>
      </c>
    </row>
    <row r="571" spans="1:12" x14ac:dyDescent="0.2">
      <c r="A571">
        <v>17027</v>
      </c>
      <c r="B571" t="s">
        <v>1113</v>
      </c>
      <c r="C571" t="s">
        <v>190</v>
      </c>
      <c r="D571" t="s">
        <v>166</v>
      </c>
      <c r="E571" s="6">
        <v>43914.984386574077</v>
      </c>
      <c r="F571">
        <v>38.607048759999998</v>
      </c>
      <c r="G571">
        <v>-89.423852539999999</v>
      </c>
      <c r="H571">
        <v>3</v>
      </c>
      <c r="I571">
        <v>0</v>
      </c>
      <c r="J571">
        <v>0</v>
      </c>
      <c r="K571">
        <v>0</v>
      </c>
      <c r="L571" t="s">
        <v>1114</v>
      </c>
    </row>
    <row r="572" spans="1:12" x14ac:dyDescent="0.2">
      <c r="A572">
        <v>18023</v>
      </c>
      <c r="B572" t="s">
        <v>1113</v>
      </c>
      <c r="C572" t="s">
        <v>142</v>
      </c>
      <c r="D572" t="s">
        <v>166</v>
      </c>
      <c r="E572" s="6">
        <v>43914.984386574077</v>
      </c>
      <c r="F572">
        <v>40.303197539999999</v>
      </c>
      <c r="G572">
        <v>-86.472772570000004</v>
      </c>
      <c r="H572">
        <v>0</v>
      </c>
      <c r="I572">
        <v>0</v>
      </c>
      <c r="J572">
        <v>0</v>
      </c>
      <c r="K572">
        <v>0</v>
      </c>
      <c r="L572" t="s">
        <v>1115</v>
      </c>
    </row>
    <row r="573" spans="1:12" x14ac:dyDescent="0.2">
      <c r="A573">
        <v>19045</v>
      </c>
      <c r="B573" t="s">
        <v>1113</v>
      </c>
      <c r="C573" t="s">
        <v>178</v>
      </c>
      <c r="D573" t="s">
        <v>166</v>
      </c>
      <c r="E573" s="6">
        <v>43914.984386574077</v>
      </c>
      <c r="F573">
        <v>41.89981633</v>
      </c>
      <c r="G573">
        <v>-90.532750960000001</v>
      </c>
      <c r="H573">
        <v>0</v>
      </c>
      <c r="I573">
        <v>0</v>
      </c>
      <c r="J573">
        <v>0</v>
      </c>
      <c r="K573">
        <v>0</v>
      </c>
      <c r="L573" t="s">
        <v>1116</v>
      </c>
    </row>
    <row r="574" spans="1:12" x14ac:dyDescent="0.2">
      <c r="A574">
        <v>21053</v>
      </c>
      <c r="B574" t="s">
        <v>1113</v>
      </c>
      <c r="C574" t="s">
        <v>180</v>
      </c>
      <c r="D574" t="s">
        <v>166</v>
      </c>
      <c r="E574" s="6">
        <v>43914.984386574077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1117</v>
      </c>
    </row>
    <row r="575" spans="1:12" x14ac:dyDescent="0.2">
      <c r="A575">
        <v>26037</v>
      </c>
      <c r="B575" t="s">
        <v>1113</v>
      </c>
      <c r="C575" t="s">
        <v>232</v>
      </c>
      <c r="D575" t="s">
        <v>166</v>
      </c>
      <c r="E575" s="6">
        <v>43914.984386574077</v>
      </c>
      <c r="F575">
        <v>42.944008709999999</v>
      </c>
      <c r="G575">
        <v>-84.601452480000006</v>
      </c>
      <c r="H575">
        <v>5</v>
      </c>
      <c r="I575">
        <v>0</v>
      </c>
      <c r="J575">
        <v>0</v>
      </c>
      <c r="K575">
        <v>0</v>
      </c>
      <c r="L575" t="s">
        <v>1118</v>
      </c>
    </row>
    <row r="576" spans="1:12" x14ac:dyDescent="0.2">
      <c r="A576">
        <v>29049</v>
      </c>
      <c r="B576" t="s">
        <v>1113</v>
      </c>
      <c r="C576" t="s">
        <v>182</v>
      </c>
      <c r="D576" t="s">
        <v>166</v>
      </c>
      <c r="E576" s="6">
        <v>43914.984386574077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1119</v>
      </c>
    </row>
    <row r="577" spans="1:12" x14ac:dyDescent="0.2">
      <c r="A577">
        <v>36019</v>
      </c>
      <c r="B577" t="s">
        <v>1113</v>
      </c>
      <c r="C577" t="s">
        <v>226</v>
      </c>
      <c r="D577" t="s">
        <v>166</v>
      </c>
      <c r="E577" s="6">
        <v>43914.984386574077</v>
      </c>
      <c r="F577">
        <v>44.745309050000003</v>
      </c>
      <c r="G577">
        <v>-73.678753520000001</v>
      </c>
      <c r="H577">
        <v>6</v>
      </c>
      <c r="I577">
        <v>0</v>
      </c>
      <c r="J577">
        <v>0</v>
      </c>
      <c r="K577">
        <v>0</v>
      </c>
      <c r="L577" t="s">
        <v>1120</v>
      </c>
    </row>
    <row r="578" spans="1:12" x14ac:dyDescent="0.2">
      <c r="A578">
        <v>39027</v>
      </c>
      <c r="B578" t="s">
        <v>1113</v>
      </c>
      <c r="C578" t="s">
        <v>200</v>
      </c>
      <c r="D578" t="s">
        <v>166</v>
      </c>
      <c r="E578" s="6">
        <v>43914.984386574077</v>
      </c>
      <c r="F578">
        <v>39.414858080000002</v>
      </c>
      <c r="G578">
        <v>-83.808522859999997</v>
      </c>
      <c r="H578">
        <v>1</v>
      </c>
      <c r="I578">
        <v>0</v>
      </c>
      <c r="J578">
        <v>0</v>
      </c>
      <c r="K578">
        <v>0</v>
      </c>
      <c r="L578" t="s">
        <v>1121</v>
      </c>
    </row>
    <row r="579" spans="1:12" x14ac:dyDescent="0.2">
      <c r="A579">
        <v>42035</v>
      </c>
      <c r="B579" t="s">
        <v>1113</v>
      </c>
      <c r="C579" t="s">
        <v>202</v>
      </c>
      <c r="D579" t="s">
        <v>166</v>
      </c>
      <c r="E579" s="6">
        <v>43914.984386574077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1122</v>
      </c>
    </row>
    <row r="580" spans="1:12" x14ac:dyDescent="0.2">
      <c r="A580">
        <v>20029</v>
      </c>
      <c r="B580" t="s">
        <v>1123</v>
      </c>
      <c r="C580" t="s">
        <v>264</v>
      </c>
      <c r="D580" t="s">
        <v>166</v>
      </c>
      <c r="E580" s="6">
        <v>43914.984386574077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1124</v>
      </c>
    </row>
    <row r="581" spans="1:12" x14ac:dyDescent="0.2">
      <c r="A581">
        <v>28027</v>
      </c>
      <c r="B581" t="s">
        <v>1125</v>
      </c>
      <c r="C581" t="s">
        <v>194</v>
      </c>
      <c r="D581" t="s">
        <v>166</v>
      </c>
      <c r="E581" s="6">
        <v>43914.984386574077</v>
      </c>
      <c r="F581">
        <v>34.227722989999997</v>
      </c>
      <c r="G581">
        <v>-90.604150450000006</v>
      </c>
      <c r="H581">
        <v>11</v>
      </c>
      <c r="I581">
        <v>0</v>
      </c>
      <c r="J581">
        <v>0</v>
      </c>
      <c r="K581">
        <v>0</v>
      </c>
      <c r="L581" t="s">
        <v>1126</v>
      </c>
    </row>
    <row r="582" spans="1:12" x14ac:dyDescent="0.2">
      <c r="A582">
        <v>40029</v>
      </c>
      <c r="B582" t="s">
        <v>1127</v>
      </c>
      <c r="C582" t="s">
        <v>184</v>
      </c>
      <c r="D582" t="s">
        <v>166</v>
      </c>
      <c r="E582" s="6">
        <v>43914.984386574077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1128</v>
      </c>
    </row>
    <row r="583" spans="1:12" x14ac:dyDescent="0.2">
      <c r="A583">
        <v>13067</v>
      </c>
      <c r="B583" t="s">
        <v>1129</v>
      </c>
      <c r="C583" t="s">
        <v>317</v>
      </c>
      <c r="D583" t="s">
        <v>166</v>
      </c>
      <c r="E583" s="6">
        <v>43914.984386574077</v>
      </c>
      <c r="F583">
        <v>33.94243204</v>
      </c>
      <c r="G583">
        <v>-84.576125500000003</v>
      </c>
      <c r="H583">
        <v>86</v>
      </c>
      <c r="I583">
        <v>2</v>
      </c>
      <c r="J583">
        <v>0</v>
      </c>
      <c r="K583">
        <v>0</v>
      </c>
      <c r="L583" t="s">
        <v>1130</v>
      </c>
    </row>
    <row r="584" spans="1:12" x14ac:dyDescent="0.2">
      <c r="A584">
        <v>4003</v>
      </c>
      <c r="B584" t="s">
        <v>1131</v>
      </c>
      <c r="C584" t="s">
        <v>312</v>
      </c>
      <c r="D584" t="s">
        <v>166</v>
      </c>
      <c r="E584" s="6">
        <v>43914.984386574077</v>
      </c>
      <c r="F584">
        <v>31.87934684</v>
      </c>
      <c r="G584">
        <v>-109.7516088</v>
      </c>
      <c r="H584">
        <v>1</v>
      </c>
      <c r="I584">
        <v>0</v>
      </c>
      <c r="J584">
        <v>0</v>
      </c>
      <c r="K584">
        <v>0</v>
      </c>
      <c r="L584" t="s">
        <v>1132</v>
      </c>
    </row>
    <row r="585" spans="1:12" x14ac:dyDescent="0.2">
      <c r="A585">
        <v>48079</v>
      </c>
      <c r="B585" t="s">
        <v>1133</v>
      </c>
      <c r="C585" t="s">
        <v>290</v>
      </c>
      <c r="D585" t="s">
        <v>166</v>
      </c>
      <c r="E585" s="6">
        <v>43914.984386574077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1134</v>
      </c>
    </row>
    <row r="586" spans="1:12" x14ac:dyDescent="0.2">
      <c r="A586">
        <v>47029</v>
      </c>
      <c r="B586" t="s">
        <v>1135</v>
      </c>
      <c r="C586" t="s">
        <v>288</v>
      </c>
      <c r="D586" t="s">
        <v>166</v>
      </c>
      <c r="E586" s="6">
        <v>43914.984386574077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1136</v>
      </c>
    </row>
    <row r="587" spans="1:12" x14ac:dyDescent="0.2">
      <c r="A587">
        <v>4005</v>
      </c>
      <c r="B587" t="s">
        <v>1137</v>
      </c>
      <c r="C587" t="s">
        <v>312</v>
      </c>
      <c r="D587" t="s">
        <v>166</v>
      </c>
      <c r="E587" s="6">
        <v>43914.984386574077</v>
      </c>
      <c r="F587">
        <v>35.838834290000001</v>
      </c>
      <c r="G587">
        <v>-111.7707178</v>
      </c>
      <c r="H587">
        <v>18</v>
      </c>
      <c r="I587">
        <v>0</v>
      </c>
      <c r="J587">
        <v>0</v>
      </c>
      <c r="K587">
        <v>0</v>
      </c>
      <c r="L587" t="s">
        <v>1138</v>
      </c>
    </row>
    <row r="588" spans="1:12" x14ac:dyDescent="0.2">
      <c r="A588">
        <v>46029</v>
      </c>
      <c r="B588" t="s">
        <v>1139</v>
      </c>
      <c r="C588" t="s">
        <v>381</v>
      </c>
      <c r="D588" t="s">
        <v>166</v>
      </c>
      <c r="E588" s="6">
        <v>43914.984386574077</v>
      </c>
      <c r="F588">
        <v>44.977881189999998</v>
      </c>
      <c r="G588">
        <v>-97.188276770000002</v>
      </c>
      <c r="H588">
        <v>1</v>
      </c>
      <c r="I588">
        <v>0</v>
      </c>
      <c r="J588">
        <v>0</v>
      </c>
      <c r="K588">
        <v>0</v>
      </c>
      <c r="L588" t="s">
        <v>1140</v>
      </c>
    </row>
    <row r="589" spans="1:12" x14ac:dyDescent="0.2">
      <c r="A589">
        <v>1031</v>
      </c>
      <c r="B589" t="s">
        <v>1141</v>
      </c>
      <c r="C589" t="s">
        <v>385</v>
      </c>
      <c r="D589" t="s">
        <v>166</v>
      </c>
      <c r="E589" s="6">
        <v>43914.984386574077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1142</v>
      </c>
    </row>
    <row r="590" spans="1:12" x14ac:dyDescent="0.2">
      <c r="A590">
        <v>13069</v>
      </c>
      <c r="B590" t="s">
        <v>1141</v>
      </c>
      <c r="C590" t="s">
        <v>317</v>
      </c>
      <c r="D590" t="s">
        <v>166</v>
      </c>
      <c r="E590" s="6">
        <v>43914.984386574077</v>
      </c>
      <c r="F590">
        <v>31.548929659999999</v>
      </c>
      <c r="G590">
        <v>-82.8549205999999</v>
      </c>
      <c r="H590">
        <v>2</v>
      </c>
      <c r="I590">
        <v>0</v>
      </c>
      <c r="J590">
        <v>0</v>
      </c>
      <c r="K590">
        <v>0</v>
      </c>
      <c r="L590" t="s">
        <v>1143</v>
      </c>
    </row>
    <row r="591" spans="1:12" x14ac:dyDescent="0.2">
      <c r="A591">
        <v>47031</v>
      </c>
      <c r="B591" t="s">
        <v>1141</v>
      </c>
      <c r="C591" t="s">
        <v>288</v>
      </c>
      <c r="D591" t="s">
        <v>166</v>
      </c>
      <c r="E591" s="6">
        <v>43914.984386574077</v>
      </c>
      <c r="F591">
        <v>35.490907309999997</v>
      </c>
      <c r="G591">
        <v>-86.073117839999995</v>
      </c>
      <c r="H591">
        <v>0</v>
      </c>
      <c r="I591">
        <v>0</v>
      </c>
      <c r="J591">
        <v>0</v>
      </c>
      <c r="K591">
        <v>0</v>
      </c>
      <c r="L591" t="s">
        <v>1144</v>
      </c>
    </row>
    <row r="592" spans="1:12" x14ac:dyDescent="0.2">
      <c r="A592">
        <v>20031</v>
      </c>
      <c r="B592" t="s">
        <v>1145</v>
      </c>
      <c r="C592" t="s">
        <v>264</v>
      </c>
      <c r="D592" t="s">
        <v>166</v>
      </c>
      <c r="E592" s="6">
        <v>43914.984386574077</v>
      </c>
      <c r="F592">
        <v>38.236501799999999</v>
      </c>
      <c r="G592">
        <v>-95.733795150000006</v>
      </c>
      <c r="H592">
        <v>0</v>
      </c>
      <c r="I592">
        <v>0</v>
      </c>
      <c r="J592">
        <v>0</v>
      </c>
      <c r="K592">
        <v>0</v>
      </c>
      <c r="L592" t="s">
        <v>1146</v>
      </c>
    </row>
    <row r="593" spans="1:12" x14ac:dyDescent="0.2">
      <c r="A593">
        <v>48081</v>
      </c>
      <c r="B593" t="s">
        <v>1147</v>
      </c>
      <c r="C593" t="s">
        <v>290</v>
      </c>
      <c r="D593" t="s">
        <v>166</v>
      </c>
      <c r="E593" s="6">
        <v>43914.984386574077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1148</v>
      </c>
    </row>
    <row r="594" spans="1:12" x14ac:dyDescent="0.2">
      <c r="A594">
        <v>1033</v>
      </c>
      <c r="B594" t="s">
        <v>1149</v>
      </c>
      <c r="C594" t="s">
        <v>385</v>
      </c>
      <c r="D594" t="s">
        <v>166</v>
      </c>
      <c r="E594" s="6">
        <v>43914.984386574077</v>
      </c>
      <c r="F594">
        <v>34.698474519999998</v>
      </c>
      <c r="G594">
        <v>-87.80168544</v>
      </c>
      <c r="H594">
        <v>0</v>
      </c>
      <c r="I594">
        <v>0</v>
      </c>
      <c r="J594">
        <v>0</v>
      </c>
      <c r="K594">
        <v>0</v>
      </c>
      <c r="L594" t="s">
        <v>1150</v>
      </c>
    </row>
    <row r="595" spans="1:12" x14ac:dyDescent="0.2">
      <c r="A595">
        <v>29051</v>
      </c>
      <c r="B595" t="s">
        <v>1151</v>
      </c>
      <c r="C595" t="s">
        <v>182</v>
      </c>
      <c r="D595" t="s">
        <v>166</v>
      </c>
      <c r="E595" s="6">
        <v>43914.984386574077</v>
      </c>
      <c r="F595">
        <v>38.504556710000003</v>
      </c>
      <c r="G595">
        <v>-92.27860244</v>
      </c>
      <c r="H595">
        <v>5</v>
      </c>
      <c r="I595">
        <v>0</v>
      </c>
      <c r="J595">
        <v>0</v>
      </c>
      <c r="K595">
        <v>0</v>
      </c>
      <c r="L595" t="s">
        <v>1152</v>
      </c>
    </row>
    <row r="596" spans="1:12" x14ac:dyDescent="0.2">
      <c r="A596">
        <v>48083</v>
      </c>
      <c r="B596" t="s">
        <v>1153</v>
      </c>
      <c r="C596" t="s">
        <v>290</v>
      </c>
      <c r="D596" t="s">
        <v>166</v>
      </c>
      <c r="E596" s="6">
        <v>43914.984386574077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1154</v>
      </c>
    </row>
    <row r="597" spans="1:12" x14ac:dyDescent="0.2">
      <c r="A597">
        <v>17029</v>
      </c>
      <c r="B597" t="s">
        <v>1155</v>
      </c>
      <c r="C597" t="s">
        <v>190</v>
      </c>
      <c r="D597" t="s">
        <v>166</v>
      </c>
      <c r="E597" s="6">
        <v>43914.984386574077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1156</v>
      </c>
    </row>
    <row r="598" spans="1:12" x14ac:dyDescent="0.2">
      <c r="A598">
        <v>31037</v>
      </c>
      <c r="B598" t="s">
        <v>1157</v>
      </c>
      <c r="C598" t="s">
        <v>196</v>
      </c>
      <c r="D598" t="s">
        <v>166</v>
      </c>
      <c r="E598" s="6">
        <v>43914.984386574077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1158</v>
      </c>
    </row>
    <row r="599" spans="1:12" x14ac:dyDescent="0.2">
      <c r="A599">
        <v>35007</v>
      </c>
      <c r="B599" t="s">
        <v>1157</v>
      </c>
      <c r="C599" t="s">
        <v>538</v>
      </c>
      <c r="D599" t="s">
        <v>166</v>
      </c>
      <c r="E599" s="6">
        <v>43914.984386574077</v>
      </c>
      <c r="F599">
        <v>36.605697020000001</v>
      </c>
      <c r="G599">
        <v>-104.6472674</v>
      </c>
      <c r="H599">
        <v>0</v>
      </c>
      <c r="I599">
        <v>0</v>
      </c>
      <c r="J599">
        <v>0</v>
      </c>
      <c r="K599">
        <v>0</v>
      </c>
      <c r="L599" t="s">
        <v>1159</v>
      </c>
    </row>
    <row r="600" spans="1:12" x14ac:dyDescent="0.2">
      <c r="A600">
        <v>45029</v>
      </c>
      <c r="B600" t="s">
        <v>1160</v>
      </c>
      <c r="C600" t="s">
        <v>165</v>
      </c>
      <c r="D600" t="s">
        <v>166</v>
      </c>
      <c r="E600" s="6">
        <v>43914.984386574077</v>
      </c>
      <c r="F600">
        <v>32.875829889999999</v>
      </c>
      <c r="G600">
        <v>-80.676412920000004</v>
      </c>
      <c r="H600">
        <v>1</v>
      </c>
      <c r="I600">
        <v>0</v>
      </c>
      <c r="J600">
        <v>0</v>
      </c>
      <c r="K600">
        <v>0</v>
      </c>
      <c r="L600" t="s">
        <v>1161</v>
      </c>
    </row>
    <row r="601" spans="1:12" x14ac:dyDescent="0.2">
      <c r="A601">
        <v>12021</v>
      </c>
      <c r="B601" t="s">
        <v>1162</v>
      </c>
      <c r="C601" t="s">
        <v>216</v>
      </c>
      <c r="D601" t="s">
        <v>166</v>
      </c>
      <c r="E601" s="6">
        <v>43914.984386574077</v>
      </c>
      <c r="F601">
        <v>26.110919859999999</v>
      </c>
      <c r="G601">
        <v>-81.34687065</v>
      </c>
      <c r="H601">
        <v>41</v>
      </c>
      <c r="I601">
        <v>0</v>
      </c>
      <c r="J601">
        <v>0</v>
      </c>
      <c r="K601">
        <v>0</v>
      </c>
      <c r="L601" t="s">
        <v>1163</v>
      </c>
    </row>
    <row r="602" spans="1:12" x14ac:dyDescent="0.2">
      <c r="A602">
        <v>48085</v>
      </c>
      <c r="B602" t="s">
        <v>1164</v>
      </c>
      <c r="C602" t="s">
        <v>290</v>
      </c>
      <c r="D602" t="s">
        <v>166</v>
      </c>
      <c r="E602" s="6">
        <v>43914.984386574077</v>
      </c>
      <c r="F602">
        <v>33.188201139999997</v>
      </c>
      <c r="G602">
        <v>-96.572643679999999</v>
      </c>
      <c r="H602">
        <v>45</v>
      </c>
      <c r="I602">
        <v>1</v>
      </c>
      <c r="J602">
        <v>0</v>
      </c>
      <c r="K602">
        <v>0</v>
      </c>
      <c r="L602" t="s">
        <v>1165</v>
      </c>
    </row>
    <row r="603" spans="1:12" x14ac:dyDescent="0.2">
      <c r="A603">
        <v>48087</v>
      </c>
      <c r="B603" t="s">
        <v>1166</v>
      </c>
      <c r="C603" t="s">
        <v>290</v>
      </c>
      <c r="D603" t="s">
        <v>166</v>
      </c>
      <c r="E603" s="6">
        <v>43914.984386574077</v>
      </c>
      <c r="F603">
        <v>34.964894960000002</v>
      </c>
      <c r="G603">
        <v>-100.270011099999</v>
      </c>
      <c r="H603">
        <v>0</v>
      </c>
      <c r="I603">
        <v>0</v>
      </c>
      <c r="J603">
        <v>0</v>
      </c>
      <c r="K603">
        <v>0</v>
      </c>
      <c r="L603" t="s">
        <v>1167</v>
      </c>
    </row>
    <row r="604" spans="1:12" x14ac:dyDescent="0.2">
      <c r="A604">
        <v>51570</v>
      </c>
      <c r="B604" t="s">
        <v>1168</v>
      </c>
      <c r="C604" t="s">
        <v>172</v>
      </c>
      <c r="D604" t="s">
        <v>166</v>
      </c>
      <c r="E604" s="6">
        <v>43914.984386574077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1169</v>
      </c>
    </row>
    <row r="605" spans="1:12" x14ac:dyDescent="0.2">
      <c r="A605">
        <v>48089</v>
      </c>
      <c r="B605" t="s">
        <v>187</v>
      </c>
      <c r="C605" t="s">
        <v>290</v>
      </c>
      <c r="D605" t="s">
        <v>166</v>
      </c>
      <c r="E605" s="6">
        <v>43914.984386574077</v>
      </c>
      <c r="F605">
        <v>29.622097999999902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1170</v>
      </c>
    </row>
    <row r="606" spans="1:12" x14ac:dyDescent="0.2">
      <c r="A606">
        <v>13071</v>
      </c>
      <c r="B606" t="s">
        <v>1171</v>
      </c>
      <c r="C606" t="s">
        <v>317</v>
      </c>
      <c r="D606" t="s">
        <v>166</v>
      </c>
      <c r="E606" s="6">
        <v>43914.984386574077</v>
      </c>
      <c r="F606">
        <v>31.188105879999998</v>
      </c>
      <c r="G606">
        <v>-83.767794600000002</v>
      </c>
      <c r="H606">
        <v>2</v>
      </c>
      <c r="I606">
        <v>0</v>
      </c>
      <c r="J606">
        <v>0</v>
      </c>
      <c r="K606">
        <v>0</v>
      </c>
      <c r="L606" t="s">
        <v>1172</v>
      </c>
    </row>
    <row r="607" spans="1:12" x14ac:dyDescent="0.2">
      <c r="A607">
        <v>5027</v>
      </c>
      <c r="B607" t="s">
        <v>1173</v>
      </c>
      <c r="C607" t="s">
        <v>331</v>
      </c>
      <c r="D607" t="s">
        <v>166</v>
      </c>
      <c r="E607" s="6">
        <v>43914.984386574077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1174</v>
      </c>
    </row>
    <row r="608" spans="1:12" x14ac:dyDescent="0.2">
      <c r="A608">
        <v>12023</v>
      </c>
      <c r="B608" t="s">
        <v>1173</v>
      </c>
      <c r="C608" t="s">
        <v>216</v>
      </c>
      <c r="D608" t="s">
        <v>166</v>
      </c>
      <c r="E608" s="6">
        <v>43914.984386574077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1175</v>
      </c>
    </row>
    <row r="609" spans="1:12" x14ac:dyDescent="0.2">
      <c r="A609">
        <v>13073</v>
      </c>
      <c r="B609" t="s">
        <v>1173</v>
      </c>
      <c r="C609" t="s">
        <v>317</v>
      </c>
      <c r="D609" t="s">
        <v>166</v>
      </c>
      <c r="E609" s="6">
        <v>43914.984386574077</v>
      </c>
      <c r="F609">
        <v>33.54534185</v>
      </c>
      <c r="G609">
        <v>-82.263524000000004</v>
      </c>
      <c r="H609">
        <v>4</v>
      </c>
      <c r="I609">
        <v>0</v>
      </c>
      <c r="J609">
        <v>0</v>
      </c>
      <c r="K609">
        <v>0</v>
      </c>
      <c r="L609" t="s">
        <v>1176</v>
      </c>
    </row>
    <row r="610" spans="1:12" x14ac:dyDescent="0.2">
      <c r="A610">
        <v>36021</v>
      </c>
      <c r="B610" t="s">
        <v>1173</v>
      </c>
      <c r="C610" t="s">
        <v>226</v>
      </c>
      <c r="D610" t="s">
        <v>166</v>
      </c>
      <c r="E610" s="6">
        <v>43914.984386574077</v>
      </c>
      <c r="F610">
        <v>42.248193479999998</v>
      </c>
      <c r="G610">
        <v>-73.630890949999994</v>
      </c>
      <c r="H610">
        <v>18</v>
      </c>
      <c r="I610">
        <v>0</v>
      </c>
      <c r="J610">
        <v>0</v>
      </c>
      <c r="K610">
        <v>0</v>
      </c>
      <c r="L610" t="s">
        <v>1177</v>
      </c>
    </row>
    <row r="611" spans="1:12" x14ac:dyDescent="0.2">
      <c r="A611">
        <v>41009</v>
      </c>
      <c r="B611" t="s">
        <v>1173</v>
      </c>
      <c r="C611" t="s">
        <v>400</v>
      </c>
      <c r="D611" t="s">
        <v>166</v>
      </c>
      <c r="E611" s="6">
        <v>43914.984386574077</v>
      </c>
      <c r="F611">
        <v>45.944642539999997</v>
      </c>
      <c r="G611">
        <v>-123.0890898</v>
      </c>
      <c r="H611">
        <v>0</v>
      </c>
      <c r="I611">
        <v>0</v>
      </c>
      <c r="J611">
        <v>0</v>
      </c>
      <c r="K611">
        <v>0</v>
      </c>
      <c r="L611" t="s">
        <v>1178</v>
      </c>
    </row>
    <row r="612" spans="1:12" x14ac:dyDescent="0.2">
      <c r="A612">
        <v>42037</v>
      </c>
      <c r="B612" t="s">
        <v>1173</v>
      </c>
      <c r="C612" t="s">
        <v>202</v>
      </c>
      <c r="D612" t="s">
        <v>166</v>
      </c>
      <c r="E612" s="6">
        <v>43914.984386574077</v>
      </c>
      <c r="F612">
        <v>41.048219860000003</v>
      </c>
      <c r="G612">
        <v>-76.405650170000001</v>
      </c>
      <c r="H612">
        <v>1</v>
      </c>
      <c r="I612">
        <v>0</v>
      </c>
      <c r="J612">
        <v>0</v>
      </c>
      <c r="K612">
        <v>0</v>
      </c>
      <c r="L612" t="s">
        <v>1179</v>
      </c>
    </row>
    <row r="613" spans="1:12" x14ac:dyDescent="0.2">
      <c r="A613">
        <v>53013</v>
      </c>
      <c r="B613" t="s">
        <v>1173</v>
      </c>
      <c r="C613" t="s">
        <v>204</v>
      </c>
      <c r="D613" t="s">
        <v>166</v>
      </c>
      <c r="E613" s="6">
        <v>43914.984386574077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1180</v>
      </c>
    </row>
    <row r="614" spans="1:12" x14ac:dyDescent="0.2">
      <c r="A614">
        <v>55021</v>
      </c>
      <c r="B614" t="s">
        <v>1173</v>
      </c>
      <c r="C614" t="s">
        <v>206</v>
      </c>
      <c r="D614" t="s">
        <v>166</v>
      </c>
      <c r="E614" s="6">
        <v>43914.984386574077</v>
      </c>
      <c r="F614">
        <v>43.464921990000001</v>
      </c>
      <c r="G614">
        <v>-89.335890039999995</v>
      </c>
      <c r="H614">
        <v>5</v>
      </c>
      <c r="I614">
        <v>0</v>
      </c>
      <c r="J614">
        <v>0</v>
      </c>
      <c r="K614">
        <v>0</v>
      </c>
      <c r="L614" t="s">
        <v>1181</v>
      </c>
    </row>
    <row r="615" spans="1:12" x14ac:dyDescent="0.2">
      <c r="A615">
        <v>39029</v>
      </c>
      <c r="B615" t="s">
        <v>1182</v>
      </c>
      <c r="C615" t="s">
        <v>200</v>
      </c>
      <c r="D615" t="s">
        <v>166</v>
      </c>
      <c r="E615" s="6">
        <v>43914.984386574077</v>
      </c>
      <c r="F615">
        <v>40.769323730000004</v>
      </c>
      <c r="G615">
        <v>-80.780945759999994</v>
      </c>
      <c r="H615">
        <v>3</v>
      </c>
      <c r="I615">
        <v>0</v>
      </c>
      <c r="J615">
        <v>0</v>
      </c>
      <c r="K615">
        <v>0</v>
      </c>
      <c r="L615" t="s">
        <v>1183</v>
      </c>
    </row>
    <row r="616" spans="1:12" x14ac:dyDescent="0.2">
      <c r="A616">
        <v>37047</v>
      </c>
      <c r="B616" t="s">
        <v>1184</v>
      </c>
      <c r="C616" t="s">
        <v>219</v>
      </c>
      <c r="D616" t="s">
        <v>166</v>
      </c>
      <c r="E616" s="6">
        <v>43914.984386574077</v>
      </c>
      <c r="F616">
        <v>34.267440839999999</v>
      </c>
      <c r="G616">
        <v>-78.65801424</v>
      </c>
      <c r="H616">
        <v>0</v>
      </c>
      <c r="I616">
        <v>0</v>
      </c>
      <c r="J616">
        <v>0</v>
      </c>
      <c r="K616">
        <v>0</v>
      </c>
      <c r="L616" t="s">
        <v>1185</v>
      </c>
    </row>
    <row r="617" spans="1:12" x14ac:dyDescent="0.2">
      <c r="A617">
        <v>6011</v>
      </c>
      <c r="B617" t="s">
        <v>1186</v>
      </c>
      <c r="C617" t="s">
        <v>221</v>
      </c>
      <c r="D617" t="s">
        <v>166</v>
      </c>
      <c r="E617" s="6">
        <v>43914.984386574077</v>
      </c>
      <c r="F617">
        <v>39.178819570000002</v>
      </c>
      <c r="G617">
        <v>-122.2331726</v>
      </c>
      <c r="H617">
        <v>0</v>
      </c>
      <c r="I617">
        <v>0</v>
      </c>
      <c r="J617">
        <v>0</v>
      </c>
      <c r="K617">
        <v>0</v>
      </c>
      <c r="L617" t="s">
        <v>1187</v>
      </c>
    </row>
    <row r="618" spans="1:12" x14ac:dyDescent="0.2">
      <c r="A618">
        <v>48091</v>
      </c>
      <c r="B618" t="s">
        <v>1188</v>
      </c>
      <c r="C618" t="s">
        <v>290</v>
      </c>
      <c r="D618" t="s">
        <v>166</v>
      </c>
      <c r="E618" s="6">
        <v>43914.984386574077</v>
      </c>
      <c r="F618">
        <v>29.808112779999998</v>
      </c>
      <c r="G618">
        <v>-98.276472249999998</v>
      </c>
      <c r="H618">
        <v>5</v>
      </c>
      <c r="I618">
        <v>0</v>
      </c>
      <c r="J618">
        <v>0</v>
      </c>
      <c r="K618">
        <v>0</v>
      </c>
      <c r="L618" t="s">
        <v>1189</v>
      </c>
    </row>
    <row r="619" spans="1:12" x14ac:dyDescent="0.2">
      <c r="A619">
        <v>20033</v>
      </c>
      <c r="B619" t="s">
        <v>1190</v>
      </c>
      <c r="C619" t="s">
        <v>264</v>
      </c>
      <c r="D619" t="s">
        <v>166</v>
      </c>
      <c r="E619" s="6">
        <v>43914.984386574077</v>
      </c>
      <c r="F619">
        <v>37.191145200000001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1191</v>
      </c>
    </row>
    <row r="620" spans="1:12" x14ac:dyDescent="0.2">
      <c r="A620">
        <v>40031</v>
      </c>
      <c r="B620" t="s">
        <v>1190</v>
      </c>
      <c r="C620" t="s">
        <v>184</v>
      </c>
      <c r="D620" t="s">
        <v>166</v>
      </c>
      <c r="E620" s="6">
        <v>43914.984386574077</v>
      </c>
      <c r="F620">
        <v>34.659737640000003</v>
      </c>
      <c r="G620">
        <v>-98.471950550000003</v>
      </c>
      <c r="H620">
        <v>0</v>
      </c>
      <c r="I620">
        <v>0</v>
      </c>
      <c r="J620">
        <v>0</v>
      </c>
      <c r="K620">
        <v>0</v>
      </c>
      <c r="L620" t="s">
        <v>1192</v>
      </c>
    </row>
    <row r="621" spans="1:12" x14ac:dyDescent="0.2">
      <c r="A621">
        <v>48093</v>
      </c>
      <c r="B621" t="s">
        <v>1190</v>
      </c>
      <c r="C621" t="s">
        <v>290</v>
      </c>
      <c r="D621" t="s">
        <v>166</v>
      </c>
      <c r="E621" s="6">
        <v>43914.984386574077</v>
      </c>
      <c r="F621">
        <v>31.948546889999999</v>
      </c>
      <c r="G621">
        <v>-98.558764409999995</v>
      </c>
      <c r="H621">
        <v>0</v>
      </c>
      <c r="I621">
        <v>0</v>
      </c>
      <c r="J621">
        <v>0</v>
      </c>
      <c r="K621">
        <v>0</v>
      </c>
      <c r="L621" t="s">
        <v>1193</v>
      </c>
    </row>
    <row r="622" spans="1:12" x14ac:dyDescent="0.2">
      <c r="A622">
        <v>48095</v>
      </c>
      <c r="B622" t="s">
        <v>1194</v>
      </c>
      <c r="C622" t="s">
        <v>290</v>
      </c>
      <c r="D622" t="s">
        <v>166</v>
      </c>
      <c r="E622" s="6">
        <v>43914.984386574077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1195</v>
      </c>
    </row>
    <row r="623" spans="1:12" x14ac:dyDescent="0.2">
      <c r="A623">
        <v>22029</v>
      </c>
      <c r="B623" t="s">
        <v>1196</v>
      </c>
      <c r="C623" t="s">
        <v>169</v>
      </c>
      <c r="D623" t="s">
        <v>166</v>
      </c>
      <c r="E623" s="6">
        <v>43914.984386574077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1197</v>
      </c>
    </row>
    <row r="624" spans="1:12" x14ac:dyDescent="0.2">
      <c r="A624">
        <v>1035</v>
      </c>
      <c r="B624" t="s">
        <v>1198</v>
      </c>
      <c r="C624" t="s">
        <v>385</v>
      </c>
      <c r="D624" t="s">
        <v>166</v>
      </c>
      <c r="E624" s="6">
        <v>43914.984386574077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1199</v>
      </c>
    </row>
    <row r="625" spans="1:12" x14ac:dyDescent="0.2">
      <c r="A625">
        <v>8021</v>
      </c>
      <c r="B625" t="s">
        <v>1200</v>
      </c>
      <c r="C625" t="s">
        <v>187</v>
      </c>
      <c r="D625" t="s">
        <v>166</v>
      </c>
      <c r="E625" s="6">
        <v>43914.984386574077</v>
      </c>
      <c r="F625">
        <v>37.201605999999998</v>
      </c>
      <c r="G625">
        <v>-106.191748799999</v>
      </c>
      <c r="H625">
        <v>0</v>
      </c>
      <c r="I625">
        <v>0</v>
      </c>
      <c r="J625">
        <v>0</v>
      </c>
      <c r="K625">
        <v>0</v>
      </c>
      <c r="L625" t="s">
        <v>1201</v>
      </c>
    </row>
    <row r="626" spans="1:12" x14ac:dyDescent="0.2">
      <c r="A626">
        <v>6013</v>
      </c>
      <c r="B626" t="s">
        <v>1202</v>
      </c>
      <c r="C626" t="s">
        <v>221</v>
      </c>
      <c r="D626" t="s">
        <v>166</v>
      </c>
      <c r="E626" s="6">
        <v>43914.984386574077</v>
      </c>
      <c r="F626">
        <v>37.919234979999999</v>
      </c>
      <c r="G626">
        <v>-121.9289527</v>
      </c>
      <c r="H626">
        <v>86</v>
      </c>
      <c r="I626">
        <v>1</v>
      </c>
      <c r="J626">
        <v>0</v>
      </c>
      <c r="K626">
        <v>0</v>
      </c>
      <c r="L626" t="s">
        <v>1203</v>
      </c>
    </row>
    <row r="627" spans="1:12" x14ac:dyDescent="0.2">
      <c r="A627">
        <v>56009</v>
      </c>
      <c r="B627" t="s">
        <v>1204</v>
      </c>
      <c r="C627" t="s">
        <v>228</v>
      </c>
      <c r="D627" t="s">
        <v>166</v>
      </c>
      <c r="E627" s="6">
        <v>43914.984386574077</v>
      </c>
      <c r="F627">
        <v>42.972722679999997</v>
      </c>
      <c r="G627">
        <v>-105.5081848</v>
      </c>
      <c r="H627">
        <v>0</v>
      </c>
      <c r="I627">
        <v>0</v>
      </c>
      <c r="J627">
        <v>0</v>
      </c>
      <c r="K627">
        <v>0</v>
      </c>
      <c r="L627" t="s">
        <v>1205</v>
      </c>
    </row>
    <row r="628" spans="1:12" x14ac:dyDescent="0.2">
      <c r="A628">
        <v>5029</v>
      </c>
      <c r="B628" t="s">
        <v>1206</v>
      </c>
      <c r="C628" t="s">
        <v>331</v>
      </c>
      <c r="D628" t="s">
        <v>166</v>
      </c>
      <c r="E628" s="6">
        <v>43914.984386574077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1207</v>
      </c>
    </row>
    <row r="629" spans="1:12" x14ac:dyDescent="0.2">
      <c r="A629">
        <v>13075</v>
      </c>
      <c r="B629" t="s">
        <v>129</v>
      </c>
      <c r="C629" t="s">
        <v>317</v>
      </c>
      <c r="D629" t="s">
        <v>166</v>
      </c>
      <c r="E629" s="6">
        <v>43914.984386574077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1208</v>
      </c>
    </row>
    <row r="630" spans="1:12" x14ac:dyDescent="0.2">
      <c r="A630">
        <v>17031</v>
      </c>
      <c r="B630" t="s">
        <v>129</v>
      </c>
      <c r="C630" t="s">
        <v>190</v>
      </c>
      <c r="D630" t="s">
        <v>166</v>
      </c>
      <c r="E630" s="6">
        <v>43914.984386574077</v>
      </c>
      <c r="F630">
        <v>41.841448489999998</v>
      </c>
      <c r="G630">
        <v>-87.816587940000005</v>
      </c>
      <c r="H630">
        <v>1194</v>
      </c>
      <c r="I630">
        <v>9</v>
      </c>
      <c r="J630">
        <v>0</v>
      </c>
      <c r="K630">
        <v>0</v>
      </c>
      <c r="L630" t="s">
        <v>1209</v>
      </c>
    </row>
    <row r="631" spans="1:12" x14ac:dyDescent="0.2">
      <c r="A631">
        <v>27031</v>
      </c>
      <c r="B631" t="s">
        <v>129</v>
      </c>
      <c r="C631" t="s">
        <v>213</v>
      </c>
      <c r="D631" t="s">
        <v>166</v>
      </c>
      <c r="E631" s="6">
        <v>43914.984386574077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1210</v>
      </c>
    </row>
    <row r="632" spans="1:12" x14ac:dyDescent="0.2">
      <c r="A632">
        <v>48097</v>
      </c>
      <c r="B632" t="s">
        <v>1211</v>
      </c>
      <c r="C632" t="s">
        <v>290</v>
      </c>
      <c r="D632" t="s">
        <v>166</v>
      </c>
      <c r="E632" s="6">
        <v>43914.984386574077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1212</v>
      </c>
    </row>
    <row r="633" spans="1:12" x14ac:dyDescent="0.2">
      <c r="A633">
        <v>29053</v>
      </c>
      <c r="B633" t="s">
        <v>1213</v>
      </c>
      <c r="C633" t="s">
        <v>182</v>
      </c>
      <c r="D633" t="s">
        <v>166</v>
      </c>
      <c r="E633" s="6">
        <v>43914.984386574077</v>
      </c>
      <c r="F633">
        <v>38.844478000000002</v>
      </c>
      <c r="G633">
        <v>-92.808960810000002</v>
      </c>
      <c r="H633">
        <v>0</v>
      </c>
      <c r="I633">
        <v>0</v>
      </c>
      <c r="J633">
        <v>0</v>
      </c>
      <c r="K633">
        <v>0</v>
      </c>
      <c r="L633" t="s">
        <v>1214</v>
      </c>
    </row>
    <row r="634" spans="1:12" x14ac:dyDescent="0.2">
      <c r="A634">
        <v>33007</v>
      </c>
      <c r="B634" t="s">
        <v>1215</v>
      </c>
      <c r="C634" t="s">
        <v>495</v>
      </c>
      <c r="D634" t="s">
        <v>166</v>
      </c>
      <c r="E634" s="6">
        <v>43914.984386574077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1216</v>
      </c>
    </row>
    <row r="635" spans="1:12" x14ac:dyDescent="0.2">
      <c r="A635">
        <v>41011</v>
      </c>
      <c r="B635" t="s">
        <v>1215</v>
      </c>
      <c r="C635" t="s">
        <v>400</v>
      </c>
      <c r="D635" t="s">
        <v>166</v>
      </c>
      <c r="E635" s="6">
        <v>43914.984386574077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1217</v>
      </c>
    </row>
    <row r="636" spans="1:12" x14ac:dyDescent="0.2">
      <c r="A636">
        <v>1037</v>
      </c>
      <c r="B636" t="s">
        <v>1218</v>
      </c>
      <c r="C636" t="s">
        <v>385</v>
      </c>
      <c r="D636" t="s">
        <v>166</v>
      </c>
      <c r="E636" s="6">
        <v>43914.984386574077</v>
      </c>
      <c r="F636">
        <v>32.936901460000001</v>
      </c>
      <c r="G636">
        <v>-86.248477390000005</v>
      </c>
      <c r="H636">
        <v>0</v>
      </c>
      <c r="I636">
        <v>0</v>
      </c>
      <c r="J636">
        <v>0</v>
      </c>
      <c r="K636">
        <v>0</v>
      </c>
      <c r="L636" t="s">
        <v>1219</v>
      </c>
    </row>
    <row r="637" spans="1:12" x14ac:dyDescent="0.2">
      <c r="A637">
        <v>28029</v>
      </c>
      <c r="B637" t="s">
        <v>1220</v>
      </c>
      <c r="C637" t="s">
        <v>194</v>
      </c>
      <c r="D637" t="s">
        <v>166</v>
      </c>
      <c r="E637" s="6">
        <v>43914.984386574077</v>
      </c>
      <c r="F637">
        <v>31.86977774</v>
      </c>
      <c r="G637">
        <v>-90.445651179999999</v>
      </c>
      <c r="H637">
        <v>5</v>
      </c>
      <c r="I637">
        <v>0</v>
      </c>
      <c r="J637">
        <v>0</v>
      </c>
      <c r="K637">
        <v>0</v>
      </c>
      <c r="L637" t="s">
        <v>1221</v>
      </c>
    </row>
    <row r="638" spans="1:12" x14ac:dyDescent="0.2">
      <c r="A638">
        <v>46031</v>
      </c>
      <c r="B638" t="s">
        <v>1222</v>
      </c>
      <c r="C638" t="s">
        <v>381</v>
      </c>
      <c r="D638" t="s">
        <v>166</v>
      </c>
      <c r="E638" s="6">
        <v>43914.984386574077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1223</v>
      </c>
    </row>
    <row r="639" spans="1:12" x14ac:dyDescent="0.2">
      <c r="A639">
        <v>36023</v>
      </c>
      <c r="B639" t="s">
        <v>1224</v>
      </c>
      <c r="C639" t="s">
        <v>226</v>
      </c>
      <c r="D639" t="s">
        <v>166</v>
      </c>
      <c r="E639" s="6">
        <v>43914.984386574077</v>
      </c>
      <c r="F639">
        <v>42.59509207</v>
      </c>
      <c r="G639">
        <v>-76.070489309999999</v>
      </c>
      <c r="H639">
        <v>2</v>
      </c>
      <c r="I639">
        <v>0</v>
      </c>
      <c r="J639">
        <v>0</v>
      </c>
      <c r="K639">
        <v>0</v>
      </c>
      <c r="L639" t="s">
        <v>1225</v>
      </c>
    </row>
    <row r="640" spans="1:12" x14ac:dyDescent="0.2">
      <c r="A640">
        <v>48099</v>
      </c>
      <c r="B640" t="s">
        <v>1226</v>
      </c>
      <c r="C640" t="s">
        <v>290</v>
      </c>
      <c r="D640" t="s">
        <v>166</v>
      </c>
      <c r="E640" s="6">
        <v>43914.984386574077</v>
      </c>
      <c r="F640">
        <v>31.390783970000001</v>
      </c>
      <c r="G640">
        <v>-97.79936155</v>
      </c>
      <c r="H640">
        <v>0</v>
      </c>
      <c r="I640">
        <v>0</v>
      </c>
      <c r="J640">
        <v>0</v>
      </c>
      <c r="K640">
        <v>0</v>
      </c>
      <c r="L640" t="s">
        <v>1227</v>
      </c>
    </row>
    <row r="641" spans="1:12" x14ac:dyDescent="0.2">
      <c r="A641">
        <v>39031</v>
      </c>
      <c r="B641" t="s">
        <v>1228</v>
      </c>
      <c r="C641" t="s">
        <v>200</v>
      </c>
      <c r="D641" t="s">
        <v>166</v>
      </c>
      <c r="E641" s="6">
        <v>43914.984386574077</v>
      </c>
      <c r="F641">
        <v>40.300961659999999</v>
      </c>
      <c r="G641">
        <v>-81.917290179999995</v>
      </c>
      <c r="H641">
        <v>3</v>
      </c>
      <c r="I641">
        <v>0</v>
      </c>
      <c r="J641">
        <v>0</v>
      </c>
      <c r="K641">
        <v>0</v>
      </c>
      <c r="L641" t="s">
        <v>1229</v>
      </c>
    </row>
    <row r="642" spans="1:12" x14ac:dyDescent="0.2">
      <c r="A642">
        <v>8023</v>
      </c>
      <c r="B642" t="s">
        <v>1230</v>
      </c>
      <c r="C642" t="s">
        <v>187</v>
      </c>
      <c r="D642" t="s">
        <v>166</v>
      </c>
      <c r="E642" s="6">
        <v>43914.984386574077</v>
      </c>
      <c r="F642">
        <v>37.277324929999999</v>
      </c>
      <c r="G642">
        <v>-105.4276548</v>
      </c>
      <c r="H642">
        <v>0</v>
      </c>
      <c r="I642">
        <v>0</v>
      </c>
      <c r="J642">
        <v>0</v>
      </c>
      <c r="K642">
        <v>0</v>
      </c>
      <c r="L642" t="s">
        <v>1231</v>
      </c>
    </row>
    <row r="643" spans="1:12" x14ac:dyDescent="0.2">
      <c r="A643">
        <v>48101</v>
      </c>
      <c r="B643" t="s">
        <v>1232</v>
      </c>
      <c r="C643" t="s">
        <v>290</v>
      </c>
      <c r="D643" t="s">
        <v>166</v>
      </c>
      <c r="E643" s="6">
        <v>43914.984386574077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1233</v>
      </c>
    </row>
    <row r="644" spans="1:12" x14ac:dyDescent="0.2">
      <c r="A644">
        <v>40033</v>
      </c>
      <c r="B644" t="s">
        <v>1234</v>
      </c>
      <c r="C644" t="s">
        <v>184</v>
      </c>
      <c r="D644" t="s">
        <v>166</v>
      </c>
      <c r="E644" s="6">
        <v>43914.984386574077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1235</v>
      </c>
    </row>
    <row r="645" spans="1:12" x14ac:dyDescent="0.2">
      <c r="A645">
        <v>27033</v>
      </c>
      <c r="B645" t="s">
        <v>1236</v>
      </c>
      <c r="C645" t="s">
        <v>213</v>
      </c>
      <c r="D645" t="s">
        <v>166</v>
      </c>
      <c r="E645" s="6">
        <v>43914.984386574077</v>
      </c>
      <c r="F645">
        <v>44.007152619999999</v>
      </c>
      <c r="G645">
        <v>-95.18138802</v>
      </c>
      <c r="H645">
        <v>0</v>
      </c>
      <c r="I645">
        <v>0</v>
      </c>
      <c r="J645">
        <v>0</v>
      </c>
      <c r="K645">
        <v>0</v>
      </c>
      <c r="L645" t="s">
        <v>1237</v>
      </c>
    </row>
    <row r="646" spans="1:12" x14ac:dyDescent="0.2">
      <c r="A646">
        <v>1039</v>
      </c>
      <c r="B646" t="s">
        <v>1238</v>
      </c>
      <c r="C646" t="s">
        <v>385</v>
      </c>
      <c r="D646" t="s">
        <v>166</v>
      </c>
      <c r="E646" s="6">
        <v>43914.984386574077</v>
      </c>
      <c r="F646">
        <v>31.247785399999898</v>
      </c>
      <c r="G646">
        <v>-86.450508929999998</v>
      </c>
      <c r="H646">
        <v>0</v>
      </c>
      <c r="I646">
        <v>0</v>
      </c>
      <c r="J646">
        <v>0</v>
      </c>
      <c r="K646">
        <v>0</v>
      </c>
      <c r="L646" t="s">
        <v>1239</v>
      </c>
    </row>
    <row r="647" spans="1:12" x14ac:dyDescent="0.2">
      <c r="A647">
        <v>28031</v>
      </c>
      <c r="B647" t="s">
        <v>1238</v>
      </c>
      <c r="C647" t="s">
        <v>194</v>
      </c>
      <c r="D647" t="s">
        <v>166</v>
      </c>
      <c r="E647" s="6">
        <v>43914.984386574077</v>
      </c>
      <c r="F647">
        <v>31.63225413</v>
      </c>
      <c r="G647">
        <v>-89.553899389999998</v>
      </c>
      <c r="H647">
        <v>0</v>
      </c>
      <c r="I647">
        <v>0</v>
      </c>
      <c r="J647">
        <v>0</v>
      </c>
      <c r="K647">
        <v>0</v>
      </c>
      <c r="L647" t="s">
        <v>1240</v>
      </c>
    </row>
    <row r="648" spans="1:12" x14ac:dyDescent="0.2">
      <c r="A648">
        <v>51580</v>
      </c>
      <c r="B648" t="s">
        <v>1238</v>
      </c>
      <c r="C648" t="s">
        <v>172</v>
      </c>
      <c r="D648" t="s">
        <v>166</v>
      </c>
      <c r="E648" s="6">
        <v>43914.984386574077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1241</v>
      </c>
    </row>
    <row r="649" spans="1:12" x14ac:dyDescent="0.2">
      <c r="A649">
        <v>13077</v>
      </c>
      <c r="B649" t="s">
        <v>1242</v>
      </c>
      <c r="C649" t="s">
        <v>317</v>
      </c>
      <c r="D649" t="s">
        <v>166</v>
      </c>
      <c r="E649" s="6">
        <v>43914.984386574077</v>
      </c>
      <c r="F649">
        <v>33.353343019999997</v>
      </c>
      <c r="G649">
        <v>-84.76129976</v>
      </c>
      <c r="H649">
        <v>10</v>
      </c>
      <c r="I649">
        <v>0</v>
      </c>
      <c r="J649">
        <v>0</v>
      </c>
      <c r="K649">
        <v>0</v>
      </c>
      <c r="L649" t="s">
        <v>1243</v>
      </c>
    </row>
    <row r="650" spans="1:12" x14ac:dyDescent="0.2">
      <c r="A650">
        <v>20035</v>
      </c>
      <c r="B650" t="s">
        <v>1244</v>
      </c>
      <c r="C650" t="s">
        <v>264</v>
      </c>
      <c r="D650" t="s">
        <v>166</v>
      </c>
      <c r="E650" s="6">
        <v>43914.984386574077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1245</v>
      </c>
    </row>
    <row r="651" spans="1:12" x14ac:dyDescent="0.2">
      <c r="A651">
        <v>53015</v>
      </c>
      <c r="B651" t="s">
        <v>1246</v>
      </c>
      <c r="C651" t="s">
        <v>204</v>
      </c>
      <c r="D651" t="s">
        <v>166</v>
      </c>
      <c r="E651" s="6">
        <v>43914.984386574077</v>
      </c>
      <c r="F651">
        <v>46.190747209999998</v>
      </c>
      <c r="G651">
        <v>-122.6782231</v>
      </c>
      <c r="H651">
        <v>3</v>
      </c>
      <c r="I651">
        <v>0</v>
      </c>
      <c r="J651">
        <v>0</v>
      </c>
      <c r="K651">
        <v>0</v>
      </c>
      <c r="L651" t="s">
        <v>1247</v>
      </c>
    </row>
    <row r="652" spans="1:12" x14ac:dyDescent="0.2">
      <c r="A652">
        <v>40035</v>
      </c>
      <c r="B652" t="s">
        <v>1248</v>
      </c>
      <c r="C652" t="s">
        <v>184</v>
      </c>
      <c r="D652" t="s">
        <v>166</v>
      </c>
      <c r="E652" s="6">
        <v>43914.984386574077</v>
      </c>
      <c r="F652">
        <v>36.762681180000001</v>
      </c>
      <c r="G652">
        <v>-95.209166019999998</v>
      </c>
      <c r="H652">
        <v>0</v>
      </c>
      <c r="I652">
        <v>0</v>
      </c>
      <c r="J652">
        <v>0</v>
      </c>
      <c r="K652">
        <v>0</v>
      </c>
      <c r="L652" t="s">
        <v>1249</v>
      </c>
    </row>
    <row r="653" spans="1:12" x14ac:dyDescent="0.2">
      <c r="A653">
        <v>51045</v>
      </c>
      <c r="B653" t="s">
        <v>1248</v>
      </c>
      <c r="C653" t="s">
        <v>172</v>
      </c>
      <c r="D653" t="s">
        <v>166</v>
      </c>
      <c r="E653" s="6">
        <v>43914.984386574077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1250</v>
      </c>
    </row>
    <row r="654" spans="1:12" x14ac:dyDescent="0.2">
      <c r="A654">
        <v>5031</v>
      </c>
      <c r="B654" t="s">
        <v>72</v>
      </c>
      <c r="C654" t="s">
        <v>331</v>
      </c>
      <c r="D654" t="s">
        <v>166</v>
      </c>
      <c r="E654" s="6">
        <v>43914.984386574077</v>
      </c>
      <c r="F654">
        <v>35.830182829999998</v>
      </c>
      <c r="G654">
        <v>-90.632357290000002</v>
      </c>
      <c r="H654">
        <v>4</v>
      </c>
      <c r="I654">
        <v>0</v>
      </c>
      <c r="J654">
        <v>0</v>
      </c>
      <c r="K654">
        <v>0</v>
      </c>
      <c r="L654" t="s">
        <v>1251</v>
      </c>
    </row>
    <row r="655" spans="1:12" x14ac:dyDescent="0.2">
      <c r="A655">
        <v>48103</v>
      </c>
      <c r="B655" t="s">
        <v>1252</v>
      </c>
      <c r="C655" t="s">
        <v>290</v>
      </c>
      <c r="D655" t="s">
        <v>166</v>
      </c>
      <c r="E655" s="6">
        <v>43914.984386574077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1253</v>
      </c>
    </row>
    <row r="656" spans="1:12" x14ac:dyDescent="0.2">
      <c r="A656">
        <v>37049</v>
      </c>
      <c r="B656" t="s">
        <v>1254</v>
      </c>
      <c r="C656" t="s">
        <v>219</v>
      </c>
      <c r="D656" t="s">
        <v>166</v>
      </c>
      <c r="E656" s="6">
        <v>43914.984386574077</v>
      </c>
      <c r="F656">
        <v>35.118333640000003</v>
      </c>
      <c r="G656">
        <v>-77.08398081</v>
      </c>
      <c r="H656">
        <v>3</v>
      </c>
      <c r="I656">
        <v>0</v>
      </c>
      <c r="J656">
        <v>0</v>
      </c>
      <c r="K656">
        <v>0</v>
      </c>
      <c r="L656" t="s">
        <v>1255</v>
      </c>
    </row>
    <row r="657" spans="1:12" x14ac:dyDescent="0.2">
      <c r="A657">
        <v>5033</v>
      </c>
      <c r="B657" t="s">
        <v>1256</v>
      </c>
      <c r="C657" t="s">
        <v>331</v>
      </c>
      <c r="D657" t="s">
        <v>166</v>
      </c>
      <c r="E657" s="6">
        <v>43914.984386574077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1257</v>
      </c>
    </row>
    <row r="658" spans="1:12" x14ac:dyDescent="0.2">
      <c r="A658">
        <v>13079</v>
      </c>
      <c r="B658" t="s">
        <v>1256</v>
      </c>
      <c r="C658" t="s">
        <v>317</v>
      </c>
      <c r="D658" t="s">
        <v>166</v>
      </c>
      <c r="E658" s="6">
        <v>43914.984386574077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1258</v>
      </c>
    </row>
    <row r="659" spans="1:12" x14ac:dyDescent="0.2">
      <c r="A659">
        <v>17033</v>
      </c>
      <c r="B659" t="s">
        <v>1256</v>
      </c>
      <c r="C659" t="s">
        <v>190</v>
      </c>
      <c r="D659" t="s">
        <v>166</v>
      </c>
      <c r="E659" s="6">
        <v>43914.984386574077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1259</v>
      </c>
    </row>
    <row r="660" spans="1:12" x14ac:dyDescent="0.2">
      <c r="A660">
        <v>18025</v>
      </c>
      <c r="B660" t="s">
        <v>1256</v>
      </c>
      <c r="C660" t="s">
        <v>142</v>
      </c>
      <c r="D660" t="s">
        <v>166</v>
      </c>
      <c r="E660" s="6">
        <v>43914.984386574077</v>
      </c>
      <c r="F660">
        <v>38.288144019999997</v>
      </c>
      <c r="G660">
        <v>-86.445188250000001</v>
      </c>
      <c r="H660">
        <v>0</v>
      </c>
      <c r="I660">
        <v>0</v>
      </c>
      <c r="J660">
        <v>0</v>
      </c>
      <c r="K660">
        <v>0</v>
      </c>
      <c r="L660" t="s">
        <v>1260</v>
      </c>
    </row>
    <row r="661" spans="1:12" x14ac:dyDescent="0.2">
      <c r="A661">
        <v>19047</v>
      </c>
      <c r="B661" t="s">
        <v>1256</v>
      </c>
      <c r="C661" t="s">
        <v>178</v>
      </c>
      <c r="D661" t="s">
        <v>166</v>
      </c>
      <c r="E661" s="6">
        <v>43914.984386574077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1261</v>
      </c>
    </row>
    <row r="662" spans="1:12" x14ac:dyDescent="0.2">
      <c r="A662">
        <v>20037</v>
      </c>
      <c r="B662" t="s">
        <v>1256</v>
      </c>
      <c r="C662" t="s">
        <v>264</v>
      </c>
      <c r="D662" t="s">
        <v>166</v>
      </c>
      <c r="E662" s="6">
        <v>43914.984386574077</v>
      </c>
      <c r="F662">
        <v>37.506755230000003</v>
      </c>
      <c r="G662">
        <v>-94.852457779999995</v>
      </c>
      <c r="H662">
        <v>2</v>
      </c>
      <c r="I662">
        <v>0</v>
      </c>
      <c r="J662">
        <v>0</v>
      </c>
      <c r="K662">
        <v>0</v>
      </c>
      <c r="L662" t="s">
        <v>1262</v>
      </c>
    </row>
    <row r="663" spans="1:12" x14ac:dyDescent="0.2">
      <c r="A663">
        <v>26039</v>
      </c>
      <c r="B663" t="s">
        <v>1256</v>
      </c>
      <c r="C663" t="s">
        <v>232</v>
      </c>
      <c r="D663" t="s">
        <v>166</v>
      </c>
      <c r="E663" s="6">
        <v>43914.984386574077</v>
      </c>
      <c r="F663">
        <v>44.682555610000001</v>
      </c>
      <c r="G663">
        <v>-84.610062189999994</v>
      </c>
      <c r="H663">
        <v>0</v>
      </c>
      <c r="I663">
        <v>0</v>
      </c>
      <c r="J663">
        <v>0</v>
      </c>
      <c r="K663">
        <v>0</v>
      </c>
      <c r="L663" t="s">
        <v>1263</v>
      </c>
    </row>
    <row r="664" spans="1:12" x14ac:dyDescent="0.2">
      <c r="A664">
        <v>29055</v>
      </c>
      <c r="B664" t="s">
        <v>1256</v>
      </c>
      <c r="C664" t="s">
        <v>182</v>
      </c>
      <c r="D664" t="s">
        <v>166</v>
      </c>
      <c r="E664" s="6">
        <v>43914.984386574077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1264</v>
      </c>
    </row>
    <row r="665" spans="1:12" x14ac:dyDescent="0.2">
      <c r="A665">
        <v>39033</v>
      </c>
      <c r="B665" t="s">
        <v>1256</v>
      </c>
      <c r="C665" t="s">
        <v>200</v>
      </c>
      <c r="D665" t="s">
        <v>166</v>
      </c>
      <c r="E665" s="6">
        <v>43914.984386574077</v>
      </c>
      <c r="F665">
        <v>40.850651560000003</v>
      </c>
      <c r="G665">
        <v>-82.919890989999999</v>
      </c>
      <c r="H665">
        <v>1</v>
      </c>
      <c r="I665">
        <v>0</v>
      </c>
      <c r="J665">
        <v>0</v>
      </c>
      <c r="K665">
        <v>0</v>
      </c>
      <c r="L665" t="s">
        <v>1265</v>
      </c>
    </row>
    <row r="666" spans="1:12" x14ac:dyDescent="0.2">
      <c r="A666">
        <v>42039</v>
      </c>
      <c r="B666" t="s">
        <v>1256</v>
      </c>
      <c r="C666" t="s">
        <v>202</v>
      </c>
      <c r="D666" t="s">
        <v>166</v>
      </c>
      <c r="E666" s="6">
        <v>43914.984386574077</v>
      </c>
      <c r="F666">
        <v>41.684477090000001</v>
      </c>
      <c r="G666">
        <v>-80.107605919999997</v>
      </c>
      <c r="H666">
        <v>0</v>
      </c>
      <c r="I666">
        <v>0</v>
      </c>
      <c r="J666">
        <v>0</v>
      </c>
      <c r="K666">
        <v>0</v>
      </c>
      <c r="L666" t="s">
        <v>1266</v>
      </c>
    </row>
    <row r="667" spans="1:12" x14ac:dyDescent="0.2">
      <c r="A667">
        <v>55023</v>
      </c>
      <c r="B667" t="s">
        <v>1256</v>
      </c>
      <c r="C667" t="s">
        <v>206</v>
      </c>
      <c r="D667" t="s">
        <v>166</v>
      </c>
      <c r="E667" s="6">
        <v>43914.984386574077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1267</v>
      </c>
    </row>
    <row r="668" spans="1:12" x14ac:dyDescent="0.2">
      <c r="A668">
        <v>40037</v>
      </c>
      <c r="B668" t="s">
        <v>1268</v>
      </c>
      <c r="C668" t="s">
        <v>184</v>
      </c>
      <c r="D668" t="s">
        <v>166</v>
      </c>
      <c r="E668" s="6">
        <v>43914.984386574077</v>
      </c>
      <c r="F668">
        <v>35.902305509999998</v>
      </c>
      <c r="G668">
        <v>-96.370860280000002</v>
      </c>
      <c r="H668">
        <v>0</v>
      </c>
      <c r="I668">
        <v>0</v>
      </c>
      <c r="J668">
        <v>0</v>
      </c>
      <c r="K668">
        <v>0</v>
      </c>
      <c r="L668" t="s">
        <v>1269</v>
      </c>
    </row>
    <row r="669" spans="1:12" x14ac:dyDescent="0.2">
      <c r="A669">
        <v>1041</v>
      </c>
      <c r="B669" t="s">
        <v>1270</v>
      </c>
      <c r="C669" t="s">
        <v>385</v>
      </c>
      <c r="D669" t="s">
        <v>166</v>
      </c>
      <c r="E669" s="6">
        <v>43914.984386574077</v>
      </c>
      <c r="F669">
        <v>31.729418030000001</v>
      </c>
      <c r="G669">
        <v>-86.315931039999995</v>
      </c>
      <c r="H669">
        <v>0</v>
      </c>
      <c r="I669">
        <v>0</v>
      </c>
      <c r="J669">
        <v>0</v>
      </c>
      <c r="K669">
        <v>0</v>
      </c>
      <c r="L669" t="s">
        <v>1271</v>
      </c>
    </row>
    <row r="670" spans="1:12" x14ac:dyDescent="0.2">
      <c r="A670">
        <v>13081</v>
      </c>
      <c r="B670" t="s">
        <v>1272</v>
      </c>
      <c r="C670" t="s">
        <v>317</v>
      </c>
      <c r="D670" t="s">
        <v>166</v>
      </c>
      <c r="E670" s="6">
        <v>43914.984386574077</v>
      </c>
      <c r="F670">
        <v>31.922895650000001</v>
      </c>
      <c r="G670">
        <v>-83.768118430000001</v>
      </c>
      <c r="H670">
        <v>3</v>
      </c>
      <c r="I670">
        <v>0</v>
      </c>
      <c r="J670">
        <v>0</v>
      </c>
      <c r="K670">
        <v>0</v>
      </c>
      <c r="L670" t="s">
        <v>1273</v>
      </c>
    </row>
    <row r="671" spans="1:12" x14ac:dyDescent="0.2">
      <c r="A671">
        <v>5035</v>
      </c>
      <c r="B671" t="s">
        <v>68</v>
      </c>
      <c r="C671" t="s">
        <v>331</v>
      </c>
      <c r="D671" t="s">
        <v>166</v>
      </c>
      <c r="E671" s="6">
        <v>43914.984386574077</v>
      </c>
      <c r="F671">
        <v>35.212473180000003</v>
      </c>
      <c r="G671">
        <v>-90.308394059999998</v>
      </c>
      <c r="H671">
        <v>1</v>
      </c>
      <c r="I671">
        <v>0</v>
      </c>
      <c r="J671">
        <v>0</v>
      </c>
      <c r="K671">
        <v>0</v>
      </c>
      <c r="L671" t="s">
        <v>1274</v>
      </c>
    </row>
    <row r="672" spans="1:12" x14ac:dyDescent="0.2">
      <c r="A672">
        <v>21055</v>
      </c>
      <c r="B672" t="s">
        <v>68</v>
      </c>
      <c r="C672" t="s">
        <v>180</v>
      </c>
      <c r="D672" t="s">
        <v>166</v>
      </c>
      <c r="E672" s="6">
        <v>43914.984386574077</v>
      </c>
      <c r="F672">
        <v>37.358392369999997</v>
      </c>
      <c r="G672">
        <v>-88.088260899999995</v>
      </c>
      <c r="H672">
        <v>0</v>
      </c>
      <c r="I672">
        <v>0</v>
      </c>
      <c r="J672">
        <v>0</v>
      </c>
      <c r="K672">
        <v>0</v>
      </c>
      <c r="L672" t="s">
        <v>1275</v>
      </c>
    </row>
    <row r="673" spans="1:12" x14ac:dyDescent="0.2">
      <c r="A673">
        <v>47033</v>
      </c>
      <c r="B673" t="s">
        <v>1276</v>
      </c>
      <c r="C673" t="s">
        <v>288</v>
      </c>
      <c r="D673" t="s">
        <v>166</v>
      </c>
      <c r="E673" s="6">
        <v>43914.984386574077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1277</v>
      </c>
    </row>
    <row r="674" spans="1:12" x14ac:dyDescent="0.2">
      <c r="A674">
        <v>48105</v>
      </c>
      <c r="B674" t="s">
        <v>1276</v>
      </c>
      <c r="C674" t="s">
        <v>290</v>
      </c>
      <c r="D674" t="s">
        <v>166</v>
      </c>
      <c r="E674" s="6">
        <v>43914.984386574077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1278</v>
      </c>
    </row>
    <row r="675" spans="1:12" x14ac:dyDescent="0.2">
      <c r="A675">
        <v>41013</v>
      </c>
      <c r="B675" t="s">
        <v>1279</v>
      </c>
      <c r="C675" t="s">
        <v>400</v>
      </c>
      <c r="D675" t="s">
        <v>166</v>
      </c>
      <c r="E675" s="6">
        <v>43914.984386574077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1280</v>
      </c>
    </row>
    <row r="676" spans="1:12" x14ac:dyDescent="0.2">
      <c r="A676">
        <v>56011</v>
      </c>
      <c r="B676" t="s">
        <v>1279</v>
      </c>
      <c r="C676" t="s">
        <v>228</v>
      </c>
      <c r="D676" t="s">
        <v>166</v>
      </c>
      <c r="E676" s="6">
        <v>43914.984386574077</v>
      </c>
      <c r="F676">
        <v>44.588551019999997</v>
      </c>
      <c r="G676">
        <v>-104.569770499999</v>
      </c>
      <c r="H676">
        <v>0</v>
      </c>
      <c r="I676">
        <v>0</v>
      </c>
      <c r="J676">
        <v>0</v>
      </c>
      <c r="K676">
        <v>0</v>
      </c>
      <c r="L676" t="s">
        <v>1281</v>
      </c>
    </row>
    <row r="677" spans="1:12" x14ac:dyDescent="0.2">
      <c r="A677">
        <v>48107</v>
      </c>
      <c r="B677" t="s">
        <v>1282</v>
      </c>
      <c r="C677" t="s">
        <v>290</v>
      </c>
      <c r="D677" t="s">
        <v>166</v>
      </c>
      <c r="E677" s="6">
        <v>43914.984386574077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1283</v>
      </c>
    </row>
    <row r="678" spans="1:12" x14ac:dyDescent="0.2">
      <c r="A678">
        <v>5037</v>
      </c>
      <c r="B678" t="s">
        <v>1284</v>
      </c>
      <c r="C678" t="s">
        <v>331</v>
      </c>
      <c r="D678" t="s">
        <v>166</v>
      </c>
      <c r="E678" s="6">
        <v>43914.984386574077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1285</v>
      </c>
    </row>
    <row r="679" spans="1:12" x14ac:dyDescent="0.2">
      <c r="A679">
        <v>27035</v>
      </c>
      <c r="B679" t="s">
        <v>1286</v>
      </c>
      <c r="C679" t="s">
        <v>213</v>
      </c>
      <c r="D679" t="s">
        <v>166</v>
      </c>
      <c r="E679" s="6">
        <v>43914.984386574077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1287</v>
      </c>
    </row>
    <row r="680" spans="1:12" x14ac:dyDescent="0.2">
      <c r="A680">
        <v>8025</v>
      </c>
      <c r="B680" t="s">
        <v>1288</v>
      </c>
      <c r="C680" t="s">
        <v>187</v>
      </c>
      <c r="D680" t="s">
        <v>166</v>
      </c>
      <c r="E680" s="6">
        <v>43914.984386574077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1289</v>
      </c>
    </row>
    <row r="681" spans="1:12" x14ac:dyDescent="0.2">
      <c r="A681">
        <v>48109</v>
      </c>
      <c r="B681" t="s">
        <v>1290</v>
      </c>
      <c r="C681" t="s">
        <v>290</v>
      </c>
      <c r="D681" t="s">
        <v>166</v>
      </c>
      <c r="E681" s="6">
        <v>43914.984386574077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1291</v>
      </c>
    </row>
    <row r="682" spans="1:12" x14ac:dyDescent="0.2">
      <c r="A682">
        <v>1043</v>
      </c>
      <c r="B682" t="s">
        <v>1292</v>
      </c>
      <c r="C682" t="s">
        <v>385</v>
      </c>
      <c r="D682" t="s">
        <v>166</v>
      </c>
      <c r="E682" s="6">
        <v>43914.984386574077</v>
      </c>
      <c r="F682">
        <v>34.130203029999997</v>
      </c>
      <c r="G682">
        <v>-86.868880369999999</v>
      </c>
      <c r="H682">
        <v>3</v>
      </c>
      <c r="I682">
        <v>0</v>
      </c>
      <c r="J682">
        <v>0</v>
      </c>
      <c r="K682">
        <v>0</v>
      </c>
      <c r="L682" t="s">
        <v>1293</v>
      </c>
    </row>
    <row r="683" spans="1:12" x14ac:dyDescent="0.2">
      <c r="A683">
        <v>51047</v>
      </c>
      <c r="B683" t="s">
        <v>1294</v>
      </c>
      <c r="C683" t="s">
        <v>172</v>
      </c>
      <c r="D683" t="s">
        <v>166</v>
      </c>
      <c r="E683" s="6">
        <v>43914.984386574077</v>
      </c>
      <c r="F683">
        <v>38.481999850000001</v>
      </c>
      <c r="G683">
        <v>-77.956308699999994</v>
      </c>
      <c r="H683">
        <v>2</v>
      </c>
      <c r="I683">
        <v>0</v>
      </c>
      <c r="J683">
        <v>0</v>
      </c>
      <c r="K683">
        <v>0</v>
      </c>
      <c r="L683" t="s">
        <v>1295</v>
      </c>
    </row>
    <row r="684" spans="1:12" x14ac:dyDescent="0.2">
      <c r="A684">
        <v>17035</v>
      </c>
      <c r="B684" t="s">
        <v>1296</v>
      </c>
      <c r="C684" t="s">
        <v>190</v>
      </c>
      <c r="D684" t="s">
        <v>166</v>
      </c>
      <c r="E684" s="6">
        <v>43914.984386574077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1297</v>
      </c>
    </row>
    <row r="685" spans="1:12" x14ac:dyDescent="0.2">
      <c r="A685">
        <v>21057</v>
      </c>
      <c r="B685" t="s">
        <v>1296</v>
      </c>
      <c r="C685" t="s">
        <v>180</v>
      </c>
      <c r="D685" t="s">
        <v>166</v>
      </c>
      <c r="E685" s="6">
        <v>43914.984386574077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1298</v>
      </c>
    </row>
    <row r="686" spans="1:12" x14ac:dyDescent="0.2">
      <c r="A686">
        <v>23005</v>
      </c>
      <c r="B686" t="s">
        <v>1296</v>
      </c>
      <c r="C686" t="s">
        <v>297</v>
      </c>
      <c r="D686" t="s">
        <v>166</v>
      </c>
      <c r="E686" s="6">
        <v>43914.984386574077</v>
      </c>
      <c r="F686">
        <v>43.8370751</v>
      </c>
      <c r="G686">
        <v>-70.372269990000007</v>
      </c>
      <c r="H686">
        <v>74</v>
      </c>
      <c r="I686">
        <v>0</v>
      </c>
      <c r="J686">
        <v>0</v>
      </c>
      <c r="K686">
        <v>0</v>
      </c>
      <c r="L686" t="s">
        <v>1299</v>
      </c>
    </row>
    <row r="687" spans="1:12" x14ac:dyDescent="0.2">
      <c r="A687">
        <v>34011</v>
      </c>
      <c r="B687" t="s">
        <v>1296</v>
      </c>
      <c r="C687" t="s">
        <v>367</v>
      </c>
      <c r="D687" t="s">
        <v>166</v>
      </c>
      <c r="E687" s="6">
        <v>43914.984386574077</v>
      </c>
      <c r="F687">
        <v>39.371993940000003</v>
      </c>
      <c r="G687">
        <v>-75.107125589999995</v>
      </c>
      <c r="H687">
        <v>2</v>
      </c>
      <c r="I687">
        <v>0</v>
      </c>
      <c r="J687">
        <v>0</v>
      </c>
      <c r="K687">
        <v>0</v>
      </c>
      <c r="L687" t="s">
        <v>1300</v>
      </c>
    </row>
    <row r="688" spans="1:12" x14ac:dyDescent="0.2">
      <c r="A688">
        <v>37051</v>
      </c>
      <c r="B688" t="s">
        <v>1296</v>
      </c>
      <c r="C688" t="s">
        <v>219</v>
      </c>
      <c r="D688" t="s">
        <v>166</v>
      </c>
      <c r="E688" s="6">
        <v>43914.984386574077</v>
      </c>
      <c r="F688">
        <v>35.047621329999998</v>
      </c>
      <c r="G688">
        <v>-78.826231649999997</v>
      </c>
      <c r="H688">
        <v>5</v>
      </c>
      <c r="I688">
        <v>0</v>
      </c>
      <c r="J688">
        <v>0</v>
      </c>
      <c r="K688">
        <v>0</v>
      </c>
      <c r="L688" t="s">
        <v>1301</v>
      </c>
    </row>
    <row r="689" spans="1:12" x14ac:dyDescent="0.2">
      <c r="A689">
        <v>42041</v>
      </c>
      <c r="B689" t="s">
        <v>1296</v>
      </c>
      <c r="C689" t="s">
        <v>202</v>
      </c>
      <c r="D689" t="s">
        <v>166</v>
      </c>
      <c r="E689" s="6">
        <v>43914.984386574077</v>
      </c>
      <c r="F689">
        <v>40.162537200000003</v>
      </c>
      <c r="G689">
        <v>-77.261307549999998</v>
      </c>
      <c r="H689">
        <v>13</v>
      </c>
      <c r="I689">
        <v>0</v>
      </c>
      <c r="J689">
        <v>0</v>
      </c>
      <c r="K689">
        <v>0</v>
      </c>
      <c r="L689" t="s">
        <v>1302</v>
      </c>
    </row>
    <row r="690" spans="1:12" x14ac:dyDescent="0.2">
      <c r="A690">
        <v>47035</v>
      </c>
      <c r="B690" t="s">
        <v>1296</v>
      </c>
      <c r="C690" t="s">
        <v>288</v>
      </c>
      <c r="D690" t="s">
        <v>166</v>
      </c>
      <c r="E690" s="6">
        <v>43914.984386574077</v>
      </c>
      <c r="F690">
        <v>35.952717210000003</v>
      </c>
      <c r="G690">
        <v>-84.998405849999997</v>
      </c>
      <c r="H690">
        <v>3</v>
      </c>
      <c r="I690">
        <v>0</v>
      </c>
      <c r="J690">
        <v>0</v>
      </c>
      <c r="K690">
        <v>0</v>
      </c>
      <c r="L690" t="s">
        <v>1303</v>
      </c>
    </row>
    <row r="691" spans="1:12" x14ac:dyDescent="0.2">
      <c r="A691">
        <v>51049</v>
      </c>
      <c r="B691" t="s">
        <v>1296</v>
      </c>
      <c r="C691" t="s">
        <v>172</v>
      </c>
      <c r="D691" t="s">
        <v>166</v>
      </c>
      <c r="E691" s="6">
        <v>43914.984386574077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1304</v>
      </c>
    </row>
    <row r="692" spans="1:12" x14ac:dyDescent="0.2">
      <c r="A692">
        <v>31039</v>
      </c>
      <c r="B692" t="s">
        <v>1305</v>
      </c>
      <c r="C692" t="s">
        <v>196</v>
      </c>
      <c r="D692" t="s">
        <v>166</v>
      </c>
      <c r="E692" s="6">
        <v>43914.984386574077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1306</v>
      </c>
    </row>
    <row r="693" spans="1:12" x14ac:dyDescent="0.2">
      <c r="A693">
        <v>37053</v>
      </c>
      <c r="B693" t="s">
        <v>1307</v>
      </c>
      <c r="C693" t="s">
        <v>219</v>
      </c>
      <c r="D693" t="s">
        <v>166</v>
      </c>
      <c r="E693" s="6">
        <v>43914.984386574077</v>
      </c>
      <c r="F693">
        <v>36.361236640000001</v>
      </c>
      <c r="G693">
        <v>-75.958764009999996</v>
      </c>
      <c r="H693">
        <v>0</v>
      </c>
      <c r="I693">
        <v>0</v>
      </c>
      <c r="J693">
        <v>0</v>
      </c>
      <c r="K693">
        <v>0</v>
      </c>
      <c r="L693" t="s">
        <v>1308</v>
      </c>
    </row>
    <row r="694" spans="1:12" x14ac:dyDescent="0.2">
      <c r="A694">
        <v>35009</v>
      </c>
      <c r="B694" t="s">
        <v>1309</v>
      </c>
      <c r="C694" t="s">
        <v>538</v>
      </c>
      <c r="D694" t="s">
        <v>166</v>
      </c>
      <c r="E694" s="6">
        <v>43914.984386574077</v>
      </c>
      <c r="F694">
        <v>34.574210770000001</v>
      </c>
      <c r="G694">
        <v>-103.34688759999899</v>
      </c>
      <c r="H694">
        <v>1</v>
      </c>
      <c r="I694">
        <v>0</v>
      </c>
      <c r="J694">
        <v>0</v>
      </c>
      <c r="K694">
        <v>0</v>
      </c>
      <c r="L694" t="s">
        <v>1310</v>
      </c>
    </row>
    <row r="695" spans="1:12" x14ac:dyDescent="0.2">
      <c r="A695">
        <v>41015</v>
      </c>
      <c r="B695" t="s">
        <v>1309</v>
      </c>
      <c r="C695" t="s">
        <v>400</v>
      </c>
      <c r="D695" t="s">
        <v>166</v>
      </c>
      <c r="E695" s="6">
        <v>43914.984386574077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1311</v>
      </c>
    </row>
    <row r="696" spans="1:12" x14ac:dyDescent="0.2">
      <c r="A696">
        <v>8027</v>
      </c>
      <c r="B696" t="s">
        <v>1312</v>
      </c>
      <c r="C696" t="s">
        <v>187</v>
      </c>
      <c r="D696" t="s">
        <v>166</v>
      </c>
      <c r="E696" s="6">
        <v>43914.984386574077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1313</v>
      </c>
    </row>
    <row r="697" spans="1:12" x14ac:dyDescent="0.2">
      <c r="A697">
        <v>16037</v>
      </c>
      <c r="B697" t="s">
        <v>1312</v>
      </c>
      <c r="C697" t="s">
        <v>175</v>
      </c>
      <c r="D697" t="s">
        <v>166</v>
      </c>
      <c r="E697" s="6">
        <v>43914.984386574077</v>
      </c>
      <c r="F697">
        <v>44.241868189999998</v>
      </c>
      <c r="G697">
        <v>-114.28554939999999</v>
      </c>
      <c r="H697">
        <v>0</v>
      </c>
      <c r="I697">
        <v>0</v>
      </c>
      <c r="J697">
        <v>0</v>
      </c>
      <c r="K697">
        <v>0</v>
      </c>
      <c r="L697" t="s">
        <v>1314</v>
      </c>
    </row>
    <row r="698" spans="1:12" x14ac:dyDescent="0.2">
      <c r="A698">
        <v>30017</v>
      </c>
      <c r="B698" t="s">
        <v>1312</v>
      </c>
      <c r="C698" t="s">
        <v>482</v>
      </c>
      <c r="D698" t="s">
        <v>166</v>
      </c>
      <c r="E698" s="6">
        <v>43914.984386574077</v>
      </c>
      <c r="F698">
        <v>46.25319932</v>
      </c>
      <c r="G698">
        <v>-105.573752599999</v>
      </c>
      <c r="H698">
        <v>0</v>
      </c>
      <c r="I698">
        <v>0</v>
      </c>
      <c r="J698">
        <v>0</v>
      </c>
      <c r="K698">
        <v>0</v>
      </c>
      <c r="L698" t="s">
        <v>1315</v>
      </c>
    </row>
    <row r="699" spans="1:12" x14ac:dyDescent="0.2">
      <c r="A699">
        <v>31041</v>
      </c>
      <c r="B699" t="s">
        <v>1312</v>
      </c>
      <c r="C699" t="s">
        <v>196</v>
      </c>
      <c r="D699" t="s">
        <v>166</v>
      </c>
      <c r="E699" s="6">
        <v>43914.984386574077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1316</v>
      </c>
    </row>
    <row r="700" spans="1:12" x14ac:dyDescent="0.2">
      <c r="A700">
        <v>40039</v>
      </c>
      <c r="B700" t="s">
        <v>1312</v>
      </c>
      <c r="C700" t="s">
        <v>184</v>
      </c>
      <c r="D700" t="s">
        <v>166</v>
      </c>
      <c r="E700" s="6">
        <v>43914.984386574077</v>
      </c>
      <c r="F700">
        <v>35.638538019999999</v>
      </c>
      <c r="G700">
        <v>-99.001707850000003</v>
      </c>
      <c r="H700">
        <v>2</v>
      </c>
      <c r="I700">
        <v>0</v>
      </c>
      <c r="J700">
        <v>0</v>
      </c>
      <c r="K700">
        <v>0</v>
      </c>
      <c r="L700" t="s">
        <v>1317</v>
      </c>
    </row>
    <row r="701" spans="1:12" x14ac:dyDescent="0.2">
      <c r="A701">
        <v>46033</v>
      </c>
      <c r="B701" t="s">
        <v>1312</v>
      </c>
      <c r="C701" t="s">
        <v>381</v>
      </c>
      <c r="D701" t="s">
        <v>166</v>
      </c>
      <c r="E701" s="6">
        <v>43914.984386574077</v>
      </c>
      <c r="F701">
        <v>43.677411050000003</v>
      </c>
      <c r="G701">
        <v>-103.453452099999</v>
      </c>
      <c r="H701">
        <v>0</v>
      </c>
      <c r="I701">
        <v>0</v>
      </c>
      <c r="J701">
        <v>0</v>
      </c>
      <c r="K701">
        <v>0</v>
      </c>
      <c r="L701" t="s">
        <v>1318</v>
      </c>
    </row>
    <row r="702" spans="1:12" x14ac:dyDescent="0.2">
      <c r="A702">
        <v>39035</v>
      </c>
      <c r="B702" t="s">
        <v>1319</v>
      </c>
      <c r="C702" t="s">
        <v>200</v>
      </c>
      <c r="D702" t="s">
        <v>166</v>
      </c>
      <c r="E702" s="6">
        <v>43914.984386574077</v>
      </c>
      <c r="F702">
        <v>41.424118999999997</v>
      </c>
      <c r="G702">
        <v>-81.659183389999995</v>
      </c>
      <c r="H702">
        <v>167</v>
      </c>
      <c r="I702">
        <v>2</v>
      </c>
      <c r="J702">
        <v>0</v>
      </c>
      <c r="K702">
        <v>0</v>
      </c>
      <c r="L702" t="s">
        <v>1320</v>
      </c>
    </row>
    <row r="703" spans="1:12" x14ac:dyDescent="0.2">
      <c r="A703">
        <v>13083</v>
      </c>
      <c r="B703" t="s">
        <v>1321</v>
      </c>
      <c r="C703" t="s">
        <v>317</v>
      </c>
      <c r="D703" t="s">
        <v>166</v>
      </c>
      <c r="E703" s="6">
        <v>43914.984386574077</v>
      </c>
      <c r="F703">
        <v>34.854916699999997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1322</v>
      </c>
    </row>
    <row r="704" spans="1:12" x14ac:dyDescent="0.2">
      <c r="A704">
        <v>29057</v>
      </c>
      <c r="B704" t="s">
        <v>1321</v>
      </c>
      <c r="C704" t="s">
        <v>182</v>
      </c>
      <c r="D704" t="s">
        <v>166</v>
      </c>
      <c r="E704" s="6">
        <v>43914.984386574077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1323</v>
      </c>
    </row>
    <row r="705" spans="1:12" x14ac:dyDescent="0.2">
      <c r="A705">
        <v>49009</v>
      </c>
      <c r="B705" t="s">
        <v>1324</v>
      </c>
      <c r="C705" t="s">
        <v>479</v>
      </c>
      <c r="D705" t="s">
        <v>166</v>
      </c>
      <c r="E705" s="6">
        <v>43914.984386574077</v>
      </c>
      <c r="F705">
        <v>40.887982649999998</v>
      </c>
      <c r="G705">
        <v>-109.512109299999</v>
      </c>
      <c r="H705">
        <v>0</v>
      </c>
      <c r="I705">
        <v>0</v>
      </c>
      <c r="J705">
        <v>0</v>
      </c>
      <c r="K705">
        <v>0</v>
      </c>
      <c r="L705" t="s">
        <v>1325</v>
      </c>
    </row>
    <row r="706" spans="1:12" x14ac:dyDescent="0.2">
      <c r="A706">
        <v>27037</v>
      </c>
      <c r="B706" t="s">
        <v>1326</v>
      </c>
      <c r="C706" t="s">
        <v>213</v>
      </c>
      <c r="D706" t="s">
        <v>166</v>
      </c>
      <c r="E706" s="6">
        <v>43914.984386574077</v>
      </c>
      <c r="F706">
        <v>44.671726169999999</v>
      </c>
      <c r="G706">
        <v>-93.062993629999994</v>
      </c>
      <c r="H706">
        <v>21</v>
      </c>
      <c r="I706">
        <v>0</v>
      </c>
      <c r="J706">
        <v>0</v>
      </c>
      <c r="K706">
        <v>0</v>
      </c>
      <c r="L706" t="s">
        <v>1327</v>
      </c>
    </row>
    <row r="707" spans="1:12" x14ac:dyDescent="0.2">
      <c r="A707">
        <v>31043</v>
      </c>
      <c r="B707" t="s">
        <v>1326</v>
      </c>
      <c r="C707" t="s">
        <v>196</v>
      </c>
      <c r="D707" t="s">
        <v>166</v>
      </c>
      <c r="E707" s="6">
        <v>43914.984386574077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1328</v>
      </c>
    </row>
    <row r="708" spans="1:12" x14ac:dyDescent="0.2">
      <c r="A708">
        <v>1045</v>
      </c>
      <c r="B708" t="s">
        <v>1329</v>
      </c>
      <c r="C708" t="s">
        <v>385</v>
      </c>
      <c r="D708" t="s">
        <v>166</v>
      </c>
      <c r="E708" s="6">
        <v>43914.984386574077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1330</v>
      </c>
    </row>
    <row r="709" spans="1:12" x14ac:dyDescent="0.2">
      <c r="A709">
        <v>48111</v>
      </c>
      <c r="B709" t="s">
        <v>1331</v>
      </c>
      <c r="C709" t="s">
        <v>290</v>
      </c>
      <c r="D709" t="s">
        <v>166</v>
      </c>
      <c r="E709" s="6">
        <v>43914.984386574077</v>
      </c>
      <c r="F709">
        <v>36.277871759999996</v>
      </c>
      <c r="G709">
        <v>-102.602072499999</v>
      </c>
      <c r="H709">
        <v>0</v>
      </c>
      <c r="I709">
        <v>0</v>
      </c>
      <c r="J709">
        <v>0</v>
      </c>
      <c r="K709">
        <v>0</v>
      </c>
      <c r="L709" t="s">
        <v>1332</v>
      </c>
    </row>
    <row r="710" spans="1:12" x14ac:dyDescent="0.2">
      <c r="A710">
        <v>1047</v>
      </c>
      <c r="B710" t="s">
        <v>123</v>
      </c>
      <c r="C710" t="s">
        <v>385</v>
      </c>
      <c r="D710" t="s">
        <v>166</v>
      </c>
      <c r="E710" s="6">
        <v>43914.984386574077</v>
      </c>
      <c r="F710">
        <v>32.326881010000001</v>
      </c>
      <c r="G710">
        <v>-87.108667099999906</v>
      </c>
      <c r="H710">
        <v>0</v>
      </c>
      <c r="I710">
        <v>0</v>
      </c>
      <c r="J710">
        <v>0</v>
      </c>
      <c r="K710">
        <v>0</v>
      </c>
      <c r="L710" t="s">
        <v>1333</v>
      </c>
    </row>
    <row r="711" spans="1:12" x14ac:dyDescent="0.2">
      <c r="A711">
        <v>5039</v>
      </c>
      <c r="B711" t="s">
        <v>123</v>
      </c>
      <c r="C711" t="s">
        <v>331</v>
      </c>
      <c r="D711" t="s">
        <v>166</v>
      </c>
      <c r="E711" s="6">
        <v>43914.984386574077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1334</v>
      </c>
    </row>
    <row r="712" spans="1:12" x14ac:dyDescent="0.2">
      <c r="A712">
        <v>19049</v>
      </c>
      <c r="B712" t="s">
        <v>123</v>
      </c>
      <c r="C712" t="s">
        <v>178</v>
      </c>
      <c r="D712" t="s">
        <v>166</v>
      </c>
      <c r="E712" s="6">
        <v>43914.984386574077</v>
      </c>
      <c r="F712">
        <v>41.685603559999997</v>
      </c>
      <c r="G712">
        <v>-94.041276249999996</v>
      </c>
      <c r="H712">
        <v>7</v>
      </c>
      <c r="I712">
        <v>0</v>
      </c>
      <c r="J712">
        <v>0</v>
      </c>
      <c r="K712">
        <v>0</v>
      </c>
      <c r="L712" t="s">
        <v>1335</v>
      </c>
    </row>
    <row r="713" spans="1:12" x14ac:dyDescent="0.2">
      <c r="A713">
        <v>29059</v>
      </c>
      <c r="B713" t="s">
        <v>123</v>
      </c>
      <c r="C713" t="s">
        <v>182</v>
      </c>
      <c r="D713" t="s">
        <v>166</v>
      </c>
      <c r="E713" s="6">
        <v>43914.984386574077</v>
      </c>
      <c r="F713">
        <v>37.681135499999897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1336</v>
      </c>
    </row>
    <row r="714" spans="1:12" x14ac:dyDescent="0.2">
      <c r="A714">
        <v>48113</v>
      </c>
      <c r="B714" t="s">
        <v>123</v>
      </c>
      <c r="C714" t="s">
        <v>290</v>
      </c>
      <c r="D714" t="s">
        <v>166</v>
      </c>
      <c r="E714" s="6">
        <v>43914.984386574077</v>
      </c>
      <c r="F714">
        <v>32.766705989999998</v>
      </c>
      <c r="G714">
        <v>-96.777960499999907</v>
      </c>
      <c r="H714">
        <v>169</v>
      </c>
      <c r="I714">
        <v>5</v>
      </c>
      <c r="J714">
        <v>0</v>
      </c>
      <c r="K714">
        <v>0</v>
      </c>
      <c r="L714" t="s">
        <v>1337</v>
      </c>
    </row>
    <row r="715" spans="1:12" x14ac:dyDescent="0.2">
      <c r="A715">
        <v>55025</v>
      </c>
      <c r="B715" t="s">
        <v>1338</v>
      </c>
      <c r="C715" t="s">
        <v>206</v>
      </c>
      <c r="D715" t="s">
        <v>166</v>
      </c>
      <c r="E715" s="6">
        <v>43914.984386574077</v>
      </c>
      <c r="F715">
        <v>43.06601594</v>
      </c>
      <c r="G715">
        <v>-89.417337970000005</v>
      </c>
      <c r="H715">
        <v>72</v>
      </c>
      <c r="I715">
        <v>0</v>
      </c>
      <c r="J715">
        <v>0</v>
      </c>
      <c r="K715">
        <v>0</v>
      </c>
      <c r="L715" t="s">
        <v>1339</v>
      </c>
    </row>
    <row r="716" spans="1:12" x14ac:dyDescent="0.2">
      <c r="A716">
        <v>30019</v>
      </c>
      <c r="B716" t="s">
        <v>1340</v>
      </c>
      <c r="C716" t="s">
        <v>482</v>
      </c>
      <c r="D716" t="s">
        <v>166</v>
      </c>
      <c r="E716" s="6">
        <v>43914.984386574077</v>
      </c>
      <c r="F716">
        <v>48.784200290000001</v>
      </c>
      <c r="G716">
        <v>-105.547634299999</v>
      </c>
      <c r="H716">
        <v>0</v>
      </c>
      <c r="I716">
        <v>0</v>
      </c>
      <c r="J716">
        <v>0</v>
      </c>
      <c r="K716">
        <v>0</v>
      </c>
      <c r="L716" t="s">
        <v>1341</v>
      </c>
    </row>
    <row r="717" spans="1:12" x14ac:dyDescent="0.2">
      <c r="A717">
        <v>51590</v>
      </c>
      <c r="B717" t="s">
        <v>1342</v>
      </c>
      <c r="C717" t="s">
        <v>172</v>
      </c>
      <c r="D717" t="s">
        <v>166</v>
      </c>
      <c r="E717" s="6">
        <v>43914.984386574077</v>
      </c>
      <c r="F717">
        <v>36.580223760000003</v>
      </c>
      <c r="G717">
        <v>-79.403956679999993</v>
      </c>
      <c r="H717">
        <v>1</v>
      </c>
      <c r="I717">
        <v>0</v>
      </c>
      <c r="J717">
        <v>0</v>
      </c>
      <c r="K717">
        <v>0</v>
      </c>
      <c r="L717" t="s">
        <v>1343</v>
      </c>
    </row>
    <row r="718" spans="1:12" x14ac:dyDescent="0.2">
      <c r="A718">
        <v>37055</v>
      </c>
      <c r="B718" t="s">
        <v>1344</v>
      </c>
      <c r="C718" t="s">
        <v>219</v>
      </c>
      <c r="D718" t="s">
        <v>166</v>
      </c>
      <c r="E718" s="6">
        <v>43914.984386574077</v>
      </c>
      <c r="F718">
        <v>35.665206910000002</v>
      </c>
      <c r="G718">
        <v>-75.717673340000005</v>
      </c>
      <c r="H718">
        <v>0</v>
      </c>
      <c r="I718">
        <v>0</v>
      </c>
      <c r="J718">
        <v>0</v>
      </c>
      <c r="K718">
        <v>0</v>
      </c>
      <c r="L718" t="s">
        <v>1345</v>
      </c>
    </row>
    <row r="719" spans="1:12" x14ac:dyDescent="0.2">
      <c r="A719">
        <v>39037</v>
      </c>
      <c r="B719" t="s">
        <v>1346</v>
      </c>
      <c r="C719" t="s">
        <v>200</v>
      </c>
      <c r="D719" t="s">
        <v>166</v>
      </c>
      <c r="E719" s="6">
        <v>43914.984386574077</v>
      </c>
      <c r="F719">
        <v>40.134129659999999</v>
      </c>
      <c r="G719">
        <v>-84.619451699999999</v>
      </c>
      <c r="H719">
        <v>1</v>
      </c>
      <c r="I719">
        <v>0</v>
      </c>
      <c r="J719">
        <v>0</v>
      </c>
      <c r="K719">
        <v>0</v>
      </c>
      <c r="L719" t="s">
        <v>1347</v>
      </c>
    </row>
    <row r="720" spans="1:12" x14ac:dyDescent="0.2">
      <c r="A720">
        <v>45031</v>
      </c>
      <c r="B720" t="s">
        <v>57</v>
      </c>
      <c r="C720" t="s">
        <v>165</v>
      </c>
      <c r="D720" t="s">
        <v>166</v>
      </c>
      <c r="E720" s="6">
        <v>43914.984386574077</v>
      </c>
      <c r="F720">
        <v>34.333583349999998</v>
      </c>
      <c r="G720">
        <v>-79.960274850000005</v>
      </c>
      <c r="H720">
        <v>8</v>
      </c>
      <c r="I720">
        <v>0</v>
      </c>
      <c r="J720">
        <v>0</v>
      </c>
      <c r="K720">
        <v>0</v>
      </c>
      <c r="L720" t="s">
        <v>1348</v>
      </c>
    </row>
    <row r="721" spans="1:12" x14ac:dyDescent="0.2">
      <c r="A721">
        <v>42043</v>
      </c>
      <c r="B721" t="s">
        <v>1349</v>
      </c>
      <c r="C721" t="s">
        <v>202</v>
      </c>
      <c r="D721" t="s">
        <v>166</v>
      </c>
      <c r="E721" s="6">
        <v>43914.984386574077</v>
      </c>
      <c r="F721">
        <v>40.41377078</v>
      </c>
      <c r="G721">
        <v>-76.779932419999994</v>
      </c>
      <c r="H721">
        <v>4</v>
      </c>
      <c r="I721">
        <v>0</v>
      </c>
      <c r="J721">
        <v>0</v>
      </c>
      <c r="K721">
        <v>0</v>
      </c>
      <c r="L721" t="s">
        <v>1350</v>
      </c>
    </row>
    <row r="722" spans="1:12" x14ac:dyDescent="0.2">
      <c r="A722">
        <v>37057</v>
      </c>
      <c r="B722" t="s">
        <v>1351</v>
      </c>
      <c r="C722" t="s">
        <v>219</v>
      </c>
      <c r="D722" t="s">
        <v>166</v>
      </c>
      <c r="E722" s="6">
        <v>43914.984386574077</v>
      </c>
      <c r="F722">
        <v>35.79115496</v>
      </c>
      <c r="G722">
        <v>-80.212565720000001</v>
      </c>
      <c r="H722">
        <v>3</v>
      </c>
      <c r="I722">
        <v>0</v>
      </c>
      <c r="J722">
        <v>0</v>
      </c>
      <c r="K722">
        <v>0</v>
      </c>
      <c r="L722" t="s">
        <v>1352</v>
      </c>
    </row>
    <row r="723" spans="1:12" x14ac:dyDescent="0.2">
      <c r="A723">
        <v>47037</v>
      </c>
      <c r="B723" t="s">
        <v>1351</v>
      </c>
      <c r="C723" t="s">
        <v>288</v>
      </c>
      <c r="D723" t="s">
        <v>166</v>
      </c>
      <c r="E723" s="6">
        <v>43914.984386574077</v>
      </c>
      <c r="F723">
        <v>36.17007426</v>
      </c>
      <c r="G723">
        <v>-86.786460559999995</v>
      </c>
      <c r="H723">
        <v>253</v>
      </c>
      <c r="I723">
        <v>2</v>
      </c>
      <c r="J723">
        <v>0</v>
      </c>
      <c r="K723">
        <v>0</v>
      </c>
      <c r="L723" t="s">
        <v>1353</v>
      </c>
    </row>
    <row r="724" spans="1:12" x14ac:dyDescent="0.2">
      <c r="A724">
        <v>37059</v>
      </c>
      <c r="B724" t="s">
        <v>1354</v>
      </c>
      <c r="C724" t="s">
        <v>219</v>
      </c>
      <c r="D724" t="s">
        <v>166</v>
      </c>
      <c r="E724" s="6">
        <v>43914.984386574077</v>
      </c>
      <c r="F724">
        <v>35.930999270000001</v>
      </c>
      <c r="G724">
        <v>-80.54496571</v>
      </c>
      <c r="H724">
        <v>1</v>
      </c>
      <c r="I724">
        <v>0</v>
      </c>
      <c r="J724">
        <v>0</v>
      </c>
      <c r="K724">
        <v>0</v>
      </c>
      <c r="L724" t="s">
        <v>1355</v>
      </c>
    </row>
    <row r="725" spans="1:12" x14ac:dyDescent="0.2">
      <c r="A725">
        <v>18027</v>
      </c>
      <c r="B725" t="s">
        <v>1356</v>
      </c>
      <c r="C725" t="s">
        <v>142</v>
      </c>
      <c r="D725" t="s">
        <v>166</v>
      </c>
      <c r="E725" s="6">
        <v>43914.984386574077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1357</v>
      </c>
    </row>
    <row r="726" spans="1:12" x14ac:dyDescent="0.2">
      <c r="A726">
        <v>21059</v>
      </c>
      <c r="B726" t="s">
        <v>1356</v>
      </c>
      <c r="C726" t="s">
        <v>180</v>
      </c>
      <c r="D726" t="s">
        <v>166</v>
      </c>
      <c r="E726" s="6">
        <v>43914.984386574077</v>
      </c>
      <c r="F726">
        <v>37.730289059999997</v>
      </c>
      <c r="G726">
        <v>-87.090194799999907</v>
      </c>
      <c r="H726">
        <v>11</v>
      </c>
      <c r="I726">
        <v>0</v>
      </c>
      <c r="J726">
        <v>0</v>
      </c>
      <c r="K726">
        <v>0</v>
      </c>
      <c r="L726" t="s">
        <v>1358</v>
      </c>
    </row>
    <row r="727" spans="1:12" x14ac:dyDescent="0.2">
      <c r="A727">
        <v>29061</v>
      </c>
      <c r="B727" t="s">
        <v>1356</v>
      </c>
      <c r="C727" t="s">
        <v>182</v>
      </c>
      <c r="D727" t="s">
        <v>166</v>
      </c>
      <c r="E727" s="6">
        <v>43914.984386574077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1359</v>
      </c>
    </row>
    <row r="728" spans="1:12" x14ac:dyDescent="0.2">
      <c r="A728">
        <v>19051</v>
      </c>
      <c r="B728" t="s">
        <v>1360</v>
      </c>
      <c r="C728" t="s">
        <v>178</v>
      </c>
      <c r="D728" t="s">
        <v>166</v>
      </c>
      <c r="E728" s="6">
        <v>43914.984386574077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1361</v>
      </c>
    </row>
    <row r="729" spans="1:12" x14ac:dyDescent="0.2">
      <c r="A729">
        <v>49011</v>
      </c>
      <c r="B729" t="s">
        <v>1360</v>
      </c>
      <c r="C729" t="s">
        <v>479</v>
      </c>
      <c r="D729" t="s">
        <v>166</v>
      </c>
      <c r="E729" s="6">
        <v>43914.984386574077</v>
      </c>
      <c r="F729">
        <v>40.990018370000001</v>
      </c>
      <c r="G729">
        <v>-112.11399969999999</v>
      </c>
      <c r="H729">
        <v>31</v>
      </c>
      <c r="I729">
        <v>1</v>
      </c>
      <c r="J729">
        <v>0</v>
      </c>
      <c r="K729">
        <v>0</v>
      </c>
      <c r="L729" t="s">
        <v>1362</v>
      </c>
    </row>
    <row r="730" spans="1:12" x14ac:dyDescent="0.2">
      <c r="A730">
        <v>46035</v>
      </c>
      <c r="B730" t="s">
        <v>1363</v>
      </c>
      <c r="C730" t="s">
        <v>381</v>
      </c>
      <c r="D730" t="s">
        <v>166</v>
      </c>
      <c r="E730" s="6">
        <v>43914.984386574077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1364</v>
      </c>
    </row>
    <row r="731" spans="1:12" x14ac:dyDescent="0.2">
      <c r="A731">
        <v>31045</v>
      </c>
      <c r="B731" t="s">
        <v>1365</v>
      </c>
      <c r="C731" t="s">
        <v>196</v>
      </c>
      <c r="D731" t="s">
        <v>166</v>
      </c>
      <c r="E731" s="6">
        <v>43914.984386574077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1366</v>
      </c>
    </row>
    <row r="732" spans="1:12" x14ac:dyDescent="0.2">
      <c r="A732">
        <v>13085</v>
      </c>
      <c r="B732" t="s">
        <v>1367</v>
      </c>
      <c r="C732" t="s">
        <v>317</v>
      </c>
      <c r="D732" t="s">
        <v>166</v>
      </c>
      <c r="E732" s="6">
        <v>43914.984386574077</v>
      </c>
      <c r="F732">
        <v>34.442440789999999</v>
      </c>
      <c r="G732">
        <v>-84.169640709999996</v>
      </c>
      <c r="H732">
        <v>1</v>
      </c>
      <c r="I732">
        <v>0</v>
      </c>
      <c r="J732">
        <v>0</v>
      </c>
      <c r="K732">
        <v>0</v>
      </c>
      <c r="L732" t="s">
        <v>1368</v>
      </c>
    </row>
    <row r="733" spans="1:12" x14ac:dyDescent="0.2">
      <c r="A733">
        <v>30021</v>
      </c>
      <c r="B733" t="s">
        <v>1367</v>
      </c>
      <c r="C733" t="s">
        <v>482</v>
      </c>
      <c r="D733" t="s">
        <v>166</v>
      </c>
      <c r="E733" s="6">
        <v>43914.984386574077</v>
      </c>
      <c r="F733">
        <v>47.265848550000001</v>
      </c>
      <c r="G733">
        <v>-104.8944417</v>
      </c>
      <c r="H733">
        <v>0</v>
      </c>
      <c r="I733">
        <v>0</v>
      </c>
      <c r="J733">
        <v>0</v>
      </c>
      <c r="K733">
        <v>0</v>
      </c>
      <c r="L733" t="s">
        <v>1369</v>
      </c>
    </row>
    <row r="734" spans="1:12" x14ac:dyDescent="0.2">
      <c r="A734">
        <v>31047</v>
      </c>
      <c r="B734" t="s">
        <v>1367</v>
      </c>
      <c r="C734" t="s">
        <v>196</v>
      </c>
      <c r="D734" t="s">
        <v>166</v>
      </c>
      <c r="E734" s="6">
        <v>43914.984386574077</v>
      </c>
      <c r="F734">
        <v>40.870282160000002</v>
      </c>
      <c r="G734">
        <v>-99.820146099999903</v>
      </c>
      <c r="H734">
        <v>0</v>
      </c>
      <c r="I734">
        <v>0</v>
      </c>
      <c r="J734">
        <v>0</v>
      </c>
      <c r="K734">
        <v>0</v>
      </c>
      <c r="L734" t="s">
        <v>1370</v>
      </c>
    </row>
    <row r="735" spans="1:12" x14ac:dyDescent="0.2">
      <c r="A735">
        <v>48115</v>
      </c>
      <c r="B735" t="s">
        <v>1367</v>
      </c>
      <c r="C735" t="s">
        <v>290</v>
      </c>
      <c r="D735" t="s">
        <v>166</v>
      </c>
      <c r="E735" s="6">
        <v>43914.984386574077</v>
      </c>
      <c r="F735">
        <v>32.742555719999999</v>
      </c>
      <c r="G735">
        <v>-101.9477242</v>
      </c>
      <c r="H735">
        <v>0</v>
      </c>
      <c r="I735">
        <v>0</v>
      </c>
      <c r="J735">
        <v>0</v>
      </c>
      <c r="K735">
        <v>0</v>
      </c>
      <c r="L735" t="s">
        <v>1371</v>
      </c>
    </row>
    <row r="736" spans="1:12" x14ac:dyDescent="0.2">
      <c r="A736">
        <v>46037</v>
      </c>
      <c r="B736" t="s">
        <v>1372</v>
      </c>
      <c r="C736" t="s">
        <v>381</v>
      </c>
      <c r="D736" t="s">
        <v>166</v>
      </c>
      <c r="E736" s="6">
        <v>43914.984386574077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1373</v>
      </c>
    </row>
    <row r="737" spans="1:12" x14ac:dyDescent="0.2">
      <c r="A737">
        <v>35011</v>
      </c>
      <c r="B737" t="s">
        <v>1374</v>
      </c>
      <c r="C737" t="s">
        <v>538</v>
      </c>
      <c r="D737" t="s">
        <v>166</v>
      </c>
      <c r="E737" s="6">
        <v>43914.984386574077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1375</v>
      </c>
    </row>
    <row r="738" spans="1:12" x14ac:dyDescent="0.2">
      <c r="A738">
        <v>22031</v>
      </c>
      <c r="B738" t="s">
        <v>1376</v>
      </c>
      <c r="C738" t="s">
        <v>169</v>
      </c>
      <c r="D738" t="s">
        <v>166</v>
      </c>
      <c r="E738" s="6">
        <v>43914.984386574077</v>
      </c>
      <c r="F738">
        <v>32.054574469999999</v>
      </c>
      <c r="G738">
        <v>-93.741303020000004</v>
      </c>
      <c r="H738">
        <v>6</v>
      </c>
      <c r="I738">
        <v>0</v>
      </c>
      <c r="J738">
        <v>0</v>
      </c>
      <c r="K738">
        <v>0</v>
      </c>
      <c r="L738" t="s">
        <v>1377</v>
      </c>
    </row>
    <row r="739" spans="1:12" x14ac:dyDescent="0.2">
      <c r="A739">
        <v>17039</v>
      </c>
      <c r="B739" t="s">
        <v>1378</v>
      </c>
      <c r="C739" t="s">
        <v>190</v>
      </c>
      <c r="D739" t="s">
        <v>166</v>
      </c>
      <c r="E739" s="6">
        <v>43914.984386574077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1379</v>
      </c>
    </row>
    <row r="740" spans="1:12" x14ac:dyDescent="0.2">
      <c r="A740">
        <v>1049</v>
      </c>
      <c r="B740" t="s">
        <v>1380</v>
      </c>
      <c r="C740" t="s">
        <v>385</v>
      </c>
      <c r="D740" t="s">
        <v>166</v>
      </c>
      <c r="E740" s="6">
        <v>43914.984386574077</v>
      </c>
      <c r="F740">
        <v>34.459468620000003</v>
      </c>
      <c r="G740">
        <v>-85.807829060000003</v>
      </c>
      <c r="H740">
        <v>0</v>
      </c>
      <c r="I740">
        <v>0</v>
      </c>
      <c r="J740">
        <v>0</v>
      </c>
      <c r="K740">
        <v>0</v>
      </c>
      <c r="L740" t="s">
        <v>1381</v>
      </c>
    </row>
    <row r="741" spans="1:12" x14ac:dyDescent="0.2">
      <c r="A741">
        <v>13089</v>
      </c>
      <c r="B741" t="s">
        <v>1380</v>
      </c>
      <c r="C741" t="s">
        <v>317</v>
      </c>
      <c r="D741" t="s">
        <v>166</v>
      </c>
      <c r="E741" s="6">
        <v>43914.984386574077</v>
      </c>
      <c r="F741">
        <v>33.769440490000001</v>
      </c>
      <c r="G741">
        <v>-84.223960169999998</v>
      </c>
      <c r="H741">
        <v>94</v>
      </c>
      <c r="I741">
        <v>0</v>
      </c>
      <c r="J741">
        <v>0</v>
      </c>
      <c r="K741">
        <v>0</v>
      </c>
      <c r="L741" t="s">
        <v>1382</v>
      </c>
    </row>
    <row r="742" spans="1:12" x14ac:dyDescent="0.2">
      <c r="A742">
        <v>17037</v>
      </c>
      <c r="B742" t="s">
        <v>1380</v>
      </c>
      <c r="C742" t="s">
        <v>190</v>
      </c>
      <c r="D742" t="s">
        <v>166</v>
      </c>
      <c r="E742" s="6">
        <v>43914.984386574077</v>
      </c>
      <c r="F742">
        <v>41.893733019999999</v>
      </c>
      <c r="G742">
        <v>-88.769584829999999</v>
      </c>
      <c r="H742">
        <v>1</v>
      </c>
      <c r="I742">
        <v>0</v>
      </c>
      <c r="J742">
        <v>0</v>
      </c>
      <c r="K742">
        <v>0</v>
      </c>
      <c r="L742" t="s">
        <v>1383</v>
      </c>
    </row>
    <row r="743" spans="1:12" x14ac:dyDescent="0.2">
      <c r="A743">
        <v>18033</v>
      </c>
      <c r="B743" t="s">
        <v>1380</v>
      </c>
      <c r="C743" t="s">
        <v>142</v>
      </c>
      <c r="D743" t="s">
        <v>166</v>
      </c>
      <c r="E743" s="6">
        <v>43914.984386574077</v>
      </c>
      <c r="F743">
        <v>41.398046219999998</v>
      </c>
      <c r="G743">
        <v>-84.999069340000005</v>
      </c>
      <c r="H743">
        <v>0</v>
      </c>
      <c r="I743">
        <v>0</v>
      </c>
      <c r="J743">
        <v>0</v>
      </c>
      <c r="K743">
        <v>0</v>
      </c>
      <c r="L743" t="s">
        <v>1384</v>
      </c>
    </row>
    <row r="744" spans="1:12" x14ac:dyDescent="0.2">
      <c r="A744">
        <v>29063</v>
      </c>
      <c r="B744" t="s">
        <v>1380</v>
      </c>
      <c r="C744" t="s">
        <v>182</v>
      </c>
      <c r="D744" t="s">
        <v>166</v>
      </c>
      <c r="E744" s="6">
        <v>43914.984386574077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1385</v>
      </c>
    </row>
    <row r="745" spans="1:12" x14ac:dyDescent="0.2">
      <c r="A745">
        <v>47041</v>
      </c>
      <c r="B745" t="s">
        <v>1380</v>
      </c>
      <c r="C745" t="s">
        <v>288</v>
      </c>
      <c r="D745" t="s">
        <v>166</v>
      </c>
      <c r="E745" s="6">
        <v>43914.984386574077</v>
      </c>
      <c r="F745">
        <v>35.976162719999998</v>
      </c>
      <c r="G745">
        <v>-85.836893610000004</v>
      </c>
      <c r="H745">
        <v>0</v>
      </c>
      <c r="I745">
        <v>0</v>
      </c>
      <c r="J745">
        <v>0</v>
      </c>
      <c r="K745">
        <v>0</v>
      </c>
      <c r="L745" t="s">
        <v>1386</v>
      </c>
    </row>
    <row r="746" spans="1:12" x14ac:dyDescent="0.2">
      <c r="A746">
        <v>12027</v>
      </c>
      <c r="B746" t="s">
        <v>1387</v>
      </c>
      <c r="C746" t="s">
        <v>216</v>
      </c>
      <c r="D746" t="s">
        <v>166</v>
      </c>
      <c r="E746" s="6">
        <v>43914.984386574077</v>
      </c>
      <c r="F746">
        <v>27.186778929999999</v>
      </c>
      <c r="G746">
        <v>-81.809413730000003</v>
      </c>
      <c r="H746">
        <v>1</v>
      </c>
      <c r="I746">
        <v>0</v>
      </c>
      <c r="J746">
        <v>0</v>
      </c>
      <c r="K746">
        <v>0</v>
      </c>
      <c r="L746" t="s">
        <v>1388</v>
      </c>
    </row>
    <row r="747" spans="1:12" x14ac:dyDescent="0.2">
      <c r="A747">
        <v>28033</v>
      </c>
      <c r="B747" t="s">
        <v>1387</v>
      </c>
      <c r="C747" t="s">
        <v>194</v>
      </c>
      <c r="D747" t="s">
        <v>166</v>
      </c>
      <c r="E747" s="6">
        <v>43914.984386574077</v>
      </c>
      <c r="F747">
        <v>34.876252350000001</v>
      </c>
      <c r="G747">
        <v>-89.990914180000004</v>
      </c>
      <c r="H747">
        <v>29</v>
      </c>
      <c r="I747">
        <v>0</v>
      </c>
      <c r="J747">
        <v>0</v>
      </c>
      <c r="K747">
        <v>0</v>
      </c>
      <c r="L747" t="s">
        <v>1389</v>
      </c>
    </row>
    <row r="748" spans="1:12" x14ac:dyDescent="0.2">
      <c r="A748">
        <v>48123</v>
      </c>
      <c r="B748" t="s">
        <v>1390</v>
      </c>
      <c r="C748" t="s">
        <v>290</v>
      </c>
      <c r="D748" t="s">
        <v>166</v>
      </c>
      <c r="E748" s="6">
        <v>43914.984386574077</v>
      </c>
      <c r="F748">
        <v>29.08101855</v>
      </c>
      <c r="G748">
        <v>-97.356811699999994</v>
      </c>
      <c r="H748">
        <v>1</v>
      </c>
      <c r="I748">
        <v>0</v>
      </c>
      <c r="J748">
        <v>0</v>
      </c>
      <c r="K748">
        <v>0</v>
      </c>
      <c r="L748" t="s">
        <v>1391</v>
      </c>
    </row>
    <row r="749" spans="1:12" x14ac:dyDescent="0.2">
      <c r="A749">
        <v>48117</v>
      </c>
      <c r="B749" t="s">
        <v>1392</v>
      </c>
      <c r="C749" t="s">
        <v>290</v>
      </c>
      <c r="D749" t="s">
        <v>166</v>
      </c>
      <c r="E749" s="6">
        <v>43914.984386574077</v>
      </c>
      <c r="F749">
        <v>34.965229569999998</v>
      </c>
      <c r="G749">
        <v>-102.6054267</v>
      </c>
      <c r="H749">
        <v>1</v>
      </c>
      <c r="I749">
        <v>0</v>
      </c>
      <c r="J749">
        <v>0</v>
      </c>
      <c r="K749">
        <v>0</v>
      </c>
      <c r="L749" t="s">
        <v>1393</v>
      </c>
    </row>
    <row r="750" spans="1:12" x14ac:dyDescent="0.2">
      <c r="A750">
        <v>18029</v>
      </c>
      <c r="B750" t="s">
        <v>1394</v>
      </c>
      <c r="C750" t="s">
        <v>142</v>
      </c>
      <c r="D750" t="s">
        <v>166</v>
      </c>
      <c r="E750" s="6">
        <v>43914.984386574077</v>
      </c>
      <c r="F750">
        <v>39.146479460000002</v>
      </c>
      <c r="G750">
        <v>-84.973335390000003</v>
      </c>
      <c r="H750">
        <v>2</v>
      </c>
      <c r="I750">
        <v>0</v>
      </c>
      <c r="J750">
        <v>0</v>
      </c>
      <c r="K750">
        <v>0</v>
      </c>
      <c r="L750" t="s">
        <v>1395</v>
      </c>
    </row>
    <row r="751" spans="1:12" x14ac:dyDescent="0.2">
      <c r="A751">
        <v>13087</v>
      </c>
      <c r="B751" t="s">
        <v>1396</v>
      </c>
      <c r="C751" t="s">
        <v>317</v>
      </c>
      <c r="D751" t="s">
        <v>166</v>
      </c>
      <c r="E751" s="6">
        <v>43914.984386574077</v>
      </c>
      <c r="F751">
        <v>30.879677780000002</v>
      </c>
      <c r="G751">
        <v>-84.57619536</v>
      </c>
      <c r="H751">
        <v>0</v>
      </c>
      <c r="I751">
        <v>0</v>
      </c>
      <c r="J751">
        <v>0</v>
      </c>
      <c r="K751">
        <v>0</v>
      </c>
      <c r="L751" t="s">
        <v>1397</v>
      </c>
    </row>
    <row r="752" spans="1:12" x14ac:dyDescent="0.2">
      <c r="A752">
        <v>18031</v>
      </c>
      <c r="B752" t="s">
        <v>1396</v>
      </c>
      <c r="C752" t="s">
        <v>142</v>
      </c>
      <c r="D752" t="s">
        <v>166</v>
      </c>
      <c r="E752" s="6">
        <v>43914.984386574077</v>
      </c>
      <c r="F752">
        <v>39.307126580000002</v>
      </c>
      <c r="G752">
        <v>-85.500871660000001</v>
      </c>
      <c r="H752">
        <v>6</v>
      </c>
      <c r="I752">
        <v>0</v>
      </c>
      <c r="J752">
        <v>0</v>
      </c>
      <c r="K752">
        <v>0</v>
      </c>
      <c r="L752" t="s">
        <v>1398</v>
      </c>
    </row>
    <row r="753" spans="1:12" x14ac:dyDescent="0.2">
      <c r="A753">
        <v>19053</v>
      </c>
      <c r="B753" t="s">
        <v>1396</v>
      </c>
      <c r="C753" t="s">
        <v>178</v>
      </c>
      <c r="D753" t="s">
        <v>166</v>
      </c>
      <c r="E753" s="6">
        <v>43914.984386574077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1399</v>
      </c>
    </row>
    <row r="754" spans="1:12" x14ac:dyDescent="0.2">
      <c r="A754">
        <v>20039</v>
      </c>
      <c r="B754" t="s">
        <v>1396</v>
      </c>
      <c r="C754" t="s">
        <v>264</v>
      </c>
      <c r="D754" t="s">
        <v>166</v>
      </c>
      <c r="E754" s="6">
        <v>43914.984386574077</v>
      </c>
      <c r="F754">
        <v>39.784684409999997</v>
      </c>
      <c r="G754">
        <v>-100.459408099999</v>
      </c>
      <c r="H754">
        <v>0</v>
      </c>
      <c r="I754">
        <v>0</v>
      </c>
      <c r="J754">
        <v>0</v>
      </c>
      <c r="K754">
        <v>0</v>
      </c>
      <c r="L754" t="s">
        <v>1400</v>
      </c>
    </row>
    <row r="755" spans="1:12" x14ac:dyDescent="0.2">
      <c r="A755">
        <v>47039</v>
      </c>
      <c r="B755" t="s">
        <v>1396</v>
      </c>
      <c r="C755" t="s">
        <v>288</v>
      </c>
      <c r="D755" t="s">
        <v>166</v>
      </c>
      <c r="E755" s="6">
        <v>43914.984386574077</v>
      </c>
      <c r="F755">
        <v>35.600489039999999</v>
      </c>
      <c r="G755">
        <v>-88.110437790000006</v>
      </c>
      <c r="H755">
        <v>0</v>
      </c>
      <c r="I755">
        <v>0</v>
      </c>
      <c r="J755">
        <v>0</v>
      </c>
      <c r="K755">
        <v>0</v>
      </c>
      <c r="L755" t="s">
        <v>1401</v>
      </c>
    </row>
    <row r="756" spans="1:12" x14ac:dyDescent="0.2">
      <c r="A756">
        <v>30023</v>
      </c>
      <c r="B756" t="s">
        <v>1402</v>
      </c>
      <c r="C756" t="s">
        <v>482</v>
      </c>
      <c r="D756" t="s">
        <v>166</v>
      </c>
      <c r="E756" s="6">
        <v>43914.984386574077</v>
      </c>
      <c r="F756">
        <v>46.059533250000001</v>
      </c>
      <c r="G756">
        <v>-113.073353</v>
      </c>
      <c r="H756">
        <v>0</v>
      </c>
      <c r="I756">
        <v>0</v>
      </c>
      <c r="J756">
        <v>0</v>
      </c>
      <c r="K756">
        <v>0</v>
      </c>
      <c r="L756" t="s">
        <v>1403</v>
      </c>
    </row>
    <row r="757" spans="1:12" x14ac:dyDescent="0.2">
      <c r="A757">
        <v>39039</v>
      </c>
      <c r="B757" t="s">
        <v>1404</v>
      </c>
      <c r="C757" t="s">
        <v>200</v>
      </c>
      <c r="D757" t="s">
        <v>166</v>
      </c>
      <c r="E757" s="6">
        <v>43914.984386574077</v>
      </c>
      <c r="F757">
        <v>41.323988370000002</v>
      </c>
      <c r="G757">
        <v>-84.490769439999994</v>
      </c>
      <c r="H757">
        <v>2</v>
      </c>
      <c r="I757">
        <v>0</v>
      </c>
      <c r="J757">
        <v>0</v>
      </c>
      <c r="K757">
        <v>0</v>
      </c>
      <c r="L757" t="s">
        <v>1405</v>
      </c>
    </row>
    <row r="758" spans="1:12" x14ac:dyDescent="0.2">
      <c r="A758">
        <v>6015</v>
      </c>
      <c r="B758" t="s">
        <v>1406</v>
      </c>
      <c r="C758" t="s">
        <v>221</v>
      </c>
      <c r="D758" t="s">
        <v>166</v>
      </c>
      <c r="E758" s="6">
        <v>43914.984386574077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1407</v>
      </c>
    </row>
    <row r="759" spans="1:12" x14ac:dyDescent="0.2">
      <c r="A759">
        <v>18035</v>
      </c>
      <c r="B759" t="s">
        <v>1408</v>
      </c>
      <c r="C759" t="s">
        <v>142</v>
      </c>
      <c r="D759" t="s">
        <v>166</v>
      </c>
      <c r="E759" s="6">
        <v>43914.984386574077</v>
      </c>
      <c r="F759">
        <v>40.227872470000001</v>
      </c>
      <c r="G759">
        <v>-85.397327720000007</v>
      </c>
      <c r="H759">
        <v>4</v>
      </c>
      <c r="I759">
        <v>1</v>
      </c>
      <c r="J759">
        <v>0</v>
      </c>
      <c r="K759">
        <v>0</v>
      </c>
      <c r="L759" t="s">
        <v>1409</v>
      </c>
    </row>
    <row r="760" spans="1:12" x14ac:dyDescent="0.2">
      <c r="A760">
        <v>19055</v>
      </c>
      <c r="B760" t="s">
        <v>1408</v>
      </c>
      <c r="C760" t="s">
        <v>178</v>
      </c>
      <c r="D760" t="s">
        <v>166</v>
      </c>
      <c r="E760" s="6">
        <v>43914.984386574077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1410</v>
      </c>
    </row>
    <row r="761" spans="1:12" x14ac:dyDescent="0.2">
      <c r="A761">
        <v>36025</v>
      </c>
      <c r="B761" t="s">
        <v>1408</v>
      </c>
      <c r="C761" t="s">
        <v>226</v>
      </c>
      <c r="D761" t="s">
        <v>166</v>
      </c>
      <c r="E761" s="6">
        <v>43914.984386574077</v>
      </c>
      <c r="F761">
        <v>42.198376230000001</v>
      </c>
      <c r="G761">
        <v>-74.967093059999996</v>
      </c>
      <c r="H761">
        <v>3</v>
      </c>
      <c r="I761">
        <v>0</v>
      </c>
      <c r="J761">
        <v>0</v>
      </c>
      <c r="K761">
        <v>0</v>
      </c>
      <c r="L761" t="s">
        <v>1411</v>
      </c>
    </row>
    <row r="762" spans="1:12" x14ac:dyDescent="0.2">
      <c r="A762">
        <v>39041</v>
      </c>
      <c r="B762" t="s">
        <v>1408</v>
      </c>
      <c r="C762" t="s">
        <v>200</v>
      </c>
      <c r="D762" t="s">
        <v>166</v>
      </c>
      <c r="E762" s="6">
        <v>43914.984386574077</v>
      </c>
      <c r="F762">
        <v>40.27942393</v>
      </c>
      <c r="G762">
        <v>-83.004570580000006</v>
      </c>
      <c r="H762">
        <v>11</v>
      </c>
      <c r="I762">
        <v>0</v>
      </c>
      <c r="J762">
        <v>0</v>
      </c>
      <c r="K762">
        <v>0</v>
      </c>
      <c r="L762" t="s">
        <v>1412</v>
      </c>
    </row>
    <row r="763" spans="1:12" x14ac:dyDescent="0.2">
      <c r="A763">
        <v>40041</v>
      </c>
      <c r="B763" t="s">
        <v>1408</v>
      </c>
      <c r="C763" t="s">
        <v>184</v>
      </c>
      <c r="D763" t="s">
        <v>166</v>
      </c>
      <c r="E763" s="6">
        <v>43914.984386574077</v>
      </c>
      <c r="F763">
        <v>36.408236340000002</v>
      </c>
      <c r="G763">
        <v>-94.803250460000001</v>
      </c>
      <c r="H763">
        <v>0</v>
      </c>
      <c r="I763">
        <v>0</v>
      </c>
      <c r="J763">
        <v>0</v>
      </c>
      <c r="K763">
        <v>0</v>
      </c>
      <c r="L763" t="s">
        <v>1413</v>
      </c>
    </row>
    <row r="764" spans="1:12" x14ac:dyDescent="0.2">
      <c r="A764">
        <v>42045</v>
      </c>
      <c r="B764" t="s">
        <v>1408</v>
      </c>
      <c r="C764" t="s">
        <v>202</v>
      </c>
      <c r="D764" t="s">
        <v>166</v>
      </c>
      <c r="E764" s="6">
        <v>43914.984386574077</v>
      </c>
      <c r="F764">
        <v>39.916801710000001</v>
      </c>
      <c r="G764">
        <v>-75.402436629999997</v>
      </c>
      <c r="H764">
        <v>84</v>
      </c>
      <c r="I764">
        <v>0</v>
      </c>
      <c r="J764">
        <v>0</v>
      </c>
      <c r="K764">
        <v>0</v>
      </c>
      <c r="L764" t="s">
        <v>1414</v>
      </c>
    </row>
    <row r="765" spans="1:12" x14ac:dyDescent="0.2">
      <c r="A765">
        <v>8029</v>
      </c>
      <c r="B765" t="s">
        <v>1415</v>
      </c>
      <c r="C765" t="s">
        <v>187</v>
      </c>
      <c r="D765" t="s">
        <v>166</v>
      </c>
      <c r="E765" s="6">
        <v>43914.984386574077</v>
      </c>
      <c r="F765">
        <v>38.862462430000001</v>
      </c>
      <c r="G765">
        <v>-107.863134199999</v>
      </c>
      <c r="H765">
        <v>0</v>
      </c>
      <c r="I765">
        <v>0</v>
      </c>
      <c r="J765">
        <v>0</v>
      </c>
      <c r="K765">
        <v>0</v>
      </c>
      <c r="L765" t="s">
        <v>1416</v>
      </c>
    </row>
    <row r="766" spans="1:12" x14ac:dyDescent="0.2">
      <c r="A766">
        <v>26041</v>
      </c>
      <c r="B766" t="s">
        <v>1415</v>
      </c>
      <c r="C766" t="s">
        <v>232</v>
      </c>
      <c r="D766" t="s">
        <v>166</v>
      </c>
      <c r="E766" s="6">
        <v>43914.984386574077</v>
      </c>
      <c r="F766">
        <v>45.9048491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1417</v>
      </c>
    </row>
    <row r="767" spans="1:12" x14ac:dyDescent="0.2">
      <c r="A767">
        <v>48119</v>
      </c>
      <c r="B767" t="s">
        <v>1415</v>
      </c>
      <c r="C767" t="s">
        <v>290</v>
      </c>
      <c r="D767" t="s">
        <v>166</v>
      </c>
      <c r="E767" s="6">
        <v>43914.984386574077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1418</v>
      </c>
    </row>
    <row r="768" spans="1:12" x14ac:dyDescent="0.2">
      <c r="A768">
        <v>2068</v>
      </c>
      <c r="B768" t="s">
        <v>1419</v>
      </c>
      <c r="C768" t="s">
        <v>237</v>
      </c>
      <c r="D768" t="s">
        <v>166</v>
      </c>
      <c r="E768" s="6">
        <v>43914.984386574077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1420</v>
      </c>
    </row>
    <row r="769" spans="1:12" x14ac:dyDescent="0.2">
      <c r="A769">
        <v>29065</v>
      </c>
      <c r="B769" t="s">
        <v>1421</v>
      </c>
      <c r="C769" t="s">
        <v>182</v>
      </c>
      <c r="D769" t="s">
        <v>166</v>
      </c>
      <c r="E769" s="6">
        <v>43914.984386574077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1422</v>
      </c>
    </row>
    <row r="770" spans="1:12" x14ac:dyDescent="0.2">
      <c r="A770">
        <v>48121</v>
      </c>
      <c r="B770" t="s">
        <v>121</v>
      </c>
      <c r="C770" t="s">
        <v>290</v>
      </c>
      <c r="D770" t="s">
        <v>166</v>
      </c>
      <c r="E770" s="6">
        <v>43914.984386574077</v>
      </c>
      <c r="F770">
        <v>33.20521901</v>
      </c>
      <c r="G770">
        <v>-97.116911529999996</v>
      </c>
      <c r="H770">
        <v>38</v>
      </c>
      <c r="I770">
        <v>0</v>
      </c>
      <c r="J770">
        <v>0</v>
      </c>
      <c r="K770">
        <v>0</v>
      </c>
      <c r="L770" t="s">
        <v>1423</v>
      </c>
    </row>
    <row r="771" spans="1:12" x14ac:dyDescent="0.2">
      <c r="A771">
        <v>8031</v>
      </c>
      <c r="B771" t="s">
        <v>1424</v>
      </c>
      <c r="C771" t="s">
        <v>187</v>
      </c>
      <c r="D771" t="s">
        <v>166</v>
      </c>
      <c r="E771" s="6">
        <v>43914.984386574077</v>
      </c>
      <c r="F771">
        <v>39.760182759999999</v>
      </c>
      <c r="G771">
        <v>-104.8725695</v>
      </c>
      <c r="H771">
        <v>148</v>
      </c>
      <c r="I771">
        <v>0</v>
      </c>
      <c r="J771">
        <v>0</v>
      </c>
      <c r="K771">
        <v>0</v>
      </c>
      <c r="L771" t="s">
        <v>1425</v>
      </c>
    </row>
    <row r="772" spans="1:12" x14ac:dyDescent="0.2">
      <c r="A772">
        <v>19057</v>
      </c>
      <c r="B772" t="s">
        <v>1426</v>
      </c>
      <c r="C772" t="s">
        <v>178</v>
      </c>
      <c r="D772" t="s">
        <v>166</v>
      </c>
      <c r="E772" s="6">
        <v>43914.984386574077</v>
      </c>
      <c r="F772">
        <v>40.920126060000001</v>
      </c>
      <c r="G772">
        <v>-91.183265919999997</v>
      </c>
      <c r="H772">
        <v>0</v>
      </c>
      <c r="I772">
        <v>0</v>
      </c>
      <c r="J772">
        <v>0</v>
      </c>
      <c r="K772">
        <v>0</v>
      </c>
      <c r="L772" t="s">
        <v>1427</v>
      </c>
    </row>
    <row r="773" spans="1:12" x14ac:dyDescent="0.2">
      <c r="A773">
        <v>41017</v>
      </c>
      <c r="B773" t="s">
        <v>1428</v>
      </c>
      <c r="C773" t="s">
        <v>400</v>
      </c>
      <c r="D773" t="s">
        <v>166</v>
      </c>
      <c r="E773" s="6">
        <v>43914.984386574077</v>
      </c>
      <c r="F773">
        <v>43.91570171</v>
      </c>
      <c r="G773">
        <v>-121.2289121</v>
      </c>
      <c r="H773">
        <v>10</v>
      </c>
      <c r="I773">
        <v>0</v>
      </c>
      <c r="J773">
        <v>0</v>
      </c>
      <c r="K773">
        <v>0</v>
      </c>
      <c r="L773" t="s">
        <v>1429</v>
      </c>
    </row>
    <row r="774" spans="1:12" x14ac:dyDescent="0.2">
      <c r="A774">
        <v>5041</v>
      </c>
      <c r="B774" t="s">
        <v>1430</v>
      </c>
      <c r="C774" t="s">
        <v>331</v>
      </c>
      <c r="D774" t="s">
        <v>166</v>
      </c>
      <c r="E774" s="6">
        <v>43914.984386574077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1431</v>
      </c>
    </row>
    <row r="775" spans="1:12" x14ac:dyDescent="0.2">
      <c r="A775">
        <v>31049</v>
      </c>
      <c r="B775" t="s">
        <v>1432</v>
      </c>
      <c r="C775" t="s">
        <v>196</v>
      </c>
      <c r="D775" t="s">
        <v>166</v>
      </c>
      <c r="E775" s="6">
        <v>43914.984386574077</v>
      </c>
      <c r="F775">
        <v>41.111681859999997</v>
      </c>
      <c r="G775">
        <v>-102.333333099999</v>
      </c>
      <c r="H775">
        <v>0</v>
      </c>
      <c r="I775">
        <v>0</v>
      </c>
      <c r="J775">
        <v>0</v>
      </c>
      <c r="K775">
        <v>0</v>
      </c>
      <c r="L775" t="s">
        <v>1433</v>
      </c>
    </row>
    <row r="776" spans="1:12" x14ac:dyDescent="0.2">
      <c r="A776">
        <v>46039</v>
      </c>
      <c r="B776" t="s">
        <v>1432</v>
      </c>
      <c r="C776" t="s">
        <v>381</v>
      </c>
      <c r="D776" t="s">
        <v>166</v>
      </c>
      <c r="E776" s="6">
        <v>43914.984386574077</v>
      </c>
      <c r="F776">
        <v>44.75994309</v>
      </c>
      <c r="G776">
        <v>-96.669436450000006</v>
      </c>
      <c r="H776">
        <v>0</v>
      </c>
      <c r="I776">
        <v>0</v>
      </c>
      <c r="J776">
        <v>0</v>
      </c>
      <c r="K776">
        <v>0</v>
      </c>
      <c r="L776" t="s">
        <v>1434</v>
      </c>
    </row>
    <row r="777" spans="1:12" x14ac:dyDescent="0.2">
      <c r="A777">
        <v>40043</v>
      </c>
      <c r="B777" t="s">
        <v>1435</v>
      </c>
      <c r="C777" t="s">
        <v>184</v>
      </c>
      <c r="D777" t="s">
        <v>166</v>
      </c>
      <c r="E777" s="6">
        <v>43914.984386574077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1436</v>
      </c>
    </row>
    <row r="778" spans="1:12" x14ac:dyDescent="0.2">
      <c r="A778">
        <v>46041</v>
      </c>
      <c r="B778" t="s">
        <v>1435</v>
      </c>
      <c r="C778" t="s">
        <v>381</v>
      </c>
      <c r="D778" t="s">
        <v>166</v>
      </c>
      <c r="E778" s="6">
        <v>43914.984386574077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1437</v>
      </c>
    </row>
    <row r="779" spans="1:12" x14ac:dyDescent="0.2">
      <c r="A779">
        <v>48125</v>
      </c>
      <c r="B779" t="s">
        <v>1438</v>
      </c>
      <c r="C779" t="s">
        <v>290</v>
      </c>
      <c r="D779" t="s">
        <v>166</v>
      </c>
      <c r="E779" s="6">
        <v>43914.984386574077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1439</v>
      </c>
    </row>
    <row r="780" spans="1:12" x14ac:dyDescent="0.2">
      <c r="A780">
        <v>51051</v>
      </c>
      <c r="B780" t="s">
        <v>1440</v>
      </c>
      <c r="C780" t="s">
        <v>172</v>
      </c>
      <c r="D780" t="s">
        <v>166</v>
      </c>
      <c r="E780" s="6">
        <v>43914.984386574077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1441</v>
      </c>
    </row>
    <row r="781" spans="1:12" x14ac:dyDescent="0.2">
      <c r="A781">
        <v>38021</v>
      </c>
      <c r="B781" t="s">
        <v>1442</v>
      </c>
      <c r="C781" t="s">
        <v>198</v>
      </c>
      <c r="D781" t="s">
        <v>166</v>
      </c>
      <c r="E781" s="6">
        <v>43914.984386574077</v>
      </c>
      <c r="F781">
        <v>46.110177120000003</v>
      </c>
      <c r="G781">
        <v>-98.504900799999902</v>
      </c>
      <c r="H781">
        <v>0</v>
      </c>
      <c r="I781">
        <v>0</v>
      </c>
      <c r="J781">
        <v>0</v>
      </c>
      <c r="K781">
        <v>0</v>
      </c>
      <c r="L781" t="s">
        <v>1443</v>
      </c>
    </row>
    <row r="782" spans="1:12" x14ac:dyDescent="0.2">
      <c r="A782">
        <v>19059</v>
      </c>
      <c r="B782" t="s">
        <v>1444</v>
      </c>
      <c r="C782" t="s">
        <v>178</v>
      </c>
      <c r="D782" t="s">
        <v>166</v>
      </c>
      <c r="E782" s="6">
        <v>43914.984386574077</v>
      </c>
      <c r="F782">
        <v>43.377877249999997</v>
      </c>
      <c r="G782">
        <v>-95.151020599999995</v>
      </c>
      <c r="H782">
        <v>0</v>
      </c>
      <c r="I782">
        <v>0</v>
      </c>
      <c r="J782">
        <v>0</v>
      </c>
      <c r="K782">
        <v>0</v>
      </c>
      <c r="L782" t="s">
        <v>1445</v>
      </c>
    </row>
    <row r="783" spans="1:12" x14ac:dyDescent="0.2">
      <c r="A783">
        <v>20041</v>
      </c>
      <c r="B783" t="s">
        <v>1444</v>
      </c>
      <c r="C783" t="s">
        <v>264</v>
      </c>
      <c r="D783" t="s">
        <v>166</v>
      </c>
      <c r="E783" s="6">
        <v>43914.984386574077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1446</v>
      </c>
    </row>
    <row r="784" spans="1:12" x14ac:dyDescent="0.2">
      <c r="A784">
        <v>26043</v>
      </c>
      <c r="B784" t="s">
        <v>1444</v>
      </c>
      <c r="C784" t="s">
        <v>232</v>
      </c>
      <c r="D784" t="s">
        <v>166</v>
      </c>
      <c r="E784" s="6">
        <v>43914.984386574077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1447</v>
      </c>
    </row>
    <row r="785" spans="1:12" x14ac:dyDescent="0.2">
      <c r="A785">
        <v>47043</v>
      </c>
      <c r="B785" t="s">
        <v>1448</v>
      </c>
      <c r="C785" t="s">
        <v>288</v>
      </c>
      <c r="D785" t="s">
        <v>166</v>
      </c>
      <c r="E785" s="6">
        <v>43914.984386574077</v>
      </c>
      <c r="F785">
        <v>36.146698370000003</v>
      </c>
      <c r="G785">
        <v>-87.358917090000006</v>
      </c>
      <c r="H785">
        <v>5</v>
      </c>
      <c r="I785">
        <v>0</v>
      </c>
      <c r="J785">
        <v>0</v>
      </c>
      <c r="K785">
        <v>0</v>
      </c>
      <c r="L785" t="s">
        <v>1449</v>
      </c>
    </row>
    <row r="786" spans="1:12" x14ac:dyDescent="0.2">
      <c r="A786">
        <v>2070</v>
      </c>
      <c r="B786" t="s">
        <v>1450</v>
      </c>
      <c r="C786" t="s">
        <v>237</v>
      </c>
      <c r="D786" t="s">
        <v>166</v>
      </c>
      <c r="E786" s="6">
        <v>43914.984386574077</v>
      </c>
      <c r="F786">
        <v>59.796037380000001</v>
      </c>
      <c r="G786">
        <v>-158.23819419999899</v>
      </c>
      <c r="H786">
        <v>0</v>
      </c>
      <c r="I786">
        <v>0</v>
      </c>
      <c r="J786">
        <v>0</v>
      </c>
      <c r="K786">
        <v>0</v>
      </c>
      <c r="L786" t="s">
        <v>1451</v>
      </c>
    </row>
    <row r="787" spans="1:12" x14ac:dyDescent="0.2">
      <c r="A787">
        <v>45033</v>
      </c>
      <c r="B787" t="s">
        <v>1452</v>
      </c>
      <c r="C787" t="s">
        <v>165</v>
      </c>
      <c r="D787" t="s">
        <v>166</v>
      </c>
      <c r="E787" s="6">
        <v>43914.984386574077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1453</v>
      </c>
    </row>
    <row r="788" spans="1:12" x14ac:dyDescent="0.2">
      <c r="A788">
        <v>48127</v>
      </c>
      <c r="B788" t="s">
        <v>1454</v>
      </c>
      <c r="C788" t="s">
        <v>290</v>
      </c>
      <c r="D788" t="s">
        <v>166</v>
      </c>
      <c r="E788" s="6">
        <v>43914.984386574077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1455</v>
      </c>
    </row>
    <row r="789" spans="1:12" x14ac:dyDescent="0.2">
      <c r="A789">
        <v>51053</v>
      </c>
      <c r="B789" t="s">
        <v>1456</v>
      </c>
      <c r="C789" t="s">
        <v>172</v>
      </c>
      <c r="D789" t="s">
        <v>166</v>
      </c>
      <c r="E789" s="6">
        <v>43914.984386574077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1457</v>
      </c>
    </row>
    <row r="790" spans="1:12" x14ac:dyDescent="0.2">
      <c r="A790">
        <v>11001</v>
      </c>
      <c r="B790" t="s">
        <v>1458</v>
      </c>
      <c r="C790" t="s">
        <v>1458</v>
      </c>
      <c r="D790" t="s">
        <v>166</v>
      </c>
      <c r="E790" s="6">
        <v>43914.984386574077</v>
      </c>
      <c r="F790">
        <v>38.904177730000001</v>
      </c>
      <c r="G790">
        <v>-77.016559920000006</v>
      </c>
      <c r="H790">
        <v>141</v>
      </c>
      <c r="I790">
        <v>2</v>
      </c>
      <c r="J790">
        <v>0</v>
      </c>
      <c r="K790">
        <v>0</v>
      </c>
      <c r="L790" t="s">
        <v>1459</v>
      </c>
    </row>
    <row r="791" spans="1:12" x14ac:dyDescent="0.2">
      <c r="A791">
        <v>38023</v>
      </c>
      <c r="B791" t="s">
        <v>1460</v>
      </c>
      <c r="C791" t="s">
        <v>198</v>
      </c>
      <c r="D791" t="s">
        <v>166</v>
      </c>
      <c r="E791" s="6">
        <v>43914.984386574077</v>
      </c>
      <c r="F791">
        <v>48.814938699999999</v>
      </c>
      <c r="G791">
        <v>-103.48736109999901</v>
      </c>
      <c r="H791">
        <v>0</v>
      </c>
      <c r="I791">
        <v>0</v>
      </c>
      <c r="J791">
        <v>0</v>
      </c>
      <c r="K791">
        <v>0</v>
      </c>
      <c r="L791" t="s">
        <v>1461</v>
      </c>
    </row>
    <row r="792" spans="1:12" x14ac:dyDescent="0.2">
      <c r="A792">
        <v>12029</v>
      </c>
      <c r="B792" t="s">
        <v>1462</v>
      </c>
      <c r="C792" t="s">
        <v>216</v>
      </c>
      <c r="D792" t="s">
        <v>166</v>
      </c>
      <c r="E792" s="6">
        <v>43914.984386574077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1463</v>
      </c>
    </row>
    <row r="793" spans="1:12" x14ac:dyDescent="0.2">
      <c r="A793">
        <v>31051</v>
      </c>
      <c r="B793" t="s">
        <v>1464</v>
      </c>
      <c r="C793" t="s">
        <v>196</v>
      </c>
      <c r="D793" t="s">
        <v>166</v>
      </c>
      <c r="E793" s="6">
        <v>43914.984386574077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1465</v>
      </c>
    </row>
    <row r="794" spans="1:12" x14ac:dyDescent="0.2">
      <c r="A794">
        <v>54017</v>
      </c>
      <c r="B794" t="s">
        <v>1466</v>
      </c>
      <c r="C794" t="s">
        <v>427</v>
      </c>
      <c r="D794" t="s">
        <v>166</v>
      </c>
      <c r="E794" s="6">
        <v>43914.984386574077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1467</v>
      </c>
    </row>
    <row r="795" spans="1:12" x14ac:dyDescent="0.2">
      <c r="A795">
        <v>13091</v>
      </c>
      <c r="B795" t="s">
        <v>1468</v>
      </c>
      <c r="C795" t="s">
        <v>317</v>
      </c>
      <c r="D795" t="s">
        <v>166</v>
      </c>
      <c r="E795" s="6">
        <v>43914.984386574077</v>
      </c>
      <c r="F795">
        <v>32.172651139999999</v>
      </c>
      <c r="G795">
        <v>-83.169489260000006</v>
      </c>
      <c r="H795">
        <v>0</v>
      </c>
      <c r="I795">
        <v>0</v>
      </c>
      <c r="J795">
        <v>0</v>
      </c>
      <c r="K795">
        <v>0</v>
      </c>
      <c r="L795" t="s">
        <v>1469</v>
      </c>
    </row>
    <row r="796" spans="1:12" x14ac:dyDescent="0.2">
      <c r="A796">
        <v>27039</v>
      </c>
      <c r="B796" t="s">
        <v>1468</v>
      </c>
      <c r="C796" t="s">
        <v>213</v>
      </c>
      <c r="D796" t="s">
        <v>166</v>
      </c>
      <c r="E796" s="6">
        <v>43914.984386574077</v>
      </c>
      <c r="F796">
        <v>44.022384150000001</v>
      </c>
      <c r="G796">
        <v>-92.862443240000005</v>
      </c>
      <c r="H796">
        <v>3</v>
      </c>
      <c r="I796">
        <v>0</v>
      </c>
      <c r="J796">
        <v>0</v>
      </c>
      <c r="K796">
        <v>0</v>
      </c>
      <c r="L796" t="s">
        <v>1470</v>
      </c>
    </row>
    <row r="797" spans="1:12" x14ac:dyDescent="0.2">
      <c r="A797">
        <v>31053</v>
      </c>
      <c r="B797" t="s">
        <v>1468</v>
      </c>
      <c r="C797" t="s">
        <v>196</v>
      </c>
      <c r="D797" t="s">
        <v>166</v>
      </c>
      <c r="E797" s="6">
        <v>43914.984386574077</v>
      </c>
      <c r="F797">
        <v>41.580717479999997</v>
      </c>
      <c r="G797">
        <v>-96.655981789999998</v>
      </c>
      <c r="H797">
        <v>0</v>
      </c>
      <c r="I797">
        <v>0</v>
      </c>
      <c r="J797">
        <v>0</v>
      </c>
      <c r="K797">
        <v>0</v>
      </c>
      <c r="L797" t="s">
        <v>1471</v>
      </c>
    </row>
    <row r="798" spans="1:12" x14ac:dyDescent="0.2">
      <c r="A798">
        <v>55027</v>
      </c>
      <c r="B798" t="s">
        <v>1468</v>
      </c>
      <c r="C798" t="s">
        <v>206</v>
      </c>
      <c r="D798" t="s">
        <v>166</v>
      </c>
      <c r="E798" s="6">
        <v>43914.984386574077</v>
      </c>
      <c r="F798">
        <v>43.415766619999999</v>
      </c>
      <c r="G798">
        <v>-88.709281779999998</v>
      </c>
      <c r="H798">
        <v>2</v>
      </c>
      <c r="I798">
        <v>0</v>
      </c>
      <c r="J798">
        <v>0</v>
      </c>
      <c r="K798">
        <v>0</v>
      </c>
      <c r="L798" t="s">
        <v>1472</v>
      </c>
    </row>
    <row r="799" spans="1:12" x14ac:dyDescent="0.2">
      <c r="A799">
        <v>8033</v>
      </c>
      <c r="B799" t="s">
        <v>1473</v>
      </c>
      <c r="C799" t="s">
        <v>187</v>
      </c>
      <c r="D799" t="s">
        <v>166</v>
      </c>
      <c r="E799" s="6">
        <v>43914.984386574077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1474</v>
      </c>
    </row>
    <row r="800" spans="1:12" x14ac:dyDescent="0.2">
      <c r="A800">
        <v>35013</v>
      </c>
      <c r="B800" t="s">
        <v>1475</v>
      </c>
      <c r="C800" t="s">
        <v>538</v>
      </c>
      <c r="D800" t="s">
        <v>166</v>
      </c>
      <c r="E800" s="6">
        <v>43914.984386574077</v>
      </c>
      <c r="F800">
        <v>32.352757709999999</v>
      </c>
      <c r="G800">
        <v>-106.8329387</v>
      </c>
      <c r="H800">
        <v>13</v>
      </c>
      <c r="I800">
        <v>0</v>
      </c>
      <c r="J800">
        <v>0</v>
      </c>
      <c r="K800">
        <v>0</v>
      </c>
      <c r="L800" t="s">
        <v>1476</v>
      </c>
    </row>
    <row r="801" spans="1:12" x14ac:dyDescent="0.2">
      <c r="A801">
        <v>20043</v>
      </c>
      <c r="B801" t="s">
        <v>1477</v>
      </c>
      <c r="C801" t="s">
        <v>264</v>
      </c>
      <c r="D801" t="s">
        <v>166</v>
      </c>
      <c r="E801" s="6">
        <v>43914.984386574077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1478</v>
      </c>
    </row>
    <row r="802" spans="1:12" x14ac:dyDescent="0.2">
      <c r="A802">
        <v>48129</v>
      </c>
      <c r="B802" t="s">
        <v>1479</v>
      </c>
      <c r="C802" t="s">
        <v>290</v>
      </c>
      <c r="D802" t="s">
        <v>166</v>
      </c>
      <c r="E802" s="6">
        <v>43914.984386574077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1480</v>
      </c>
    </row>
    <row r="803" spans="1:12" x14ac:dyDescent="0.2">
      <c r="A803">
        <v>13093</v>
      </c>
      <c r="B803" t="s">
        <v>1481</v>
      </c>
      <c r="C803" t="s">
        <v>317</v>
      </c>
      <c r="D803" t="s">
        <v>166</v>
      </c>
      <c r="E803" s="6">
        <v>43914.984386574077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1482</v>
      </c>
    </row>
    <row r="804" spans="1:12" x14ac:dyDescent="0.2">
      <c r="A804">
        <v>55029</v>
      </c>
      <c r="B804" t="s">
        <v>1483</v>
      </c>
      <c r="C804" t="s">
        <v>206</v>
      </c>
      <c r="D804" t="s">
        <v>166</v>
      </c>
      <c r="E804" s="6">
        <v>43914.984386574077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1484</v>
      </c>
    </row>
    <row r="805" spans="1:12" x14ac:dyDescent="0.2">
      <c r="A805">
        <v>24019</v>
      </c>
      <c r="B805" t="s">
        <v>1485</v>
      </c>
      <c r="C805" t="s">
        <v>255</v>
      </c>
      <c r="D805" t="s">
        <v>166</v>
      </c>
      <c r="E805" s="6">
        <v>43914.984386574077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1486</v>
      </c>
    </row>
    <row r="806" spans="1:12" x14ac:dyDescent="0.2">
      <c r="A806">
        <v>45035</v>
      </c>
      <c r="B806" t="s">
        <v>1485</v>
      </c>
      <c r="C806" t="s">
        <v>165</v>
      </c>
      <c r="D806" t="s">
        <v>166</v>
      </c>
      <c r="E806" s="6">
        <v>43914.984386574077</v>
      </c>
      <c r="F806">
        <v>33.079436899999997</v>
      </c>
      <c r="G806">
        <v>-80.405026520000007</v>
      </c>
      <c r="H806">
        <v>3</v>
      </c>
      <c r="I806">
        <v>0</v>
      </c>
      <c r="J806">
        <v>0</v>
      </c>
      <c r="K806">
        <v>0</v>
      </c>
      <c r="L806" t="s">
        <v>1487</v>
      </c>
    </row>
    <row r="807" spans="1:12" x14ac:dyDescent="0.2">
      <c r="A807">
        <v>13095</v>
      </c>
      <c r="B807" t="s">
        <v>1488</v>
      </c>
      <c r="C807" t="s">
        <v>317</v>
      </c>
      <c r="D807" t="s">
        <v>166</v>
      </c>
      <c r="E807" s="6">
        <v>43914.984386574077</v>
      </c>
      <c r="F807">
        <v>31.533285280000001</v>
      </c>
      <c r="G807">
        <v>-84.217223770000004</v>
      </c>
      <c r="H807">
        <v>90</v>
      </c>
      <c r="I807">
        <v>6</v>
      </c>
      <c r="J807">
        <v>0</v>
      </c>
      <c r="K807">
        <v>0</v>
      </c>
      <c r="L807" t="s">
        <v>1489</v>
      </c>
    </row>
    <row r="808" spans="1:12" x14ac:dyDescent="0.2">
      <c r="A808">
        <v>8035</v>
      </c>
      <c r="B808" t="s">
        <v>1490</v>
      </c>
      <c r="C808" t="s">
        <v>187</v>
      </c>
      <c r="D808" t="s">
        <v>166</v>
      </c>
      <c r="E808" s="6">
        <v>43914.984386574077</v>
      </c>
      <c r="F808">
        <v>39.331337959999999</v>
      </c>
      <c r="G808">
        <v>-104.930001</v>
      </c>
      <c r="H808">
        <v>48</v>
      </c>
      <c r="I808">
        <v>0</v>
      </c>
      <c r="J808">
        <v>0</v>
      </c>
      <c r="K808">
        <v>0</v>
      </c>
      <c r="L808" t="s">
        <v>1491</v>
      </c>
    </row>
    <row r="809" spans="1:12" x14ac:dyDescent="0.2">
      <c r="A809">
        <v>13097</v>
      </c>
      <c r="B809" t="s">
        <v>1490</v>
      </c>
      <c r="C809" t="s">
        <v>317</v>
      </c>
      <c r="D809" t="s">
        <v>166</v>
      </c>
      <c r="E809" s="6">
        <v>43914.984386574077</v>
      </c>
      <c r="F809">
        <v>33.70291126</v>
      </c>
      <c r="G809">
        <v>-84.770261559999994</v>
      </c>
      <c r="H809">
        <v>11</v>
      </c>
      <c r="I809">
        <v>0</v>
      </c>
      <c r="J809">
        <v>0</v>
      </c>
      <c r="K809">
        <v>0</v>
      </c>
      <c r="L809" t="s">
        <v>1492</v>
      </c>
    </row>
    <row r="810" spans="1:12" x14ac:dyDescent="0.2">
      <c r="A810">
        <v>17041</v>
      </c>
      <c r="B810" t="s">
        <v>1490</v>
      </c>
      <c r="C810" t="s">
        <v>190</v>
      </c>
      <c r="D810" t="s">
        <v>166</v>
      </c>
      <c r="E810" s="6">
        <v>43914.984386574077</v>
      </c>
      <c r="F810">
        <v>39.767680519999999</v>
      </c>
      <c r="G810">
        <v>-88.218541950000002</v>
      </c>
      <c r="H810">
        <v>0</v>
      </c>
      <c r="I810">
        <v>0</v>
      </c>
      <c r="J810">
        <v>0</v>
      </c>
      <c r="K810">
        <v>0</v>
      </c>
      <c r="L810" t="s">
        <v>1493</v>
      </c>
    </row>
    <row r="811" spans="1:12" x14ac:dyDescent="0.2">
      <c r="A811">
        <v>20045</v>
      </c>
      <c r="B811" t="s">
        <v>1490</v>
      </c>
      <c r="C811" t="s">
        <v>264</v>
      </c>
      <c r="D811" t="s">
        <v>166</v>
      </c>
      <c r="E811" s="6">
        <v>43914.984386574077</v>
      </c>
      <c r="F811">
        <v>38.885036360000001</v>
      </c>
      <c r="G811">
        <v>-95.292512099999996</v>
      </c>
      <c r="H811">
        <v>6</v>
      </c>
      <c r="I811">
        <v>0</v>
      </c>
      <c r="J811">
        <v>0</v>
      </c>
      <c r="K811">
        <v>0</v>
      </c>
      <c r="L811" t="s">
        <v>1494</v>
      </c>
    </row>
    <row r="812" spans="1:12" x14ac:dyDescent="0.2">
      <c r="A812">
        <v>27041</v>
      </c>
      <c r="B812" t="s">
        <v>1490</v>
      </c>
      <c r="C812" t="s">
        <v>213</v>
      </c>
      <c r="D812" t="s">
        <v>166</v>
      </c>
      <c r="E812" s="6">
        <v>43914.984386574077</v>
      </c>
      <c r="F812">
        <v>45.933484909999997</v>
      </c>
      <c r="G812">
        <v>-95.453354689999998</v>
      </c>
      <c r="H812">
        <v>0</v>
      </c>
      <c r="I812">
        <v>0</v>
      </c>
      <c r="J812">
        <v>0</v>
      </c>
      <c r="K812">
        <v>0</v>
      </c>
      <c r="L812" t="s">
        <v>1495</v>
      </c>
    </row>
    <row r="813" spans="1:12" x14ac:dyDescent="0.2">
      <c r="A813">
        <v>29067</v>
      </c>
      <c r="B813" t="s">
        <v>1490</v>
      </c>
      <c r="C813" t="s">
        <v>182</v>
      </c>
      <c r="D813" t="s">
        <v>166</v>
      </c>
      <c r="E813" s="6">
        <v>43914.984386574077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1496</v>
      </c>
    </row>
    <row r="814" spans="1:12" x14ac:dyDescent="0.2">
      <c r="A814">
        <v>31055</v>
      </c>
      <c r="B814" t="s">
        <v>1490</v>
      </c>
      <c r="C814" t="s">
        <v>196</v>
      </c>
      <c r="D814" t="s">
        <v>166</v>
      </c>
      <c r="E814" s="6">
        <v>43914.984386574077</v>
      </c>
      <c r="F814">
        <v>41.295182990000001</v>
      </c>
      <c r="G814">
        <v>-96.150853049999995</v>
      </c>
      <c r="H814">
        <v>39</v>
      </c>
      <c r="I814">
        <v>0</v>
      </c>
      <c r="J814">
        <v>0</v>
      </c>
      <c r="K814">
        <v>0</v>
      </c>
      <c r="L814" t="s">
        <v>1497</v>
      </c>
    </row>
    <row r="815" spans="1:12" x14ac:dyDescent="0.2">
      <c r="A815">
        <v>32005</v>
      </c>
      <c r="B815" t="s">
        <v>1490</v>
      </c>
      <c r="C815" t="s">
        <v>870</v>
      </c>
      <c r="D815" t="s">
        <v>166</v>
      </c>
      <c r="E815" s="6">
        <v>43914.984386574077</v>
      </c>
      <c r="F815">
        <v>38.912861999999997</v>
      </c>
      <c r="G815">
        <v>-119.617133299999</v>
      </c>
      <c r="H815">
        <v>2</v>
      </c>
      <c r="I815">
        <v>0</v>
      </c>
      <c r="J815">
        <v>0</v>
      </c>
      <c r="K815">
        <v>0</v>
      </c>
      <c r="L815" t="s">
        <v>1498</v>
      </c>
    </row>
    <row r="816" spans="1:12" x14ac:dyDescent="0.2">
      <c r="A816">
        <v>41019</v>
      </c>
      <c r="B816" t="s">
        <v>1490</v>
      </c>
      <c r="C816" t="s">
        <v>400</v>
      </c>
      <c r="D816" t="s">
        <v>166</v>
      </c>
      <c r="E816" s="6">
        <v>43914.984386574077</v>
      </c>
      <c r="F816">
        <v>43.279412729999997</v>
      </c>
      <c r="G816">
        <v>-123.167290999999</v>
      </c>
      <c r="H816">
        <v>1</v>
      </c>
      <c r="I816">
        <v>0</v>
      </c>
      <c r="J816">
        <v>0</v>
      </c>
      <c r="K816">
        <v>0</v>
      </c>
      <c r="L816" t="s">
        <v>1499</v>
      </c>
    </row>
    <row r="817" spans="1:12" x14ac:dyDescent="0.2">
      <c r="A817">
        <v>46043</v>
      </c>
      <c r="B817" t="s">
        <v>1490</v>
      </c>
      <c r="C817" t="s">
        <v>381</v>
      </c>
      <c r="D817" t="s">
        <v>166</v>
      </c>
      <c r="E817" s="6">
        <v>43914.984386574077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1500</v>
      </c>
    </row>
    <row r="818" spans="1:12" x14ac:dyDescent="0.2">
      <c r="A818">
        <v>53017</v>
      </c>
      <c r="B818" t="s">
        <v>1490</v>
      </c>
      <c r="C818" t="s">
        <v>204</v>
      </c>
      <c r="D818" t="s">
        <v>166</v>
      </c>
      <c r="E818" s="6">
        <v>43914.984386574077</v>
      </c>
      <c r="F818">
        <v>47.736133500000001</v>
      </c>
      <c r="G818">
        <v>-119.692937</v>
      </c>
      <c r="H818">
        <v>1</v>
      </c>
      <c r="I818">
        <v>0</v>
      </c>
      <c r="J818">
        <v>0</v>
      </c>
      <c r="K818">
        <v>0</v>
      </c>
      <c r="L818" t="s">
        <v>1501</v>
      </c>
    </row>
    <row r="819" spans="1:12" x14ac:dyDescent="0.2">
      <c r="A819">
        <v>55031</v>
      </c>
      <c r="B819" t="s">
        <v>1490</v>
      </c>
      <c r="C819" t="s">
        <v>206</v>
      </c>
      <c r="D819" t="s">
        <v>166</v>
      </c>
      <c r="E819" s="6">
        <v>43914.984386574077</v>
      </c>
      <c r="F819">
        <v>46.432222850000002</v>
      </c>
      <c r="G819">
        <v>-91.915957680000005</v>
      </c>
      <c r="H819">
        <v>4</v>
      </c>
      <c r="I819">
        <v>0</v>
      </c>
      <c r="J819">
        <v>0</v>
      </c>
      <c r="K819">
        <v>0</v>
      </c>
      <c r="L819" t="s">
        <v>1502</v>
      </c>
    </row>
    <row r="820" spans="1:12" x14ac:dyDescent="0.2">
      <c r="A820">
        <v>35013</v>
      </c>
      <c r="B820" t="s">
        <v>1503</v>
      </c>
      <c r="C820" t="s">
        <v>538</v>
      </c>
      <c r="D820" t="s">
        <v>166</v>
      </c>
      <c r="E820" s="6">
        <v>43914.984386574077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1504</v>
      </c>
    </row>
    <row r="821" spans="1:12" x14ac:dyDescent="0.2">
      <c r="A821">
        <v>5043</v>
      </c>
      <c r="B821" t="s">
        <v>1505</v>
      </c>
      <c r="C821" t="s">
        <v>331</v>
      </c>
      <c r="D821" t="s">
        <v>166</v>
      </c>
      <c r="E821" s="6">
        <v>43914.984386574077</v>
      </c>
      <c r="F821">
        <v>33.590350010000002</v>
      </c>
      <c r="G821">
        <v>-91.717779210000003</v>
      </c>
      <c r="H821">
        <v>0</v>
      </c>
      <c r="I821">
        <v>0</v>
      </c>
      <c r="J821">
        <v>0</v>
      </c>
      <c r="K821">
        <v>0</v>
      </c>
      <c r="L821" t="s">
        <v>1506</v>
      </c>
    </row>
    <row r="822" spans="1:12" x14ac:dyDescent="0.2">
      <c r="A822">
        <v>17043</v>
      </c>
      <c r="B822" t="s">
        <v>1507</v>
      </c>
      <c r="C822" t="s">
        <v>190</v>
      </c>
      <c r="D822" t="s">
        <v>166</v>
      </c>
      <c r="E822" s="6">
        <v>43914.984386574077</v>
      </c>
      <c r="F822">
        <v>41.851169679999998</v>
      </c>
      <c r="G822">
        <v>-88.086426619999997</v>
      </c>
      <c r="H822">
        <v>103</v>
      </c>
      <c r="I822">
        <v>0</v>
      </c>
      <c r="J822">
        <v>0</v>
      </c>
      <c r="K822">
        <v>0</v>
      </c>
      <c r="L822" t="s">
        <v>1508</v>
      </c>
    </row>
    <row r="823" spans="1:12" x14ac:dyDescent="0.2">
      <c r="A823">
        <v>18037</v>
      </c>
      <c r="B823" t="s">
        <v>1509</v>
      </c>
      <c r="C823" t="s">
        <v>142</v>
      </c>
      <c r="D823" t="s">
        <v>166</v>
      </c>
      <c r="E823" s="6">
        <v>43914.984386574077</v>
      </c>
      <c r="F823">
        <v>38.365975509999998</v>
      </c>
      <c r="G823">
        <v>-86.879241699999994</v>
      </c>
      <c r="H823">
        <v>1</v>
      </c>
      <c r="I823">
        <v>0</v>
      </c>
      <c r="J823">
        <v>0</v>
      </c>
      <c r="K823">
        <v>0</v>
      </c>
      <c r="L823" t="s">
        <v>1510</v>
      </c>
    </row>
    <row r="824" spans="1:12" x14ac:dyDescent="0.2">
      <c r="A824">
        <v>19061</v>
      </c>
      <c r="B824" t="s">
        <v>1511</v>
      </c>
      <c r="C824" t="s">
        <v>178</v>
      </c>
      <c r="D824" t="s">
        <v>166</v>
      </c>
      <c r="E824" s="6">
        <v>43914.984386574077</v>
      </c>
      <c r="F824">
        <v>42.468153489999999</v>
      </c>
      <c r="G824">
        <v>-90.881819250000007</v>
      </c>
      <c r="H824">
        <v>6</v>
      </c>
      <c r="I824">
        <v>0</v>
      </c>
      <c r="J824">
        <v>0</v>
      </c>
      <c r="K824">
        <v>0</v>
      </c>
      <c r="L824" t="s">
        <v>1512</v>
      </c>
    </row>
    <row r="825" spans="1:12" x14ac:dyDescent="0.2">
      <c r="A825">
        <v>49013</v>
      </c>
      <c r="B825" t="s">
        <v>1513</v>
      </c>
      <c r="C825" t="s">
        <v>479</v>
      </c>
      <c r="D825" t="s">
        <v>166</v>
      </c>
      <c r="E825" s="6">
        <v>43914.984386574077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1514</v>
      </c>
    </row>
    <row r="826" spans="1:12" x14ac:dyDescent="0.2">
      <c r="A826">
        <v>25007</v>
      </c>
      <c r="B826" t="s">
        <v>1515</v>
      </c>
      <c r="C826" t="s">
        <v>432</v>
      </c>
      <c r="D826" t="s">
        <v>166</v>
      </c>
      <c r="E826" s="6">
        <v>43914.984386574077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1516</v>
      </c>
    </row>
    <row r="827" spans="1:12" x14ac:dyDescent="0.2">
      <c r="B827" t="s">
        <v>1517</v>
      </c>
      <c r="C827" t="s">
        <v>432</v>
      </c>
      <c r="D827" t="s">
        <v>166</v>
      </c>
      <c r="E827" s="6">
        <v>43914.984386574077</v>
      </c>
      <c r="F827">
        <v>41.406747250000002</v>
      </c>
      <c r="G827">
        <v>-70.687634970000005</v>
      </c>
      <c r="H827">
        <v>2</v>
      </c>
      <c r="I827">
        <v>0</v>
      </c>
      <c r="J827">
        <v>0</v>
      </c>
      <c r="K827">
        <v>0</v>
      </c>
      <c r="L827" t="s">
        <v>1518</v>
      </c>
    </row>
    <row r="828" spans="1:12" x14ac:dyDescent="0.2">
      <c r="A828">
        <v>31057</v>
      </c>
      <c r="B828" t="s">
        <v>1519</v>
      </c>
      <c r="C828" t="s">
        <v>196</v>
      </c>
      <c r="D828" t="s">
        <v>166</v>
      </c>
      <c r="E828" s="6">
        <v>43914.984386574077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1520</v>
      </c>
    </row>
    <row r="829" spans="1:12" x14ac:dyDescent="0.2">
      <c r="A829">
        <v>29069</v>
      </c>
      <c r="B829" t="s">
        <v>1521</v>
      </c>
      <c r="C829" t="s">
        <v>182</v>
      </c>
      <c r="D829" t="s">
        <v>166</v>
      </c>
      <c r="E829" s="6">
        <v>43914.984386574077</v>
      </c>
      <c r="F829">
        <v>36.271671740000002</v>
      </c>
      <c r="G829">
        <v>-90.091222430000002</v>
      </c>
      <c r="H829">
        <v>1</v>
      </c>
      <c r="I829">
        <v>0</v>
      </c>
      <c r="J829">
        <v>0</v>
      </c>
      <c r="K829">
        <v>0</v>
      </c>
      <c r="L829" t="s">
        <v>1522</v>
      </c>
    </row>
    <row r="830" spans="1:12" x14ac:dyDescent="0.2">
      <c r="A830">
        <v>38025</v>
      </c>
      <c r="B830" t="s">
        <v>1523</v>
      </c>
      <c r="C830" t="s">
        <v>198</v>
      </c>
      <c r="D830" t="s">
        <v>166</v>
      </c>
      <c r="E830" s="6">
        <v>43914.984386574077</v>
      </c>
      <c r="F830">
        <v>47.35423935</v>
      </c>
      <c r="G830">
        <v>-102.616046799999</v>
      </c>
      <c r="H830">
        <v>1</v>
      </c>
      <c r="I830">
        <v>0</v>
      </c>
      <c r="J830">
        <v>0</v>
      </c>
      <c r="K830">
        <v>0</v>
      </c>
      <c r="L830" t="s">
        <v>1524</v>
      </c>
    </row>
    <row r="831" spans="1:12" x14ac:dyDescent="0.2">
      <c r="A831">
        <v>55033</v>
      </c>
      <c r="B831" t="s">
        <v>1523</v>
      </c>
      <c r="C831" t="s">
        <v>206</v>
      </c>
      <c r="D831" t="s">
        <v>166</v>
      </c>
      <c r="E831" s="6">
        <v>43914.984386574077</v>
      </c>
      <c r="F831">
        <v>44.945627989999998</v>
      </c>
      <c r="G831">
        <v>-91.896248099999994</v>
      </c>
      <c r="H831">
        <v>1</v>
      </c>
      <c r="I831">
        <v>0</v>
      </c>
      <c r="J831">
        <v>0</v>
      </c>
      <c r="K831">
        <v>0</v>
      </c>
      <c r="L831" t="s">
        <v>1525</v>
      </c>
    </row>
    <row r="832" spans="1:12" x14ac:dyDescent="0.2">
      <c r="A832">
        <v>37061</v>
      </c>
      <c r="B832" t="s">
        <v>1526</v>
      </c>
      <c r="C832" t="s">
        <v>219</v>
      </c>
      <c r="D832" t="s">
        <v>166</v>
      </c>
      <c r="E832" s="6">
        <v>43914.984386574077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1527</v>
      </c>
    </row>
    <row r="833" spans="1:12" x14ac:dyDescent="0.2">
      <c r="A833">
        <v>37063</v>
      </c>
      <c r="B833" t="s">
        <v>1528</v>
      </c>
      <c r="C833" t="s">
        <v>219</v>
      </c>
      <c r="D833" t="s">
        <v>166</v>
      </c>
      <c r="E833" s="6">
        <v>43914.984386574077</v>
      </c>
      <c r="F833">
        <v>36.036384920000003</v>
      </c>
      <c r="G833">
        <v>-78.876083309999999</v>
      </c>
      <c r="H833">
        <v>71</v>
      </c>
      <c r="I833">
        <v>0</v>
      </c>
      <c r="J833">
        <v>0</v>
      </c>
      <c r="K833">
        <v>0</v>
      </c>
      <c r="L833" t="s">
        <v>1529</v>
      </c>
    </row>
    <row r="834" spans="1:12" x14ac:dyDescent="0.2">
      <c r="A834">
        <v>36027</v>
      </c>
      <c r="B834" t="s">
        <v>1530</v>
      </c>
      <c r="C834" t="s">
        <v>226</v>
      </c>
      <c r="D834" t="s">
        <v>166</v>
      </c>
      <c r="E834" s="6">
        <v>43914.984386574077</v>
      </c>
      <c r="F834">
        <v>41.764860599999999</v>
      </c>
      <c r="G834">
        <v>-73.743566790000003</v>
      </c>
      <c r="H834">
        <v>124</v>
      </c>
      <c r="I834">
        <v>1</v>
      </c>
      <c r="J834">
        <v>0</v>
      </c>
      <c r="K834">
        <v>0</v>
      </c>
      <c r="L834" t="s">
        <v>1531</v>
      </c>
    </row>
    <row r="835" spans="1:12" x14ac:dyDescent="0.2">
      <c r="A835">
        <v>12031</v>
      </c>
      <c r="B835" t="s">
        <v>1532</v>
      </c>
      <c r="C835" t="s">
        <v>216</v>
      </c>
      <c r="D835" t="s">
        <v>166</v>
      </c>
      <c r="E835" s="6">
        <v>43914.984386574077</v>
      </c>
      <c r="F835">
        <v>30.332258750000001</v>
      </c>
      <c r="G835">
        <v>-81.66976468</v>
      </c>
      <c r="H835">
        <v>50</v>
      </c>
      <c r="I835">
        <v>1</v>
      </c>
      <c r="J835">
        <v>0</v>
      </c>
      <c r="K835">
        <v>0</v>
      </c>
      <c r="L835" t="s">
        <v>1533</v>
      </c>
    </row>
    <row r="836" spans="1:12" x14ac:dyDescent="0.2">
      <c r="A836">
        <v>48131</v>
      </c>
      <c r="B836" t="s">
        <v>1532</v>
      </c>
      <c r="C836" t="s">
        <v>290</v>
      </c>
      <c r="D836" t="s">
        <v>166</v>
      </c>
      <c r="E836" s="6">
        <v>43914.984386574077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1534</v>
      </c>
    </row>
    <row r="837" spans="1:12" x14ac:dyDescent="0.2">
      <c r="A837">
        <v>47045</v>
      </c>
      <c r="B837" t="s">
        <v>1535</v>
      </c>
      <c r="C837" t="s">
        <v>288</v>
      </c>
      <c r="D837" t="s">
        <v>166</v>
      </c>
      <c r="E837" s="6">
        <v>43914.984386574077</v>
      </c>
      <c r="F837">
        <v>36.059319459999998</v>
      </c>
      <c r="G837">
        <v>-89.415428550000001</v>
      </c>
      <c r="H837">
        <v>2</v>
      </c>
      <c r="I837">
        <v>0</v>
      </c>
      <c r="J837">
        <v>0</v>
      </c>
      <c r="K837">
        <v>0</v>
      </c>
      <c r="L837" t="s">
        <v>1536</v>
      </c>
    </row>
    <row r="838" spans="1:12" x14ac:dyDescent="0.2">
      <c r="A838">
        <v>8037</v>
      </c>
      <c r="B838" t="s">
        <v>1537</v>
      </c>
      <c r="C838" t="s">
        <v>187</v>
      </c>
      <c r="D838" t="s">
        <v>166</v>
      </c>
      <c r="E838" s="6">
        <v>43914.984386574077</v>
      </c>
      <c r="F838">
        <v>39.627543080000002</v>
      </c>
      <c r="G838">
        <v>-106.69336370000001</v>
      </c>
      <c r="H838">
        <v>92</v>
      </c>
      <c r="I838">
        <v>1</v>
      </c>
      <c r="J838">
        <v>0</v>
      </c>
      <c r="K838">
        <v>0</v>
      </c>
      <c r="L838" t="s">
        <v>1538</v>
      </c>
    </row>
    <row r="839" spans="1:12" x14ac:dyDescent="0.2">
      <c r="A839">
        <v>13099</v>
      </c>
      <c r="B839" t="s">
        <v>1539</v>
      </c>
      <c r="C839" t="s">
        <v>317</v>
      </c>
      <c r="D839" t="s">
        <v>166</v>
      </c>
      <c r="E839" s="6">
        <v>43914.984386574077</v>
      </c>
      <c r="F839">
        <v>31.32155345</v>
      </c>
      <c r="G839">
        <v>-84.902552069999999</v>
      </c>
      <c r="H839">
        <v>2</v>
      </c>
      <c r="I839">
        <v>1</v>
      </c>
      <c r="J839">
        <v>0</v>
      </c>
      <c r="K839">
        <v>0</v>
      </c>
      <c r="L839" t="s">
        <v>1540</v>
      </c>
    </row>
    <row r="840" spans="1:12" x14ac:dyDescent="0.2">
      <c r="A840">
        <v>22033</v>
      </c>
      <c r="B840" t="s">
        <v>1541</v>
      </c>
      <c r="C840" t="s">
        <v>169</v>
      </c>
      <c r="D840" t="s">
        <v>166</v>
      </c>
      <c r="E840" s="6">
        <v>43914.984386574077</v>
      </c>
      <c r="F840">
        <v>30.538420389999999</v>
      </c>
      <c r="G840">
        <v>-91.097775650000003</v>
      </c>
      <c r="H840">
        <v>58</v>
      </c>
      <c r="I840">
        <v>2</v>
      </c>
      <c r="J840">
        <v>0</v>
      </c>
      <c r="K840">
        <v>0</v>
      </c>
      <c r="L840" t="s">
        <v>1542</v>
      </c>
    </row>
    <row r="841" spans="1:12" x14ac:dyDescent="0.2">
      <c r="A841">
        <v>22035</v>
      </c>
      <c r="B841" t="s">
        <v>1543</v>
      </c>
      <c r="C841" t="s">
        <v>169</v>
      </c>
      <c r="D841" t="s">
        <v>166</v>
      </c>
      <c r="E841" s="6">
        <v>43914.984386574077</v>
      </c>
      <c r="F841">
        <v>32.739269540000002</v>
      </c>
      <c r="G841">
        <v>-91.234256939999995</v>
      </c>
      <c r="H841">
        <v>0</v>
      </c>
      <c r="I841">
        <v>0</v>
      </c>
      <c r="J841">
        <v>0</v>
      </c>
      <c r="K841">
        <v>0</v>
      </c>
      <c r="L841" t="s">
        <v>1544</v>
      </c>
    </row>
    <row r="842" spans="1:12" x14ac:dyDescent="0.2">
      <c r="A842">
        <v>22037</v>
      </c>
      <c r="B842" t="s">
        <v>1545</v>
      </c>
      <c r="C842" t="s">
        <v>169</v>
      </c>
      <c r="D842" t="s">
        <v>166</v>
      </c>
      <c r="E842" s="6">
        <v>43914.984386574077</v>
      </c>
      <c r="F842">
        <v>30.844253590000001</v>
      </c>
      <c r="G842">
        <v>-91.04976723</v>
      </c>
      <c r="H842">
        <v>0</v>
      </c>
      <c r="I842">
        <v>0</v>
      </c>
      <c r="J842">
        <v>0</v>
      </c>
      <c r="K842">
        <v>0</v>
      </c>
      <c r="L842" t="s">
        <v>1546</v>
      </c>
    </row>
    <row r="843" spans="1:12" x14ac:dyDescent="0.2">
      <c r="A843">
        <v>48133</v>
      </c>
      <c r="B843" t="s">
        <v>1547</v>
      </c>
      <c r="C843" t="s">
        <v>290</v>
      </c>
      <c r="D843" t="s">
        <v>166</v>
      </c>
      <c r="E843" s="6">
        <v>43914.984386574077</v>
      </c>
      <c r="F843">
        <v>32.32743996</v>
      </c>
      <c r="G843">
        <v>-98.832435660000002</v>
      </c>
      <c r="H843">
        <v>1</v>
      </c>
      <c r="I843">
        <v>0</v>
      </c>
      <c r="J843">
        <v>0</v>
      </c>
      <c r="K843">
        <v>0</v>
      </c>
      <c r="L843" t="s">
        <v>1548</v>
      </c>
    </row>
    <row r="844" spans="1:12" x14ac:dyDescent="0.2">
      <c r="A844">
        <v>26045</v>
      </c>
      <c r="B844" t="s">
        <v>1549</v>
      </c>
      <c r="C844" t="s">
        <v>232</v>
      </c>
      <c r="D844" t="s">
        <v>166</v>
      </c>
      <c r="E844" s="6">
        <v>43914.984386574077</v>
      </c>
      <c r="F844">
        <v>42.595991849999997</v>
      </c>
      <c r="G844">
        <v>-84.837400349999996</v>
      </c>
      <c r="H844">
        <v>3</v>
      </c>
      <c r="I844">
        <v>0</v>
      </c>
      <c r="J844">
        <v>0</v>
      </c>
      <c r="K844">
        <v>0</v>
      </c>
      <c r="L844" t="s">
        <v>1550</v>
      </c>
    </row>
    <row r="845" spans="1:12" x14ac:dyDescent="0.2">
      <c r="A845">
        <v>55035</v>
      </c>
      <c r="B845" t="s">
        <v>1551</v>
      </c>
      <c r="C845" t="s">
        <v>206</v>
      </c>
      <c r="D845" t="s">
        <v>166</v>
      </c>
      <c r="E845" s="6">
        <v>43914.984386574077</v>
      </c>
      <c r="F845">
        <v>44.726613999999998</v>
      </c>
      <c r="G845">
        <v>-91.286091830000004</v>
      </c>
      <c r="H845">
        <v>4</v>
      </c>
      <c r="I845">
        <v>0</v>
      </c>
      <c r="J845">
        <v>0</v>
      </c>
      <c r="K845">
        <v>0</v>
      </c>
      <c r="L845" t="s">
        <v>1552</v>
      </c>
    </row>
    <row r="846" spans="1:12" x14ac:dyDescent="0.2">
      <c r="A846">
        <v>13101</v>
      </c>
      <c r="B846" t="s">
        <v>1553</v>
      </c>
      <c r="C846" t="s">
        <v>317</v>
      </c>
      <c r="D846" t="s">
        <v>166</v>
      </c>
      <c r="E846" s="6">
        <v>43914.984386574077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1554</v>
      </c>
    </row>
    <row r="847" spans="1:12" x14ac:dyDescent="0.2">
      <c r="A847">
        <v>48135</v>
      </c>
      <c r="B847" t="s">
        <v>1555</v>
      </c>
      <c r="C847" t="s">
        <v>290</v>
      </c>
      <c r="D847" t="s">
        <v>166</v>
      </c>
      <c r="E847" s="6">
        <v>43914.984386574077</v>
      </c>
      <c r="F847">
        <v>31.868988770000001</v>
      </c>
      <c r="G847">
        <v>-102.542942799999</v>
      </c>
      <c r="H847">
        <v>0</v>
      </c>
      <c r="I847">
        <v>0</v>
      </c>
      <c r="J847">
        <v>0</v>
      </c>
      <c r="K847">
        <v>0</v>
      </c>
      <c r="L847" t="s">
        <v>1556</v>
      </c>
    </row>
    <row r="848" spans="1:12" x14ac:dyDescent="0.2">
      <c r="A848">
        <v>35015</v>
      </c>
      <c r="B848" t="s">
        <v>1557</v>
      </c>
      <c r="C848" t="s">
        <v>538</v>
      </c>
      <c r="D848" t="s">
        <v>166</v>
      </c>
      <c r="E848" s="6">
        <v>43914.984386574077</v>
      </c>
      <c r="F848">
        <v>32.471674559999997</v>
      </c>
      <c r="G848">
        <v>-104.3053527</v>
      </c>
      <c r="H848">
        <v>0</v>
      </c>
      <c r="I848">
        <v>0</v>
      </c>
      <c r="J848">
        <v>0</v>
      </c>
      <c r="K848">
        <v>0</v>
      </c>
      <c r="L848" t="s">
        <v>1558</v>
      </c>
    </row>
    <row r="849" spans="1:12" x14ac:dyDescent="0.2">
      <c r="A849">
        <v>38027</v>
      </c>
      <c r="B849" t="s">
        <v>1557</v>
      </c>
      <c r="C849" t="s">
        <v>198</v>
      </c>
      <c r="D849" t="s">
        <v>166</v>
      </c>
      <c r="E849" s="6">
        <v>43914.984386574077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1559</v>
      </c>
    </row>
    <row r="850" spans="1:12" x14ac:dyDescent="0.2">
      <c r="A850">
        <v>17045</v>
      </c>
      <c r="B850" t="s">
        <v>1560</v>
      </c>
      <c r="C850" t="s">
        <v>190</v>
      </c>
      <c r="D850" t="s">
        <v>166</v>
      </c>
      <c r="E850" s="6">
        <v>43914.984386574077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1561</v>
      </c>
    </row>
    <row r="851" spans="1:12" x14ac:dyDescent="0.2">
      <c r="A851">
        <v>37065</v>
      </c>
      <c r="B851" t="s">
        <v>1562</v>
      </c>
      <c r="C851" t="s">
        <v>219</v>
      </c>
      <c r="D851" t="s">
        <v>166</v>
      </c>
      <c r="E851" s="6">
        <v>43914.984386574077</v>
      </c>
      <c r="F851">
        <v>35.912306389999998</v>
      </c>
      <c r="G851">
        <v>-77.594368919999994</v>
      </c>
      <c r="H851">
        <v>0</v>
      </c>
      <c r="I851">
        <v>0</v>
      </c>
      <c r="J851">
        <v>0</v>
      </c>
      <c r="K851">
        <v>0</v>
      </c>
      <c r="L851" t="s">
        <v>1563</v>
      </c>
    </row>
    <row r="852" spans="1:12" x14ac:dyDescent="0.2">
      <c r="A852">
        <v>45037</v>
      </c>
      <c r="B852" t="s">
        <v>1564</v>
      </c>
      <c r="C852" t="s">
        <v>165</v>
      </c>
      <c r="D852" t="s">
        <v>166</v>
      </c>
      <c r="E852" s="6">
        <v>43914.984386574077</v>
      </c>
      <c r="F852">
        <v>33.77221995</v>
      </c>
      <c r="G852">
        <v>-81.962311080000006</v>
      </c>
      <c r="H852">
        <v>1</v>
      </c>
      <c r="I852">
        <v>0</v>
      </c>
      <c r="J852">
        <v>0</v>
      </c>
      <c r="K852">
        <v>0</v>
      </c>
      <c r="L852" t="s">
        <v>1565</v>
      </c>
    </row>
    <row r="853" spans="1:12" x14ac:dyDescent="0.2">
      <c r="A853">
        <v>21061</v>
      </c>
      <c r="B853" t="s">
        <v>1566</v>
      </c>
      <c r="C853" t="s">
        <v>180</v>
      </c>
      <c r="D853" t="s">
        <v>166</v>
      </c>
      <c r="E853" s="6">
        <v>43914.984386574077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1567</v>
      </c>
    </row>
    <row r="854" spans="1:12" x14ac:dyDescent="0.2">
      <c r="A854">
        <v>46045</v>
      </c>
      <c r="B854" t="s">
        <v>1568</v>
      </c>
      <c r="C854" t="s">
        <v>381</v>
      </c>
      <c r="D854" t="s">
        <v>166</v>
      </c>
      <c r="E854" s="6">
        <v>43914.984386574077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1569</v>
      </c>
    </row>
    <row r="855" spans="1:12" x14ac:dyDescent="0.2">
      <c r="A855">
        <v>17047</v>
      </c>
      <c r="B855" t="s">
        <v>1570</v>
      </c>
      <c r="C855" t="s">
        <v>190</v>
      </c>
      <c r="D855" t="s">
        <v>166</v>
      </c>
      <c r="E855" s="6">
        <v>43914.984386574077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1571</v>
      </c>
    </row>
    <row r="856" spans="1:12" x14ac:dyDescent="0.2">
      <c r="A856">
        <v>20047</v>
      </c>
      <c r="B856" t="s">
        <v>1570</v>
      </c>
      <c r="C856" t="s">
        <v>264</v>
      </c>
      <c r="D856" t="s">
        <v>166</v>
      </c>
      <c r="E856" s="6">
        <v>43914.984386574077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1572</v>
      </c>
    </row>
    <row r="857" spans="1:12" x14ac:dyDescent="0.2">
      <c r="A857">
        <v>48137</v>
      </c>
      <c r="B857" t="s">
        <v>1570</v>
      </c>
      <c r="C857" t="s">
        <v>290</v>
      </c>
      <c r="D857" t="s">
        <v>166</v>
      </c>
      <c r="E857" s="6">
        <v>43914.984386574077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1573</v>
      </c>
    </row>
    <row r="858" spans="1:12" x14ac:dyDescent="0.2">
      <c r="A858">
        <v>13103</v>
      </c>
      <c r="B858" t="s">
        <v>1574</v>
      </c>
      <c r="C858" t="s">
        <v>317</v>
      </c>
      <c r="D858" t="s">
        <v>166</v>
      </c>
      <c r="E858" s="6">
        <v>43914.984386574077</v>
      </c>
      <c r="F858">
        <v>32.366160209999997</v>
      </c>
      <c r="G858">
        <v>-81.342809419999995</v>
      </c>
      <c r="H858">
        <v>2</v>
      </c>
      <c r="I858">
        <v>0</v>
      </c>
      <c r="J858">
        <v>0</v>
      </c>
      <c r="K858">
        <v>0</v>
      </c>
      <c r="L858" t="s">
        <v>1575</v>
      </c>
    </row>
    <row r="859" spans="1:12" x14ac:dyDescent="0.2">
      <c r="A859">
        <v>17049</v>
      </c>
      <c r="B859" t="s">
        <v>1574</v>
      </c>
      <c r="C859" t="s">
        <v>190</v>
      </c>
      <c r="D859" t="s">
        <v>166</v>
      </c>
      <c r="E859" s="6">
        <v>43914.984386574077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1576</v>
      </c>
    </row>
    <row r="860" spans="1:12" x14ac:dyDescent="0.2">
      <c r="A860">
        <v>6017</v>
      </c>
      <c r="B860" t="s">
        <v>1577</v>
      </c>
      <c r="C860" t="s">
        <v>221</v>
      </c>
      <c r="D860" t="s">
        <v>166</v>
      </c>
      <c r="E860" s="6">
        <v>43914.984386574077</v>
      </c>
      <c r="F860">
        <v>38.779659559999999</v>
      </c>
      <c r="G860">
        <v>-120.5233166</v>
      </c>
      <c r="H860">
        <v>2</v>
      </c>
      <c r="I860">
        <v>0</v>
      </c>
      <c r="J860">
        <v>0</v>
      </c>
      <c r="K860">
        <v>0</v>
      </c>
      <c r="L860" t="s">
        <v>1578</v>
      </c>
    </row>
    <row r="861" spans="1:12" x14ac:dyDescent="0.2">
      <c r="A861">
        <v>8041</v>
      </c>
      <c r="B861" t="s">
        <v>1579</v>
      </c>
      <c r="C861" t="s">
        <v>187</v>
      </c>
      <c r="D861" t="s">
        <v>166</v>
      </c>
      <c r="E861" s="6">
        <v>43914.984386574077</v>
      </c>
      <c r="F861">
        <v>38.832401490000002</v>
      </c>
      <c r="G861">
        <v>-104.5251411</v>
      </c>
      <c r="H861">
        <v>69</v>
      </c>
      <c r="I861">
        <v>4</v>
      </c>
      <c r="J861">
        <v>0</v>
      </c>
      <c r="K861">
        <v>0</v>
      </c>
      <c r="L861" t="s">
        <v>1580</v>
      </c>
    </row>
    <row r="862" spans="1:12" x14ac:dyDescent="0.2">
      <c r="A862">
        <v>48141</v>
      </c>
      <c r="B862" t="s">
        <v>1579</v>
      </c>
      <c r="C862" t="s">
        <v>290</v>
      </c>
      <c r="D862" t="s">
        <v>166</v>
      </c>
      <c r="E862" s="6">
        <v>43914.984386574077</v>
      </c>
      <c r="F862">
        <v>31.769807650000001</v>
      </c>
      <c r="G862">
        <v>-106.23632749999901</v>
      </c>
      <c r="H862">
        <v>10</v>
      </c>
      <c r="I862">
        <v>0</v>
      </c>
      <c r="J862">
        <v>0</v>
      </c>
      <c r="K862">
        <v>0</v>
      </c>
      <c r="L862" t="s">
        <v>1581</v>
      </c>
    </row>
    <row r="863" spans="1:12" x14ac:dyDescent="0.2">
      <c r="A863">
        <v>8039</v>
      </c>
      <c r="B863" t="s">
        <v>1582</v>
      </c>
      <c r="C863" t="s">
        <v>187</v>
      </c>
      <c r="D863" t="s">
        <v>166</v>
      </c>
      <c r="E863" s="6">
        <v>43914.984386574077</v>
      </c>
      <c r="F863">
        <v>39.286567730000002</v>
      </c>
      <c r="G863">
        <v>-104.13587209999901</v>
      </c>
      <c r="H863">
        <v>3</v>
      </c>
      <c r="I863">
        <v>0</v>
      </c>
      <c r="J863">
        <v>0</v>
      </c>
      <c r="K863">
        <v>0</v>
      </c>
      <c r="L863" t="s">
        <v>1583</v>
      </c>
    </row>
    <row r="864" spans="1:12" x14ac:dyDescent="0.2">
      <c r="A864">
        <v>13105</v>
      </c>
      <c r="B864" t="s">
        <v>1582</v>
      </c>
      <c r="C864" t="s">
        <v>317</v>
      </c>
      <c r="D864" t="s">
        <v>166</v>
      </c>
      <c r="E864" s="6">
        <v>43914.984386574077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1584</v>
      </c>
    </row>
    <row r="865" spans="1:12" x14ac:dyDescent="0.2">
      <c r="A865">
        <v>20049</v>
      </c>
      <c r="B865" t="s">
        <v>1585</v>
      </c>
      <c r="C865" t="s">
        <v>264</v>
      </c>
      <c r="D865" t="s">
        <v>166</v>
      </c>
      <c r="E865" s="6">
        <v>43914.984386574077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1586</v>
      </c>
    </row>
    <row r="866" spans="1:12" x14ac:dyDescent="0.2">
      <c r="A866">
        <v>42047</v>
      </c>
      <c r="B866" t="s">
        <v>1585</v>
      </c>
      <c r="C866" t="s">
        <v>202</v>
      </c>
      <c r="D866" t="s">
        <v>166</v>
      </c>
      <c r="E866" s="6">
        <v>43914.984386574077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1587</v>
      </c>
    </row>
    <row r="867" spans="1:12" x14ac:dyDescent="0.2">
      <c r="A867">
        <v>18039</v>
      </c>
      <c r="B867" t="s">
        <v>1588</v>
      </c>
      <c r="C867" t="s">
        <v>142</v>
      </c>
      <c r="D867" t="s">
        <v>166</v>
      </c>
      <c r="E867" s="6">
        <v>43914.984386574077</v>
      </c>
      <c r="F867">
        <v>41.597611690000001</v>
      </c>
      <c r="G867">
        <v>-85.85875695</v>
      </c>
      <c r="H867">
        <v>4</v>
      </c>
      <c r="I867">
        <v>0</v>
      </c>
      <c r="J867">
        <v>0</v>
      </c>
      <c r="K867">
        <v>0</v>
      </c>
      <c r="L867" t="s">
        <v>1589</v>
      </c>
    </row>
    <row r="868" spans="1:12" x14ac:dyDescent="0.2">
      <c r="A868">
        <v>32007</v>
      </c>
      <c r="B868" t="s">
        <v>1590</v>
      </c>
      <c r="C868" t="s">
        <v>870</v>
      </c>
      <c r="D868" t="s">
        <v>166</v>
      </c>
      <c r="E868" s="6">
        <v>43914.984386574077</v>
      </c>
      <c r="F868">
        <v>41.145316059999999</v>
      </c>
      <c r="G868">
        <v>-115.3577619</v>
      </c>
      <c r="H868">
        <v>0</v>
      </c>
      <c r="I868">
        <v>0</v>
      </c>
      <c r="J868">
        <v>0</v>
      </c>
      <c r="K868">
        <v>0</v>
      </c>
      <c r="L868" t="s">
        <v>1591</v>
      </c>
    </row>
    <row r="869" spans="1:12" x14ac:dyDescent="0.2">
      <c r="A869">
        <v>32007</v>
      </c>
      <c r="B869" t="s">
        <v>1592</v>
      </c>
      <c r="C869" t="s">
        <v>870</v>
      </c>
      <c r="D869" t="s">
        <v>166</v>
      </c>
      <c r="E869" s="6">
        <v>43914.984386574077</v>
      </c>
      <c r="F869">
        <v>41.145316059999999</v>
      </c>
      <c r="G869">
        <v>-115.3577619</v>
      </c>
      <c r="H869">
        <v>2</v>
      </c>
      <c r="I869">
        <v>0</v>
      </c>
      <c r="J869">
        <v>0</v>
      </c>
      <c r="K869">
        <v>0</v>
      </c>
      <c r="L869" t="s">
        <v>1593</v>
      </c>
    </row>
    <row r="870" spans="1:12" x14ac:dyDescent="0.2">
      <c r="A870">
        <v>21063</v>
      </c>
      <c r="B870" t="s">
        <v>1594</v>
      </c>
      <c r="C870" t="s">
        <v>180</v>
      </c>
      <c r="D870" t="s">
        <v>166</v>
      </c>
      <c r="E870" s="6">
        <v>43914.984386574077</v>
      </c>
      <c r="F870">
        <v>38.116240589999997</v>
      </c>
      <c r="G870">
        <v>-83.097715629999996</v>
      </c>
      <c r="H870">
        <v>0</v>
      </c>
      <c r="I870">
        <v>0</v>
      </c>
      <c r="J870">
        <v>0</v>
      </c>
      <c r="K870">
        <v>0</v>
      </c>
      <c r="L870" t="s">
        <v>1595</v>
      </c>
    </row>
    <row r="871" spans="1:12" x14ac:dyDescent="0.2">
      <c r="A871">
        <v>20051</v>
      </c>
      <c r="B871" t="s">
        <v>1596</v>
      </c>
      <c r="C871" t="s">
        <v>264</v>
      </c>
      <c r="D871" t="s">
        <v>166</v>
      </c>
      <c r="E871" s="6">
        <v>43914.984386574077</v>
      </c>
      <c r="F871">
        <v>38.91458712</v>
      </c>
      <c r="G871">
        <v>-99.317515510000007</v>
      </c>
      <c r="H871">
        <v>0</v>
      </c>
      <c r="I871">
        <v>0</v>
      </c>
      <c r="J871">
        <v>0</v>
      </c>
      <c r="K871">
        <v>0</v>
      </c>
      <c r="L871" t="s">
        <v>1597</v>
      </c>
    </row>
    <row r="872" spans="1:12" x14ac:dyDescent="0.2">
      <c r="A872">
        <v>40045</v>
      </c>
      <c r="B872" t="s">
        <v>1596</v>
      </c>
      <c r="C872" t="s">
        <v>184</v>
      </c>
      <c r="D872" t="s">
        <v>166</v>
      </c>
      <c r="E872" s="6">
        <v>43914.984386574077</v>
      </c>
      <c r="F872">
        <v>36.218019399999903</v>
      </c>
      <c r="G872">
        <v>-99.753245730000003</v>
      </c>
      <c r="H872">
        <v>0</v>
      </c>
      <c r="I872">
        <v>0</v>
      </c>
      <c r="J872">
        <v>0</v>
      </c>
      <c r="K872">
        <v>0</v>
      </c>
      <c r="L872" t="s">
        <v>1598</v>
      </c>
    </row>
    <row r="873" spans="1:12" x14ac:dyDescent="0.2">
      <c r="A873">
        <v>48139</v>
      </c>
      <c r="B873" t="s">
        <v>1596</v>
      </c>
      <c r="C873" t="s">
        <v>290</v>
      </c>
      <c r="D873" t="s">
        <v>166</v>
      </c>
      <c r="E873" s="6">
        <v>43914.984386574077</v>
      </c>
      <c r="F873">
        <v>32.348941170000003</v>
      </c>
      <c r="G873">
        <v>-96.793718409999997</v>
      </c>
      <c r="H873">
        <v>6</v>
      </c>
      <c r="I873">
        <v>0</v>
      </c>
      <c r="J873">
        <v>0</v>
      </c>
      <c r="K873">
        <v>0</v>
      </c>
      <c r="L873" t="s">
        <v>1599</v>
      </c>
    </row>
    <row r="874" spans="1:12" x14ac:dyDescent="0.2">
      <c r="A874">
        <v>20053</v>
      </c>
      <c r="B874" t="s">
        <v>1600</v>
      </c>
      <c r="C874" t="s">
        <v>264</v>
      </c>
      <c r="D874" t="s">
        <v>166</v>
      </c>
      <c r="E874" s="6">
        <v>43914.984386574077</v>
      </c>
      <c r="F874">
        <v>38.69677695</v>
      </c>
      <c r="G874">
        <v>-98.204627990000006</v>
      </c>
      <c r="H874">
        <v>0</v>
      </c>
      <c r="I874">
        <v>0</v>
      </c>
      <c r="J874">
        <v>0</v>
      </c>
      <c r="K874">
        <v>0</v>
      </c>
      <c r="L874" t="s">
        <v>1601</v>
      </c>
    </row>
    <row r="875" spans="1:12" x14ac:dyDescent="0.2">
      <c r="A875">
        <v>1051</v>
      </c>
      <c r="B875" t="s">
        <v>1602</v>
      </c>
      <c r="C875" t="s">
        <v>385</v>
      </c>
      <c r="D875" t="s">
        <v>166</v>
      </c>
      <c r="E875" s="6">
        <v>43914.984386574077</v>
      </c>
      <c r="F875">
        <v>32.597854130000002</v>
      </c>
      <c r="G875">
        <v>-86.144152840000004</v>
      </c>
      <c r="H875">
        <v>8</v>
      </c>
      <c r="I875">
        <v>0</v>
      </c>
      <c r="J875">
        <v>0</v>
      </c>
      <c r="K875">
        <v>0</v>
      </c>
      <c r="L875" t="s">
        <v>1603</v>
      </c>
    </row>
    <row r="876" spans="1:12" x14ac:dyDescent="0.2">
      <c r="A876">
        <v>16039</v>
      </c>
      <c r="B876" t="s">
        <v>1602</v>
      </c>
      <c r="C876" t="s">
        <v>175</v>
      </c>
      <c r="D876" t="s">
        <v>166</v>
      </c>
      <c r="E876" s="6">
        <v>43914.984386574077</v>
      </c>
      <c r="F876">
        <v>43.350710100000001</v>
      </c>
      <c r="G876">
        <v>-115.4701578</v>
      </c>
      <c r="H876">
        <v>0</v>
      </c>
      <c r="I876">
        <v>0</v>
      </c>
      <c r="J876">
        <v>0</v>
      </c>
      <c r="K876">
        <v>0</v>
      </c>
      <c r="L876" t="s">
        <v>1604</v>
      </c>
    </row>
    <row r="877" spans="1:12" x14ac:dyDescent="0.2">
      <c r="A877">
        <v>13107</v>
      </c>
      <c r="B877" t="s">
        <v>1605</v>
      </c>
      <c r="C877" t="s">
        <v>317</v>
      </c>
      <c r="D877" t="s">
        <v>166</v>
      </c>
      <c r="E877" s="6">
        <v>43914.984386574077</v>
      </c>
      <c r="F877">
        <v>32.592213020000003</v>
      </c>
      <c r="G877">
        <v>-82.302399149999999</v>
      </c>
      <c r="H877">
        <v>0</v>
      </c>
      <c r="I877">
        <v>0</v>
      </c>
      <c r="J877">
        <v>0</v>
      </c>
      <c r="K877">
        <v>0</v>
      </c>
      <c r="L877" t="s">
        <v>1606</v>
      </c>
    </row>
    <row r="878" spans="1:12" x14ac:dyDescent="0.2">
      <c r="A878">
        <v>49015</v>
      </c>
      <c r="B878" t="s">
        <v>1607</v>
      </c>
      <c r="C878" t="s">
        <v>479</v>
      </c>
      <c r="D878" t="s">
        <v>166</v>
      </c>
      <c r="E878" s="6">
        <v>43914.984386574077</v>
      </c>
      <c r="F878">
        <v>38.996170720000002</v>
      </c>
      <c r="G878">
        <v>-110.70139579999901</v>
      </c>
      <c r="H878">
        <v>0</v>
      </c>
      <c r="I878">
        <v>0</v>
      </c>
      <c r="J878">
        <v>0</v>
      </c>
      <c r="K878">
        <v>0</v>
      </c>
      <c r="L878" t="s">
        <v>1608</v>
      </c>
    </row>
    <row r="879" spans="1:12" x14ac:dyDescent="0.2">
      <c r="A879">
        <v>19063</v>
      </c>
      <c r="B879" t="s">
        <v>1609</v>
      </c>
      <c r="C879" t="s">
        <v>178</v>
      </c>
      <c r="D879" t="s">
        <v>166</v>
      </c>
      <c r="E879" s="6">
        <v>43914.984386574077</v>
      </c>
      <c r="F879">
        <v>43.377829509999998</v>
      </c>
      <c r="G879">
        <v>-94.678589430000002</v>
      </c>
      <c r="H879">
        <v>0</v>
      </c>
      <c r="I879">
        <v>0</v>
      </c>
      <c r="J879">
        <v>0</v>
      </c>
      <c r="K879">
        <v>0</v>
      </c>
      <c r="L879" t="s">
        <v>1610</v>
      </c>
    </row>
    <row r="880" spans="1:12" x14ac:dyDescent="0.2">
      <c r="A880">
        <v>26047</v>
      </c>
      <c r="B880" t="s">
        <v>1609</v>
      </c>
      <c r="C880" t="s">
        <v>232</v>
      </c>
      <c r="D880" t="s">
        <v>166</v>
      </c>
      <c r="E880" s="6">
        <v>43914.984386574077</v>
      </c>
      <c r="F880">
        <v>45.526255089999999</v>
      </c>
      <c r="G880">
        <v>-84.890832489999994</v>
      </c>
      <c r="H880">
        <v>2</v>
      </c>
      <c r="I880">
        <v>0</v>
      </c>
      <c r="J880">
        <v>0</v>
      </c>
      <c r="K880">
        <v>0</v>
      </c>
      <c r="L880" t="s">
        <v>1611</v>
      </c>
    </row>
    <row r="881" spans="1:12" x14ac:dyDescent="0.2">
      <c r="A881">
        <v>38029</v>
      </c>
      <c r="B881" t="s">
        <v>1612</v>
      </c>
      <c r="C881" t="s">
        <v>198</v>
      </c>
      <c r="D881" t="s">
        <v>166</v>
      </c>
      <c r="E881" s="6">
        <v>43914.984386574077</v>
      </c>
      <c r="F881">
        <v>46.283983980000002</v>
      </c>
      <c r="G881">
        <v>-100.2389766</v>
      </c>
      <c r="H881">
        <v>0</v>
      </c>
      <c r="I881">
        <v>0</v>
      </c>
      <c r="J881">
        <v>0</v>
      </c>
      <c r="K881">
        <v>0</v>
      </c>
      <c r="L881" t="s">
        <v>1613</v>
      </c>
    </row>
    <row r="882" spans="1:12" x14ac:dyDescent="0.2">
      <c r="A882">
        <v>51595</v>
      </c>
      <c r="B882" t="s">
        <v>1614</v>
      </c>
      <c r="C882" t="s">
        <v>172</v>
      </c>
      <c r="D882" t="s">
        <v>166</v>
      </c>
      <c r="E882" s="6">
        <v>43914.984386574077</v>
      </c>
      <c r="F882">
        <v>36.694555710000003</v>
      </c>
      <c r="G882">
        <v>-77.534061289999997</v>
      </c>
      <c r="H882">
        <v>0</v>
      </c>
      <c r="I882">
        <v>0</v>
      </c>
      <c r="J882">
        <v>0</v>
      </c>
      <c r="K882">
        <v>0</v>
      </c>
      <c r="L882" t="s">
        <v>1615</v>
      </c>
    </row>
    <row r="883" spans="1:12" x14ac:dyDescent="0.2">
      <c r="A883">
        <v>48143</v>
      </c>
      <c r="B883" t="s">
        <v>1616</v>
      </c>
      <c r="C883" t="s">
        <v>290</v>
      </c>
      <c r="D883" t="s">
        <v>166</v>
      </c>
      <c r="E883" s="6">
        <v>43914.984386574077</v>
      </c>
      <c r="F883">
        <v>32.236026529999997</v>
      </c>
      <c r="G883">
        <v>-98.21773417</v>
      </c>
      <c r="H883">
        <v>1</v>
      </c>
      <c r="I883">
        <v>0</v>
      </c>
      <c r="J883">
        <v>0</v>
      </c>
      <c r="K883">
        <v>0</v>
      </c>
      <c r="L883" t="s">
        <v>1617</v>
      </c>
    </row>
    <row r="884" spans="1:12" x14ac:dyDescent="0.2">
      <c r="A884">
        <v>36029</v>
      </c>
      <c r="B884" t="s">
        <v>1618</v>
      </c>
      <c r="C884" t="s">
        <v>226</v>
      </c>
      <c r="D884" t="s">
        <v>166</v>
      </c>
      <c r="E884" s="6">
        <v>43914.984386574077</v>
      </c>
      <c r="F884">
        <v>42.762490239999998</v>
      </c>
      <c r="G884">
        <v>-78.730636520000004</v>
      </c>
      <c r="H884">
        <v>114</v>
      </c>
      <c r="I884">
        <v>0</v>
      </c>
      <c r="J884">
        <v>0</v>
      </c>
      <c r="K884">
        <v>0</v>
      </c>
      <c r="L884" t="s">
        <v>1619</v>
      </c>
    </row>
    <row r="885" spans="1:12" x14ac:dyDescent="0.2">
      <c r="A885">
        <v>39043</v>
      </c>
      <c r="B885" t="s">
        <v>1618</v>
      </c>
      <c r="C885" t="s">
        <v>200</v>
      </c>
      <c r="D885" t="s">
        <v>166</v>
      </c>
      <c r="E885" s="6">
        <v>43914.984386574077</v>
      </c>
      <c r="F885">
        <v>41.367960580000002</v>
      </c>
      <c r="G885">
        <v>-82.629045210000001</v>
      </c>
      <c r="H885">
        <v>1</v>
      </c>
      <c r="I885">
        <v>1</v>
      </c>
      <c r="J885">
        <v>0</v>
      </c>
      <c r="K885">
        <v>0</v>
      </c>
      <c r="L885" t="s">
        <v>1620</v>
      </c>
    </row>
    <row r="886" spans="1:12" x14ac:dyDescent="0.2">
      <c r="A886">
        <v>42049</v>
      </c>
      <c r="B886" t="s">
        <v>1618</v>
      </c>
      <c r="C886" t="s">
        <v>202</v>
      </c>
      <c r="D886" t="s">
        <v>166</v>
      </c>
      <c r="E886" s="6">
        <v>43914.984386574077</v>
      </c>
      <c r="F886">
        <v>41.992538289999999</v>
      </c>
      <c r="G886">
        <v>-80.033019539999998</v>
      </c>
      <c r="H886">
        <v>5</v>
      </c>
      <c r="I886">
        <v>0</v>
      </c>
      <c r="J886">
        <v>0</v>
      </c>
      <c r="K886">
        <v>0</v>
      </c>
      <c r="L886" t="s">
        <v>1621</v>
      </c>
    </row>
    <row r="887" spans="1:12" x14ac:dyDescent="0.2">
      <c r="A887">
        <v>1053</v>
      </c>
      <c r="B887" t="s">
        <v>1622</v>
      </c>
      <c r="C887" t="s">
        <v>385</v>
      </c>
      <c r="D887" t="s">
        <v>166</v>
      </c>
      <c r="E887" s="6">
        <v>43914.984386574077</v>
      </c>
      <c r="F887">
        <v>31.1256789</v>
      </c>
      <c r="G887">
        <v>-87.159186939999998</v>
      </c>
      <c r="H887">
        <v>0</v>
      </c>
      <c r="I887">
        <v>0</v>
      </c>
      <c r="J887">
        <v>0</v>
      </c>
      <c r="K887">
        <v>0</v>
      </c>
      <c r="L887" t="s">
        <v>1623</v>
      </c>
    </row>
    <row r="888" spans="1:12" x14ac:dyDescent="0.2">
      <c r="A888">
        <v>12033</v>
      </c>
      <c r="B888" t="s">
        <v>1622</v>
      </c>
      <c r="C888" t="s">
        <v>216</v>
      </c>
      <c r="D888" t="s">
        <v>166</v>
      </c>
      <c r="E888" s="6">
        <v>43914.984386574077</v>
      </c>
      <c r="F888">
        <v>30.67652764</v>
      </c>
      <c r="G888">
        <v>-87.372845710000007</v>
      </c>
      <c r="H888">
        <v>10</v>
      </c>
      <c r="I888">
        <v>0</v>
      </c>
      <c r="J888">
        <v>0</v>
      </c>
      <c r="K888">
        <v>0</v>
      </c>
      <c r="L888" t="s">
        <v>1624</v>
      </c>
    </row>
    <row r="889" spans="1:12" x14ac:dyDescent="0.2">
      <c r="A889">
        <v>32009</v>
      </c>
      <c r="B889" t="s">
        <v>1625</v>
      </c>
      <c r="C889" t="s">
        <v>870</v>
      </c>
      <c r="D889" t="s">
        <v>166</v>
      </c>
      <c r="E889" s="6">
        <v>43914.984386574077</v>
      </c>
      <c r="F889">
        <v>37.784366810000002</v>
      </c>
      <c r="G889">
        <v>-117.6319999</v>
      </c>
      <c r="H889">
        <v>0</v>
      </c>
      <c r="I889">
        <v>0</v>
      </c>
      <c r="J889">
        <v>0</v>
      </c>
      <c r="K889">
        <v>0</v>
      </c>
      <c r="L889" t="s">
        <v>1626</v>
      </c>
    </row>
    <row r="890" spans="1:12" x14ac:dyDescent="0.2">
      <c r="A890">
        <v>25009</v>
      </c>
      <c r="B890" t="s">
        <v>134</v>
      </c>
      <c r="C890" t="s">
        <v>432</v>
      </c>
      <c r="D890" t="s">
        <v>166</v>
      </c>
      <c r="E890" s="6">
        <v>43914.984386574077</v>
      </c>
      <c r="F890">
        <v>42.668762600000001</v>
      </c>
      <c r="G890">
        <v>-70.946871790000003</v>
      </c>
      <c r="H890">
        <v>118</v>
      </c>
      <c r="I890">
        <v>0</v>
      </c>
      <c r="J890">
        <v>0</v>
      </c>
      <c r="K890">
        <v>0</v>
      </c>
      <c r="L890" t="s">
        <v>1627</v>
      </c>
    </row>
    <row r="891" spans="1:12" x14ac:dyDescent="0.2">
      <c r="A891">
        <v>34013</v>
      </c>
      <c r="B891" t="s">
        <v>134</v>
      </c>
      <c r="C891" t="s">
        <v>367</v>
      </c>
      <c r="D891" t="s">
        <v>166</v>
      </c>
      <c r="E891" s="6">
        <v>43914.984386574077</v>
      </c>
      <c r="F891">
        <v>40.786813350000003</v>
      </c>
      <c r="G891">
        <v>-74.246579789999998</v>
      </c>
      <c r="H891">
        <v>342</v>
      </c>
      <c r="I891">
        <v>4</v>
      </c>
      <c r="J891">
        <v>0</v>
      </c>
      <c r="K891">
        <v>0</v>
      </c>
      <c r="L891" t="s">
        <v>1628</v>
      </c>
    </row>
    <row r="892" spans="1:12" x14ac:dyDescent="0.2">
      <c r="A892">
        <v>36031</v>
      </c>
      <c r="B892" t="s">
        <v>134</v>
      </c>
      <c r="C892" t="s">
        <v>226</v>
      </c>
      <c r="D892" t="s">
        <v>166</v>
      </c>
      <c r="E892" s="6">
        <v>43914.984386574077</v>
      </c>
      <c r="F892">
        <v>44.116307650000003</v>
      </c>
      <c r="G892">
        <v>-73.772978420000001</v>
      </c>
      <c r="H892">
        <v>3</v>
      </c>
      <c r="I892">
        <v>0</v>
      </c>
      <c r="J892">
        <v>0</v>
      </c>
      <c r="K892">
        <v>0</v>
      </c>
      <c r="L892" t="s">
        <v>1629</v>
      </c>
    </row>
    <row r="893" spans="1:12" x14ac:dyDescent="0.2">
      <c r="A893">
        <v>50009</v>
      </c>
      <c r="B893" t="s">
        <v>134</v>
      </c>
      <c r="C893" t="s">
        <v>209</v>
      </c>
      <c r="D893" t="s">
        <v>166</v>
      </c>
      <c r="E893" s="6">
        <v>43914.984386574077</v>
      </c>
      <c r="F893">
        <v>44.72736416</v>
      </c>
      <c r="G893">
        <v>-71.735798639999999</v>
      </c>
      <c r="H893">
        <v>0</v>
      </c>
      <c r="I893">
        <v>0</v>
      </c>
      <c r="J893">
        <v>0</v>
      </c>
      <c r="K893">
        <v>0</v>
      </c>
      <c r="L893" t="s">
        <v>1630</v>
      </c>
    </row>
    <row r="894" spans="1:12" x14ac:dyDescent="0.2">
      <c r="A894">
        <v>51057</v>
      </c>
      <c r="B894" t="s">
        <v>134</v>
      </c>
      <c r="C894" t="s">
        <v>172</v>
      </c>
      <c r="D894" t="s">
        <v>166</v>
      </c>
      <c r="E894" s="6">
        <v>43914.984386574077</v>
      </c>
      <c r="F894">
        <v>37.933576389999999</v>
      </c>
      <c r="G894">
        <v>-76.942303109999997</v>
      </c>
      <c r="H894">
        <v>0</v>
      </c>
      <c r="I894">
        <v>0</v>
      </c>
      <c r="J894">
        <v>0</v>
      </c>
      <c r="K894">
        <v>0</v>
      </c>
      <c r="L894" t="s">
        <v>1631</v>
      </c>
    </row>
    <row r="895" spans="1:12" x14ac:dyDescent="0.2">
      <c r="A895">
        <v>21065</v>
      </c>
      <c r="B895" t="s">
        <v>1632</v>
      </c>
      <c r="C895" t="s">
        <v>180</v>
      </c>
      <c r="D895" t="s">
        <v>166</v>
      </c>
      <c r="E895" s="6">
        <v>43914.984386574077</v>
      </c>
      <c r="F895">
        <v>37.692414169999999</v>
      </c>
      <c r="G895">
        <v>-83.959563689999996</v>
      </c>
      <c r="H895">
        <v>0</v>
      </c>
      <c r="I895">
        <v>0</v>
      </c>
      <c r="J895">
        <v>0</v>
      </c>
      <c r="K895">
        <v>0</v>
      </c>
      <c r="L895" t="s">
        <v>1633</v>
      </c>
    </row>
    <row r="896" spans="1:12" x14ac:dyDescent="0.2">
      <c r="A896">
        <v>1055</v>
      </c>
      <c r="B896" t="s">
        <v>1634</v>
      </c>
      <c r="C896" t="s">
        <v>385</v>
      </c>
      <c r="D896" t="s">
        <v>166</v>
      </c>
      <c r="E896" s="6">
        <v>43914.984386574077</v>
      </c>
      <c r="F896">
        <v>34.045672660000001</v>
      </c>
      <c r="G896">
        <v>-86.040518730000002</v>
      </c>
      <c r="H896">
        <v>0</v>
      </c>
      <c r="I896">
        <v>0</v>
      </c>
      <c r="J896">
        <v>0</v>
      </c>
      <c r="K896">
        <v>0</v>
      </c>
      <c r="L896" t="s">
        <v>1635</v>
      </c>
    </row>
    <row r="897" spans="1:12" x14ac:dyDescent="0.2">
      <c r="A897">
        <v>32011</v>
      </c>
      <c r="B897" t="s">
        <v>1636</v>
      </c>
      <c r="C897" t="s">
        <v>870</v>
      </c>
      <c r="D897" t="s">
        <v>166</v>
      </c>
      <c r="E897" s="6">
        <v>43914.984386574077</v>
      </c>
      <c r="F897">
        <v>39.981008639999999</v>
      </c>
      <c r="G897">
        <v>-116.26832039999999</v>
      </c>
      <c r="H897">
        <v>0</v>
      </c>
      <c r="I897">
        <v>0</v>
      </c>
      <c r="J897">
        <v>0</v>
      </c>
      <c r="K897">
        <v>0</v>
      </c>
      <c r="L897" t="s">
        <v>1637</v>
      </c>
    </row>
    <row r="898" spans="1:12" x14ac:dyDescent="0.2">
      <c r="A898">
        <v>22039</v>
      </c>
      <c r="B898" t="s">
        <v>1638</v>
      </c>
      <c r="C898" t="s">
        <v>169</v>
      </c>
      <c r="D898" t="s">
        <v>166</v>
      </c>
      <c r="E898" s="6">
        <v>43914.984386574077</v>
      </c>
      <c r="F898">
        <v>30.729852480000002</v>
      </c>
      <c r="G898">
        <v>-92.399159240000003</v>
      </c>
      <c r="H898">
        <v>2</v>
      </c>
      <c r="I898">
        <v>0</v>
      </c>
      <c r="J898">
        <v>0</v>
      </c>
      <c r="K898">
        <v>0</v>
      </c>
      <c r="L898" t="s">
        <v>1639</v>
      </c>
    </row>
    <row r="899" spans="1:12" x14ac:dyDescent="0.2">
      <c r="A899">
        <v>13109</v>
      </c>
      <c r="B899" t="s">
        <v>1640</v>
      </c>
      <c r="C899" t="s">
        <v>317</v>
      </c>
      <c r="D899" t="s">
        <v>166</v>
      </c>
      <c r="E899" s="6">
        <v>43914.984386574077</v>
      </c>
      <c r="F899">
        <v>32.153288410000002</v>
      </c>
      <c r="G899">
        <v>-81.887010500000002</v>
      </c>
      <c r="H899">
        <v>0</v>
      </c>
      <c r="I899">
        <v>0</v>
      </c>
      <c r="J899">
        <v>0</v>
      </c>
      <c r="K899">
        <v>0</v>
      </c>
      <c r="L899" t="s">
        <v>1641</v>
      </c>
    </row>
    <row r="900" spans="1:12" x14ac:dyDescent="0.2">
      <c r="A900">
        <v>2090</v>
      </c>
      <c r="B900" t="s">
        <v>1642</v>
      </c>
      <c r="C900" t="s">
        <v>237</v>
      </c>
      <c r="D900" t="s">
        <v>166</v>
      </c>
      <c r="E900" s="6">
        <v>43914.984386574077</v>
      </c>
      <c r="F900">
        <v>64.807262469999998</v>
      </c>
      <c r="G900">
        <v>-146.56926619999999</v>
      </c>
      <c r="H900">
        <v>7</v>
      </c>
      <c r="I900">
        <v>0</v>
      </c>
      <c r="J900">
        <v>0</v>
      </c>
      <c r="K900">
        <v>0</v>
      </c>
      <c r="L900" t="s">
        <v>1643</v>
      </c>
    </row>
    <row r="901" spans="1:12" x14ac:dyDescent="0.2">
      <c r="A901">
        <v>51059</v>
      </c>
      <c r="B901" t="s">
        <v>1644</v>
      </c>
      <c r="C901" t="s">
        <v>172</v>
      </c>
      <c r="D901" t="s">
        <v>166</v>
      </c>
      <c r="E901" s="6">
        <v>43914.984386574077</v>
      </c>
      <c r="F901">
        <v>38.836775580000001</v>
      </c>
      <c r="G901">
        <v>-77.275658359999994</v>
      </c>
      <c r="H901">
        <v>46</v>
      </c>
      <c r="I901">
        <v>1</v>
      </c>
      <c r="J901">
        <v>0</v>
      </c>
      <c r="K901">
        <v>0</v>
      </c>
      <c r="L901" t="s">
        <v>1645</v>
      </c>
    </row>
    <row r="902" spans="1:12" x14ac:dyDescent="0.2">
      <c r="A902">
        <v>51600</v>
      </c>
      <c r="B902" t="s">
        <v>1646</v>
      </c>
      <c r="C902" t="s">
        <v>172</v>
      </c>
      <c r="D902" t="s">
        <v>166</v>
      </c>
      <c r="E902" s="6">
        <v>43914.984386574077</v>
      </c>
      <c r="F902">
        <v>38.85157547</v>
      </c>
      <c r="G902">
        <v>-77.297796399999996</v>
      </c>
      <c r="H902">
        <v>0</v>
      </c>
      <c r="I902">
        <v>0</v>
      </c>
      <c r="J902">
        <v>0</v>
      </c>
      <c r="K902">
        <v>0</v>
      </c>
      <c r="L902" t="s">
        <v>1647</v>
      </c>
    </row>
    <row r="903" spans="1:12" x14ac:dyDescent="0.2">
      <c r="A903">
        <v>9001</v>
      </c>
      <c r="B903" t="s">
        <v>1648</v>
      </c>
      <c r="C903" t="s">
        <v>1649</v>
      </c>
      <c r="D903" t="s">
        <v>166</v>
      </c>
      <c r="E903" s="6">
        <v>43914.984386574077</v>
      </c>
      <c r="F903">
        <v>41.268098960000003</v>
      </c>
      <c r="G903">
        <v>-73.388117100000002</v>
      </c>
      <c r="H903">
        <v>384</v>
      </c>
      <c r="I903">
        <v>7</v>
      </c>
      <c r="J903">
        <v>0</v>
      </c>
      <c r="K903">
        <v>0</v>
      </c>
      <c r="L903" t="s">
        <v>1650</v>
      </c>
    </row>
    <row r="904" spans="1:12" x14ac:dyDescent="0.2">
      <c r="A904">
        <v>39045</v>
      </c>
      <c r="B904" t="s">
        <v>1648</v>
      </c>
      <c r="C904" t="s">
        <v>200</v>
      </c>
      <c r="D904" t="s">
        <v>166</v>
      </c>
      <c r="E904" s="6">
        <v>43914.984386574077</v>
      </c>
      <c r="F904">
        <v>39.751071889999999</v>
      </c>
      <c r="G904">
        <v>-82.630881630000005</v>
      </c>
      <c r="H904">
        <v>2</v>
      </c>
      <c r="I904">
        <v>0</v>
      </c>
      <c r="J904">
        <v>0</v>
      </c>
      <c r="K904">
        <v>0</v>
      </c>
      <c r="L904" t="s">
        <v>1651</v>
      </c>
    </row>
    <row r="905" spans="1:12" x14ac:dyDescent="0.2">
      <c r="A905">
        <v>45039</v>
      </c>
      <c r="B905" t="s">
        <v>1648</v>
      </c>
      <c r="C905" t="s">
        <v>165</v>
      </c>
      <c r="D905" t="s">
        <v>166</v>
      </c>
      <c r="E905" s="6">
        <v>43914.984386574077</v>
      </c>
      <c r="F905">
        <v>34.392870729999999</v>
      </c>
      <c r="G905">
        <v>-81.119562400000007</v>
      </c>
      <c r="H905">
        <v>2</v>
      </c>
      <c r="I905">
        <v>0</v>
      </c>
      <c r="J905">
        <v>0</v>
      </c>
      <c r="K905">
        <v>0</v>
      </c>
      <c r="L905" t="s">
        <v>1652</v>
      </c>
    </row>
    <row r="906" spans="1:12" x14ac:dyDescent="0.2">
      <c r="A906">
        <v>46047</v>
      </c>
      <c r="B906" t="s">
        <v>1653</v>
      </c>
      <c r="C906" t="s">
        <v>381</v>
      </c>
      <c r="D906" t="s">
        <v>166</v>
      </c>
      <c r="E906" s="6">
        <v>43914.984386574077</v>
      </c>
      <c r="F906">
        <v>43.239292970000001</v>
      </c>
      <c r="G906">
        <v>-103.52756909999999</v>
      </c>
      <c r="H906">
        <v>0</v>
      </c>
      <c r="I906">
        <v>0</v>
      </c>
      <c r="J906">
        <v>0</v>
      </c>
      <c r="K906">
        <v>0</v>
      </c>
      <c r="L906" t="s">
        <v>1654</v>
      </c>
    </row>
    <row r="907" spans="1:12" x14ac:dyDescent="0.2">
      <c r="A907">
        <v>30025</v>
      </c>
      <c r="B907" t="s">
        <v>1655</v>
      </c>
      <c r="C907" t="s">
        <v>482</v>
      </c>
      <c r="D907" t="s">
        <v>166</v>
      </c>
      <c r="E907" s="6">
        <v>43914.984386574077</v>
      </c>
      <c r="F907">
        <v>46.334783379999998</v>
      </c>
      <c r="G907">
        <v>-104.41835649999901</v>
      </c>
      <c r="H907">
        <v>0</v>
      </c>
      <c r="I907">
        <v>0</v>
      </c>
      <c r="J907">
        <v>0</v>
      </c>
      <c r="K907">
        <v>0</v>
      </c>
      <c r="L907" t="s">
        <v>1656</v>
      </c>
    </row>
    <row r="908" spans="1:12" x14ac:dyDescent="0.2">
      <c r="A908">
        <v>48145</v>
      </c>
      <c r="B908" t="s">
        <v>1657</v>
      </c>
      <c r="C908" t="s">
        <v>290</v>
      </c>
      <c r="D908" t="s">
        <v>166</v>
      </c>
      <c r="E908" s="6">
        <v>43914.984386574077</v>
      </c>
      <c r="F908">
        <v>31.253506089999998</v>
      </c>
      <c r="G908">
        <v>-96.936300860000003</v>
      </c>
      <c r="H908">
        <v>1</v>
      </c>
      <c r="I908">
        <v>0</v>
      </c>
      <c r="J908">
        <v>0</v>
      </c>
      <c r="K908">
        <v>0</v>
      </c>
      <c r="L908" t="s">
        <v>1658</v>
      </c>
    </row>
    <row r="909" spans="1:12" x14ac:dyDescent="0.2">
      <c r="A909">
        <v>51610</v>
      </c>
      <c r="B909" t="s">
        <v>1659</v>
      </c>
      <c r="C909" t="s">
        <v>172</v>
      </c>
      <c r="D909" t="s">
        <v>166</v>
      </c>
      <c r="E909" s="6">
        <v>43914.984386574077</v>
      </c>
      <c r="F909">
        <v>38.884852549999998</v>
      </c>
      <c r="G909">
        <v>-77.175607589999998</v>
      </c>
      <c r="H909">
        <v>0</v>
      </c>
      <c r="I909">
        <v>0</v>
      </c>
      <c r="J909">
        <v>0</v>
      </c>
      <c r="K909">
        <v>0</v>
      </c>
      <c r="L909" t="s">
        <v>1660</v>
      </c>
    </row>
    <row r="910" spans="1:12" x14ac:dyDescent="0.2">
      <c r="A910">
        <v>13111</v>
      </c>
      <c r="B910" t="s">
        <v>1661</v>
      </c>
      <c r="C910" t="s">
        <v>317</v>
      </c>
      <c r="D910" t="s">
        <v>166</v>
      </c>
      <c r="E910" s="6">
        <v>43914.984386574077</v>
      </c>
      <c r="F910">
        <v>34.864302049999999</v>
      </c>
      <c r="G910">
        <v>-84.316963999999999</v>
      </c>
      <c r="H910">
        <v>0</v>
      </c>
      <c r="I910">
        <v>0</v>
      </c>
      <c r="J910">
        <v>0</v>
      </c>
      <c r="K910">
        <v>0</v>
      </c>
      <c r="L910" t="s">
        <v>1662</v>
      </c>
    </row>
    <row r="911" spans="1:12" x14ac:dyDescent="0.2">
      <c r="A911">
        <v>48147</v>
      </c>
      <c r="B911" t="s">
        <v>1661</v>
      </c>
      <c r="C911" t="s">
        <v>290</v>
      </c>
      <c r="D911" t="s">
        <v>166</v>
      </c>
      <c r="E911" s="6">
        <v>43914.984386574077</v>
      </c>
      <c r="F911">
        <v>33.595642939999998</v>
      </c>
      <c r="G911">
        <v>-96.107510829999995</v>
      </c>
      <c r="H911">
        <v>1</v>
      </c>
      <c r="I911">
        <v>0</v>
      </c>
      <c r="J911">
        <v>0</v>
      </c>
      <c r="K911">
        <v>0</v>
      </c>
      <c r="L911" t="s">
        <v>1663</v>
      </c>
    </row>
    <row r="912" spans="1:12" x14ac:dyDescent="0.2">
      <c r="A912">
        <v>27043</v>
      </c>
      <c r="B912" t="s">
        <v>1664</v>
      </c>
      <c r="C912" t="s">
        <v>213</v>
      </c>
      <c r="D912" t="s">
        <v>166</v>
      </c>
      <c r="E912" s="6">
        <v>43914.984386574077</v>
      </c>
      <c r="F912">
        <v>43.673814989999997</v>
      </c>
      <c r="G912">
        <v>-93.947874580000004</v>
      </c>
      <c r="H912">
        <v>0</v>
      </c>
      <c r="I912">
        <v>0</v>
      </c>
      <c r="J912">
        <v>0</v>
      </c>
      <c r="K912">
        <v>0</v>
      </c>
      <c r="L912" t="s">
        <v>1665</v>
      </c>
    </row>
    <row r="913" spans="1:12" x14ac:dyDescent="0.2">
      <c r="A913">
        <v>46049</v>
      </c>
      <c r="B913" t="s">
        <v>1666</v>
      </c>
      <c r="C913" t="s">
        <v>381</v>
      </c>
      <c r="D913" t="s">
        <v>166</v>
      </c>
      <c r="E913" s="6">
        <v>43914.984386574077</v>
      </c>
      <c r="F913">
        <v>45.070826250000003</v>
      </c>
      <c r="G913">
        <v>-99.14535601</v>
      </c>
      <c r="H913">
        <v>0</v>
      </c>
      <c r="I913">
        <v>0</v>
      </c>
      <c r="J913">
        <v>0</v>
      </c>
      <c r="K913">
        <v>0</v>
      </c>
      <c r="L913" t="s">
        <v>1667</v>
      </c>
    </row>
    <row r="914" spans="1:12" x14ac:dyDescent="0.2">
      <c r="A914">
        <v>5045</v>
      </c>
      <c r="B914" t="s">
        <v>1668</v>
      </c>
      <c r="C914" t="s">
        <v>331</v>
      </c>
      <c r="D914" t="s">
        <v>166</v>
      </c>
      <c r="E914" s="6">
        <v>43914.984386574077</v>
      </c>
      <c r="F914">
        <v>35.147190070000001</v>
      </c>
      <c r="G914">
        <v>-92.337175189999996</v>
      </c>
      <c r="H914">
        <v>14</v>
      </c>
      <c r="I914">
        <v>0</v>
      </c>
      <c r="J914">
        <v>0</v>
      </c>
      <c r="K914">
        <v>0</v>
      </c>
      <c r="L914" t="s">
        <v>1669</v>
      </c>
    </row>
    <row r="915" spans="1:12" x14ac:dyDescent="0.2">
      <c r="A915">
        <v>51061</v>
      </c>
      <c r="B915" t="s">
        <v>1670</v>
      </c>
      <c r="C915" t="s">
        <v>172</v>
      </c>
      <c r="D915" t="s">
        <v>166</v>
      </c>
      <c r="E915" s="6">
        <v>43914.984386574077</v>
      </c>
      <c r="F915">
        <v>38.735648419999997</v>
      </c>
      <c r="G915">
        <v>-77.806474719999997</v>
      </c>
      <c r="H915">
        <v>0</v>
      </c>
      <c r="I915">
        <v>0</v>
      </c>
      <c r="J915">
        <v>0</v>
      </c>
      <c r="K915">
        <v>0</v>
      </c>
      <c r="L915" t="s">
        <v>1671</v>
      </c>
    </row>
    <row r="916" spans="1:12" x14ac:dyDescent="0.2">
      <c r="A916">
        <v>1057</v>
      </c>
      <c r="B916" t="s">
        <v>1672</v>
      </c>
      <c r="C916" t="s">
        <v>385</v>
      </c>
      <c r="D916" t="s">
        <v>166</v>
      </c>
      <c r="E916" s="6">
        <v>43914.984386574077</v>
      </c>
      <c r="F916">
        <v>33.72076938</v>
      </c>
      <c r="G916">
        <v>-87.738866380000005</v>
      </c>
      <c r="H916">
        <v>0</v>
      </c>
      <c r="I916">
        <v>0</v>
      </c>
      <c r="J916">
        <v>0</v>
      </c>
      <c r="K916">
        <v>0</v>
      </c>
      <c r="L916" t="s">
        <v>1673</v>
      </c>
    </row>
    <row r="917" spans="1:12" x14ac:dyDescent="0.2">
      <c r="A917">
        <v>13113</v>
      </c>
      <c r="B917" t="s">
        <v>1672</v>
      </c>
      <c r="C917" t="s">
        <v>317</v>
      </c>
      <c r="D917" t="s">
        <v>166</v>
      </c>
      <c r="E917" s="6">
        <v>43914.984386574077</v>
      </c>
      <c r="F917">
        <v>33.413577940000003</v>
      </c>
      <c r="G917">
        <v>-84.490894339999997</v>
      </c>
      <c r="H917">
        <v>12</v>
      </c>
      <c r="I917">
        <v>1</v>
      </c>
      <c r="J917">
        <v>0</v>
      </c>
      <c r="K917">
        <v>0</v>
      </c>
      <c r="L917" t="s">
        <v>1674</v>
      </c>
    </row>
    <row r="918" spans="1:12" x14ac:dyDescent="0.2">
      <c r="A918">
        <v>17051</v>
      </c>
      <c r="B918" t="s">
        <v>1672</v>
      </c>
      <c r="C918" t="s">
        <v>190</v>
      </c>
      <c r="D918" t="s">
        <v>166</v>
      </c>
      <c r="E918" s="6">
        <v>43914.984386574077</v>
      </c>
      <c r="F918">
        <v>39.000720379999997</v>
      </c>
      <c r="G918">
        <v>-89.02452658</v>
      </c>
      <c r="H918">
        <v>0</v>
      </c>
      <c r="I918">
        <v>0</v>
      </c>
      <c r="J918">
        <v>0</v>
      </c>
      <c r="K918">
        <v>0</v>
      </c>
      <c r="L918" t="s">
        <v>1675</v>
      </c>
    </row>
    <row r="919" spans="1:12" x14ac:dyDescent="0.2">
      <c r="A919">
        <v>18041</v>
      </c>
      <c r="B919" t="s">
        <v>1672</v>
      </c>
      <c r="C919" t="s">
        <v>142</v>
      </c>
      <c r="D919" t="s">
        <v>166</v>
      </c>
      <c r="E919" s="6">
        <v>43914.984386574077</v>
      </c>
      <c r="F919">
        <v>39.63684962</v>
      </c>
      <c r="G919">
        <v>-85.177975410000002</v>
      </c>
      <c r="H919">
        <v>2</v>
      </c>
      <c r="I919">
        <v>0</v>
      </c>
      <c r="J919">
        <v>0</v>
      </c>
      <c r="K919">
        <v>0</v>
      </c>
      <c r="L919" t="s">
        <v>1676</v>
      </c>
    </row>
    <row r="920" spans="1:12" x14ac:dyDescent="0.2">
      <c r="A920">
        <v>19065</v>
      </c>
      <c r="B920" t="s">
        <v>1672</v>
      </c>
      <c r="C920" t="s">
        <v>178</v>
      </c>
      <c r="D920" t="s">
        <v>166</v>
      </c>
      <c r="E920" s="6">
        <v>43914.984386574077</v>
      </c>
      <c r="F920">
        <v>42.86271799</v>
      </c>
      <c r="G920">
        <v>-91.844123099999905</v>
      </c>
      <c r="H920">
        <v>1</v>
      </c>
      <c r="I920">
        <v>0</v>
      </c>
      <c r="J920">
        <v>0</v>
      </c>
      <c r="K920">
        <v>0</v>
      </c>
      <c r="L920" t="s">
        <v>1677</v>
      </c>
    </row>
    <row r="921" spans="1:12" x14ac:dyDescent="0.2">
      <c r="A921">
        <v>21067</v>
      </c>
      <c r="B921" t="s">
        <v>1672</v>
      </c>
      <c r="C921" t="s">
        <v>180</v>
      </c>
      <c r="D921" t="s">
        <v>166</v>
      </c>
      <c r="E921" s="6">
        <v>43914.984386574077</v>
      </c>
      <c r="F921">
        <v>38.0368225</v>
      </c>
      <c r="G921">
        <v>-84.455768919999997</v>
      </c>
      <c r="H921">
        <v>15</v>
      </c>
      <c r="I921">
        <v>1</v>
      </c>
      <c r="J921">
        <v>0</v>
      </c>
      <c r="K921">
        <v>0</v>
      </c>
      <c r="L921" t="s">
        <v>1678</v>
      </c>
    </row>
    <row r="922" spans="1:12" x14ac:dyDescent="0.2">
      <c r="A922">
        <v>39047</v>
      </c>
      <c r="B922" t="s">
        <v>1672</v>
      </c>
      <c r="C922" t="s">
        <v>200</v>
      </c>
      <c r="D922" t="s">
        <v>166</v>
      </c>
      <c r="E922" s="6">
        <v>43914.984386574077</v>
      </c>
      <c r="F922">
        <v>39.560213060000002</v>
      </c>
      <c r="G922">
        <v>-83.4562016</v>
      </c>
      <c r="H922">
        <v>0</v>
      </c>
      <c r="I922">
        <v>0</v>
      </c>
      <c r="J922">
        <v>0</v>
      </c>
      <c r="K922">
        <v>0</v>
      </c>
      <c r="L922" t="s">
        <v>1679</v>
      </c>
    </row>
    <row r="923" spans="1:12" x14ac:dyDescent="0.2">
      <c r="A923">
        <v>42051</v>
      </c>
      <c r="B923" t="s">
        <v>1672</v>
      </c>
      <c r="C923" t="s">
        <v>202</v>
      </c>
      <c r="D923" t="s">
        <v>166</v>
      </c>
      <c r="E923" s="6">
        <v>43914.984386574077</v>
      </c>
      <c r="F923">
        <v>39.92041012</v>
      </c>
      <c r="G923">
        <v>-79.642911949999998</v>
      </c>
      <c r="H923">
        <v>2</v>
      </c>
      <c r="I923">
        <v>0</v>
      </c>
      <c r="J923">
        <v>0</v>
      </c>
      <c r="K923">
        <v>0</v>
      </c>
      <c r="L923" t="s">
        <v>1680</v>
      </c>
    </row>
    <row r="924" spans="1:12" x14ac:dyDescent="0.2">
      <c r="A924">
        <v>47047</v>
      </c>
      <c r="B924" t="s">
        <v>1672</v>
      </c>
      <c r="C924" t="s">
        <v>288</v>
      </c>
      <c r="D924" t="s">
        <v>166</v>
      </c>
      <c r="E924" s="6">
        <v>43914.984386574077</v>
      </c>
      <c r="F924">
        <v>35.196158310000001</v>
      </c>
      <c r="G924">
        <v>-89.413990319999996</v>
      </c>
      <c r="H924">
        <v>2</v>
      </c>
      <c r="I924">
        <v>0</v>
      </c>
      <c r="J924">
        <v>0</v>
      </c>
      <c r="K924">
        <v>0</v>
      </c>
      <c r="L924" t="s">
        <v>1681</v>
      </c>
    </row>
    <row r="925" spans="1:12" x14ac:dyDescent="0.2">
      <c r="A925">
        <v>48149</v>
      </c>
      <c r="B925" t="s">
        <v>1672</v>
      </c>
      <c r="C925" t="s">
        <v>290</v>
      </c>
      <c r="D925" t="s">
        <v>166</v>
      </c>
      <c r="E925" s="6">
        <v>43914.984386574077</v>
      </c>
      <c r="F925">
        <v>29.87788372</v>
      </c>
      <c r="G925">
        <v>-96.920760619999996</v>
      </c>
      <c r="H925">
        <v>1</v>
      </c>
      <c r="I925">
        <v>0</v>
      </c>
      <c r="J925">
        <v>0</v>
      </c>
      <c r="K925">
        <v>0</v>
      </c>
      <c r="L925" t="s">
        <v>1682</v>
      </c>
    </row>
    <row r="926" spans="1:12" x14ac:dyDescent="0.2">
      <c r="A926">
        <v>54019</v>
      </c>
      <c r="B926" t="s">
        <v>1672</v>
      </c>
      <c r="C926" t="s">
        <v>427</v>
      </c>
      <c r="D926" t="s">
        <v>166</v>
      </c>
      <c r="E926" s="6">
        <v>43914.984386574077</v>
      </c>
      <c r="F926">
        <v>38.029749279999997</v>
      </c>
      <c r="G926">
        <v>-81.082866339999995</v>
      </c>
      <c r="H926">
        <v>0</v>
      </c>
      <c r="I926">
        <v>0</v>
      </c>
      <c r="J926">
        <v>0</v>
      </c>
      <c r="K926">
        <v>0</v>
      </c>
      <c r="L926" t="s">
        <v>1683</v>
      </c>
    </row>
    <row r="927" spans="1:12" x14ac:dyDescent="0.2">
      <c r="A927">
        <v>47049</v>
      </c>
      <c r="B927" t="s">
        <v>1684</v>
      </c>
      <c r="C927" t="s">
        <v>288</v>
      </c>
      <c r="D927" t="s">
        <v>166</v>
      </c>
      <c r="E927" s="6">
        <v>43914.984386574077</v>
      </c>
      <c r="F927">
        <v>36.381288179999999</v>
      </c>
      <c r="G927">
        <v>-84.928700120000002</v>
      </c>
      <c r="H927">
        <v>0</v>
      </c>
      <c r="I927">
        <v>0</v>
      </c>
      <c r="J927">
        <v>0</v>
      </c>
      <c r="K927">
        <v>0</v>
      </c>
      <c r="L927" t="s">
        <v>1685</v>
      </c>
    </row>
    <row r="928" spans="1:12" x14ac:dyDescent="0.2">
      <c r="A928">
        <v>30027</v>
      </c>
      <c r="B928" t="s">
        <v>1686</v>
      </c>
      <c r="C928" t="s">
        <v>482</v>
      </c>
      <c r="D928" t="s">
        <v>166</v>
      </c>
      <c r="E928" s="6">
        <v>43914.984386574077</v>
      </c>
      <c r="F928">
        <v>47.263315839999997</v>
      </c>
      <c r="G928">
        <v>-109.22452060000001</v>
      </c>
      <c r="H928">
        <v>0</v>
      </c>
      <c r="I928">
        <v>0</v>
      </c>
      <c r="J928">
        <v>0</v>
      </c>
      <c r="K928">
        <v>0</v>
      </c>
      <c r="L928" t="s">
        <v>1687</v>
      </c>
    </row>
    <row r="929" spans="1:12" x14ac:dyDescent="0.2">
      <c r="A929">
        <v>53019</v>
      </c>
      <c r="B929" t="s">
        <v>1688</v>
      </c>
      <c r="C929" t="s">
        <v>204</v>
      </c>
      <c r="D929" t="s">
        <v>166</v>
      </c>
      <c r="E929" s="6">
        <v>43914.984386574077</v>
      </c>
      <c r="F929">
        <v>48.471143099999999</v>
      </c>
      <c r="G929">
        <v>-118.5154041</v>
      </c>
      <c r="H929">
        <v>0</v>
      </c>
      <c r="I929">
        <v>0</v>
      </c>
      <c r="J929">
        <v>0</v>
      </c>
      <c r="K929">
        <v>0</v>
      </c>
      <c r="L929" t="s">
        <v>1689</v>
      </c>
    </row>
    <row r="930" spans="1:12" x14ac:dyDescent="0.2">
      <c r="A930">
        <v>27045</v>
      </c>
      <c r="B930" t="s">
        <v>1690</v>
      </c>
      <c r="C930" t="s">
        <v>213</v>
      </c>
      <c r="D930" t="s">
        <v>166</v>
      </c>
      <c r="E930" s="6">
        <v>43914.984386574077</v>
      </c>
      <c r="F930">
        <v>43.673941259999999</v>
      </c>
      <c r="G930">
        <v>-92.08980382</v>
      </c>
      <c r="H930">
        <v>3</v>
      </c>
      <c r="I930">
        <v>0</v>
      </c>
      <c r="J930">
        <v>0</v>
      </c>
      <c r="K930">
        <v>0</v>
      </c>
      <c r="L930" t="s">
        <v>1691</v>
      </c>
    </row>
    <row r="931" spans="1:12" x14ac:dyDescent="0.2">
      <c r="A931">
        <v>31059</v>
      </c>
      <c r="B931" t="s">
        <v>1690</v>
      </c>
      <c r="C931" t="s">
        <v>196</v>
      </c>
      <c r="D931" t="s">
        <v>166</v>
      </c>
      <c r="E931" s="6">
        <v>43914.984386574077</v>
      </c>
      <c r="F931">
        <v>40.52458567</v>
      </c>
      <c r="G931">
        <v>-97.596469369999994</v>
      </c>
      <c r="H931">
        <v>0</v>
      </c>
      <c r="I931">
        <v>0</v>
      </c>
      <c r="J931">
        <v>0</v>
      </c>
      <c r="K931">
        <v>0</v>
      </c>
      <c r="L931" t="s">
        <v>1692</v>
      </c>
    </row>
    <row r="932" spans="1:12" x14ac:dyDescent="0.2">
      <c r="A932">
        <v>20055</v>
      </c>
      <c r="B932" t="s">
        <v>1693</v>
      </c>
      <c r="C932" t="s">
        <v>264</v>
      </c>
      <c r="D932" t="s">
        <v>166</v>
      </c>
      <c r="E932" s="6">
        <v>43914.984386574077</v>
      </c>
      <c r="F932">
        <v>38.043403439999999</v>
      </c>
      <c r="G932">
        <v>-100.738193799999</v>
      </c>
      <c r="H932">
        <v>0</v>
      </c>
      <c r="I932">
        <v>0</v>
      </c>
      <c r="J932">
        <v>0</v>
      </c>
      <c r="K932">
        <v>0</v>
      </c>
      <c r="L932" t="s">
        <v>1694</v>
      </c>
    </row>
    <row r="933" spans="1:12" x14ac:dyDescent="0.2">
      <c r="A933">
        <v>48151</v>
      </c>
      <c r="B933" t="s">
        <v>1695</v>
      </c>
      <c r="C933" t="s">
        <v>290</v>
      </c>
      <c r="D933" t="s">
        <v>166</v>
      </c>
      <c r="E933" s="6">
        <v>43914.984386574077</v>
      </c>
      <c r="F933">
        <v>32.742813159999997</v>
      </c>
      <c r="G933">
        <v>-100.4019302</v>
      </c>
      <c r="H933">
        <v>0</v>
      </c>
      <c r="I933">
        <v>0</v>
      </c>
      <c r="J933">
        <v>0</v>
      </c>
      <c r="K933">
        <v>0</v>
      </c>
      <c r="L933" t="s">
        <v>1696</v>
      </c>
    </row>
    <row r="934" spans="1:12" x14ac:dyDescent="0.2">
      <c r="A934">
        <v>12035</v>
      </c>
      <c r="B934" t="s">
        <v>1697</v>
      </c>
      <c r="C934" t="s">
        <v>216</v>
      </c>
      <c r="D934" t="s">
        <v>166</v>
      </c>
      <c r="E934" s="6">
        <v>43914.984386574077</v>
      </c>
      <c r="F934">
        <v>29.459335759999998</v>
      </c>
      <c r="G934">
        <v>-81.315085949999997</v>
      </c>
      <c r="H934">
        <v>4</v>
      </c>
      <c r="I934">
        <v>0</v>
      </c>
      <c r="J934">
        <v>0</v>
      </c>
      <c r="K934">
        <v>0</v>
      </c>
      <c r="L934" t="s">
        <v>1698</v>
      </c>
    </row>
    <row r="935" spans="1:12" x14ac:dyDescent="0.2">
      <c r="A935">
        <v>30029</v>
      </c>
      <c r="B935" t="s">
        <v>1699</v>
      </c>
      <c r="C935" t="s">
        <v>482</v>
      </c>
      <c r="D935" t="s">
        <v>166</v>
      </c>
      <c r="E935" s="6">
        <v>43914.984386574077</v>
      </c>
      <c r="F935">
        <v>48.295758659999997</v>
      </c>
      <c r="G935">
        <v>-114.0520569</v>
      </c>
      <c r="H935">
        <v>4</v>
      </c>
      <c r="I935">
        <v>0</v>
      </c>
      <c r="J935">
        <v>0</v>
      </c>
      <c r="K935">
        <v>0</v>
      </c>
      <c r="L935" t="s">
        <v>1700</v>
      </c>
    </row>
    <row r="936" spans="1:12" x14ac:dyDescent="0.2">
      <c r="A936">
        <v>21069</v>
      </c>
      <c r="B936" t="s">
        <v>1701</v>
      </c>
      <c r="C936" t="s">
        <v>180</v>
      </c>
      <c r="D936" t="s">
        <v>166</v>
      </c>
      <c r="E936" s="6">
        <v>43914.984386574077</v>
      </c>
      <c r="F936">
        <v>38.367583109999998</v>
      </c>
      <c r="G936">
        <v>-83.696575139999993</v>
      </c>
      <c r="H936">
        <v>0</v>
      </c>
      <c r="I936">
        <v>0</v>
      </c>
      <c r="J936">
        <v>0</v>
      </c>
      <c r="K936">
        <v>0</v>
      </c>
      <c r="L936" t="s">
        <v>1702</v>
      </c>
    </row>
    <row r="937" spans="1:12" x14ac:dyDescent="0.2">
      <c r="A937">
        <v>45041</v>
      </c>
      <c r="B937" t="s">
        <v>1703</v>
      </c>
      <c r="C937" t="s">
        <v>165</v>
      </c>
      <c r="D937" t="s">
        <v>166</v>
      </c>
      <c r="E937" s="6">
        <v>43914.984386574077</v>
      </c>
      <c r="F937">
        <v>34.023617539999996</v>
      </c>
      <c r="G937">
        <v>-79.701893119999994</v>
      </c>
      <c r="H937">
        <v>5</v>
      </c>
      <c r="I937">
        <v>1</v>
      </c>
      <c r="J937">
        <v>0</v>
      </c>
      <c r="K937">
        <v>0</v>
      </c>
      <c r="L937" t="s">
        <v>1704</v>
      </c>
    </row>
    <row r="938" spans="1:12" x14ac:dyDescent="0.2">
      <c r="A938">
        <v>55037</v>
      </c>
      <c r="B938" t="s">
        <v>1703</v>
      </c>
      <c r="C938" t="s">
        <v>206</v>
      </c>
      <c r="D938" t="s">
        <v>166</v>
      </c>
      <c r="E938" s="6">
        <v>43914.984386574077</v>
      </c>
      <c r="F938">
        <v>45.84963535</v>
      </c>
      <c r="G938">
        <v>-88.398041370000001</v>
      </c>
      <c r="H938">
        <v>0</v>
      </c>
      <c r="I938">
        <v>0</v>
      </c>
      <c r="J938">
        <v>0</v>
      </c>
      <c r="K938">
        <v>0</v>
      </c>
      <c r="L938" t="s">
        <v>1705</v>
      </c>
    </row>
    <row r="939" spans="1:12" x14ac:dyDescent="0.2">
      <c r="A939">
        <v>13115</v>
      </c>
      <c r="B939" t="s">
        <v>1706</v>
      </c>
      <c r="C939" t="s">
        <v>317</v>
      </c>
      <c r="D939" t="s">
        <v>166</v>
      </c>
      <c r="E939" s="6">
        <v>43914.984386574077</v>
      </c>
      <c r="F939">
        <v>34.262682789999999</v>
      </c>
      <c r="G939">
        <v>-85.215773920000004</v>
      </c>
      <c r="H939">
        <v>11</v>
      </c>
      <c r="I939">
        <v>1</v>
      </c>
      <c r="J939">
        <v>0</v>
      </c>
      <c r="K939">
        <v>0</v>
      </c>
      <c r="L939" t="s">
        <v>1707</v>
      </c>
    </row>
    <row r="940" spans="1:12" x14ac:dyDescent="0.2">
      <c r="A940">
        <v>18043</v>
      </c>
      <c r="B940" t="s">
        <v>1706</v>
      </c>
      <c r="C940" t="s">
        <v>142</v>
      </c>
      <c r="D940" t="s">
        <v>166</v>
      </c>
      <c r="E940" s="6">
        <v>43914.984386574077</v>
      </c>
      <c r="F940">
        <v>38.321179569999998</v>
      </c>
      <c r="G940">
        <v>-85.903853769999998</v>
      </c>
      <c r="H940">
        <v>6</v>
      </c>
      <c r="I940">
        <v>0</v>
      </c>
      <c r="J940">
        <v>0</v>
      </c>
      <c r="K940">
        <v>0</v>
      </c>
      <c r="L940" t="s">
        <v>1708</v>
      </c>
    </row>
    <row r="941" spans="1:12" x14ac:dyDescent="0.2">
      <c r="A941">
        <v>19067</v>
      </c>
      <c r="B941" t="s">
        <v>1706</v>
      </c>
      <c r="C941" t="s">
        <v>178</v>
      </c>
      <c r="D941" t="s">
        <v>166</v>
      </c>
      <c r="E941" s="6">
        <v>43914.984386574077</v>
      </c>
      <c r="F941">
        <v>43.060005299999901</v>
      </c>
      <c r="G941">
        <v>-92.789400970000003</v>
      </c>
      <c r="H941">
        <v>0</v>
      </c>
      <c r="I941">
        <v>0</v>
      </c>
      <c r="J941">
        <v>0</v>
      </c>
      <c r="K941">
        <v>0</v>
      </c>
      <c r="L941" t="s">
        <v>1709</v>
      </c>
    </row>
    <row r="942" spans="1:12" x14ac:dyDescent="0.2">
      <c r="A942">
        <v>21071</v>
      </c>
      <c r="B942" t="s">
        <v>1706</v>
      </c>
      <c r="C942" t="s">
        <v>180</v>
      </c>
      <c r="D942" t="s">
        <v>166</v>
      </c>
      <c r="E942" s="6">
        <v>43914.984386574077</v>
      </c>
      <c r="F942">
        <v>37.562139219999999</v>
      </c>
      <c r="G942">
        <v>-82.747509239999999</v>
      </c>
      <c r="H942">
        <v>0</v>
      </c>
      <c r="I942">
        <v>0</v>
      </c>
      <c r="J942">
        <v>0</v>
      </c>
      <c r="K942">
        <v>0</v>
      </c>
      <c r="L942" t="s">
        <v>1710</v>
      </c>
    </row>
    <row r="943" spans="1:12" x14ac:dyDescent="0.2">
      <c r="A943">
        <v>48153</v>
      </c>
      <c r="B943" t="s">
        <v>1706</v>
      </c>
      <c r="C943" t="s">
        <v>290</v>
      </c>
      <c r="D943" t="s">
        <v>166</v>
      </c>
      <c r="E943" s="6">
        <v>43914.984386574077</v>
      </c>
      <c r="F943">
        <v>34.07227468</v>
      </c>
      <c r="G943">
        <v>-101.3031546</v>
      </c>
      <c r="H943">
        <v>0</v>
      </c>
      <c r="I943">
        <v>0</v>
      </c>
      <c r="J943">
        <v>0</v>
      </c>
      <c r="K943">
        <v>0</v>
      </c>
      <c r="L943" t="s">
        <v>1711</v>
      </c>
    </row>
    <row r="944" spans="1:12" x14ac:dyDescent="0.2">
      <c r="A944">
        <v>51063</v>
      </c>
      <c r="B944" t="s">
        <v>1706</v>
      </c>
      <c r="C944" t="s">
        <v>172</v>
      </c>
      <c r="D944" t="s">
        <v>166</v>
      </c>
      <c r="E944" s="6">
        <v>43914.984386574077</v>
      </c>
      <c r="F944">
        <v>36.930212599999997</v>
      </c>
      <c r="G944">
        <v>-80.367388489999996</v>
      </c>
      <c r="H944">
        <v>0</v>
      </c>
      <c r="I944">
        <v>0</v>
      </c>
      <c r="J944">
        <v>0</v>
      </c>
      <c r="K944">
        <v>0</v>
      </c>
      <c r="L944" t="s">
        <v>1712</v>
      </c>
    </row>
    <row r="945" spans="1:12" x14ac:dyDescent="0.2">
      <c r="A945">
        <v>51065</v>
      </c>
      <c r="B945" t="s">
        <v>1713</v>
      </c>
      <c r="C945" t="s">
        <v>172</v>
      </c>
      <c r="D945" t="s">
        <v>166</v>
      </c>
      <c r="E945" s="6">
        <v>43914.984386574077</v>
      </c>
      <c r="F945">
        <v>37.841579090000003</v>
      </c>
      <c r="G945">
        <v>-78.277154749999994</v>
      </c>
      <c r="H945">
        <v>1</v>
      </c>
      <c r="I945">
        <v>0</v>
      </c>
      <c r="J945">
        <v>0</v>
      </c>
      <c r="K945">
        <v>0</v>
      </c>
      <c r="L945" t="s">
        <v>1714</v>
      </c>
    </row>
    <row r="946" spans="1:12" x14ac:dyDescent="0.2">
      <c r="A946">
        <v>48155</v>
      </c>
      <c r="B946" t="s">
        <v>1715</v>
      </c>
      <c r="C946" t="s">
        <v>290</v>
      </c>
      <c r="D946" t="s">
        <v>166</v>
      </c>
      <c r="E946" s="6">
        <v>43914.984386574077</v>
      </c>
      <c r="F946">
        <v>33.973086180000003</v>
      </c>
      <c r="G946">
        <v>-99.776779700000006</v>
      </c>
      <c r="H946">
        <v>0</v>
      </c>
      <c r="I946">
        <v>0</v>
      </c>
      <c r="J946">
        <v>0</v>
      </c>
      <c r="K946">
        <v>0</v>
      </c>
      <c r="L946" t="s">
        <v>1716</v>
      </c>
    </row>
    <row r="947" spans="1:12" x14ac:dyDescent="0.2">
      <c r="A947">
        <v>55039</v>
      </c>
      <c r="B947" t="s">
        <v>1717</v>
      </c>
      <c r="C947" t="s">
        <v>206</v>
      </c>
      <c r="D947" t="s">
        <v>166</v>
      </c>
      <c r="E947" s="6">
        <v>43914.984386574077</v>
      </c>
      <c r="F947">
        <v>43.753549079999999</v>
      </c>
      <c r="G947">
        <v>-88.488853250000005</v>
      </c>
      <c r="H947">
        <v>18</v>
      </c>
      <c r="I947">
        <v>1</v>
      </c>
      <c r="J947">
        <v>0</v>
      </c>
      <c r="K947">
        <v>0</v>
      </c>
      <c r="L947" t="s">
        <v>1718</v>
      </c>
    </row>
    <row r="948" spans="1:12" x14ac:dyDescent="0.2">
      <c r="A948">
        <v>17053</v>
      </c>
      <c r="B948" t="s">
        <v>1719</v>
      </c>
      <c r="C948" t="s">
        <v>190</v>
      </c>
      <c r="D948" t="s">
        <v>166</v>
      </c>
      <c r="E948" s="6">
        <v>43914.984386574077</v>
      </c>
      <c r="F948">
        <v>40.597069220000002</v>
      </c>
      <c r="G948">
        <v>-88.223507690000005</v>
      </c>
      <c r="H948">
        <v>0</v>
      </c>
      <c r="I948">
        <v>0</v>
      </c>
      <c r="J948">
        <v>0</v>
      </c>
      <c r="K948">
        <v>0</v>
      </c>
      <c r="L948" t="s">
        <v>1720</v>
      </c>
    </row>
    <row r="949" spans="1:12" x14ac:dyDescent="0.2">
      <c r="A949">
        <v>20057</v>
      </c>
      <c r="B949" t="s">
        <v>1719</v>
      </c>
      <c r="C949" t="s">
        <v>264</v>
      </c>
      <c r="D949" t="s">
        <v>166</v>
      </c>
      <c r="E949" s="6">
        <v>43914.984386574077</v>
      </c>
      <c r="F949">
        <v>37.692001140000002</v>
      </c>
      <c r="G949">
        <v>-99.888252980000004</v>
      </c>
      <c r="H949">
        <v>0</v>
      </c>
      <c r="I949">
        <v>0</v>
      </c>
      <c r="J949">
        <v>0</v>
      </c>
      <c r="K949">
        <v>0</v>
      </c>
      <c r="L949" t="s">
        <v>1721</v>
      </c>
    </row>
    <row r="950" spans="1:12" x14ac:dyDescent="0.2">
      <c r="A950">
        <v>42053</v>
      </c>
      <c r="B950" t="s">
        <v>1722</v>
      </c>
      <c r="C950" t="s">
        <v>202</v>
      </c>
      <c r="D950" t="s">
        <v>166</v>
      </c>
      <c r="E950" s="6">
        <v>43914.984386574077</v>
      </c>
      <c r="F950">
        <v>41.510951030000001</v>
      </c>
      <c r="G950">
        <v>-79.232292920000006</v>
      </c>
      <c r="H950">
        <v>0</v>
      </c>
      <c r="I950">
        <v>0</v>
      </c>
      <c r="J950">
        <v>0</v>
      </c>
      <c r="K950">
        <v>0</v>
      </c>
      <c r="L950" t="s">
        <v>1723</v>
      </c>
    </row>
    <row r="951" spans="1:12" x14ac:dyDescent="0.2">
      <c r="A951">
        <v>55041</v>
      </c>
      <c r="B951" t="s">
        <v>1722</v>
      </c>
      <c r="C951" t="s">
        <v>206</v>
      </c>
      <c r="D951" t="s">
        <v>166</v>
      </c>
      <c r="E951" s="6">
        <v>43914.984386574077</v>
      </c>
      <c r="F951">
        <v>45.666780189999997</v>
      </c>
      <c r="G951">
        <v>-88.770848920000006</v>
      </c>
      <c r="H951">
        <v>0</v>
      </c>
      <c r="I951">
        <v>0</v>
      </c>
      <c r="J951">
        <v>0</v>
      </c>
      <c r="K951">
        <v>0</v>
      </c>
      <c r="L951" t="s">
        <v>1724</v>
      </c>
    </row>
    <row r="952" spans="1:12" x14ac:dyDescent="0.2">
      <c r="A952">
        <v>28035</v>
      </c>
      <c r="B952" t="s">
        <v>1725</v>
      </c>
      <c r="C952" t="s">
        <v>194</v>
      </c>
      <c r="D952" t="s">
        <v>166</v>
      </c>
      <c r="E952" s="6">
        <v>43914.984386574077</v>
      </c>
      <c r="F952">
        <v>31.189614540000001</v>
      </c>
      <c r="G952">
        <v>-89.258324959999996</v>
      </c>
      <c r="H952">
        <v>14</v>
      </c>
      <c r="I952">
        <v>0</v>
      </c>
      <c r="J952">
        <v>0</v>
      </c>
      <c r="K952">
        <v>0</v>
      </c>
      <c r="L952" t="s">
        <v>1726</v>
      </c>
    </row>
    <row r="953" spans="1:12" x14ac:dyDescent="0.2">
      <c r="A953">
        <v>13117</v>
      </c>
      <c r="B953" t="s">
        <v>1727</v>
      </c>
      <c r="C953" t="s">
        <v>317</v>
      </c>
      <c r="D953" t="s">
        <v>166</v>
      </c>
      <c r="E953" s="6">
        <v>43914.984386574077</v>
      </c>
      <c r="F953">
        <v>34.226040349999998</v>
      </c>
      <c r="G953">
        <v>-84.123151299999904</v>
      </c>
      <c r="H953">
        <v>8</v>
      </c>
      <c r="I953">
        <v>0</v>
      </c>
      <c r="J953">
        <v>0</v>
      </c>
      <c r="K953">
        <v>0</v>
      </c>
      <c r="L953" t="s">
        <v>1728</v>
      </c>
    </row>
    <row r="954" spans="1:12" x14ac:dyDescent="0.2">
      <c r="A954">
        <v>37067</v>
      </c>
      <c r="B954" t="s">
        <v>1727</v>
      </c>
      <c r="C954" t="s">
        <v>219</v>
      </c>
      <c r="D954" t="s">
        <v>166</v>
      </c>
      <c r="E954" s="6">
        <v>43914.984386574077</v>
      </c>
      <c r="F954">
        <v>36.128598609999997</v>
      </c>
      <c r="G954">
        <v>-80.254590519999994</v>
      </c>
      <c r="H954">
        <v>14</v>
      </c>
      <c r="I954">
        <v>0</v>
      </c>
      <c r="J954">
        <v>0</v>
      </c>
      <c r="K954">
        <v>0</v>
      </c>
      <c r="L954" t="s">
        <v>1729</v>
      </c>
    </row>
    <row r="955" spans="1:12" x14ac:dyDescent="0.2">
      <c r="A955">
        <v>48157</v>
      </c>
      <c r="B955" t="s">
        <v>17</v>
      </c>
      <c r="C955" t="s">
        <v>290</v>
      </c>
      <c r="D955" t="s">
        <v>166</v>
      </c>
      <c r="E955" s="6">
        <v>43914.984386574077</v>
      </c>
      <c r="F955">
        <v>29.527044780000001</v>
      </c>
      <c r="G955">
        <v>-95.772194630000001</v>
      </c>
      <c r="H955">
        <v>46</v>
      </c>
      <c r="I955">
        <v>0</v>
      </c>
      <c r="J955">
        <v>0</v>
      </c>
      <c r="K955">
        <v>0</v>
      </c>
      <c r="L955" t="s">
        <v>1730</v>
      </c>
    </row>
    <row r="956" spans="1:12" x14ac:dyDescent="0.2">
      <c r="A956">
        <v>38031</v>
      </c>
      <c r="B956" t="s">
        <v>1731</v>
      </c>
      <c r="C956" t="s">
        <v>198</v>
      </c>
      <c r="D956" t="s">
        <v>166</v>
      </c>
      <c r="E956" s="6">
        <v>43914.984386574077</v>
      </c>
      <c r="F956">
        <v>47.457108399999903</v>
      </c>
      <c r="G956">
        <v>-98.882799230000003</v>
      </c>
      <c r="H956">
        <v>0</v>
      </c>
      <c r="I956">
        <v>0</v>
      </c>
      <c r="J956">
        <v>0</v>
      </c>
      <c r="K956">
        <v>0</v>
      </c>
      <c r="L956" t="s">
        <v>1732</v>
      </c>
    </row>
    <row r="957" spans="1:12" x14ac:dyDescent="0.2">
      <c r="A957">
        <v>18045</v>
      </c>
      <c r="B957" t="s">
        <v>1733</v>
      </c>
      <c r="C957" t="s">
        <v>142</v>
      </c>
      <c r="D957" t="s">
        <v>166</v>
      </c>
      <c r="E957" s="6">
        <v>43914.984386574077</v>
      </c>
      <c r="F957">
        <v>40.123619329999997</v>
      </c>
      <c r="G957">
        <v>-87.242176889999996</v>
      </c>
      <c r="H957">
        <v>0</v>
      </c>
      <c r="I957">
        <v>0</v>
      </c>
      <c r="J957">
        <v>0</v>
      </c>
      <c r="K957">
        <v>0</v>
      </c>
      <c r="L957" t="s">
        <v>1734</v>
      </c>
    </row>
    <row r="958" spans="1:12" x14ac:dyDescent="0.2">
      <c r="A958">
        <v>1059</v>
      </c>
      <c r="B958" t="s">
        <v>1735</v>
      </c>
      <c r="C958" t="s">
        <v>385</v>
      </c>
      <c r="D958" t="s">
        <v>166</v>
      </c>
      <c r="E958" s="6">
        <v>43914.984386574077</v>
      </c>
      <c r="F958">
        <v>34.442353339999997</v>
      </c>
      <c r="G958">
        <v>-87.842895049999996</v>
      </c>
      <c r="H958">
        <v>1</v>
      </c>
      <c r="I958">
        <v>0</v>
      </c>
      <c r="J958">
        <v>0</v>
      </c>
      <c r="K958">
        <v>0</v>
      </c>
      <c r="L958" t="s">
        <v>1736</v>
      </c>
    </row>
    <row r="959" spans="1:12" x14ac:dyDescent="0.2">
      <c r="A959">
        <v>5047</v>
      </c>
      <c r="B959" t="s">
        <v>1735</v>
      </c>
      <c r="C959" t="s">
        <v>331</v>
      </c>
      <c r="D959" t="s">
        <v>166</v>
      </c>
      <c r="E959" s="6">
        <v>43914.984386574077</v>
      </c>
      <c r="F959">
        <v>35.512028209999997</v>
      </c>
      <c r="G959">
        <v>-93.892995690000006</v>
      </c>
      <c r="H959">
        <v>0</v>
      </c>
      <c r="I959">
        <v>0</v>
      </c>
      <c r="J959">
        <v>0</v>
      </c>
      <c r="K959">
        <v>0</v>
      </c>
      <c r="L959" t="s">
        <v>1737</v>
      </c>
    </row>
    <row r="960" spans="1:12" x14ac:dyDescent="0.2">
      <c r="A960">
        <v>12037</v>
      </c>
      <c r="B960" t="s">
        <v>1735</v>
      </c>
      <c r="C960" t="s">
        <v>216</v>
      </c>
      <c r="D960" t="s">
        <v>166</v>
      </c>
      <c r="E960" s="6">
        <v>43914.984386574077</v>
      </c>
      <c r="F960">
        <v>29.837912379999999</v>
      </c>
      <c r="G960">
        <v>-84.827316620000005</v>
      </c>
      <c r="H960">
        <v>0</v>
      </c>
      <c r="I960">
        <v>0</v>
      </c>
      <c r="J960">
        <v>0</v>
      </c>
      <c r="K960">
        <v>0</v>
      </c>
      <c r="L960" t="s">
        <v>1738</v>
      </c>
    </row>
    <row r="961" spans="1:12" x14ac:dyDescent="0.2">
      <c r="A961">
        <v>13119</v>
      </c>
      <c r="B961" t="s">
        <v>1735</v>
      </c>
      <c r="C961" t="s">
        <v>317</v>
      </c>
      <c r="D961" t="s">
        <v>166</v>
      </c>
      <c r="E961" s="6">
        <v>43914.984386574077</v>
      </c>
      <c r="F961">
        <v>34.375255969999998</v>
      </c>
      <c r="G961">
        <v>-83.231599270000004</v>
      </c>
      <c r="H961">
        <v>0</v>
      </c>
      <c r="I961">
        <v>0</v>
      </c>
      <c r="J961">
        <v>0</v>
      </c>
      <c r="K961">
        <v>0</v>
      </c>
      <c r="L961" t="s">
        <v>1739</v>
      </c>
    </row>
    <row r="962" spans="1:12" x14ac:dyDescent="0.2">
      <c r="A962">
        <v>16041</v>
      </c>
      <c r="B962" t="s">
        <v>1735</v>
      </c>
      <c r="C962" t="s">
        <v>175</v>
      </c>
      <c r="D962" t="s">
        <v>166</v>
      </c>
      <c r="E962" s="6">
        <v>43914.984386574077</v>
      </c>
      <c r="F962">
        <v>42.183322169999997</v>
      </c>
      <c r="G962">
        <v>-111.814966599999</v>
      </c>
      <c r="H962">
        <v>0</v>
      </c>
      <c r="I962">
        <v>0</v>
      </c>
      <c r="J962">
        <v>0</v>
      </c>
      <c r="K962">
        <v>0</v>
      </c>
      <c r="L962" t="s">
        <v>1740</v>
      </c>
    </row>
    <row r="963" spans="1:12" x14ac:dyDescent="0.2">
      <c r="A963">
        <v>17055</v>
      </c>
      <c r="B963" t="s">
        <v>1735</v>
      </c>
      <c r="C963" t="s">
        <v>190</v>
      </c>
      <c r="D963" t="s">
        <v>166</v>
      </c>
      <c r="E963" s="6">
        <v>43914.984386574077</v>
      </c>
      <c r="F963">
        <v>37.991890859999998</v>
      </c>
      <c r="G963">
        <v>-88.925678180000006</v>
      </c>
      <c r="H963">
        <v>0</v>
      </c>
      <c r="I963">
        <v>0</v>
      </c>
      <c r="J963">
        <v>0</v>
      </c>
      <c r="K963">
        <v>0</v>
      </c>
      <c r="L963" t="s">
        <v>1741</v>
      </c>
    </row>
    <row r="964" spans="1:12" x14ac:dyDescent="0.2">
      <c r="A964">
        <v>18047</v>
      </c>
      <c r="B964" t="s">
        <v>1735</v>
      </c>
      <c r="C964" t="s">
        <v>142</v>
      </c>
      <c r="D964" t="s">
        <v>166</v>
      </c>
      <c r="E964" s="6">
        <v>43914.984386574077</v>
      </c>
      <c r="F964">
        <v>39.414248200000003</v>
      </c>
      <c r="G964">
        <v>-85.060626470000003</v>
      </c>
      <c r="H964">
        <v>7</v>
      </c>
      <c r="I964">
        <v>0</v>
      </c>
      <c r="J964">
        <v>0</v>
      </c>
      <c r="K964">
        <v>0</v>
      </c>
      <c r="L964" t="s">
        <v>1742</v>
      </c>
    </row>
    <row r="965" spans="1:12" x14ac:dyDescent="0.2">
      <c r="A965">
        <v>19069</v>
      </c>
      <c r="B965" t="s">
        <v>1735</v>
      </c>
      <c r="C965" t="s">
        <v>178</v>
      </c>
      <c r="D965" t="s">
        <v>166</v>
      </c>
      <c r="E965" s="6">
        <v>43914.984386574077</v>
      </c>
      <c r="F965">
        <v>42.732703839999999</v>
      </c>
      <c r="G965">
        <v>-93.262569249999999</v>
      </c>
      <c r="H965">
        <v>0</v>
      </c>
      <c r="I965">
        <v>0</v>
      </c>
      <c r="J965">
        <v>0</v>
      </c>
      <c r="K965">
        <v>0</v>
      </c>
      <c r="L965" t="s">
        <v>1743</v>
      </c>
    </row>
    <row r="966" spans="1:12" x14ac:dyDescent="0.2">
      <c r="A966">
        <v>20059</v>
      </c>
      <c r="B966" t="s">
        <v>1735</v>
      </c>
      <c r="C966" t="s">
        <v>264</v>
      </c>
      <c r="D966" t="s">
        <v>166</v>
      </c>
      <c r="E966" s="6">
        <v>43914.984386574077</v>
      </c>
      <c r="F966">
        <v>38.564438150000001</v>
      </c>
      <c r="G966">
        <v>-95.286443410000004</v>
      </c>
      <c r="H966">
        <v>1</v>
      </c>
      <c r="I966">
        <v>0</v>
      </c>
      <c r="J966">
        <v>0</v>
      </c>
      <c r="K966">
        <v>0</v>
      </c>
      <c r="L966" t="s">
        <v>1744</v>
      </c>
    </row>
    <row r="967" spans="1:12" x14ac:dyDescent="0.2">
      <c r="A967">
        <v>21073</v>
      </c>
      <c r="B967" t="s">
        <v>1735</v>
      </c>
      <c r="C967" t="s">
        <v>180</v>
      </c>
      <c r="D967" t="s">
        <v>166</v>
      </c>
      <c r="E967" s="6">
        <v>43914.984386574077</v>
      </c>
      <c r="F967">
        <v>38.237939500000003</v>
      </c>
      <c r="G967">
        <v>-84.879625509999997</v>
      </c>
      <c r="H967">
        <v>2</v>
      </c>
      <c r="I967">
        <v>0</v>
      </c>
      <c r="J967">
        <v>0</v>
      </c>
      <c r="K967">
        <v>0</v>
      </c>
      <c r="L967" t="s">
        <v>1745</v>
      </c>
    </row>
    <row r="968" spans="1:12" x14ac:dyDescent="0.2">
      <c r="A968">
        <v>22041</v>
      </c>
      <c r="B968" t="s">
        <v>1735</v>
      </c>
      <c r="C968" t="s">
        <v>169</v>
      </c>
      <c r="D968" t="s">
        <v>166</v>
      </c>
      <c r="E968" s="6">
        <v>43914.984386574077</v>
      </c>
      <c r="F968">
        <v>32.13675181</v>
      </c>
      <c r="G968">
        <v>-91.675898570000001</v>
      </c>
      <c r="H968">
        <v>0</v>
      </c>
      <c r="I968">
        <v>0</v>
      </c>
      <c r="J968">
        <v>0</v>
      </c>
      <c r="K968">
        <v>0</v>
      </c>
      <c r="L968" t="s">
        <v>1746</v>
      </c>
    </row>
    <row r="969" spans="1:12" x14ac:dyDescent="0.2">
      <c r="A969">
        <v>23007</v>
      </c>
      <c r="B969" t="s">
        <v>1735</v>
      </c>
      <c r="C969" t="s">
        <v>297</v>
      </c>
      <c r="D969" t="s">
        <v>166</v>
      </c>
      <c r="E969" s="6">
        <v>43914.984386574077</v>
      </c>
      <c r="F969">
        <v>44.973300190000003</v>
      </c>
      <c r="G969">
        <v>-70.443810450000001</v>
      </c>
      <c r="H969">
        <v>0</v>
      </c>
      <c r="I969">
        <v>0</v>
      </c>
      <c r="J969">
        <v>0</v>
      </c>
      <c r="K969">
        <v>0</v>
      </c>
      <c r="L969" t="s">
        <v>1747</v>
      </c>
    </row>
    <row r="970" spans="1:12" x14ac:dyDescent="0.2">
      <c r="A970">
        <v>25011</v>
      </c>
      <c r="B970" t="s">
        <v>1735</v>
      </c>
      <c r="C970" t="s">
        <v>432</v>
      </c>
      <c r="D970" t="s">
        <v>166</v>
      </c>
      <c r="E970" s="6">
        <v>43914.984386574077</v>
      </c>
      <c r="F970">
        <v>42.58119713</v>
      </c>
      <c r="G970">
        <v>-72.586025469999996</v>
      </c>
      <c r="H970">
        <v>10</v>
      </c>
      <c r="I970">
        <v>0</v>
      </c>
      <c r="J970">
        <v>0</v>
      </c>
      <c r="K970">
        <v>0</v>
      </c>
      <c r="L970" t="s">
        <v>1748</v>
      </c>
    </row>
    <row r="971" spans="1:12" x14ac:dyDescent="0.2">
      <c r="A971">
        <v>28037</v>
      </c>
      <c r="B971" t="s">
        <v>1735</v>
      </c>
      <c r="C971" t="s">
        <v>194</v>
      </c>
      <c r="D971" t="s">
        <v>166</v>
      </c>
      <c r="E971" s="6">
        <v>43914.984386574077</v>
      </c>
      <c r="F971">
        <v>31.477866339999999</v>
      </c>
      <c r="G971">
        <v>-90.896729890000003</v>
      </c>
      <c r="H971">
        <v>3</v>
      </c>
      <c r="I971">
        <v>0</v>
      </c>
      <c r="J971">
        <v>0</v>
      </c>
      <c r="K971">
        <v>0</v>
      </c>
      <c r="L971" t="s">
        <v>1749</v>
      </c>
    </row>
    <row r="972" spans="1:12" x14ac:dyDescent="0.2">
      <c r="A972">
        <v>29071</v>
      </c>
      <c r="B972" t="s">
        <v>1735</v>
      </c>
      <c r="C972" t="s">
        <v>182</v>
      </c>
      <c r="D972" t="s">
        <v>166</v>
      </c>
      <c r="E972" s="6">
        <v>43914.984386574077</v>
      </c>
      <c r="F972">
        <v>38.411271079999999</v>
      </c>
      <c r="G972">
        <v>-91.075228260000003</v>
      </c>
      <c r="H972">
        <v>0</v>
      </c>
      <c r="I972">
        <v>0</v>
      </c>
      <c r="J972">
        <v>0</v>
      </c>
      <c r="K972">
        <v>0</v>
      </c>
      <c r="L972" t="s">
        <v>1750</v>
      </c>
    </row>
    <row r="973" spans="1:12" x14ac:dyDescent="0.2">
      <c r="A973">
        <v>31061</v>
      </c>
      <c r="B973" t="s">
        <v>1735</v>
      </c>
      <c r="C973" t="s">
        <v>196</v>
      </c>
      <c r="D973" t="s">
        <v>166</v>
      </c>
      <c r="E973" s="6">
        <v>43914.984386574077</v>
      </c>
      <c r="F973">
        <v>40.176363479999999</v>
      </c>
      <c r="G973">
        <v>-98.952990729999996</v>
      </c>
      <c r="H973">
        <v>0</v>
      </c>
      <c r="I973">
        <v>0</v>
      </c>
      <c r="J973">
        <v>0</v>
      </c>
      <c r="K973">
        <v>0</v>
      </c>
      <c r="L973" t="s">
        <v>1751</v>
      </c>
    </row>
    <row r="974" spans="1:12" x14ac:dyDescent="0.2">
      <c r="A974">
        <v>36033</v>
      </c>
      <c r="B974" t="s">
        <v>1735</v>
      </c>
      <c r="C974" t="s">
        <v>226</v>
      </c>
      <c r="D974" t="s">
        <v>166</v>
      </c>
      <c r="E974" s="6">
        <v>43914.984386574077</v>
      </c>
      <c r="F974">
        <v>44.590408910000001</v>
      </c>
      <c r="G974">
        <v>-74.299260320000002</v>
      </c>
      <c r="H974">
        <v>0</v>
      </c>
      <c r="I974">
        <v>0</v>
      </c>
      <c r="J974">
        <v>0</v>
      </c>
      <c r="K974">
        <v>0</v>
      </c>
      <c r="L974" t="s">
        <v>1752</v>
      </c>
    </row>
    <row r="975" spans="1:12" x14ac:dyDescent="0.2">
      <c r="A975">
        <v>37069</v>
      </c>
      <c r="B975" t="s">
        <v>1735</v>
      </c>
      <c r="C975" t="s">
        <v>219</v>
      </c>
      <c r="D975" t="s">
        <v>166</v>
      </c>
      <c r="E975" s="6">
        <v>43914.984386574077</v>
      </c>
      <c r="F975">
        <v>36.081519</v>
      </c>
      <c r="G975">
        <v>-78.287088839999996</v>
      </c>
      <c r="H975">
        <v>4</v>
      </c>
      <c r="I975">
        <v>0</v>
      </c>
      <c r="J975">
        <v>0</v>
      </c>
      <c r="K975">
        <v>0</v>
      </c>
      <c r="L975" t="s">
        <v>1753</v>
      </c>
    </row>
    <row r="976" spans="1:12" x14ac:dyDescent="0.2">
      <c r="A976">
        <v>39049</v>
      </c>
      <c r="B976" t="s">
        <v>1735</v>
      </c>
      <c r="C976" t="s">
        <v>200</v>
      </c>
      <c r="D976" t="s">
        <v>166</v>
      </c>
      <c r="E976" s="6">
        <v>43914.984386574077</v>
      </c>
      <c r="F976">
        <v>39.969958149999997</v>
      </c>
      <c r="G976">
        <v>-83.011157549999993</v>
      </c>
      <c r="H976">
        <v>75</v>
      </c>
      <c r="I976">
        <v>2</v>
      </c>
      <c r="J976">
        <v>0</v>
      </c>
      <c r="K976">
        <v>0</v>
      </c>
      <c r="L976" t="s">
        <v>1754</v>
      </c>
    </row>
    <row r="977" spans="1:12" x14ac:dyDescent="0.2">
      <c r="A977">
        <v>42055</v>
      </c>
      <c r="B977" t="s">
        <v>1735</v>
      </c>
      <c r="C977" t="s">
        <v>202</v>
      </c>
      <c r="D977" t="s">
        <v>166</v>
      </c>
      <c r="E977" s="6">
        <v>43914.984386574077</v>
      </c>
      <c r="F977">
        <v>39.929565179999997</v>
      </c>
      <c r="G977">
        <v>-77.721577909999993</v>
      </c>
      <c r="H977">
        <v>3</v>
      </c>
      <c r="I977">
        <v>0</v>
      </c>
      <c r="J977">
        <v>0</v>
      </c>
      <c r="K977">
        <v>0</v>
      </c>
      <c r="L977" t="s">
        <v>1755</v>
      </c>
    </row>
    <row r="978" spans="1:12" x14ac:dyDescent="0.2">
      <c r="A978">
        <v>47051</v>
      </c>
      <c r="B978" t="s">
        <v>1735</v>
      </c>
      <c r="C978" t="s">
        <v>288</v>
      </c>
      <c r="D978" t="s">
        <v>166</v>
      </c>
      <c r="E978" s="6">
        <v>43914.984386574077</v>
      </c>
      <c r="F978">
        <v>35.156346259999999</v>
      </c>
      <c r="G978">
        <v>-86.092010389999999</v>
      </c>
      <c r="H978">
        <v>1</v>
      </c>
      <c r="I978">
        <v>0</v>
      </c>
      <c r="J978">
        <v>0</v>
      </c>
      <c r="K978">
        <v>0</v>
      </c>
      <c r="L978" t="s">
        <v>1756</v>
      </c>
    </row>
    <row r="979" spans="1:12" x14ac:dyDescent="0.2">
      <c r="A979">
        <v>48159</v>
      </c>
      <c r="B979" t="s">
        <v>1735</v>
      </c>
      <c r="C979" t="s">
        <v>290</v>
      </c>
      <c r="D979" t="s">
        <v>166</v>
      </c>
      <c r="E979" s="6">
        <v>43914.984386574077</v>
      </c>
      <c r="F979">
        <v>33.176532420000001</v>
      </c>
      <c r="G979">
        <v>-95.21917243</v>
      </c>
      <c r="H979">
        <v>0</v>
      </c>
      <c r="I979">
        <v>0</v>
      </c>
      <c r="J979">
        <v>0</v>
      </c>
      <c r="K979">
        <v>0</v>
      </c>
      <c r="L979" t="s">
        <v>1757</v>
      </c>
    </row>
    <row r="980" spans="1:12" x14ac:dyDescent="0.2">
      <c r="A980">
        <v>50011</v>
      </c>
      <c r="B980" t="s">
        <v>1735</v>
      </c>
      <c r="C980" t="s">
        <v>209</v>
      </c>
      <c r="D980" t="s">
        <v>166</v>
      </c>
      <c r="E980" s="6">
        <v>43914.984386574077</v>
      </c>
      <c r="F980">
        <v>44.856276049999998</v>
      </c>
      <c r="G980">
        <v>-72.912495629999995</v>
      </c>
      <c r="H980">
        <v>2</v>
      </c>
      <c r="I980">
        <v>0</v>
      </c>
      <c r="J980">
        <v>0</v>
      </c>
      <c r="K980">
        <v>0</v>
      </c>
      <c r="L980" t="s">
        <v>1758</v>
      </c>
    </row>
    <row r="981" spans="1:12" x14ac:dyDescent="0.2">
      <c r="A981">
        <v>51067</v>
      </c>
      <c r="B981" t="s">
        <v>1735</v>
      </c>
      <c r="C981" t="s">
        <v>172</v>
      </c>
      <c r="D981" t="s">
        <v>166</v>
      </c>
      <c r="E981" s="6">
        <v>43914.984386574077</v>
      </c>
      <c r="F981">
        <v>36.995361670000001</v>
      </c>
      <c r="G981">
        <v>-79.880236490000001</v>
      </c>
      <c r="H981">
        <v>1</v>
      </c>
      <c r="I981">
        <v>0</v>
      </c>
      <c r="J981">
        <v>0</v>
      </c>
      <c r="K981">
        <v>0</v>
      </c>
      <c r="L981" t="s">
        <v>1759</v>
      </c>
    </row>
    <row r="982" spans="1:12" x14ac:dyDescent="0.2">
      <c r="A982">
        <v>53021</v>
      </c>
      <c r="B982" t="s">
        <v>1735</v>
      </c>
      <c r="C982" t="s">
        <v>204</v>
      </c>
      <c r="D982" t="s">
        <v>166</v>
      </c>
      <c r="E982" s="6">
        <v>43914.984386574077</v>
      </c>
      <c r="F982">
        <v>46.533514250000003</v>
      </c>
      <c r="G982">
        <v>-118.9018212</v>
      </c>
      <c r="H982">
        <v>5</v>
      </c>
      <c r="I982">
        <v>0</v>
      </c>
      <c r="J982">
        <v>0</v>
      </c>
      <c r="K982">
        <v>0</v>
      </c>
      <c r="L982" t="s">
        <v>1760</v>
      </c>
    </row>
    <row r="983" spans="1:12" x14ac:dyDescent="0.2">
      <c r="A983">
        <v>51620</v>
      </c>
      <c r="B983" t="s">
        <v>1761</v>
      </c>
      <c r="C983" t="s">
        <v>172</v>
      </c>
      <c r="D983" t="s">
        <v>166</v>
      </c>
      <c r="E983" s="6">
        <v>43914.984386574077</v>
      </c>
      <c r="F983">
        <v>36.6831435</v>
      </c>
      <c r="G983">
        <v>-76.938596810000007</v>
      </c>
      <c r="H983">
        <v>0</v>
      </c>
      <c r="I983">
        <v>0</v>
      </c>
      <c r="J983">
        <v>0</v>
      </c>
      <c r="K983">
        <v>0</v>
      </c>
      <c r="L983" t="s">
        <v>1762</v>
      </c>
    </row>
    <row r="984" spans="1:12" x14ac:dyDescent="0.2">
      <c r="A984">
        <v>24021</v>
      </c>
      <c r="B984" t="s">
        <v>1763</v>
      </c>
      <c r="C984" t="s">
        <v>255</v>
      </c>
      <c r="D984" t="s">
        <v>166</v>
      </c>
      <c r="E984" s="6">
        <v>43914.984386574077</v>
      </c>
      <c r="F984">
        <v>39.47296601</v>
      </c>
      <c r="G984">
        <v>-77.399993940000002</v>
      </c>
      <c r="H984">
        <v>4</v>
      </c>
      <c r="I984">
        <v>0</v>
      </c>
      <c r="J984">
        <v>0</v>
      </c>
      <c r="K984">
        <v>0</v>
      </c>
      <c r="L984" t="s">
        <v>1764</v>
      </c>
    </row>
    <row r="985" spans="1:12" x14ac:dyDescent="0.2">
      <c r="A985">
        <v>51069</v>
      </c>
      <c r="B985" t="s">
        <v>1763</v>
      </c>
      <c r="C985" t="s">
        <v>172</v>
      </c>
      <c r="D985" t="s">
        <v>166</v>
      </c>
      <c r="E985" s="6">
        <v>43914.984386574077</v>
      </c>
      <c r="F985">
        <v>39.20172582</v>
      </c>
      <c r="G985">
        <v>-78.259749490000004</v>
      </c>
      <c r="H985">
        <v>0</v>
      </c>
      <c r="I985">
        <v>0</v>
      </c>
      <c r="J985">
        <v>0</v>
      </c>
      <c r="K985">
        <v>0</v>
      </c>
      <c r="L985" t="s">
        <v>1765</v>
      </c>
    </row>
    <row r="986" spans="1:12" x14ac:dyDescent="0.2">
      <c r="A986">
        <v>51630</v>
      </c>
      <c r="B986" t="s">
        <v>1766</v>
      </c>
      <c r="C986" t="s">
        <v>172</v>
      </c>
      <c r="D986" t="s">
        <v>166</v>
      </c>
      <c r="E986" s="6">
        <v>43914.984386574077</v>
      </c>
      <c r="F986">
        <v>38.297786299999999</v>
      </c>
      <c r="G986">
        <v>-77.492245400000002</v>
      </c>
      <c r="H986">
        <v>0</v>
      </c>
      <c r="I986">
        <v>0</v>
      </c>
      <c r="J986">
        <v>0</v>
      </c>
      <c r="K986">
        <v>0</v>
      </c>
      <c r="L986" t="s">
        <v>1767</v>
      </c>
    </row>
    <row r="987" spans="1:12" x14ac:dyDescent="0.2">
      <c r="A987">
        <v>27047</v>
      </c>
      <c r="B987" t="s">
        <v>1768</v>
      </c>
      <c r="C987" t="s">
        <v>213</v>
      </c>
      <c r="D987" t="s">
        <v>166</v>
      </c>
      <c r="E987" s="6">
        <v>43914.984386574077</v>
      </c>
      <c r="F987">
        <v>43.673855830000001</v>
      </c>
      <c r="G987">
        <v>-93.348844220000004</v>
      </c>
      <c r="H987">
        <v>0</v>
      </c>
      <c r="I987">
        <v>0</v>
      </c>
      <c r="J987">
        <v>0</v>
      </c>
      <c r="K987">
        <v>0</v>
      </c>
      <c r="L987" t="s">
        <v>1769</v>
      </c>
    </row>
    <row r="988" spans="1:12" x14ac:dyDescent="0.2">
      <c r="A988">
        <v>48161</v>
      </c>
      <c r="B988" t="s">
        <v>1770</v>
      </c>
      <c r="C988" t="s">
        <v>290</v>
      </c>
      <c r="D988" t="s">
        <v>166</v>
      </c>
      <c r="E988" s="6">
        <v>43914.984386574077</v>
      </c>
      <c r="F988">
        <v>31.704227880000001</v>
      </c>
      <c r="G988">
        <v>-96.150725159999993</v>
      </c>
      <c r="H988">
        <v>0</v>
      </c>
      <c r="I988">
        <v>0</v>
      </c>
      <c r="J988">
        <v>0</v>
      </c>
      <c r="K988">
        <v>0</v>
      </c>
      <c r="L988" t="s">
        <v>1771</v>
      </c>
    </row>
    <row r="989" spans="1:12" x14ac:dyDescent="0.2">
      <c r="A989">
        <v>8043</v>
      </c>
      <c r="B989" t="s">
        <v>1772</v>
      </c>
      <c r="C989" t="s">
        <v>187</v>
      </c>
      <c r="D989" t="s">
        <v>166</v>
      </c>
      <c r="E989" s="6">
        <v>43914.984386574077</v>
      </c>
      <c r="F989">
        <v>38.473623259999997</v>
      </c>
      <c r="G989">
        <v>-105.4399667</v>
      </c>
      <c r="H989">
        <v>0</v>
      </c>
      <c r="I989">
        <v>0</v>
      </c>
      <c r="J989">
        <v>0</v>
      </c>
      <c r="K989">
        <v>0</v>
      </c>
      <c r="L989" t="s">
        <v>1773</v>
      </c>
    </row>
    <row r="990" spans="1:12" x14ac:dyDescent="0.2">
      <c r="A990">
        <v>16043</v>
      </c>
      <c r="B990" t="s">
        <v>1772</v>
      </c>
      <c r="C990" t="s">
        <v>175</v>
      </c>
      <c r="D990" t="s">
        <v>166</v>
      </c>
      <c r="E990" s="6">
        <v>43914.984386574077</v>
      </c>
      <c r="F990">
        <v>44.228009380000003</v>
      </c>
      <c r="G990">
        <v>-111.480994299999</v>
      </c>
      <c r="H990">
        <v>0</v>
      </c>
      <c r="I990">
        <v>0</v>
      </c>
      <c r="J990">
        <v>0</v>
      </c>
      <c r="K990">
        <v>0</v>
      </c>
      <c r="L990" t="s">
        <v>1774</v>
      </c>
    </row>
    <row r="991" spans="1:12" x14ac:dyDescent="0.2">
      <c r="A991">
        <v>19071</v>
      </c>
      <c r="B991" t="s">
        <v>1772</v>
      </c>
      <c r="C991" t="s">
        <v>178</v>
      </c>
      <c r="D991" t="s">
        <v>166</v>
      </c>
      <c r="E991" s="6">
        <v>43914.984386574077</v>
      </c>
      <c r="F991">
        <v>40.745427200000002</v>
      </c>
      <c r="G991">
        <v>-95.601290449999993</v>
      </c>
      <c r="H991">
        <v>0</v>
      </c>
      <c r="I991">
        <v>0</v>
      </c>
      <c r="J991">
        <v>0</v>
      </c>
      <c r="K991">
        <v>0</v>
      </c>
      <c r="L991" t="s">
        <v>1775</v>
      </c>
    </row>
    <row r="992" spans="1:12" x14ac:dyDescent="0.2">
      <c r="A992">
        <v>56013</v>
      </c>
      <c r="B992" t="s">
        <v>1772</v>
      </c>
      <c r="C992" t="s">
        <v>228</v>
      </c>
      <c r="D992" t="s">
        <v>166</v>
      </c>
      <c r="E992" s="6">
        <v>43914.984386574077</v>
      </c>
      <c r="F992">
        <v>43.041839959999997</v>
      </c>
      <c r="G992">
        <v>-108.6296893</v>
      </c>
      <c r="H992">
        <v>10</v>
      </c>
      <c r="I992">
        <v>0</v>
      </c>
      <c r="J992">
        <v>0</v>
      </c>
      <c r="K992">
        <v>0</v>
      </c>
      <c r="L992" t="s">
        <v>1776</v>
      </c>
    </row>
    <row r="993" spans="1:12" x14ac:dyDescent="0.2">
      <c r="A993">
        <v>6019</v>
      </c>
      <c r="B993" t="s">
        <v>1777</v>
      </c>
      <c r="C993" t="s">
        <v>221</v>
      </c>
      <c r="D993" t="s">
        <v>166</v>
      </c>
      <c r="E993" s="6">
        <v>43914.984386574077</v>
      </c>
      <c r="F993">
        <v>36.757338990000001</v>
      </c>
      <c r="G993">
        <v>-119.6466953</v>
      </c>
      <c r="H993">
        <v>13</v>
      </c>
      <c r="I993">
        <v>0</v>
      </c>
      <c r="J993">
        <v>0</v>
      </c>
      <c r="K993">
        <v>0</v>
      </c>
      <c r="L993" t="s">
        <v>1778</v>
      </c>
    </row>
    <row r="994" spans="1:12" x14ac:dyDescent="0.2">
      <c r="A994">
        <v>48163</v>
      </c>
      <c r="B994" t="s">
        <v>1779</v>
      </c>
      <c r="C994" t="s">
        <v>290</v>
      </c>
      <c r="D994" t="s">
        <v>166</v>
      </c>
      <c r="E994" s="6">
        <v>43914.984386574077</v>
      </c>
      <c r="F994">
        <v>28.867512059999999</v>
      </c>
      <c r="G994">
        <v>-99.108042069999996</v>
      </c>
      <c r="H994">
        <v>0</v>
      </c>
      <c r="I994">
        <v>0</v>
      </c>
      <c r="J994">
        <v>0</v>
      </c>
      <c r="K994">
        <v>0</v>
      </c>
      <c r="L994" t="s">
        <v>1780</v>
      </c>
    </row>
    <row r="995" spans="1:12" x14ac:dyDescent="0.2">
      <c r="A995">
        <v>31063</v>
      </c>
      <c r="B995" t="s">
        <v>1781</v>
      </c>
      <c r="C995" t="s">
        <v>196</v>
      </c>
      <c r="D995" t="s">
        <v>166</v>
      </c>
      <c r="E995" s="6">
        <v>43914.984386574077</v>
      </c>
      <c r="F995">
        <v>40.529930069999999</v>
      </c>
      <c r="G995">
        <v>-100.3924658</v>
      </c>
      <c r="H995">
        <v>0</v>
      </c>
      <c r="I995">
        <v>0</v>
      </c>
      <c r="J995">
        <v>0</v>
      </c>
      <c r="K995">
        <v>0</v>
      </c>
      <c r="L995" t="s">
        <v>1782</v>
      </c>
    </row>
    <row r="996" spans="1:12" x14ac:dyDescent="0.2">
      <c r="A996">
        <v>5049</v>
      </c>
      <c r="B996" t="s">
        <v>1783</v>
      </c>
      <c r="C996" t="s">
        <v>331</v>
      </c>
      <c r="D996" t="s">
        <v>166</v>
      </c>
      <c r="E996" s="6">
        <v>43914.984386574077</v>
      </c>
      <c r="F996">
        <v>36.381771049999998</v>
      </c>
      <c r="G996">
        <v>-91.817291269999998</v>
      </c>
      <c r="H996">
        <v>0</v>
      </c>
      <c r="I996">
        <v>0</v>
      </c>
      <c r="J996">
        <v>0</v>
      </c>
      <c r="K996">
        <v>0</v>
      </c>
      <c r="L996" t="s">
        <v>1784</v>
      </c>
    </row>
    <row r="997" spans="1:12" x14ac:dyDescent="0.2">
      <c r="A997">
        <v>13121</v>
      </c>
      <c r="B997" t="s">
        <v>1783</v>
      </c>
      <c r="C997" t="s">
        <v>317</v>
      </c>
      <c r="D997" t="s">
        <v>166</v>
      </c>
      <c r="E997" s="6">
        <v>43914.984386574077</v>
      </c>
      <c r="F997">
        <v>33.792169440000002</v>
      </c>
      <c r="G997">
        <v>-84.463194130000005</v>
      </c>
      <c r="H997">
        <v>184</v>
      </c>
      <c r="I997">
        <v>2</v>
      </c>
      <c r="J997">
        <v>0</v>
      </c>
      <c r="K997">
        <v>0</v>
      </c>
      <c r="L997" t="s">
        <v>1785</v>
      </c>
    </row>
    <row r="998" spans="1:12" x14ac:dyDescent="0.2">
      <c r="A998">
        <v>17057</v>
      </c>
      <c r="B998" t="s">
        <v>1783</v>
      </c>
      <c r="C998" t="s">
        <v>190</v>
      </c>
      <c r="D998" t="s">
        <v>166</v>
      </c>
      <c r="E998" s="6">
        <v>43914.984386574077</v>
      </c>
      <c r="F998">
        <v>40.472891349999998</v>
      </c>
      <c r="G998">
        <v>-90.20862357</v>
      </c>
      <c r="H998">
        <v>0</v>
      </c>
      <c r="I998">
        <v>0</v>
      </c>
      <c r="J998">
        <v>0</v>
      </c>
      <c r="K998">
        <v>0</v>
      </c>
      <c r="L998" t="s">
        <v>1786</v>
      </c>
    </row>
    <row r="999" spans="1:12" x14ac:dyDescent="0.2">
      <c r="A999">
        <v>18049</v>
      </c>
      <c r="B999" t="s">
        <v>1783</v>
      </c>
      <c r="C999" t="s">
        <v>142</v>
      </c>
      <c r="D999" t="s">
        <v>166</v>
      </c>
      <c r="E999" s="6">
        <v>43914.984386574077</v>
      </c>
      <c r="F999">
        <v>41.046990700000002</v>
      </c>
      <c r="G999">
        <v>-86.262527449999993</v>
      </c>
      <c r="H999">
        <v>0</v>
      </c>
      <c r="I999">
        <v>0</v>
      </c>
      <c r="J999">
        <v>0</v>
      </c>
      <c r="K999">
        <v>0</v>
      </c>
      <c r="L999" t="s">
        <v>1787</v>
      </c>
    </row>
    <row r="1000" spans="1:12" x14ac:dyDescent="0.2">
      <c r="A1000">
        <v>21075</v>
      </c>
      <c r="B1000" t="s">
        <v>1783</v>
      </c>
      <c r="C1000" t="s">
        <v>180</v>
      </c>
      <c r="D1000" t="s">
        <v>166</v>
      </c>
      <c r="E1000" s="6">
        <v>43914.984386574077</v>
      </c>
      <c r="F1000">
        <v>36.552388270000002</v>
      </c>
      <c r="G1000">
        <v>-89.201400680000006</v>
      </c>
      <c r="H1000">
        <v>0</v>
      </c>
      <c r="I1000">
        <v>0</v>
      </c>
      <c r="J1000">
        <v>0</v>
      </c>
      <c r="K1000">
        <v>0</v>
      </c>
      <c r="L1000" t="s">
        <v>1788</v>
      </c>
    </row>
    <row r="1001" spans="1:12" x14ac:dyDescent="0.2">
      <c r="A1001">
        <v>36035</v>
      </c>
      <c r="B1001" t="s">
        <v>1783</v>
      </c>
      <c r="C1001" t="s">
        <v>226</v>
      </c>
      <c r="D1001" t="s">
        <v>166</v>
      </c>
      <c r="E1001" s="6">
        <v>43914.984386574077</v>
      </c>
      <c r="F1001">
        <v>43.113639069999998</v>
      </c>
      <c r="G1001">
        <v>-74.417988039999997</v>
      </c>
      <c r="H1001">
        <v>1</v>
      </c>
      <c r="I1001">
        <v>0</v>
      </c>
      <c r="J1001">
        <v>0</v>
      </c>
      <c r="K1001">
        <v>0</v>
      </c>
      <c r="L1001" t="s">
        <v>1789</v>
      </c>
    </row>
    <row r="1002" spans="1:12" x14ac:dyDescent="0.2">
      <c r="A1002">
        <v>39051</v>
      </c>
      <c r="B1002" t="s">
        <v>1783</v>
      </c>
      <c r="C1002" t="s">
        <v>200</v>
      </c>
      <c r="D1002" t="s">
        <v>166</v>
      </c>
      <c r="E1002" s="6">
        <v>43914.984386574077</v>
      </c>
      <c r="F1002">
        <v>41.602134909999997</v>
      </c>
      <c r="G1002">
        <v>-84.125713930000003</v>
      </c>
      <c r="H1002">
        <v>0</v>
      </c>
      <c r="I1002">
        <v>0</v>
      </c>
      <c r="J1002">
        <v>0</v>
      </c>
      <c r="K1002">
        <v>0</v>
      </c>
      <c r="L1002" t="s">
        <v>1790</v>
      </c>
    </row>
    <row r="1003" spans="1:12" x14ac:dyDescent="0.2">
      <c r="A1003">
        <v>42057</v>
      </c>
      <c r="B1003" t="s">
        <v>1783</v>
      </c>
      <c r="C1003" t="s">
        <v>202</v>
      </c>
      <c r="D1003" t="s">
        <v>166</v>
      </c>
      <c r="E1003" s="6">
        <v>43914.984386574077</v>
      </c>
      <c r="F1003">
        <v>39.929135440000003</v>
      </c>
      <c r="G1003">
        <v>-78.111636770000004</v>
      </c>
      <c r="H1003">
        <v>0</v>
      </c>
      <c r="I1003">
        <v>0</v>
      </c>
      <c r="J1003">
        <v>0</v>
      </c>
      <c r="K1003">
        <v>0</v>
      </c>
      <c r="L1003" t="s">
        <v>1791</v>
      </c>
    </row>
    <row r="1004" spans="1:12" x14ac:dyDescent="0.2">
      <c r="A1004">
        <v>31065</v>
      </c>
      <c r="B1004" t="s">
        <v>1792</v>
      </c>
      <c r="C1004" t="s">
        <v>196</v>
      </c>
      <c r="D1004" t="s">
        <v>166</v>
      </c>
      <c r="E1004" s="6">
        <v>43914.984386574077</v>
      </c>
      <c r="F1004">
        <v>40.176420640000003</v>
      </c>
      <c r="G1004">
        <v>-99.912474540000005</v>
      </c>
      <c r="H1004">
        <v>0</v>
      </c>
      <c r="I1004">
        <v>0</v>
      </c>
      <c r="J1004">
        <v>0</v>
      </c>
      <c r="K1004">
        <v>0</v>
      </c>
      <c r="L1004" t="s">
        <v>1793</v>
      </c>
    </row>
    <row r="1005" spans="1:12" x14ac:dyDescent="0.2">
      <c r="A1005">
        <v>12039</v>
      </c>
      <c r="B1005" t="s">
        <v>1794</v>
      </c>
      <c r="C1005" t="s">
        <v>216</v>
      </c>
      <c r="D1005" t="s">
        <v>166</v>
      </c>
      <c r="E1005" s="6">
        <v>43914.984386574077</v>
      </c>
      <c r="F1005">
        <v>30.577962889999998</v>
      </c>
      <c r="G1005">
        <v>-84.619158249999998</v>
      </c>
      <c r="H1005">
        <v>1</v>
      </c>
      <c r="I1005">
        <v>0</v>
      </c>
      <c r="J1005">
        <v>0</v>
      </c>
      <c r="K1005">
        <v>0</v>
      </c>
      <c r="L1005" t="s">
        <v>1795</v>
      </c>
    </row>
    <row r="1006" spans="1:12" x14ac:dyDescent="0.2">
      <c r="A1006">
        <v>31067</v>
      </c>
      <c r="B1006" t="s">
        <v>1796</v>
      </c>
      <c r="C1006" t="s">
        <v>196</v>
      </c>
      <c r="D1006" t="s">
        <v>166</v>
      </c>
      <c r="E1006" s="6">
        <v>43914.984386574077</v>
      </c>
      <c r="F1006">
        <v>40.26186809</v>
      </c>
      <c r="G1006">
        <v>-96.689467039999997</v>
      </c>
      <c r="H1006">
        <v>1</v>
      </c>
      <c r="I1006">
        <v>0</v>
      </c>
      <c r="J1006">
        <v>0</v>
      </c>
      <c r="K1006">
        <v>0</v>
      </c>
      <c r="L1006" t="s">
        <v>1797</v>
      </c>
    </row>
    <row r="1007" spans="1:12" x14ac:dyDescent="0.2">
      <c r="A1007">
        <v>48165</v>
      </c>
      <c r="B1007" t="s">
        <v>1798</v>
      </c>
      <c r="C1007" t="s">
        <v>290</v>
      </c>
      <c r="D1007" t="s">
        <v>166</v>
      </c>
      <c r="E1007" s="6">
        <v>43914.984386574077</v>
      </c>
      <c r="F1007">
        <v>32.740553179999999</v>
      </c>
      <c r="G1007">
        <v>-102.6353295</v>
      </c>
      <c r="H1007">
        <v>1</v>
      </c>
      <c r="I1007">
        <v>0</v>
      </c>
      <c r="J1007">
        <v>0</v>
      </c>
      <c r="K1007">
        <v>0</v>
      </c>
      <c r="L1007" t="s">
        <v>1799</v>
      </c>
    </row>
    <row r="1008" spans="1:12" x14ac:dyDescent="0.2">
      <c r="A1008">
        <v>51640</v>
      </c>
      <c r="B1008" t="s">
        <v>1800</v>
      </c>
      <c r="C1008" t="s">
        <v>172</v>
      </c>
      <c r="D1008" t="s">
        <v>166</v>
      </c>
      <c r="E1008" s="6">
        <v>43914.984386574077</v>
      </c>
      <c r="F1008">
        <v>36.666018520000002</v>
      </c>
      <c r="G1008">
        <v>-80.91703124</v>
      </c>
      <c r="H1008">
        <v>0</v>
      </c>
      <c r="I1008">
        <v>0</v>
      </c>
      <c r="J1008">
        <v>0</v>
      </c>
      <c r="K1008">
        <v>0</v>
      </c>
      <c r="L1008" t="s">
        <v>1801</v>
      </c>
    </row>
    <row r="1009" spans="1:12" x14ac:dyDescent="0.2">
      <c r="A1009">
        <v>17059</v>
      </c>
      <c r="B1009" t="s">
        <v>1802</v>
      </c>
      <c r="C1009" t="s">
        <v>190</v>
      </c>
      <c r="D1009" t="s">
        <v>166</v>
      </c>
      <c r="E1009" s="6">
        <v>43914.984386574077</v>
      </c>
      <c r="F1009">
        <v>37.764309349999998</v>
      </c>
      <c r="G1009">
        <v>-88.229538689999998</v>
      </c>
      <c r="H1009">
        <v>0</v>
      </c>
      <c r="I1009">
        <v>0</v>
      </c>
      <c r="J1009">
        <v>0</v>
      </c>
      <c r="K1009">
        <v>0</v>
      </c>
      <c r="L1009" t="s">
        <v>1803</v>
      </c>
    </row>
    <row r="1010" spans="1:12" x14ac:dyDescent="0.2">
      <c r="A1010">
        <v>21077</v>
      </c>
      <c r="B1010" t="s">
        <v>1802</v>
      </c>
      <c r="C1010" t="s">
        <v>180</v>
      </c>
      <c r="D1010" t="s">
        <v>166</v>
      </c>
      <c r="E1010" s="6">
        <v>43914.984386574077</v>
      </c>
      <c r="F1010">
        <v>38.753986910000002</v>
      </c>
      <c r="G1010">
        <v>-84.855838199999994</v>
      </c>
      <c r="H1010">
        <v>0</v>
      </c>
      <c r="I1010">
        <v>0</v>
      </c>
      <c r="J1010">
        <v>0</v>
      </c>
      <c r="K1010">
        <v>0</v>
      </c>
      <c r="L1010" t="s">
        <v>1804</v>
      </c>
    </row>
    <row r="1011" spans="1:12" x14ac:dyDescent="0.2">
      <c r="A1011">
        <v>30031</v>
      </c>
      <c r="B1011" t="s">
        <v>1802</v>
      </c>
      <c r="C1011" t="s">
        <v>482</v>
      </c>
      <c r="D1011" t="s">
        <v>166</v>
      </c>
      <c r="E1011" s="6">
        <v>43914.984386574077</v>
      </c>
      <c r="F1011">
        <v>45.544861060000002</v>
      </c>
      <c r="G1011">
        <v>-111.1692571</v>
      </c>
      <c r="H1011">
        <v>16</v>
      </c>
      <c r="I1011">
        <v>0</v>
      </c>
      <c r="J1011">
        <v>0</v>
      </c>
      <c r="K1011">
        <v>0</v>
      </c>
      <c r="L1011" t="s">
        <v>1805</v>
      </c>
    </row>
    <row r="1012" spans="1:12" x14ac:dyDescent="0.2">
      <c r="A1012">
        <v>39053</v>
      </c>
      <c r="B1012" t="s">
        <v>1806</v>
      </c>
      <c r="C1012" t="s">
        <v>200</v>
      </c>
      <c r="D1012" t="s">
        <v>166</v>
      </c>
      <c r="E1012" s="6">
        <v>43914.984386574077</v>
      </c>
      <c r="F1012">
        <v>38.827085330000003</v>
      </c>
      <c r="G1012">
        <v>-82.316475690000004</v>
      </c>
      <c r="H1012">
        <v>1</v>
      </c>
      <c r="I1012">
        <v>1</v>
      </c>
      <c r="J1012">
        <v>0</v>
      </c>
      <c r="K1012">
        <v>0</v>
      </c>
      <c r="L1012" t="s">
        <v>1807</v>
      </c>
    </row>
    <row r="1013" spans="1:12" x14ac:dyDescent="0.2">
      <c r="A1013">
        <v>48167</v>
      </c>
      <c r="B1013" t="s">
        <v>1808</v>
      </c>
      <c r="C1013" t="s">
        <v>290</v>
      </c>
      <c r="D1013" t="s">
        <v>166</v>
      </c>
      <c r="E1013" s="6">
        <v>43914.984386574077</v>
      </c>
      <c r="F1013">
        <v>29.401673219999999</v>
      </c>
      <c r="G1013">
        <v>-94.904690729999999</v>
      </c>
      <c r="H1013">
        <v>18</v>
      </c>
      <c r="I1013">
        <v>0</v>
      </c>
      <c r="J1013">
        <v>0</v>
      </c>
      <c r="K1013">
        <v>0</v>
      </c>
      <c r="L1013" t="s">
        <v>1809</v>
      </c>
    </row>
    <row r="1014" spans="1:12" x14ac:dyDescent="0.2">
      <c r="A1014">
        <v>31069</v>
      </c>
      <c r="B1014" t="s">
        <v>1810</v>
      </c>
      <c r="C1014" t="s">
        <v>196</v>
      </c>
      <c r="D1014" t="s">
        <v>166</v>
      </c>
      <c r="E1014" s="6">
        <v>43914.984386574077</v>
      </c>
      <c r="F1014">
        <v>41.617031490000002</v>
      </c>
      <c r="G1014">
        <v>-102.33139730000001</v>
      </c>
      <c r="H1014">
        <v>0</v>
      </c>
      <c r="I1014">
        <v>0</v>
      </c>
      <c r="J1014">
        <v>0</v>
      </c>
      <c r="K1014">
        <v>0</v>
      </c>
      <c r="L1014" t="s">
        <v>1811</v>
      </c>
    </row>
    <row r="1015" spans="1:12" x14ac:dyDescent="0.2">
      <c r="A1015">
        <v>8045</v>
      </c>
      <c r="B1015" t="s">
        <v>1812</v>
      </c>
      <c r="C1015" t="s">
        <v>187</v>
      </c>
      <c r="D1015" t="s">
        <v>166</v>
      </c>
      <c r="E1015" s="6">
        <v>43914.984386574077</v>
      </c>
      <c r="F1015">
        <v>39.599217770000003</v>
      </c>
      <c r="G1015">
        <v>-107.902708</v>
      </c>
      <c r="H1015">
        <v>8</v>
      </c>
      <c r="I1015">
        <v>0</v>
      </c>
      <c r="J1015">
        <v>0</v>
      </c>
      <c r="K1015">
        <v>0</v>
      </c>
      <c r="L1015" t="s">
        <v>1813</v>
      </c>
    </row>
    <row r="1016" spans="1:12" x14ac:dyDescent="0.2">
      <c r="A1016">
        <v>30033</v>
      </c>
      <c r="B1016" t="s">
        <v>1812</v>
      </c>
      <c r="C1016" t="s">
        <v>482</v>
      </c>
      <c r="D1016" t="s">
        <v>166</v>
      </c>
      <c r="E1016" s="6">
        <v>43914.984386574077</v>
      </c>
      <c r="F1016">
        <v>47.275459480000002</v>
      </c>
      <c r="G1016">
        <v>-107.0002351</v>
      </c>
      <c r="H1016">
        <v>0</v>
      </c>
      <c r="I1016">
        <v>0</v>
      </c>
      <c r="J1016">
        <v>0</v>
      </c>
      <c r="K1016">
        <v>0</v>
      </c>
      <c r="L1016" t="s">
        <v>1814</v>
      </c>
    </row>
    <row r="1017" spans="1:12" x14ac:dyDescent="0.2">
      <c r="A1017">
        <v>31071</v>
      </c>
      <c r="B1017" t="s">
        <v>1812</v>
      </c>
      <c r="C1017" t="s">
        <v>196</v>
      </c>
      <c r="D1017" t="s">
        <v>166</v>
      </c>
      <c r="E1017" s="6">
        <v>43914.984386574077</v>
      </c>
      <c r="F1017">
        <v>41.914289549999999</v>
      </c>
      <c r="G1017">
        <v>-98.991118270000001</v>
      </c>
      <c r="H1017">
        <v>0</v>
      </c>
      <c r="I1017">
        <v>0</v>
      </c>
      <c r="J1017">
        <v>0</v>
      </c>
      <c r="K1017">
        <v>0</v>
      </c>
      <c r="L1017" t="s">
        <v>1815</v>
      </c>
    </row>
    <row r="1018" spans="1:12" x14ac:dyDescent="0.2">
      <c r="A1018">
        <v>40047</v>
      </c>
      <c r="B1018" t="s">
        <v>1812</v>
      </c>
      <c r="C1018" t="s">
        <v>184</v>
      </c>
      <c r="D1018" t="s">
        <v>166</v>
      </c>
      <c r="E1018" s="6">
        <v>43914.984386574077</v>
      </c>
      <c r="F1018">
        <v>36.379133400000001</v>
      </c>
      <c r="G1018">
        <v>-97.782655169999998</v>
      </c>
      <c r="H1018">
        <v>0</v>
      </c>
      <c r="I1018">
        <v>0</v>
      </c>
      <c r="J1018">
        <v>0</v>
      </c>
      <c r="K1018">
        <v>0</v>
      </c>
      <c r="L1018" t="s">
        <v>1816</v>
      </c>
    </row>
    <row r="1019" spans="1:12" x14ac:dyDescent="0.2">
      <c r="A1019">
        <v>49017</v>
      </c>
      <c r="B1019" t="s">
        <v>1812</v>
      </c>
      <c r="C1019" t="s">
        <v>479</v>
      </c>
      <c r="D1019" t="s">
        <v>166</v>
      </c>
      <c r="E1019" s="6">
        <v>43914.984386574077</v>
      </c>
      <c r="F1019">
        <v>37.854471920000002</v>
      </c>
      <c r="G1019">
        <v>-111.4418764</v>
      </c>
      <c r="H1019">
        <v>0</v>
      </c>
      <c r="I1019">
        <v>0</v>
      </c>
      <c r="J1019">
        <v>0</v>
      </c>
      <c r="K1019">
        <v>0</v>
      </c>
      <c r="L1019" t="s">
        <v>1817</v>
      </c>
    </row>
    <row r="1020" spans="1:12" x14ac:dyDescent="0.2">
      <c r="A1020">
        <v>53023</v>
      </c>
      <c r="B1020" t="s">
        <v>1812</v>
      </c>
      <c r="C1020" t="s">
        <v>204</v>
      </c>
      <c r="D1020" t="s">
        <v>166</v>
      </c>
      <c r="E1020" s="6">
        <v>43914.984386574077</v>
      </c>
      <c r="F1020">
        <v>46.431975020000003</v>
      </c>
      <c r="G1020">
        <v>-117.5454032</v>
      </c>
      <c r="H1020">
        <v>0</v>
      </c>
      <c r="I1020">
        <v>0</v>
      </c>
      <c r="J1020">
        <v>0</v>
      </c>
      <c r="K1020">
        <v>0</v>
      </c>
      <c r="L1020" t="s">
        <v>1818</v>
      </c>
    </row>
    <row r="1021" spans="1:12" x14ac:dyDescent="0.2">
      <c r="A1021">
        <v>5051</v>
      </c>
      <c r="B1021" t="s">
        <v>70</v>
      </c>
      <c r="C1021" t="s">
        <v>331</v>
      </c>
      <c r="D1021" t="s">
        <v>166</v>
      </c>
      <c r="E1021" s="6">
        <v>43914.984386574077</v>
      </c>
      <c r="F1021">
        <v>34.576920739999998</v>
      </c>
      <c r="G1021">
        <v>-93.149216039999999</v>
      </c>
      <c r="H1021">
        <v>10</v>
      </c>
      <c r="I1021">
        <v>0</v>
      </c>
      <c r="J1021">
        <v>0</v>
      </c>
      <c r="K1021">
        <v>0</v>
      </c>
      <c r="L1021" t="s">
        <v>1819</v>
      </c>
    </row>
    <row r="1022" spans="1:12" x14ac:dyDescent="0.2">
      <c r="A1022">
        <v>21079</v>
      </c>
      <c r="B1022" t="s">
        <v>1820</v>
      </c>
      <c r="C1022" t="s">
        <v>180</v>
      </c>
      <c r="D1022" t="s">
        <v>166</v>
      </c>
      <c r="E1022" s="6">
        <v>43914.984386574077</v>
      </c>
      <c r="F1022">
        <v>37.638866799999903</v>
      </c>
      <c r="G1022">
        <v>-84.532893189999996</v>
      </c>
      <c r="H1022">
        <v>0</v>
      </c>
      <c r="I1022">
        <v>0</v>
      </c>
      <c r="J1022">
        <v>0</v>
      </c>
      <c r="K1022">
        <v>0</v>
      </c>
      <c r="L1022" t="s">
        <v>1821</v>
      </c>
    </row>
    <row r="1023" spans="1:12" x14ac:dyDescent="0.2">
      <c r="A1023">
        <v>24023</v>
      </c>
      <c r="B1023" t="s">
        <v>1822</v>
      </c>
      <c r="C1023" t="s">
        <v>255</v>
      </c>
      <c r="D1023" t="s">
        <v>166</v>
      </c>
      <c r="E1023" s="6">
        <v>43914.984386574077</v>
      </c>
      <c r="F1023">
        <v>39.527860769999997</v>
      </c>
      <c r="G1023">
        <v>-79.273551260000005</v>
      </c>
      <c r="H1023">
        <v>3</v>
      </c>
      <c r="I1023">
        <v>0</v>
      </c>
      <c r="J1023">
        <v>0</v>
      </c>
      <c r="K1023">
        <v>0</v>
      </c>
      <c r="L1023" t="s">
        <v>1823</v>
      </c>
    </row>
    <row r="1024" spans="1:12" x14ac:dyDescent="0.2">
      <c r="A1024">
        <v>40049</v>
      </c>
      <c r="B1024" t="s">
        <v>1824</v>
      </c>
      <c r="C1024" t="s">
        <v>184</v>
      </c>
      <c r="D1024" t="s">
        <v>166</v>
      </c>
      <c r="E1024" s="6">
        <v>43914.984386574077</v>
      </c>
      <c r="F1024">
        <v>34.704180379999997</v>
      </c>
      <c r="G1024">
        <v>-97.308111319999995</v>
      </c>
      <c r="H1024">
        <v>2</v>
      </c>
      <c r="I1024">
        <v>0</v>
      </c>
      <c r="J1024">
        <v>0</v>
      </c>
      <c r="K1024">
        <v>0</v>
      </c>
      <c r="L1024" t="s">
        <v>1825</v>
      </c>
    </row>
    <row r="1025" spans="1:12" x14ac:dyDescent="0.2">
      <c r="A1025">
        <v>48169</v>
      </c>
      <c r="B1025" t="s">
        <v>1826</v>
      </c>
      <c r="C1025" t="s">
        <v>290</v>
      </c>
      <c r="D1025" t="s">
        <v>166</v>
      </c>
      <c r="E1025" s="6">
        <v>43914.984386574077</v>
      </c>
      <c r="F1025">
        <v>33.179693450000002</v>
      </c>
      <c r="G1025">
        <v>-101.29841140000001</v>
      </c>
      <c r="H1025">
        <v>0</v>
      </c>
      <c r="I1025">
        <v>0</v>
      </c>
      <c r="J1025">
        <v>0</v>
      </c>
      <c r="K1025">
        <v>0</v>
      </c>
      <c r="L1025" t="s">
        <v>1827</v>
      </c>
    </row>
    <row r="1026" spans="1:12" x14ac:dyDescent="0.2">
      <c r="A1026">
        <v>29073</v>
      </c>
      <c r="B1026" t="s">
        <v>1828</v>
      </c>
      <c r="C1026" t="s">
        <v>182</v>
      </c>
      <c r="D1026" t="s">
        <v>166</v>
      </c>
      <c r="E1026" s="6">
        <v>43914.984386574077</v>
      </c>
      <c r="F1026">
        <v>38.439472770000002</v>
      </c>
      <c r="G1026">
        <v>-91.508471470000003</v>
      </c>
      <c r="H1026">
        <v>0</v>
      </c>
      <c r="I1026">
        <v>0</v>
      </c>
      <c r="J1026">
        <v>0</v>
      </c>
      <c r="K1026">
        <v>0</v>
      </c>
      <c r="L1026" t="s">
        <v>1829</v>
      </c>
    </row>
    <row r="1027" spans="1:12" x14ac:dyDescent="0.2">
      <c r="A1027">
        <v>37071</v>
      </c>
      <c r="B1027" t="s">
        <v>1830</v>
      </c>
      <c r="C1027" t="s">
        <v>219</v>
      </c>
      <c r="D1027" t="s">
        <v>166</v>
      </c>
      <c r="E1027" s="6">
        <v>43914.984386574077</v>
      </c>
      <c r="F1027">
        <v>35.293735589999997</v>
      </c>
      <c r="G1027">
        <v>-81.174770449999997</v>
      </c>
      <c r="H1027">
        <v>4</v>
      </c>
      <c r="I1027">
        <v>0</v>
      </c>
      <c r="J1027">
        <v>0</v>
      </c>
      <c r="K1027">
        <v>0</v>
      </c>
      <c r="L1027" t="s">
        <v>1831</v>
      </c>
    </row>
    <row r="1028" spans="1:12" x14ac:dyDescent="0.2">
      <c r="A1028">
        <v>37073</v>
      </c>
      <c r="B1028" t="s">
        <v>1832</v>
      </c>
      <c r="C1028" t="s">
        <v>219</v>
      </c>
      <c r="D1028" t="s">
        <v>166</v>
      </c>
      <c r="E1028" s="6">
        <v>43914.984386574077</v>
      </c>
      <c r="F1028">
        <v>36.446675470000002</v>
      </c>
      <c r="G1028">
        <v>-76.697497010000006</v>
      </c>
      <c r="H1028">
        <v>0</v>
      </c>
      <c r="I1028">
        <v>0</v>
      </c>
      <c r="J1028">
        <v>0</v>
      </c>
      <c r="K1028">
        <v>0</v>
      </c>
      <c r="L1028" t="s">
        <v>1833</v>
      </c>
    </row>
    <row r="1029" spans="1:12" x14ac:dyDescent="0.2">
      <c r="A1029">
        <v>20061</v>
      </c>
      <c r="B1029" t="s">
        <v>1834</v>
      </c>
      <c r="C1029" t="s">
        <v>264</v>
      </c>
      <c r="D1029" t="s">
        <v>166</v>
      </c>
      <c r="E1029" s="6">
        <v>43914.984386574077</v>
      </c>
      <c r="F1029">
        <v>38.998711309999997</v>
      </c>
      <c r="G1029">
        <v>-96.757717799999995</v>
      </c>
      <c r="H1029">
        <v>0</v>
      </c>
      <c r="I1029">
        <v>0</v>
      </c>
      <c r="J1029">
        <v>0</v>
      </c>
      <c r="K1029">
        <v>0</v>
      </c>
      <c r="L1029" t="s">
        <v>1835</v>
      </c>
    </row>
    <row r="1030" spans="1:12" x14ac:dyDescent="0.2">
      <c r="A1030">
        <v>39055</v>
      </c>
      <c r="B1030" t="s">
        <v>1836</v>
      </c>
      <c r="C1030" t="s">
        <v>200</v>
      </c>
      <c r="D1030" t="s">
        <v>166</v>
      </c>
      <c r="E1030" s="6">
        <v>43914.984386574077</v>
      </c>
      <c r="F1030">
        <v>41.499523189999998</v>
      </c>
      <c r="G1030">
        <v>-81.179353419999998</v>
      </c>
      <c r="H1030">
        <v>5</v>
      </c>
      <c r="I1030">
        <v>0</v>
      </c>
      <c r="J1030">
        <v>0</v>
      </c>
      <c r="K1030">
        <v>0</v>
      </c>
      <c r="L1030" t="s">
        <v>1837</v>
      </c>
    </row>
    <row r="1031" spans="1:12" x14ac:dyDescent="0.2">
      <c r="A1031">
        <v>16045</v>
      </c>
      <c r="B1031" t="s">
        <v>1838</v>
      </c>
      <c r="C1031" t="s">
        <v>175</v>
      </c>
      <c r="D1031" t="s">
        <v>166</v>
      </c>
      <c r="E1031" s="6">
        <v>43914.984386574077</v>
      </c>
      <c r="F1031">
        <v>44.06482372</v>
      </c>
      <c r="G1031">
        <v>-116.398376</v>
      </c>
      <c r="H1031">
        <v>0</v>
      </c>
      <c r="I1031">
        <v>0</v>
      </c>
      <c r="J1031">
        <v>0</v>
      </c>
      <c r="K1031">
        <v>0</v>
      </c>
      <c r="L1031" t="s">
        <v>1839</v>
      </c>
    </row>
    <row r="1032" spans="1:12" x14ac:dyDescent="0.2">
      <c r="A1032">
        <v>26049</v>
      </c>
      <c r="B1032" t="s">
        <v>1840</v>
      </c>
      <c r="C1032" t="s">
        <v>232</v>
      </c>
      <c r="D1032" t="s">
        <v>166</v>
      </c>
      <c r="E1032" s="6">
        <v>43914.984386574077</v>
      </c>
      <c r="F1032">
        <v>43.022442150000003</v>
      </c>
      <c r="G1032">
        <v>-83.705897089999993</v>
      </c>
      <c r="H1032">
        <v>34</v>
      </c>
      <c r="I1032">
        <v>0</v>
      </c>
      <c r="J1032">
        <v>0</v>
      </c>
      <c r="K1032">
        <v>0</v>
      </c>
      <c r="L1032" t="s">
        <v>1841</v>
      </c>
    </row>
    <row r="1033" spans="1:12" x14ac:dyDescent="0.2">
      <c r="A1033">
        <v>36037</v>
      </c>
      <c r="B1033" t="s">
        <v>1840</v>
      </c>
      <c r="C1033" t="s">
        <v>226</v>
      </c>
      <c r="D1033" t="s">
        <v>166</v>
      </c>
      <c r="E1033" s="6">
        <v>43914.984386574077</v>
      </c>
      <c r="F1033">
        <v>43.002260100000001</v>
      </c>
      <c r="G1033">
        <v>-78.191351929999996</v>
      </c>
      <c r="H1033">
        <v>1</v>
      </c>
      <c r="I1033">
        <v>0</v>
      </c>
      <c r="J1033">
        <v>0</v>
      </c>
      <c r="K1033">
        <v>0</v>
      </c>
      <c r="L1033" t="s">
        <v>1842</v>
      </c>
    </row>
    <row r="1034" spans="1:12" x14ac:dyDescent="0.2">
      <c r="A1034">
        <v>1061</v>
      </c>
      <c r="B1034" t="s">
        <v>1843</v>
      </c>
      <c r="C1034" t="s">
        <v>385</v>
      </c>
      <c r="D1034" t="s">
        <v>166</v>
      </c>
      <c r="E1034" s="6">
        <v>43914.984386574077</v>
      </c>
      <c r="F1034">
        <v>31.093890269999999</v>
      </c>
      <c r="G1034">
        <v>-85.83572839</v>
      </c>
      <c r="H1034">
        <v>0</v>
      </c>
      <c r="I1034">
        <v>0</v>
      </c>
      <c r="J1034">
        <v>0</v>
      </c>
      <c r="K1034">
        <v>0</v>
      </c>
      <c r="L1034" t="s">
        <v>1844</v>
      </c>
    </row>
    <row r="1035" spans="1:12" x14ac:dyDescent="0.2">
      <c r="A1035">
        <v>29075</v>
      </c>
      <c r="B1035" t="s">
        <v>1845</v>
      </c>
      <c r="C1035" t="s">
        <v>182</v>
      </c>
      <c r="D1035" t="s">
        <v>166</v>
      </c>
      <c r="E1035" s="6">
        <v>43914.984386574077</v>
      </c>
      <c r="F1035">
        <v>40.210979160000001</v>
      </c>
      <c r="G1035">
        <v>-94.409444190000002</v>
      </c>
      <c r="H1035">
        <v>0</v>
      </c>
      <c r="I1035">
        <v>0</v>
      </c>
      <c r="J1035">
        <v>0</v>
      </c>
      <c r="K1035">
        <v>0</v>
      </c>
      <c r="L1035" t="s">
        <v>1846</v>
      </c>
    </row>
    <row r="1036" spans="1:12" x14ac:dyDescent="0.2">
      <c r="A1036">
        <v>28039</v>
      </c>
      <c r="B1036" t="s">
        <v>1847</v>
      </c>
      <c r="C1036" t="s">
        <v>194</v>
      </c>
      <c r="D1036" t="s">
        <v>166</v>
      </c>
      <c r="E1036" s="6">
        <v>43914.984386574077</v>
      </c>
      <c r="F1036">
        <v>30.862590650000001</v>
      </c>
      <c r="G1036">
        <v>-88.644367889999998</v>
      </c>
      <c r="H1036">
        <v>1</v>
      </c>
      <c r="I1036">
        <v>0</v>
      </c>
      <c r="J1036">
        <v>0</v>
      </c>
      <c r="K1036">
        <v>0</v>
      </c>
      <c r="L1036" t="s">
        <v>1848</v>
      </c>
    </row>
    <row r="1037" spans="1:12" x14ac:dyDescent="0.2">
      <c r="A1037">
        <v>45043</v>
      </c>
      <c r="B1037" t="s">
        <v>59</v>
      </c>
      <c r="C1037" t="s">
        <v>165</v>
      </c>
      <c r="D1037" t="s">
        <v>166</v>
      </c>
      <c r="E1037" s="6">
        <v>43914.984386574077</v>
      </c>
      <c r="F1037">
        <v>33.434433419999998</v>
      </c>
      <c r="G1037">
        <v>-79.332021409999996</v>
      </c>
      <c r="H1037">
        <v>2</v>
      </c>
      <c r="I1037">
        <v>0</v>
      </c>
      <c r="J1037">
        <v>0</v>
      </c>
      <c r="K1037">
        <v>0</v>
      </c>
      <c r="L1037" t="s">
        <v>1849</v>
      </c>
    </row>
    <row r="1038" spans="1:12" x14ac:dyDescent="0.2">
      <c r="A1038">
        <v>18051</v>
      </c>
      <c r="B1038" t="s">
        <v>1850</v>
      </c>
      <c r="C1038" t="s">
        <v>142</v>
      </c>
      <c r="D1038" t="s">
        <v>166</v>
      </c>
      <c r="E1038" s="6">
        <v>43914.984386574077</v>
      </c>
      <c r="F1038">
        <v>38.303937230000003</v>
      </c>
      <c r="G1038">
        <v>-87.580549379999994</v>
      </c>
      <c r="H1038">
        <v>2</v>
      </c>
      <c r="I1038">
        <v>0</v>
      </c>
      <c r="J1038">
        <v>0</v>
      </c>
      <c r="K1038">
        <v>0</v>
      </c>
      <c r="L1038" t="s">
        <v>1851</v>
      </c>
    </row>
    <row r="1039" spans="1:12" x14ac:dyDescent="0.2">
      <c r="A1039">
        <v>47053</v>
      </c>
      <c r="B1039" t="s">
        <v>1850</v>
      </c>
      <c r="C1039" t="s">
        <v>288</v>
      </c>
      <c r="D1039" t="s">
        <v>166</v>
      </c>
      <c r="E1039" s="6">
        <v>43914.984386574077</v>
      </c>
      <c r="F1039">
        <v>35.994380589999999</v>
      </c>
      <c r="G1039">
        <v>-88.93358327</v>
      </c>
      <c r="H1039">
        <v>2</v>
      </c>
      <c r="I1039">
        <v>0</v>
      </c>
      <c r="J1039">
        <v>0</v>
      </c>
      <c r="K1039">
        <v>0</v>
      </c>
      <c r="L1039" t="s">
        <v>1852</v>
      </c>
    </row>
    <row r="1040" spans="1:12" x14ac:dyDescent="0.2">
      <c r="A1040">
        <v>4007</v>
      </c>
      <c r="B1040" t="s">
        <v>1853</v>
      </c>
      <c r="C1040" t="s">
        <v>312</v>
      </c>
      <c r="D1040" t="s">
        <v>166</v>
      </c>
      <c r="E1040" s="6">
        <v>43914.984386574077</v>
      </c>
      <c r="F1040">
        <v>33.801900850000003</v>
      </c>
      <c r="G1040">
        <v>-110.8132779</v>
      </c>
      <c r="H1040">
        <v>0</v>
      </c>
      <c r="I1040">
        <v>0</v>
      </c>
      <c r="J1040">
        <v>0</v>
      </c>
      <c r="K1040">
        <v>0</v>
      </c>
      <c r="L1040" t="s">
        <v>1854</v>
      </c>
    </row>
    <row r="1041" spans="1:12" x14ac:dyDescent="0.2">
      <c r="A1041">
        <v>12041</v>
      </c>
      <c r="B1041" t="s">
        <v>1855</v>
      </c>
      <c r="C1041" t="s">
        <v>216</v>
      </c>
      <c r="D1041" t="s">
        <v>166</v>
      </c>
      <c r="E1041" s="6">
        <v>43914.984386574077</v>
      </c>
      <c r="F1041">
        <v>29.728569780000001</v>
      </c>
      <c r="G1041">
        <v>-82.798806569999996</v>
      </c>
      <c r="H1041">
        <v>0</v>
      </c>
      <c r="I1041">
        <v>0</v>
      </c>
      <c r="J1041">
        <v>0</v>
      </c>
      <c r="K1041">
        <v>0</v>
      </c>
      <c r="L1041" t="s">
        <v>1856</v>
      </c>
    </row>
    <row r="1042" spans="1:12" x14ac:dyDescent="0.2">
      <c r="A1042">
        <v>47055</v>
      </c>
      <c r="B1042" t="s">
        <v>1857</v>
      </c>
      <c r="C1042" t="s">
        <v>288</v>
      </c>
      <c r="D1042" t="s">
        <v>166</v>
      </c>
      <c r="E1042" s="6">
        <v>43914.984386574077</v>
      </c>
      <c r="F1042">
        <v>35.202224690000001</v>
      </c>
      <c r="G1042">
        <v>-87.039926780000002</v>
      </c>
      <c r="H1042">
        <v>0</v>
      </c>
      <c r="I1042">
        <v>0</v>
      </c>
      <c r="J1042">
        <v>0</v>
      </c>
      <c r="K1042">
        <v>0</v>
      </c>
      <c r="L1042" t="s">
        <v>1858</v>
      </c>
    </row>
    <row r="1043" spans="1:12" x14ac:dyDescent="0.2">
      <c r="A1043">
        <v>51071</v>
      </c>
      <c r="B1043" t="s">
        <v>1857</v>
      </c>
      <c r="C1043" t="s">
        <v>172</v>
      </c>
      <c r="D1043" t="s">
        <v>166</v>
      </c>
      <c r="E1043" s="6">
        <v>43914.984386574077</v>
      </c>
      <c r="F1043">
        <v>37.31234791</v>
      </c>
      <c r="G1043">
        <v>-80.706369309999999</v>
      </c>
      <c r="H1043">
        <v>0</v>
      </c>
      <c r="I1043">
        <v>0</v>
      </c>
      <c r="J1043">
        <v>0</v>
      </c>
      <c r="K1043">
        <v>0</v>
      </c>
      <c r="L1043" t="s">
        <v>1859</v>
      </c>
    </row>
    <row r="1044" spans="1:12" x14ac:dyDescent="0.2">
      <c r="A1044">
        <v>48171</v>
      </c>
      <c r="B1044" t="s">
        <v>1860</v>
      </c>
      <c r="C1044" t="s">
        <v>290</v>
      </c>
      <c r="D1044" t="s">
        <v>166</v>
      </c>
      <c r="E1044" s="6">
        <v>43914.984386574077</v>
      </c>
      <c r="F1044">
        <v>30.31824095</v>
      </c>
      <c r="G1044">
        <v>-98.946769149999994</v>
      </c>
      <c r="H1044">
        <v>0</v>
      </c>
      <c r="I1044">
        <v>0</v>
      </c>
      <c r="J1044">
        <v>0</v>
      </c>
      <c r="K1044">
        <v>0</v>
      </c>
      <c r="L1044" t="s">
        <v>1861</v>
      </c>
    </row>
    <row r="1045" spans="1:12" x14ac:dyDescent="0.2">
      <c r="A1045">
        <v>41021</v>
      </c>
      <c r="B1045" t="s">
        <v>1862</v>
      </c>
      <c r="C1045" t="s">
        <v>400</v>
      </c>
      <c r="D1045" t="s">
        <v>166</v>
      </c>
      <c r="E1045" s="6">
        <v>43914.984386574077</v>
      </c>
      <c r="F1045">
        <v>45.37160076</v>
      </c>
      <c r="G1045">
        <v>-120.204886899999</v>
      </c>
      <c r="H1045">
        <v>0</v>
      </c>
      <c r="I1045">
        <v>0</v>
      </c>
      <c r="J1045">
        <v>0</v>
      </c>
      <c r="K1045">
        <v>0</v>
      </c>
      <c r="L1045" t="s">
        <v>1863</v>
      </c>
    </row>
    <row r="1046" spans="1:12" x14ac:dyDescent="0.2">
      <c r="A1046">
        <v>13123</v>
      </c>
      <c r="B1046" t="s">
        <v>1864</v>
      </c>
      <c r="C1046" t="s">
        <v>317</v>
      </c>
      <c r="D1046" t="s">
        <v>166</v>
      </c>
      <c r="E1046" s="6">
        <v>43914.984386574077</v>
      </c>
      <c r="F1046">
        <v>34.69316688</v>
      </c>
      <c r="G1046">
        <v>-84.458025059999997</v>
      </c>
      <c r="H1046">
        <v>0</v>
      </c>
      <c r="I1046">
        <v>0</v>
      </c>
      <c r="J1046">
        <v>0</v>
      </c>
      <c r="K1046">
        <v>0</v>
      </c>
      <c r="L1046" t="s">
        <v>1865</v>
      </c>
    </row>
    <row r="1047" spans="1:12" x14ac:dyDescent="0.2">
      <c r="A1047">
        <v>54021</v>
      </c>
      <c r="B1047" t="s">
        <v>1864</v>
      </c>
      <c r="C1047" t="s">
        <v>427</v>
      </c>
      <c r="D1047" t="s">
        <v>166</v>
      </c>
      <c r="E1047" s="6">
        <v>43914.984386574077</v>
      </c>
      <c r="F1047">
        <v>38.925127699999997</v>
      </c>
      <c r="G1047">
        <v>-80.859527229999998</v>
      </c>
      <c r="H1047">
        <v>0</v>
      </c>
      <c r="I1047">
        <v>0</v>
      </c>
      <c r="J1047">
        <v>0</v>
      </c>
      <c r="K1047">
        <v>0</v>
      </c>
      <c r="L1047" t="s">
        <v>1866</v>
      </c>
    </row>
    <row r="1048" spans="1:12" x14ac:dyDescent="0.2">
      <c r="A1048">
        <v>8047</v>
      </c>
      <c r="B1048" t="s">
        <v>1867</v>
      </c>
      <c r="C1048" t="s">
        <v>187</v>
      </c>
      <c r="D1048" t="s">
        <v>166</v>
      </c>
      <c r="E1048" s="6">
        <v>43914.984386574077</v>
      </c>
      <c r="F1048">
        <v>39.856465229999998</v>
      </c>
      <c r="G1048">
        <v>-105.52525970000001</v>
      </c>
      <c r="H1048">
        <v>0</v>
      </c>
      <c r="I1048">
        <v>0</v>
      </c>
      <c r="J1048">
        <v>0</v>
      </c>
      <c r="K1048">
        <v>0</v>
      </c>
      <c r="L1048" t="s">
        <v>1868</v>
      </c>
    </row>
    <row r="1049" spans="1:12" x14ac:dyDescent="0.2">
      <c r="A1049">
        <v>30035</v>
      </c>
      <c r="B1049" t="s">
        <v>1869</v>
      </c>
      <c r="C1049" t="s">
        <v>482</v>
      </c>
      <c r="D1049" t="s">
        <v>166</v>
      </c>
      <c r="E1049" s="6">
        <v>43914.984386574077</v>
      </c>
      <c r="F1049">
        <v>48.705135759999997</v>
      </c>
      <c r="G1049">
        <v>-112.99342350000001</v>
      </c>
      <c r="H1049">
        <v>0</v>
      </c>
      <c r="I1049">
        <v>0</v>
      </c>
      <c r="J1049">
        <v>0</v>
      </c>
      <c r="K1049">
        <v>0</v>
      </c>
      <c r="L1049" t="s">
        <v>1870</v>
      </c>
    </row>
    <row r="1050" spans="1:12" x14ac:dyDescent="0.2">
      <c r="A1050">
        <v>12043</v>
      </c>
      <c r="B1050" t="s">
        <v>1871</v>
      </c>
      <c r="C1050" t="s">
        <v>216</v>
      </c>
      <c r="D1050" t="s">
        <v>166</v>
      </c>
      <c r="E1050" s="6">
        <v>43914.984386574077</v>
      </c>
      <c r="F1050">
        <v>26.95635849</v>
      </c>
      <c r="G1050">
        <v>-81.189962109999996</v>
      </c>
      <c r="H1050">
        <v>0</v>
      </c>
      <c r="I1050">
        <v>0</v>
      </c>
      <c r="J1050">
        <v>0</v>
      </c>
      <c r="K1050">
        <v>0</v>
      </c>
      <c r="L1050" t="s">
        <v>1872</v>
      </c>
    </row>
    <row r="1051" spans="1:12" x14ac:dyDescent="0.2">
      <c r="A1051">
        <v>26051</v>
      </c>
      <c r="B1051" t="s">
        <v>1873</v>
      </c>
      <c r="C1051" t="s">
        <v>232</v>
      </c>
      <c r="D1051" t="s">
        <v>166</v>
      </c>
      <c r="E1051" s="6">
        <v>43914.984386574077</v>
      </c>
      <c r="F1051">
        <v>43.989010720000003</v>
      </c>
      <c r="G1051">
        <v>-84.387748169999995</v>
      </c>
      <c r="H1051">
        <v>2</v>
      </c>
      <c r="I1051">
        <v>0</v>
      </c>
      <c r="J1051">
        <v>0</v>
      </c>
      <c r="K1051">
        <v>0</v>
      </c>
      <c r="L1051" t="s">
        <v>1874</v>
      </c>
    </row>
    <row r="1052" spans="1:12" x14ac:dyDescent="0.2">
      <c r="A1052">
        <v>13125</v>
      </c>
      <c r="B1052" t="s">
        <v>1875</v>
      </c>
      <c r="C1052" t="s">
        <v>317</v>
      </c>
      <c r="D1052" t="s">
        <v>166</v>
      </c>
      <c r="E1052" s="6">
        <v>43914.984386574077</v>
      </c>
      <c r="F1052">
        <v>33.22879932</v>
      </c>
      <c r="G1052">
        <v>-82.612976360000005</v>
      </c>
      <c r="H1052">
        <v>0</v>
      </c>
      <c r="I1052">
        <v>0</v>
      </c>
      <c r="J1052">
        <v>0</v>
      </c>
      <c r="K1052">
        <v>0</v>
      </c>
      <c r="L1052" t="s">
        <v>1876</v>
      </c>
    </row>
    <row r="1053" spans="1:12" x14ac:dyDescent="0.2">
      <c r="A1053">
        <v>48173</v>
      </c>
      <c r="B1053" t="s">
        <v>1877</v>
      </c>
      <c r="C1053" t="s">
        <v>290</v>
      </c>
      <c r="D1053" t="s">
        <v>166</v>
      </c>
      <c r="E1053" s="6">
        <v>43914.984386574077</v>
      </c>
      <c r="F1053">
        <v>31.869429090000001</v>
      </c>
      <c r="G1053">
        <v>-101.5207776</v>
      </c>
      <c r="H1053">
        <v>0</v>
      </c>
      <c r="I1053">
        <v>0</v>
      </c>
      <c r="J1053">
        <v>0</v>
      </c>
      <c r="K1053">
        <v>0</v>
      </c>
      <c r="L1053" t="s">
        <v>1878</v>
      </c>
    </row>
    <row r="1054" spans="1:12" x14ac:dyDescent="0.2">
      <c r="A1054">
        <v>6021</v>
      </c>
      <c r="B1054" t="s">
        <v>1879</v>
      </c>
      <c r="C1054" t="s">
        <v>221</v>
      </c>
      <c r="D1054" t="s">
        <v>166</v>
      </c>
      <c r="E1054" s="6">
        <v>43914.984386574077</v>
      </c>
      <c r="F1054">
        <v>39.598758969999999</v>
      </c>
      <c r="G1054">
        <v>-122.3938452</v>
      </c>
      <c r="H1054">
        <v>0</v>
      </c>
      <c r="I1054">
        <v>0</v>
      </c>
      <c r="J1054">
        <v>0</v>
      </c>
      <c r="K1054">
        <v>0</v>
      </c>
      <c r="L1054" t="s">
        <v>1880</v>
      </c>
    </row>
    <row r="1055" spans="1:12" x14ac:dyDescent="0.2">
      <c r="A1055">
        <v>34015</v>
      </c>
      <c r="B1055" t="s">
        <v>1881</v>
      </c>
      <c r="C1055" t="s">
        <v>367</v>
      </c>
      <c r="D1055" t="s">
        <v>166</v>
      </c>
      <c r="E1055" s="6">
        <v>43914.984386574077</v>
      </c>
      <c r="F1055">
        <v>39.715810670000003</v>
      </c>
      <c r="G1055">
        <v>-75.139955459999996</v>
      </c>
      <c r="H1055">
        <v>19</v>
      </c>
      <c r="I1055">
        <v>0</v>
      </c>
      <c r="J1055">
        <v>0</v>
      </c>
      <c r="K1055">
        <v>0</v>
      </c>
      <c r="L1055" t="s">
        <v>1882</v>
      </c>
    </row>
    <row r="1056" spans="1:12" x14ac:dyDescent="0.2">
      <c r="A1056">
        <v>51073</v>
      </c>
      <c r="B1056" t="s">
        <v>1881</v>
      </c>
      <c r="C1056" t="s">
        <v>172</v>
      </c>
      <c r="D1056" t="s">
        <v>166</v>
      </c>
      <c r="E1056" s="6">
        <v>43914.984386574077</v>
      </c>
      <c r="F1056">
        <v>37.408090420000001</v>
      </c>
      <c r="G1056">
        <v>-76.535243370000003</v>
      </c>
      <c r="H1056">
        <v>2</v>
      </c>
      <c r="I1056">
        <v>0</v>
      </c>
      <c r="J1056">
        <v>0</v>
      </c>
      <c r="K1056">
        <v>0</v>
      </c>
      <c r="L1056" t="s">
        <v>1883</v>
      </c>
    </row>
    <row r="1057" spans="1:12" x14ac:dyDescent="0.2">
      <c r="A1057">
        <v>13127</v>
      </c>
      <c r="B1057" t="s">
        <v>1884</v>
      </c>
      <c r="C1057" t="s">
        <v>317</v>
      </c>
      <c r="D1057" t="s">
        <v>166</v>
      </c>
      <c r="E1057" s="6">
        <v>43914.984386574077</v>
      </c>
      <c r="F1057">
        <v>31.232792539999998</v>
      </c>
      <c r="G1057">
        <v>-81.538114120000003</v>
      </c>
      <c r="H1057">
        <v>5</v>
      </c>
      <c r="I1057">
        <v>0</v>
      </c>
      <c r="J1057">
        <v>0</v>
      </c>
      <c r="K1057">
        <v>0</v>
      </c>
      <c r="L1057" t="s">
        <v>1885</v>
      </c>
    </row>
    <row r="1058" spans="1:12" x14ac:dyDescent="0.2">
      <c r="A1058">
        <v>26053</v>
      </c>
      <c r="B1058" t="s">
        <v>1886</v>
      </c>
      <c r="C1058" t="s">
        <v>232</v>
      </c>
      <c r="D1058" t="s">
        <v>166</v>
      </c>
      <c r="E1058" s="6">
        <v>43914.984386574077</v>
      </c>
      <c r="F1058">
        <v>46.408627009999996</v>
      </c>
      <c r="G1058">
        <v>-89.693771929999997</v>
      </c>
      <c r="H1058">
        <v>0</v>
      </c>
      <c r="I1058">
        <v>0</v>
      </c>
      <c r="J1058">
        <v>0</v>
      </c>
      <c r="K1058">
        <v>0</v>
      </c>
      <c r="L1058" t="s">
        <v>1887</v>
      </c>
    </row>
    <row r="1059" spans="1:12" x14ac:dyDescent="0.2">
      <c r="A1059">
        <v>30037</v>
      </c>
      <c r="B1059" t="s">
        <v>1888</v>
      </c>
      <c r="C1059" t="s">
        <v>482</v>
      </c>
      <c r="D1059" t="s">
        <v>166</v>
      </c>
      <c r="E1059" s="6">
        <v>43914.984386574077</v>
      </c>
      <c r="F1059">
        <v>46.381647399999999</v>
      </c>
      <c r="G1059">
        <v>-109.1768522</v>
      </c>
      <c r="H1059">
        <v>0</v>
      </c>
      <c r="I1059">
        <v>0</v>
      </c>
      <c r="J1059">
        <v>0</v>
      </c>
      <c r="K1059">
        <v>0</v>
      </c>
      <c r="L1059" t="s">
        <v>1889</v>
      </c>
    </row>
    <row r="1060" spans="1:12" x14ac:dyDescent="0.2">
      <c r="A1060">
        <v>38033</v>
      </c>
      <c r="B1060" t="s">
        <v>1888</v>
      </c>
      <c r="C1060" t="s">
        <v>198</v>
      </c>
      <c r="D1060" t="s">
        <v>166</v>
      </c>
      <c r="E1060" s="6">
        <v>43914.984386574077</v>
      </c>
      <c r="F1060">
        <v>46.940222810000002</v>
      </c>
      <c r="G1060">
        <v>-103.84654209999999</v>
      </c>
      <c r="H1060">
        <v>0</v>
      </c>
      <c r="I1060">
        <v>0</v>
      </c>
      <c r="J1060">
        <v>0</v>
      </c>
      <c r="K1060">
        <v>0</v>
      </c>
      <c r="L1060" t="s">
        <v>1890</v>
      </c>
    </row>
    <row r="1061" spans="1:12" x14ac:dyDescent="0.2">
      <c r="A1061">
        <v>48175</v>
      </c>
      <c r="B1061" t="s">
        <v>1891</v>
      </c>
      <c r="C1061" t="s">
        <v>290</v>
      </c>
      <c r="D1061" t="s">
        <v>166</v>
      </c>
      <c r="E1061" s="6">
        <v>43914.984386574077</v>
      </c>
      <c r="F1061">
        <v>28.656965920000001</v>
      </c>
      <c r="G1061">
        <v>-97.427606470000001</v>
      </c>
      <c r="H1061">
        <v>0</v>
      </c>
      <c r="I1061">
        <v>0</v>
      </c>
      <c r="J1061">
        <v>0</v>
      </c>
      <c r="K1061">
        <v>0</v>
      </c>
      <c r="L1061" t="s">
        <v>1892</v>
      </c>
    </row>
    <row r="1062" spans="1:12" x14ac:dyDescent="0.2">
      <c r="A1062">
        <v>48177</v>
      </c>
      <c r="B1062" t="s">
        <v>1893</v>
      </c>
      <c r="C1062" t="s">
        <v>290</v>
      </c>
      <c r="D1062" t="s">
        <v>166</v>
      </c>
      <c r="E1062" s="6">
        <v>43914.984386574077</v>
      </c>
      <c r="F1062">
        <v>29.456342060000001</v>
      </c>
      <c r="G1062">
        <v>-97.494240320000003</v>
      </c>
      <c r="H1062">
        <v>0</v>
      </c>
      <c r="I1062">
        <v>0</v>
      </c>
      <c r="J1062">
        <v>0</v>
      </c>
      <c r="K1062">
        <v>0</v>
      </c>
      <c r="L1062" t="s">
        <v>1894</v>
      </c>
    </row>
    <row r="1063" spans="1:12" x14ac:dyDescent="0.2">
      <c r="A1063">
        <v>51075</v>
      </c>
      <c r="B1063" t="s">
        <v>1895</v>
      </c>
      <c r="C1063" t="s">
        <v>172</v>
      </c>
      <c r="D1063" t="s">
        <v>166</v>
      </c>
      <c r="E1063" s="6">
        <v>43914.984386574077</v>
      </c>
      <c r="F1063">
        <v>37.71714806</v>
      </c>
      <c r="G1063">
        <v>-77.903815140000006</v>
      </c>
      <c r="H1063">
        <v>3</v>
      </c>
      <c r="I1063">
        <v>0</v>
      </c>
      <c r="J1063">
        <v>0</v>
      </c>
      <c r="K1063">
        <v>0</v>
      </c>
      <c r="L1063" t="s">
        <v>1896</v>
      </c>
    </row>
    <row r="1064" spans="1:12" x14ac:dyDescent="0.2">
      <c r="A1064">
        <v>27049</v>
      </c>
      <c r="B1064" t="s">
        <v>1897</v>
      </c>
      <c r="C1064" t="s">
        <v>213</v>
      </c>
      <c r="D1064" t="s">
        <v>166</v>
      </c>
      <c r="E1064" s="6">
        <v>43914.984386574077</v>
      </c>
      <c r="F1064">
        <v>44.408497410000003</v>
      </c>
      <c r="G1064">
        <v>-92.723419499999906</v>
      </c>
      <c r="H1064">
        <v>0</v>
      </c>
      <c r="I1064">
        <v>0</v>
      </c>
      <c r="J1064">
        <v>0</v>
      </c>
      <c r="K1064">
        <v>0</v>
      </c>
      <c r="L1064" t="s">
        <v>1898</v>
      </c>
    </row>
    <row r="1065" spans="1:12" x14ac:dyDescent="0.2">
      <c r="A1065">
        <v>16047</v>
      </c>
      <c r="B1065" t="s">
        <v>1899</v>
      </c>
      <c r="C1065" t="s">
        <v>175</v>
      </c>
      <c r="D1065" t="s">
        <v>166</v>
      </c>
      <c r="E1065" s="6">
        <v>43914.984386574077</v>
      </c>
      <c r="F1065">
        <v>42.969279620000002</v>
      </c>
      <c r="G1065">
        <v>-114.81083059999899</v>
      </c>
      <c r="H1065">
        <v>0</v>
      </c>
      <c r="I1065">
        <v>0</v>
      </c>
      <c r="J1065">
        <v>0</v>
      </c>
      <c r="K1065">
        <v>0</v>
      </c>
      <c r="L1065" t="s">
        <v>1900</v>
      </c>
    </row>
    <row r="1066" spans="1:12" x14ac:dyDescent="0.2">
      <c r="A1066">
        <v>13129</v>
      </c>
      <c r="B1066" t="s">
        <v>1901</v>
      </c>
      <c r="C1066" t="s">
        <v>317</v>
      </c>
      <c r="D1066" t="s">
        <v>166</v>
      </c>
      <c r="E1066" s="6">
        <v>43914.984386574077</v>
      </c>
      <c r="F1066">
        <v>34.504873510000003</v>
      </c>
      <c r="G1066">
        <v>-84.872962529999995</v>
      </c>
      <c r="H1066">
        <v>7</v>
      </c>
      <c r="I1066">
        <v>0</v>
      </c>
      <c r="J1066">
        <v>0</v>
      </c>
      <c r="K1066">
        <v>0</v>
      </c>
      <c r="L1066" t="s">
        <v>1902</v>
      </c>
    </row>
    <row r="1067" spans="1:12" x14ac:dyDescent="0.2">
      <c r="A1067">
        <v>56015</v>
      </c>
      <c r="B1067" t="s">
        <v>1903</v>
      </c>
      <c r="C1067" t="s">
        <v>228</v>
      </c>
      <c r="D1067" t="s">
        <v>166</v>
      </c>
      <c r="E1067" s="6">
        <v>43914.984386574077</v>
      </c>
      <c r="F1067">
        <v>42.087981849999998</v>
      </c>
      <c r="G1067">
        <v>-104.3534743</v>
      </c>
      <c r="H1067">
        <v>0</v>
      </c>
      <c r="I1067">
        <v>0</v>
      </c>
      <c r="J1067">
        <v>0</v>
      </c>
      <c r="K1067">
        <v>0</v>
      </c>
      <c r="L1067" t="s">
        <v>1904</v>
      </c>
    </row>
    <row r="1068" spans="1:12" x14ac:dyDescent="0.2">
      <c r="A1068">
        <v>31073</v>
      </c>
      <c r="B1068" t="s">
        <v>1905</v>
      </c>
      <c r="C1068" t="s">
        <v>196</v>
      </c>
      <c r="D1068" t="s">
        <v>166</v>
      </c>
      <c r="E1068" s="6">
        <v>43914.984386574077</v>
      </c>
      <c r="F1068">
        <v>40.51481965</v>
      </c>
      <c r="G1068">
        <v>-99.830202790000001</v>
      </c>
      <c r="H1068">
        <v>0</v>
      </c>
      <c r="I1068">
        <v>0</v>
      </c>
      <c r="J1068">
        <v>0</v>
      </c>
      <c r="K1068">
        <v>0</v>
      </c>
      <c r="L1068" t="s">
        <v>1906</v>
      </c>
    </row>
    <row r="1069" spans="1:12" x14ac:dyDescent="0.2">
      <c r="A1069">
        <v>20063</v>
      </c>
      <c r="B1069" t="s">
        <v>1907</v>
      </c>
      <c r="C1069" t="s">
        <v>264</v>
      </c>
      <c r="D1069" t="s">
        <v>166</v>
      </c>
      <c r="E1069" s="6">
        <v>43914.984386574077</v>
      </c>
      <c r="F1069">
        <v>38.915881779999999</v>
      </c>
      <c r="G1069">
        <v>-100.4829321</v>
      </c>
      <c r="H1069">
        <v>0</v>
      </c>
      <c r="I1069">
        <v>0</v>
      </c>
      <c r="J1069">
        <v>0</v>
      </c>
      <c r="K1069">
        <v>0</v>
      </c>
      <c r="L1069" t="s">
        <v>1908</v>
      </c>
    </row>
    <row r="1070" spans="1:12" x14ac:dyDescent="0.2">
      <c r="A1070">
        <v>13131</v>
      </c>
      <c r="B1070" t="s">
        <v>1909</v>
      </c>
      <c r="C1070" t="s">
        <v>317</v>
      </c>
      <c r="D1070" t="s">
        <v>166</v>
      </c>
      <c r="E1070" s="6">
        <v>43914.984386574077</v>
      </c>
      <c r="F1070">
        <v>30.874548470000001</v>
      </c>
      <c r="G1070">
        <v>-84.234183639999998</v>
      </c>
      <c r="H1070">
        <v>0</v>
      </c>
      <c r="I1070">
        <v>0</v>
      </c>
      <c r="J1070">
        <v>0</v>
      </c>
      <c r="K1070">
        <v>0</v>
      </c>
      <c r="L1070" t="s">
        <v>1910</v>
      </c>
    </row>
    <row r="1071" spans="1:12" x14ac:dyDescent="0.2">
      <c r="A1071">
        <v>40051</v>
      </c>
      <c r="B1071" t="s">
        <v>1909</v>
      </c>
      <c r="C1071" t="s">
        <v>184</v>
      </c>
      <c r="D1071" t="s">
        <v>166</v>
      </c>
      <c r="E1071" s="6">
        <v>43914.984386574077</v>
      </c>
      <c r="F1071">
        <v>35.016770899999997</v>
      </c>
      <c r="G1071">
        <v>-97.883398470000003</v>
      </c>
      <c r="H1071">
        <v>1</v>
      </c>
      <c r="I1071">
        <v>0</v>
      </c>
      <c r="J1071">
        <v>0</v>
      </c>
      <c r="K1071">
        <v>0</v>
      </c>
      <c r="L1071" t="s">
        <v>1911</v>
      </c>
    </row>
    <row r="1072" spans="1:12" x14ac:dyDescent="0.2">
      <c r="A1072">
        <v>33009</v>
      </c>
      <c r="B1072" t="s">
        <v>1912</v>
      </c>
      <c r="C1072" t="s">
        <v>495</v>
      </c>
      <c r="D1072" t="s">
        <v>166</v>
      </c>
      <c r="E1072" s="6">
        <v>43914.984386574077</v>
      </c>
      <c r="F1072">
        <v>43.937798149999999</v>
      </c>
      <c r="G1072">
        <v>-71.820571970000003</v>
      </c>
      <c r="H1072">
        <v>20</v>
      </c>
      <c r="I1072">
        <v>0</v>
      </c>
      <c r="J1072">
        <v>0</v>
      </c>
      <c r="K1072">
        <v>0</v>
      </c>
      <c r="L1072" t="s">
        <v>1913</v>
      </c>
    </row>
    <row r="1073" spans="1:12" x14ac:dyDescent="0.2">
      <c r="A1073">
        <v>4009</v>
      </c>
      <c r="B1073" t="s">
        <v>1914</v>
      </c>
      <c r="C1073" t="s">
        <v>312</v>
      </c>
      <c r="D1073" t="s">
        <v>166</v>
      </c>
      <c r="E1073" s="6">
        <v>43914.984386574077</v>
      </c>
      <c r="F1073">
        <v>32.931668850000001</v>
      </c>
      <c r="G1073">
        <v>-109.88821780000001</v>
      </c>
      <c r="H1073">
        <v>2</v>
      </c>
      <c r="I1073">
        <v>0</v>
      </c>
      <c r="J1073">
        <v>0</v>
      </c>
      <c r="K1073">
        <v>0</v>
      </c>
      <c r="L1073" t="s">
        <v>1915</v>
      </c>
    </row>
    <row r="1074" spans="1:12" x14ac:dyDescent="0.2">
      <c r="A1074">
        <v>20065</v>
      </c>
      <c r="B1074" t="s">
        <v>1914</v>
      </c>
      <c r="C1074" t="s">
        <v>264</v>
      </c>
      <c r="D1074" t="s">
        <v>166</v>
      </c>
      <c r="E1074" s="6">
        <v>43914.984386574077</v>
      </c>
      <c r="F1074">
        <v>39.349872230000003</v>
      </c>
      <c r="G1074">
        <v>-99.883324930000001</v>
      </c>
      <c r="H1074">
        <v>0</v>
      </c>
      <c r="I1074">
        <v>0</v>
      </c>
      <c r="J1074">
        <v>0</v>
      </c>
      <c r="K1074">
        <v>0</v>
      </c>
      <c r="L1074" t="s">
        <v>1916</v>
      </c>
    </row>
    <row r="1075" spans="1:12" x14ac:dyDescent="0.2">
      <c r="A1075">
        <v>37075</v>
      </c>
      <c r="B1075" t="s">
        <v>1914</v>
      </c>
      <c r="C1075" t="s">
        <v>219</v>
      </c>
      <c r="D1075" t="s">
        <v>166</v>
      </c>
      <c r="E1075" s="6">
        <v>43914.984386574077</v>
      </c>
      <c r="F1075">
        <v>35.350692500000001</v>
      </c>
      <c r="G1075">
        <v>-83.833692670000005</v>
      </c>
      <c r="H1075">
        <v>0</v>
      </c>
      <c r="I1075">
        <v>0</v>
      </c>
      <c r="J1075">
        <v>0</v>
      </c>
      <c r="K1075">
        <v>0</v>
      </c>
      <c r="L1075" t="s">
        <v>1917</v>
      </c>
    </row>
    <row r="1076" spans="1:12" x14ac:dyDescent="0.2">
      <c r="A1076">
        <v>47057</v>
      </c>
      <c r="B1076" t="s">
        <v>1918</v>
      </c>
      <c r="C1076" t="s">
        <v>288</v>
      </c>
      <c r="D1076" t="s">
        <v>166</v>
      </c>
      <c r="E1076" s="6">
        <v>43914.984386574077</v>
      </c>
      <c r="F1076">
        <v>36.27469206</v>
      </c>
      <c r="G1076">
        <v>-83.512547209999994</v>
      </c>
      <c r="H1076">
        <v>0</v>
      </c>
      <c r="I1076">
        <v>0</v>
      </c>
      <c r="J1076">
        <v>0</v>
      </c>
      <c r="K1076">
        <v>0</v>
      </c>
      <c r="L1076" t="s">
        <v>1919</v>
      </c>
    </row>
    <row r="1077" spans="1:12" x14ac:dyDescent="0.2">
      <c r="A1077">
        <v>8049</v>
      </c>
      <c r="B1077" t="s">
        <v>1920</v>
      </c>
      <c r="C1077" t="s">
        <v>187</v>
      </c>
      <c r="D1077" t="s">
        <v>166</v>
      </c>
      <c r="E1077" s="6">
        <v>43914.984386574077</v>
      </c>
      <c r="F1077">
        <v>40.10603347</v>
      </c>
      <c r="G1077">
        <v>-106.11780419999999</v>
      </c>
      <c r="H1077">
        <v>2</v>
      </c>
      <c r="I1077">
        <v>0</v>
      </c>
      <c r="J1077">
        <v>0</v>
      </c>
      <c r="K1077">
        <v>0</v>
      </c>
      <c r="L1077" t="s">
        <v>1921</v>
      </c>
    </row>
    <row r="1078" spans="1:12" x14ac:dyDescent="0.2">
      <c r="A1078">
        <v>49019</v>
      </c>
      <c r="B1078" t="s">
        <v>1920</v>
      </c>
      <c r="C1078" t="s">
        <v>479</v>
      </c>
      <c r="D1078" t="s">
        <v>166</v>
      </c>
      <c r="E1078" s="6">
        <v>43914.984386574077</v>
      </c>
      <c r="F1078">
        <v>38.981038480000002</v>
      </c>
      <c r="G1078">
        <v>-109.5704487</v>
      </c>
      <c r="H1078">
        <v>0</v>
      </c>
      <c r="I1078">
        <v>0</v>
      </c>
      <c r="J1078">
        <v>0</v>
      </c>
      <c r="K1078">
        <v>0</v>
      </c>
      <c r="L1078" t="s">
        <v>1922</v>
      </c>
    </row>
    <row r="1079" spans="1:12" x14ac:dyDescent="0.2">
      <c r="A1079">
        <v>38035</v>
      </c>
      <c r="B1079" t="s">
        <v>1923</v>
      </c>
      <c r="C1079" t="s">
        <v>198</v>
      </c>
      <c r="D1079" t="s">
        <v>166</v>
      </c>
      <c r="E1079" s="6">
        <v>43914.984386574077</v>
      </c>
      <c r="F1079">
        <v>47.920936390000001</v>
      </c>
      <c r="G1079">
        <v>-97.454504470000003</v>
      </c>
      <c r="H1079">
        <v>0</v>
      </c>
      <c r="I1079">
        <v>0</v>
      </c>
      <c r="J1079">
        <v>0</v>
      </c>
      <c r="K1079">
        <v>0</v>
      </c>
      <c r="L1079" t="s">
        <v>1924</v>
      </c>
    </row>
    <row r="1080" spans="1:12" x14ac:dyDescent="0.2">
      <c r="A1080">
        <v>50013</v>
      </c>
      <c r="B1080" t="s">
        <v>1925</v>
      </c>
      <c r="C1080" t="s">
        <v>209</v>
      </c>
      <c r="D1080" t="s">
        <v>166</v>
      </c>
      <c r="E1080" s="6">
        <v>43914.984386574077</v>
      </c>
      <c r="F1080">
        <v>44.797582399999897</v>
      </c>
      <c r="G1080">
        <v>-73.296797720000001</v>
      </c>
      <c r="H1080">
        <v>0</v>
      </c>
      <c r="I1080">
        <v>0</v>
      </c>
      <c r="J1080">
        <v>0</v>
      </c>
      <c r="K1080">
        <v>0</v>
      </c>
      <c r="L1080" t="s">
        <v>1926</v>
      </c>
    </row>
    <row r="1081" spans="1:12" x14ac:dyDescent="0.2">
      <c r="A1081">
        <v>26055</v>
      </c>
      <c r="B1081" t="s">
        <v>1927</v>
      </c>
      <c r="C1081" t="s">
        <v>232</v>
      </c>
      <c r="D1081" t="s">
        <v>166</v>
      </c>
      <c r="E1081" s="6">
        <v>43914.984386574077</v>
      </c>
      <c r="F1081">
        <v>44.695656249999999</v>
      </c>
      <c r="G1081">
        <v>-85.555852470000005</v>
      </c>
      <c r="H1081">
        <v>3</v>
      </c>
      <c r="I1081">
        <v>0</v>
      </c>
      <c r="J1081">
        <v>0</v>
      </c>
      <c r="K1081">
        <v>0</v>
      </c>
      <c r="L1081" t="s">
        <v>1928</v>
      </c>
    </row>
    <row r="1082" spans="1:12" x14ac:dyDescent="0.2">
      <c r="A1082">
        <v>30039</v>
      </c>
      <c r="B1082" t="s">
        <v>1929</v>
      </c>
      <c r="C1082" t="s">
        <v>482</v>
      </c>
      <c r="D1082" t="s">
        <v>166</v>
      </c>
      <c r="E1082" s="6">
        <v>43914.984386574077</v>
      </c>
      <c r="F1082">
        <v>46.406052199999998</v>
      </c>
      <c r="G1082">
        <v>-113.44141860000001</v>
      </c>
      <c r="H1082">
        <v>0</v>
      </c>
      <c r="I1082">
        <v>0</v>
      </c>
      <c r="J1082">
        <v>0</v>
      </c>
      <c r="K1082">
        <v>0</v>
      </c>
      <c r="L1082" t="s">
        <v>1930</v>
      </c>
    </row>
    <row r="1083" spans="1:12" x14ac:dyDescent="0.2">
      <c r="A1083">
        <v>5053</v>
      </c>
      <c r="B1083" t="s">
        <v>1931</v>
      </c>
      <c r="C1083" t="s">
        <v>331</v>
      </c>
      <c r="D1083" t="s">
        <v>166</v>
      </c>
      <c r="E1083" s="6">
        <v>43914.984386574077</v>
      </c>
      <c r="F1083">
        <v>34.290179909999999</v>
      </c>
      <c r="G1083">
        <v>-92.423205620000005</v>
      </c>
      <c r="H1083">
        <v>3</v>
      </c>
      <c r="I1083">
        <v>0</v>
      </c>
      <c r="J1083">
        <v>0</v>
      </c>
      <c r="K1083">
        <v>0</v>
      </c>
      <c r="L1083" t="s">
        <v>1932</v>
      </c>
    </row>
    <row r="1084" spans="1:12" x14ac:dyDescent="0.2">
      <c r="A1084">
        <v>18053</v>
      </c>
      <c r="B1084" t="s">
        <v>1931</v>
      </c>
      <c r="C1084" t="s">
        <v>142</v>
      </c>
      <c r="D1084" t="s">
        <v>166</v>
      </c>
      <c r="E1084" s="6">
        <v>43914.984386574077</v>
      </c>
      <c r="F1084">
        <v>40.515872280000004</v>
      </c>
      <c r="G1084">
        <v>-85.654687019999997</v>
      </c>
      <c r="H1084">
        <v>3</v>
      </c>
      <c r="I1084">
        <v>0</v>
      </c>
      <c r="J1084">
        <v>0</v>
      </c>
      <c r="K1084">
        <v>0</v>
      </c>
      <c r="L1084" t="s">
        <v>1933</v>
      </c>
    </row>
    <row r="1085" spans="1:12" x14ac:dyDescent="0.2">
      <c r="A1085">
        <v>20067</v>
      </c>
      <c r="B1085" t="s">
        <v>1931</v>
      </c>
      <c r="C1085" t="s">
        <v>264</v>
      </c>
      <c r="D1085" t="s">
        <v>166</v>
      </c>
      <c r="E1085" s="6">
        <v>43914.984386574077</v>
      </c>
      <c r="F1085">
        <v>37.562273359999999</v>
      </c>
      <c r="G1085">
        <v>-101.30797579999999</v>
      </c>
      <c r="H1085">
        <v>0</v>
      </c>
      <c r="I1085">
        <v>0</v>
      </c>
      <c r="J1085">
        <v>0</v>
      </c>
      <c r="K1085">
        <v>0</v>
      </c>
      <c r="L1085" t="s">
        <v>1934</v>
      </c>
    </row>
    <row r="1086" spans="1:12" x14ac:dyDescent="0.2">
      <c r="A1086">
        <v>21081</v>
      </c>
      <c r="B1086" t="s">
        <v>1931</v>
      </c>
      <c r="C1086" t="s">
        <v>180</v>
      </c>
      <c r="D1086" t="s">
        <v>166</v>
      </c>
      <c r="E1086" s="6">
        <v>43914.984386574077</v>
      </c>
      <c r="F1086">
        <v>38.649627580000001</v>
      </c>
      <c r="G1086">
        <v>-84.624159570000003</v>
      </c>
      <c r="H1086">
        <v>0</v>
      </c>
      <c r="I1086">
        <v>0</v>
      </c>
      <c r="J1086">
        <v>0</v>
      </c>
      <c r="K1086">
        <v>0</v>
      </c>
      <c r="L1086" t="s">
        <v>1935</v>
      </c>
    </row>
    <row r="1087" spans="1:12" x14ac:dyDescent="0.2">
      <c r="A1087">
        <v>22043</v>
      </c>
      <c r="B1087" t="s">
        <v>1931</v>
      </c>
      <c r="C1087" t="s">
        <v>169</v>
      </c>
      <c r="D1087" t="s">
        <v>166</v>
      </c>
      <c r="E1087" s="6">
        <v>43914.984386574077</v>
      </c>
      <c r="F1087">
        <v>31.598824560000001</v>
      </c>
      <c r="G1087">
        <v>-92.561243469999994</v>
      </c>
      <c r="H1087">
        <v>1</v>
      </c>
      <c r="I1087">
        <v>0</v>
      </c>
      <c r="J1087">
        <v>0</v>
      </c>
      <c r="K1087">
        <v>0</v>
      </c>
      <c r="L1087" t="s">
        <v>1936</v>
      </c>
    </row>
    <row r="1088" spans="1:12" x14ac:dyDescent="0.2">
      <c r="A1088">
        <v>27051</v>
      </c>
      <c r="B1088" t="s">
        <v>1931</v>
      </c>
      <c r="C1088" t="s">
        <v>213</v>
      </c>
      <c r="D1088" t="s">
        <v>166</v>
      </c>
      <c r="E1088" s="6">
        <v>43914.984386574077</v>
      </c>
      <c r="F1088">
        <v>45.934247689999999</v>
      </c>
      <c r="G1088">
        <v>-96.011396090000005</v>
      </c>
      <c r="H1088">
        <v>0</v>
      </c>
      <c r="I1088">
        <v>0</v>
      </c>
      <c r="J1088">
        <v>0</v>
      </c>
      <c r="K1088">
        <v>0</v>
      </c>
      <c r="L1088" t="s">
        <v>1937</v>
      </c>
    </row>
    <row r="1089" spans="1:12" x14ac:dyDescent="0.2">
      <c r="A1089">
        <v>31075</v>
      </c>
      <c r="B1089" t="s">
        <v>1931</v>
      </c>
      <c r="C1089" t="s">
        <v>196</v>
      </c>
      <c r="D1089" t="s">
        <v>166</v>
      </c>
      <c r="E1089" s="6">
        <v>43914.984386574077</v>
      </c>
      <c r="F1089">
        <v>41.915285869999998</v>
      </c>
      <c r="G1089">
        <v>-101.740701</v>
      </c>
      <c r="H1089">
        <v>0</v>
      </c>
      <c r="I1089">
        <v>0</v>
      </c>
      <c r="J1089">
        <v>0</v>
      </c>
      <c r="K1089">
        <v>0</v>
      </c>
      <c r="L1089" t="s">
        <v>1938</v>
      </c>
    </row>
    <row r="1090" spans="1:12" x14ac:dyDescent="0.2">
      <c r="A1090">
        <v>35017</v>
      </c>
      <c r="B1090" t="s">
        <v>1931</v>
      </c>
      <c r="C1090" t="s">
        <v>538</v>
      </c>
      <c r="D1090" t="s">
        <v>166</v>
      </c>
      <c r="E1090" s="6">
        <v>43914.984386574077</v>
      </c>
      <c r="F1090">
        <v>32.739112810000002</v>
      </c>
      <c r="G1090">
        <v>-108.3827845</v>
      </c>
      <c r="H1090">
        <v>0</v>
      </c>
      <c r="I1090">
        <v>0</v>
      </c>
      <c r="J1090">
        <v>0</v>
      </c>
      <c r="K1090">
        <v>0</v>
      </c>
      <c r="L1090" t="s">
        <v>1939</v>
      </c>
    </row>
    <row r="1091" spans="1:12" x14ac:dyDescent="0.2">
      <c r="A1091">
        <v>38037</v>
      </c>
      <c r="B1091" t="s">
        <v>1931</v>
      </c>
      <c r="C1091" t="s">
        <v>198</v>
      </c>
      <c r="D1091" t="s">
        <v>166</v>
      </c>
      <c r="E1091" s="6">
        <v>43914.984386574077</v>
      </c>
      <c r="F1091">
        <v>46.358212569999999</v>
      </c>
      <c r="G1091">
        <v>-101.63900129999899</v>
      </c>
      <c r="H1091">
        <v>0</v>
      </c>
      <c r="I1091">
        <v>0</v>
      </c>
      <c r="J1091">
        <v>0</v>
      </c>
      <c r="K1091">
        <v>0</v>
      </c>
      <c r="L1091" t="s">
        <v>1940</v>
      </c>
    </row>
    <row r="1092" spans="1:12" x14ac:dyDescent="0.2">
      <c r="A1092">
        <v>40053</v>
      </c>
      <c r="B1092" t="s">
        <v>1931</v>
      </c>
      <c r="C1092" t="s">
        <v>184</v>
      </c>
      <c r="D1092" t="s">
        <v>166</v>
      </c>
      <c r="E1092" s="6">
        <v>43914.984386574077</v>
      </c>
      <c r="F1092">
        <v>36.796296999999903</v>
      </c>
      <c r="G1092">
        <v>-97.786387649999995</v>
      </c>
      <c r="H1092">
        <v>0</v>
      </c>
      <c r="I1092">
        <v>0</v>
      </c>
      <c r="J1092">
        <v>0</v>
      </c>
      <c r="K1092">
        <v>0</v>
      </c>
      <c r="L1092" t="s">
        <v>1941</v>
      </c>
    </row>
    <row r="1093" spans="1:12" x14ac:dyDescent="0.2">
      <c r="A1093">
        <v>41023</v>
      </c>
      <c r="B1093" t="s">
        <v>1931</v>
      </c>
      <c r="C1093" t="s">
        <v>400</v>
      </c>
      <c r="D1093" t="s">
        <v>166</v>
      </c>
      <c r="E1093" s="6">
        <v>43914.984386574077</v>
      </c>
      <c r="F1093">
        <v>44.490245440000002</v>
      </c>
      <c r="G1093">
        <v>-119.0068631</v>
      </c>
      <c r="H1093">
        <v>1</v>
      </c>
      <c r="I1093">
        <v>0</v>
      </c>
      <c r="J1093">
        <v>0</v>
      </c>
      <c r="K1093">
        <v>0</v>
      </c>
      <c r="L1093" t="s">
        <v>1942</v>
      </c>
    </row>
    <row r="1094" spans="1:12" x14ac:dyDescent="0.2">
      <c r="A1094">
        <v>46051</v>
      </c>
      <c r="B1094" t="s">
        <v>1931</v>
      </c>
      <c r="C1094" t="s">
        <v>381</v>
      </c>
      <c r="D1094" t="s">
        <v>166</v>
      </c>
      <c r="E1094" s="6">
        <v>43914.984386574077</v>
      </c>
      <c r="F1094">
        <v>45.172393700000001</v>
      </c>
      <c r="G1094">
        <v>-96.770022760000003</v>
      </c>
      <c r="H1094">
        <v>0</v>
      </c>
      <c r="I1094">
        <v>0</v>
      </c>
      <c r="J1094">
        <v>0</v>
      </c>
      <c r="K1094">
        <v>0</v>
      </c>
      <c r="L1094" t="s">
        <v>1943</v>
      </c>
    </row>
    <row r="1095" spans="1:12" x14ac:dyDescent="0.2">
      <c r="A1095">
        <v>53025</v>
      </c>
      <c r="B1095" t="s">
        <v>1931</v>
      </c>
      <c r="C1095" t="s">
        <v>204</v>
      </c>
      <c r="D1095" t="s">
        <v>166</v>
      </c>
      <c r="E1095" s="6">
        <v>43914.984386574077</v>
      </c>
      <c r="F1095">
        <v>47.207537369999997</v>
      </c>
      <c r="G1095">
        <v>-119.4500749</v>
      </c>
      <c r="H1095">
        <v>23</v>
      </c>
      <c r="I1095">
        <v>1</v>
      </c>
      <c r="J1095">
        <v>0</v>
      </c>
      <c r="K1095">
        <v>0</v>
      </c>
      <c r="L1095" t="s">
        <v>1944</v>
      </c>
    </row>
    <row r="1096" spans="1:12" x14ac:dyDescent="0.2">
      <c r="A1096">
        <v>54023</v>
      </c>
      <c r="B1096" t="s">
        <v>1931</v>
      </c>
      <c r="C1096" t="s">
        <v>427</v>
      </c>
      <c r="D1096" t="s">
        <v>166</v>
      </c>
      <c r="E1096" s="6">
        <v>43914.984386574077</v>
      </c>
      <c r="F1096">
        <v>39.103148169999997</v>
      </c>
      <c r="G1096">
        <v>-79.194405180000004</v>
      </c>
      <c r="H1096">
        <v>0</v>
      </c>
      <c r="I1096">
        <v>0</v>
      </c>
      <c r="J1096">
        <v>0</v>
      </c>
      <c r="K1096">
        <v>0</v>
      </c>
      <c r="L1096" t="s">
        <v>1945</v>
      </c>
    </row>
    <row r="1097" spans="1:12" x14ac:dyDescent="0.2">
      <c r="A1097">
        <v>55043</v>
      </c>
      <c r="B1097" t="s">
        <v>1931</v>
      </c>
      <c r="C1097" t="s">
        <v>206</v>
      </c>
      <c r="D1097" t="s">
        <v>166</v>
      </c>
      <c r="E1097" s="6">
        <v>43914.984386574077</v>
      </c>
      <c r="F1097">
        <v>42.867173100000002</v>
      </c>
      <c r="G1097">
        <v>-90.706321799999998</v>
      </c>
      <c r="H1097">
        <v>0</v>
      </c>
      <c r="I1097">
        <v>0</v>
      </c>
      <c r="J1097">
        <v>0</v>
      </c>
      <c r="K1097">
        <v>0</v>
      </c>
      <c r="L1097" t="s">
        <v>1946</v>
      </c>
    </row>
    <row r="1098" spans="1:12" x14ac:dyDescent="0.2">
      <c r="A1098">
        <v>37077</v>
      </c>
      <c r="B1098" t="s">
        <v>1947</v>
      </c>
      <c r="C1098" t="s">
        <v>219</v>
      </c>
      <c r="D1098" t="s">
        <v>166</v>
      </c>
      <c r="E1098" s="6">
        <v>43914.984386574077</v>
      </c>
      <c r="F1098">
        <v>36.303374509999998</v>
      </c>
      <c r="G1098">
        <v>-78.65184241</v>
      </c>
      <c r="H1098">
        <v>1</v>
      </c>
      <c r="I1098">
        <v>0</v>
      </c>
      <c r="J1098">
        <v>0</v>
      </c>
      <c r="K1098">
        <v>0</v>
      </c>
      <c r="L1098" t="s">
        <v>1948</v>
      </c>
    </row>
    <row r="1099" spans="1:12" x14ac:dyDescent="0.2">
      <c r="A1099">
        <v>26057</v>
      </c>
      <c r="B1099" t="s">
        <v>1949</v>
      </c>
      <c r="C1099" t="s">
        <v>232</v>
      </c>
      <c r="D1099" t="s">
        <v>166</v>
      </c>
      <c r="E1099" s="6">
        <v>43914.984386574077</v>
      </c>
      <c r="F1099">
        <v>43.292656049999998</v>
      </c>
      <c r="G1099">
        <v>-84.605054159999995</v>
      </c>
      <c r="H1099">
        <v>0</v>
      </c>
      <c r="I1099">
        <v>0</v>
      </c>
      <c r="J1099">
        <v>0</v>
      </c>
      <c r="K1099">
        <v>0</v>
      </c>
      <c r="L1099" t="s">
        <v>1950</v>
      </c>
    </row>
    <row r="1100" spans="1:12" x14ac:dyDescent="0.2">
      <c r="A1100">
        <v>21083</v>
      </c>
      <c r="B1100" t="s">
        <v>1951</v>
      </c>
      <c r="C1100" t="s">
        <v>180</v>
      </c>
      <c r="D1100" t="s">
        <v>166</v>
      </c>
      <c r="E1100" s="6">
        <v>43914.984386574077</v>
      </c>
      <c r="F1100">
        <v>36.722925050000001</v>
      </c>
      <c r="G1100">
        <v>-88.651433150000003</v>
      </c>
      <c r="H1100">
        <v>0</v>
      </c>
      <c r="I1100">
        <v>0</v>
      </c>
      <c r="J1100">
        <v>0</v>
      </c>
      <c r="K1100">
        <v>0</v>
      </c>
      <c r="L1100" t="s">
        <v>1952</v>
      </c>
    </row>
    <row r="1101" spans="1:12" x14ac:dyDescent="0.2">
      <c r="A1101">
        <v>20069</v>
      </c>
      <c r="B1101" t="s">
        <v>1953</v>
      </c>
      <c r="C1101" t="s">
        <v>264</v>
      </c>
      <c r="D1101" t="s">
        <v>166</v>
      </c>
      <c r="E1101" s="6">
        <v>43914.984386574077</v>
      </c>
      <c r="F1101">
        <v>37.738366710000001</v>
      </c>
      <c r="G1101">
        <v>-100.4369088</v>
      </c>
      <c r="H1101">
        <v>0</v>
      </c>
      <c r="I1101">
        <v>0</v>
      </c>
      <c r="J1101">
        <v>0</v>
      </c>
      <c r="K1101">
        <v>0</v>
      </c>
      <c r="L1101" t="s">
        <v>1954</v>
      </c>
    </row>
    <row r="1102" spans="1:12" x14ac:dyDescent="0.2">
      <c r="A1102">
        <v>48179</v>
      </c>
      <c r="B1102" t="s">
        <v>1953</v>
      </c>
      <c r="C1102" t="s">
        <v>290</v>
      </c>
      <c r="D1102" t="s">
        <v>166</v>
      </c>
      <c r="E1102" s="6">
        <v>43914.984386574077</v>
      </c>
      <c r="F1102">
        <v>35.400818780000002</v>
      </c>
      <c r="G1102">
        <v>-100.8129222</v>
      </c>
      <c r="H1102">
        <v>0</v>
      </c>
      <c r="I1102">
        <v>0</v>
      </c>
      <c r="J1102">
        <v>0</v>
      </c>
      <c r="K1102">
        <v>0</v>
      </c>
      <c r="L1102" t="s">
        <v>1955</v>
      </c>
    </row>
    <row r="1103" spans="1:12" x14ac:dyDescent="0.2">
      <c r="A1103">
        <v>53027</v>
      </c>
      <c r="B1103" t="s">
        <v>1956</v>
      </c>
      <c r="C1103" t="s">
        <v>204</v>
      </c>
      <c r="D1103" t="s">
        <v>166</v>
      </c>
      <c r="E1103" s="6">
        <v>43914.984386574077</v>
      </c>
      <c r="F1103">
        <v>47.140037049999997</v>
      </c>
      <c r="G1103">
        <v>-123.7820567</v>
      </c>
      <c r="H1103">
        <v>1</v>
      </c>
      <c r="I1103">
        <v>0</v>
      </c>
      <c r="J1103">
        <v>0</v>
      </c>
      <c r="K1103">
        <v>0</v>
      </c>
      <c r="L1103" t="s">
        <v>1957</v>
      </c>
    </row>
    <row r="1104" spans="1:12" x14ac:dyDescent="0.2">
      <c r="A1104">
        <v>21085</v>
      </c>
      <c r="B1104" t="s">
        <v>1958</v>
      </c>
      <c r="C1104" t="s">
        <v>180</v>
      </c>
      <c r="D1104" t="s">
        <v>166</v>
      </c>
      <c r="E1104" s="6">
        <v>43914.984386574077</v>
      </c>
      <c r="F1104">
        <v>37.46231118</v>
      </c>
      <c r="G1104">
        <v>-86.34248968</v>
      </c>
      <c r="H1104">
        <v>0</v>
      </c>
      <c r="I1104">
        <v>0</v>
      </c>
      <c r="J1104">
        <v>0</v>
      </c>
      <c r="K1104">
        <v>0</v>
      </c>
      <c r="L1104" t="s">
        <v>1959</v>
      </c>
    </row>
    <row r="1105" spans="1:12" x14ac:dyDescent="0.2">
      <c r="A1105">
        <v>48181</v>
      </c>
      <c r="B1105" t="s">
        <v>1958</v>
      </c>
      <c r="C1105" t="s">
        <v>290</v>
      </c>
      <c r="D1105" t="s">
        <v>166</v>
      </c>
      <c r="E1105" s="6">
        <v>43914.984386574077</v>
      </c>
      <c r="F1105">
        <v>33.627449980000002</v>
      </c>
      <c r="G1105">
        <v>-96.677534609999995</v>
      </c>
      <c r="H1105">
        <v>2</v>
      </c>
      <c r="I1105">
        <v>0</v>
      </c>
      <c r="J1105">
        <v>0</v>
      </c>
      <c r="K1105">
        <v>0</v>
      </c>
      <c r="L1105" t="s">
        <v>1960</v>
      </c>
    </row>
    <row r="1106" spans="1:12" x14ac:dyDescent="0.2">
      <c r="A1106">
        <v>51077</v>
      </c>
      <c r="B1106" t="s">
        <v>1958</v>
      </c>
      <c r="C1106" t="s">
        <v>172</v>
      </c>
      <c r="D1106" t="s">
        <v>166</v>
      </c>
      <c r="E1106" s="6">
        <v>43914.984386574077</v>
      </c>
      <c r="F1106">
        <v>36.656772340000003</v>
      </c>
      <c r="G1106">
        <v>-81.232158889999994</v>
      </c>
      <c r="H1106">
        <v>0</v>
      </c>
      <c r="I1106">
        <v>0</v>
      </c>
      <c r="J1106">
        <v>0</v>
      </c>
      <c r="K1106">
        <v>0</v>
      </c>
      <c r="L1106" t="s">
        <v>1961</v>
      </c>
    </row>
    <row r="1107" spans="1:12" x14ac:dyDescent="0.2">
      <c r="A1107">
        <v>20071</v>
      </c>
      <c r="B1107" t="s">
        <v>1962</v>
      </c>
      <c r="C1107" t="s">
        <v>264</v>
      </c>
      <c r="D1107" t="s">
        <v>166</v>
      </c>
      <c r="E1107" s="6">
        <v>43914.984386574077</v>
      </c>
      <c r="F1107">
        <v>38.480809499999999</v>
      </c>
      <c r="G1107">
        <v>-101.8061079</v>
      </c>
      <c r="H1107">
        <v>0</v>
      </c>
      <c r="I1107">
        <v>0</v>
      </c>
      <c r="J1107">
        <v>0</v>
      </c>
      <c r="K1107">
        <v>0</v>
      </c>
      <c r="L1107" t="s">
        <v>1963</v>
      </c>
    </row>
    <row r="1108" spans="1:12" x14ac:dyDescent="0.2">
      <c r="A1108">
        <v>31077</v>
      </c>
      <c r="B1108" t="s">
        <v>1962</v>
      </c>
      <c r="C1108" t="s">
        <v>196</v>
      </c>
      <c r="D1108" t="s">
        <v>166</v>
      </c>
      <c r="E1108" s="6">
        <v>43914.984386574077</v>
      </c>
      <c r="F1108">
        <v>41.567426709999999</v>
      </c>
      <c r="G1108">
        <v>-98.521502659999996</v>
      </c>
      <c r="H1108">
        <v>0</v>
      </c>
      <c r="I1108">
        <v>0</v>
      </c>
      <c r="J1108">
        <v>0</v>
      </c>
      <c r="K1108">
        <v>0</v>
      </c>
      <c r="L1108" t="s">
        <v>1964</v>
      </c>
    </row>
    <row r="1109" spans="1:12" x14ac:dyDescent="0.2">
      <c r="A1109">
        <v>21087</v>
      </c>
      <c r="B1109" t="s">
        <v>1965</v>
      </c>
      <c r="C1109" t="s">
        <v>180</v>
      </c>
      <c r="D1109" t="s">
        <v>166</v>
      </c>
      <c r="E1109" s="6">
        <v>43914.984386574077</v>
      </c>
      <c r="F1109">
        <v>37.264843280000001</v>
      </c>
      <c r="G1109">
        <v>-85.554074499999999</v>
      </c>
      <c r="H1109">
        <v>0</v>
      </c>
      <c r="I1109">
        <v>0</v>
      </c>
      <c r="J1109">
        <v>0</v>
      </c>
      <c r="K1109">
        <v>0</v>
      </c>
      <c r="L1109" t="s">
        <v>1966</v>
      </c>
    </row>
    <row r="1110" spans="1:12" x14ac:dyDescent="0.2">
      <c r="A1110">
        <v>55045</v>
      </c>
      <c r="B1110" t="s">
        <v>1965</v>
      </c>
      <c r="C1110" t="s">
        <v>206</v>
      </c>
      <c r="D1110" t="s">
        <v>166</v>
      </c>
      <c r="E1110" s="6">
        <v>43914.984386574077</v>
      </c>
      <c r="F1110">
        <v>42.679495600000003</v>
      </c>
      <c r="G1110">
        <v>-89.602432870000001</v>
      </c>
      <c r="H1110">
        <v>1</v>
      </c>
      <c r="I1110">
        <v>0</v>
      </c>
      <c r="J1110">
        <v>0</v>
      </c>
      <c r="K1110">
        <v>0</v>
      </c>
      <c r="L1110" t="s">
        <v>1967</v>
      </c>
    </row>
    <row r="1111" spans="1:12" x14ac:dyDescent="0.2">
      <c r="A1111">
        <v>55047</v>
      </c>
      <c r="B1111" t="s">
        <v>1968</v>
      </c>
      <c r="C1111" t="s">
        <v>206</v>
      </c>
      <c r="D1111" t="s">
        <v>166</v>
      </c>
      <c r="E1111" s="6">
        <v>43914.984386574077</v>
      </c>
      <c r="F1111">
        <v>43.80025981</v>
      </c>
      <c r="G1111">
        <v>-89.046795529999997</v>
      </c>
      <c r="H1111">
        <v>0</v>
      </c>
      <c r="I1111">
        <v>0</v>
      </c>
      <c r="J1111">
        <v>0</v>
      </c>
      <c r="K1111">
        <v>0</v>
      </c>
      <c r="L1111" t="s">
        <v>1969</v>
      </c>
    </row>
    <row r="1112" spans="1:12" x14ac:dyDescent="0.2">
      <c r="A1112">
        <v>54025</v>
      </c>
      <c r="B1112" t="s">
        <v>1970</v>
      </c>
      <c r="C1112" t="s">
        <v>427</v>
      </c>
      <c r="D1112" t="s">
        <v>166</v>
      </c>
      <c r="E1112" s="6">
        <v>43914.984386574077</v>
      </c>
      <c r="F1112">
        <v>37.946365200000002</v>
      </c>
      <c r="G1112">
        <v>-80.453358809999997</v>
      </c>
      <c r="H1112">
        <v>0</v>
      </c>
      <c r="I1112">
        <v>0</v>
      </c>
      <c r="J1112">
        <v>0</v>
      </c>
      <c r="K1112">
        <v>0</v>
      </c>
      <c r="L1112" t="s">
        <v>1971</v>
      </c>
    </row>
    <row r="1113" spans="1:12" x14ac:dyDescent="0.2">
      <c r="A1113">
        <v>1063</v>
      </c>
      <c r="B1113" t="s">
        <v>1972</v>
      </c>
      <c r="C1113" t="s">
        <v>385</v>
      </c>
      <c r="D1113" t="s">
        <v>166</v>
      </c>
      <c r="E1113" s="6">
        <v>43914.984386574077</v>
      </c>
      <c r="F1113">
        <v>32.855042470000001</v>
      </c>
      <c r="G1113">
        <v>-87.956840220000004</v>
      </c>
      <c r="H1113">
        <v>0</v>
      </c>
      <c r="I1113">
        <v>0</v>
      </c>
      <c r="J1113">
        <v>0</v>
      </c>
      <c r="K1113">
        <v>0</v>
      </c>
      <c r="L1113" t="s">
        <v>1973</v>
      </c>
    </row>
    <row r="1114" spans="1:12" x14ac:dyDescent="0.2">
      <c r="A1114">
        <v>5055</v>
      </c>
      <c r="B1114" t="s">
        <v>1972</v>
      </c>
      <c r="C1114" t="s">
        <v>331</v>
      </c>
      <c r="D1114" t="s">
        <v>166</v>
      </c>
      <c r="E1114" s="6">
        <v>43914.984386574077</v>
      </c>
      <c r="F1114">
        <v>36.117354599999999</v>
      </c>
      <c r="G1114">
        <v>-90.558326679999993</v>
      </c>
      <c r="H1114">
        <v>1</v>
      </c>
      <c r="I1114">
        <v>0</v>
      </c>
      <c r="J1114">
        <v>0</v>
      </c>
      <c r="K1114">
        <v>0</v>
      </c>
      <c r="L1114" t="s">
        <v>1974</v>
      </c>
    </row>
    <row r="1115" spans="1:12" x14ac:dyDescent="0.2">
      <c r="A1115">
        <v>13133</v>
      </c>
      <c r="B1115" t="s">
        <v>1972</v>
      </c>
      <c r="C1115" t="s">
        <v>317</v>
      </c>
      <c r="D1115" t="s">
        <v>166</v>
      </c>
      <c r="E1115" s="6">
        <v>43914.984386574077</v>
      </c>
      <c r="F1115">
        <v>33.5769205</v>
      </c>
      <c r="G1115">
        <v>-83.171391040000003</v>
      </c>
      <c r="H1115">
        <v>1</v>
      </c>
      <c r="I1115">
        <v>0</v>
      </c>
      <c r="J1115">
        <v>0</v>
      </c>
      <c r="K1115">
        <v>0</v>
      </c>
      <c r="L1115" t="s">
        <v>1975</v>
      </c>
    </row>
    <row r="1116" spans="1:12" x14ac:dyDescent="0.2">
      <c r="A1116">
        <v>17061</v>
      </c>
      <c r="B1116" t="s">
        <v>1972</v>
      </c>
      <c r="C1116" t="s">
        <v>190</v>
      </c>
      <c r="D1116" t="s">
        <v>166</v>
      </c>
      <c r="E1116" s="6">
        <v>43914.984386574077</v>
      </c>
      <c r="F1116">
        <v>39.359074139999997</v>
      </c>
      <c r="G1116">
        <v>-90.388864999999996</v>
      </c>
      <c r="H1116">
        <v>0</v>
      </c>
      <c r="I1116">
        <v>0</v>
      </c>
      <c r="J1116">
        <v>0</v>
      </c>
      <c r="K1116">
        <v>0</v>
      </c>
      <c r="L1116" t="s">
        <v>1976</v>
      </c>
    </row>
    <row r="1117" spans="1:12" x14ac:dyDescent="0.2">
      <c r="A1117">
        <v>18055</v>
      </c>
      <c r="B1117" t="s">
        <v>1972</v>
      </c>
      <c r="C1117" t="s">
        <v>142</v>
      </c>
      <c r="D1117" t="s">
        <v>166</v>
      </c>
      <c r="E1117" s="6">
        <v>43914.984386574077</v>
      </c>
      <c r="F1117">
        <v>39.036305470000002</v>
      </c>
      <c r="G1117">
        <v>-86.962232020000002</v>
      </c>
      <c r="H1117">
        <v>1</v>
      </c>
      <c r="I1117">
        <v>0</v>
      </c>
      <c r="J1117">
        <v>0</v>
      </c>
      <c r="K1117">
        <v>0</v>
      </c>
      <c r="L1117" t="s">
        <v>1977</v>
      </c>
    </row>
    <row r="1118" spans="1:12" x14ac:dyDescent="0.2">
      <c r="A1118">
        <v>19073</v>
      </c>
      <c r="B1118" t="s">
        <v>1972</v>
      </c>
      <c r="C1118" t="s">
        <v>178</v>
      </c>
      <c r="D1118" t="s">
        <v>166</v>
      </c>
      <c r="E1118" s="6">
        <v>43914.984386574077</v>
      </c>
      <c r="F1118">
        <v>42.036145509999997</v>
      </c>
      <c r="G1118">
        <v>-94.396580810000003</v>
      </c>
      <c r="H1118">
        <v>0</v>
      </c>
      <c r="I1118">
        <v>0</v>
      </c>
      <c r="J1118">
        <v>0</v>
      </c>
      <c r="K1118">
        <v>0</v>
      </c>
      <c r="L1118" t="s">
        <v>1978</v>
      </c>
    </row>
    <row r="1119" spans="1:12" x14ac:dyDescent="0.2">
      <c r="A1119">
        <v>28041</v>
      </c>
      <c r="B1119" t="s">
        <v>1972</v>
      </c>
      <c r="C1119" t="s">
        <v>194</v>
      </c>
      <c r="D1119" t="s">
        <v>166</v>
      </c>
      <c r="E1119" s="6">
        <v>43914.984386574077</v>
      </c>
      <c r="F1119">
        <v>31.214442330000001</v>
      </c>
      <c r="G1119">
        <v>-88.639222810000007</v>
      </c>
      <c r="H1119">
        <v>0</v>
      </c>
      <c r="I1119">
        <v>0</v>
      </c>
      <c r="J1119">
        <v>0</v>
      </c>
      <c r="K1119">
        <v>0</v>
      </c>
      <c r="L1119" t="s">
        <v>1979</v>
      </c>
    </row>
    <row r="1120" spans="1:12" x14ac:dyDescent="0.2">
      <c r="A1120">
        <v>29077</v>
      </c>
      <c r="B1120" t="s">
        <v>1972</v>
      </c>
      <c r="C1120" t="s">
        <v>182</v>
      </c>
      <c r="D1120" t="s">
        <v>166</v>
      </c>
      <c r="E1120" s="6">
        <v>43914.984386574077</v>
      </c>
      <c r="F1120">
        <v>37.257587200000003</v>
      </c>
      <c r="G1120">
        <v>-93.342309159999999</v>
      </c>
      <c r="H1120">
        <v>19</v>
      </c>
      <c r="I1120">
        <v>3</v>
      </c>
      <c r="J1120">
        <v>0</v>
      </c>
      <c r="K1120">
        <v>0</v>
      </c>
      <c r="L1120" t="s">
        <v>1980</v>
      </c>
    </row>
    <row r="1121" spans="1:12" x14ac:dyDescent="0.2">
      <c r="A1121">
        <v>36039</v>
      </c>
      <c r="B1121" t="s">
        <v>1972</v>
      </c>
      <c r="C1121" t="s">
        <v>226</v>
      </c>
      <c r="D1121" t="s">
        <v>166</v>
      </c>
      <c r="E1121" s="6">
        <v>43914.984386574077</v>
      </c>
      <c r="F1121">
        <v>42.275796999999997</v>
      </c>
      <c r="G1121">
        <v>-74.123848839999994</v>
      </c>
      <c r="H1121">
        <v>4</v>
      </c>
      <c r="I1121">
        <v>0</v>
      </c>
      <c r="J1121">
        <v>0</v>
      </c>
      <c r="K1121">
        <v>0</v>
      </c>
      <c r="L1121" t="s">
        <v>1981</v>
      </c>
    </row>
    <row r="1122" spans="1:12" x14ac:dyDescent="0.2">
      <c r="A1122">
        <v>37079</v>
      </c>
      <c r="B1122" t="s">
        <v>1972</v>
      </c>
      <c r="C1122" t="s">
        <v>219</v>
      </c>
      <c r="D1122" t="s">
        <v>166</v>
      </c>
      <c r="E1122" s="6">
        <v>43914.984386574077</v>
      </c>
      <c r="F1122">
        <v>35.485441729999998</v>
      </c>
      <c r="G1122">
        <v>-77.675780869999997</v>
      </c>
      <c r="H1122">
        <v>0</v>
      </c>
      <c r="I1122">
        <v>0</v>
      </c>
      <c r="J1122">
        <v>0</v>
      </c>
      <c r="K1122">
        <v>0</v>
      </c>
      <c r="L1122" t="s">
        <v>1982</v>
      </c>
    </row>
    <row r="1123" spans="1:12" x14ac:dyDescent="0.2">
      <c r="A1123">
        <v>39057</v>
      </c>
      <c r="B1123" t="s">
        <v>1972</v>
      </c>
      <c r="C1123" t="s">
        <v>200</v>
      </c>
      <c r="D1123" t="s">
        <v>166</v>
      </c>
      <c r="E1123" s="6">
        <v>43914.984386574077</v>
      </c>
      <c r="F1123">
        <v>39.691162830000003</v>
      </c>
      <c r="G1123">
        <v>-83.890320840000001</v>
      </c>
      <c r="H1123">
        <v>3</v>
      </c>
      <c r="I1123">
        <v>0</v>
      </c>
      <c r="J1123">
        <v>0</v>
      </c>
      <c r="K1123">
        <v>0</v>
      </c>
      <c r="L1123" t="s">
        <v>1983</v>
      </c>
    </row>
    <row r="1124" spans="1:12" x14ac:dyDescent="0.2">
      <c r="A1124">
        <v>42059</v>
      </c>
      <c r="B1124" t="s">
        <v>1972</v>
      </c>
      <c r="C1124" t="s">
        <v>202</v>
      </c>
      <c r="D1124" t="s">
        <v>166</v>
      </c>
      <c r="E1124" s="6">
        <v>43914.984386574077</v>
      </c>
      <c r="F1124">
        <v>39.857465310000002</v>
      </c>
      <c r="G1124">
        <v>-80.223571059999998</v>
      </c>
      <c r="H1124">
        <v>0</v>
      </c>
      <c r="I1124">
        <v>0</v>
      </c>
      <c r="J1124">
        <v>0</v>
      </c>
      <c r="K1124">
        <v>0</v>
      </c>
      <c r="L1124" t="s">
        <v>1984</v>
      </c>
    </row>
    <row r="1125" spans="1:12" x14ac:dyDescent="0.2">
      <c r="A1125">
        <v>47059</v>
      </c>
      <c r="B1125" t="s">
        <v>1972</v>
      </c>
      <c r="C1125" t="s">
        <v>288</v>
      </c>
      <c r="D1125" t="s">
        <v>166</v>
      </c>
      <c r="E1125" s="6">
        <v>43914.984386574077</v>
      </c>
      <c r="F1125">
        <v>36.174701249999998</v>
      </c>
      <c r="G1125">
        <v>-82.84691273</v>
      </c>
      <c r="H1125">
        <v>5</v>
      </c>
      <c r="I1125">
        <v>0</v>
      </c>
      <c r="J1125">
        <v>0</v>
      </c>
      <c r="K1125">
        <v>0</v>
      </c>
      <c r="L1125" t="s">
        <v>1985</v>
      </c>
    </row>
    <row r="1126" spans="1:12" x14ac:dyDescent="0.2">
      <c r="A1126">
        <v>51079</v>
      </c>
      <c r="B1126" t="s">
        <v>1972</v>
      </c>
      <c r="C1126" t="s">
        <v>172</v>
      </c>
      <c r="D1126" t="s">
        <v>166</v>
      </c>
      <c r="E1126" s="6">
        <v>43914.984386574077</v>
      </c>
      <c r="F1126">
        <v>38.295458940000003</v>
      </c>
      <c r="G1126">
        <v>-78.465253779999998</v>
      </c>
      <c r="H1126">
        <v>0</v>
      </c>
      <c r="I1126">
        <v>0</v>
      </c>
      <c r="J1126">
        <v>0</v>
      </c>
      <c r="K1126">
        <v>0</v>
      </c>
      <c r="L1126" t="s">
        <v>1986</v>
      </c>
    </row>
    <row r="1127" spans="1:12" x14ac:dyDescent="0.2">
      <c r="A1127">
        <v>4011</v>
      </c>
      <c r="B1127" t="s">
        <v>1987</v>
      </c>
      <c r="C1127" t="s">
        <v>312</v>
      </c>
      <c r="D1127" t="s">
        <v>166</v>
      </c>
      <c r="E1127" s="6">
        <v>43914.984386574077</v>
      </c>
      <c r="F1127">
        <v>33.214988269999999</v>
      </c>
      <c r="G1127">
        <v>-109.2405279</v>
      </c>
      <c r="H1127">
        <v>0</v>
      </c>
      <c r="I1127">
        <v>0</v>
      </c>
      <c r="J1127">
        <v>0</v>
      </c>
      <c r="K1127">
        <v>0</v>
      </c>
      <c r="L1127" t="s">
        <v>1988</v>
      </c>
    </row>
    <row r="1128" spans="1:12" x14ac:dyDescent="0.2">
      <c r="A1128">
        <v>51081</v>
      </c>
      <c r="B1128" t="s">
        <v>1989</v>
      </c>
      <c r="C1128" t="s">
        <v>172</v>
      </c>
      <c r="D1128" t="s">
        <v>166</v>
      </c>
      <c r="E1128" s="6">
        <v>43914.984386574077</v>
      </c>
      <c r="F1128">
        <v>36.678789010000003</v>
      </c>
      <c r="G1128">
        <v>-77.563514389999995</v>
      </c>
      <c r="H1128">
        <v>0</v>
      </c>
      <c r="I1128">
        <v>0</v>
      </c>
      <c r="J1128">
        <v>0</v>
      </c>
      <c r="K1128">
        <v>0</v>
      </c>
      <c r="L1128" t="s">
        <v>1990</v>
      </c>
    </row>
    <row r="1129" spans="1:12" x14ac:dyDescent="0.2">
      <c r="A1129">
        <v>21089</v>
      </c>
      <c r="B1129" t="s">
        <v>1991</v>
      </c>
      <c r="C1129" t="s">
        <v>180</v>
      </c>
      <c r="D1129" t="s">
        <v>166</v>
      </c>
      <c r="E1129" s="6">
        <v>43914.984386574077</v>
      </c>
      <c r="F1129">
        <v>38.54332505</v>
      </c>
      <c r="G1129">
        <v>-82.921565799999996</v>
      </c>
      <c r="H1129">
        <v>0</v>
      </c>
      <c r="I1129">
        <v>0</v>
      </c>
      <c r="J1129">
        <v>0</v>
      </c>
      <c r="K1129">
        <v>0</v>
      </c>
      <c r="L1129" t="s">
        <v>1992</v>
      </c>
    </row>
    <row r="1130" spans="1:12" x14ac:dyDescent="0.2">
      <c r="A1130">
        <v>45045</v>
      </c>
      <c r="B1130" t="s">
        <v>53</v>
      </c>
      <c r="C1130" t="s">
        <v>165</v>
      </c>
      <c r="D1130" t="s">
        <v>166</v>
      </c>
      <c r="E1130" s="6">
        <v>43914.984386574077</v>
      </c>
      <c r="F1130">
        <v>34.895022640000001</v>
      </c>
      <c r="G1130">
        <v>-82.372950119999999</v>
      </c>
      <c r="H1130">
        <v>39</v>
      </c>
      <c r="I1130">
        <v>0</v>
      </c>
      <c r="J1130">
        <v>0</v>
      </c>
      <c r="K1130">
        <v>0</v>
      </c>
      <c r="L1130" t="s">
        <v>1993</v>
      </c>
    </row>
    <row r="1131" spans="1:12" x14ac:dyDescent="0.2">
      <c r="A1131">
        <v>20073</v>
      </c>
      <c r="B1131" t="s">
        <v>1994</v>
      </c>
      <c r="C1131" t="s">
        <v>264</v>
      </c>
      <c r="D1131" t="s">
        <v>166</v>
      </c>
      <c r="E1131" s="6">
        <v>43914.984386574077</v>
      </c>
      <c r="F1131">
        <v>37.8774388</v>
      </c>
      <c r="G1131">
        <v>-96.23250453</v>
      </c>
      <c r="H1131">
        <v>0</v>
      </c>
      <c r="I1131">
        <v>0</v>
      </c>
      <c r="J1131">
        <v>0</v>
      </c>
      <c r="K1131">
        <v>0</v>
      </c>
      <c r="L1131" t="s">
        <v>1995</v>
      </c>
    </row>
    <row r="1132" spans="1:12" x14ac:dyDescent="0.2">
      <c r="A1132">
        <v>45047</v>
      </c>
      <c r="B1132" t="s">
        <v>1994</v>
      </c>
      <c r="C1132" t="s">
        <v>165</v>
      </c>
      <c r="D1132" t="s">
        <v>166</v>
      </c>
      <c r="E1132" s="6">
        <v>43914.984386574077</v>
      </c>
      <c r="F1132">
        <v>34.152724149999997</v>
      </c>
      <c r="G1132">
        <v>-82.127157890000007</v>
      </c>
      <c r="H1132">
        <v>2</v>
      </c>
      <c r="I1132">
        <v>0</v>
      </c>
      <c r="J1132">
        <v>0</v>
      </c>
      <c r="K1132">
        <v>0</v>
      </c>
      <c r="L1132" t="s">
        <v>1996</v>
      </c>
    </row>
    <row r="1133" spans="1:12" x14ac:dyDescent="0.2">
      <c r="A1133">
        <v>40055</v>
      </c>
      <c r="B1133" t="s">
        <v>1997</v>
      </c>
      <c r="C1133" t="s">
        <v>184</v>
      </c>
      <c r="D1133" t="s">
        <v>166</v>
      </c>
      <c r="E1133" s="6">
        <v>43914.984386574077</v>
      </c>
      <c r="F1133">
        <v>34.935358010000002</v>
      </c>
      <c r="G1133">
        <v>-99.560561199999995</v>
      </c>
      <c r="H1133">
        <v>0</v>
      </c>
      <c r="I1133">
        <v>0</v>
      </c>
      <c r="J1133">
        <v>0</v>
      </c>
      <c r="K1133">
        <v>0</v>
      </c>
      <c r="L1133" t="s">
        <v>1998</v>
      </c>
    </row>
    <row r="1134" spans="1:12" x14ac:dyDescent="0.2">
      <c r="A1134">
        <v>48183</v>
      </c>
      <c r="B1134" t="s">
        <v>1999</v>
      </c>
      <c r="C1134" t="s">
        <v>290</v>
      </c>
      <c r="D1134" t="s">
        <v>166</v>
      </c>
      <c r="E1134" s="6">
        <v>43914.984386574077</v>
      </c>
      <c r="F1134">
        <v>32.479404819999999</v>
      </c>
      <c r="G1134">
        <v>-94.815919350000001</v>
      </c>
      <c r="H1134">
        <v>1</v>
      </c>
      <c r="I1134">
        <v>0</v>
      </c>
      <c r="J1134">
        <v>0</v>
      </c>
      <c r="K1134">
        <v>0</v>
      </c>
      <c r="L1134" t="s">
        <v>2000</v>
      </c>
    </row>
    <row r="1135" spans="1:12" x14ac:dyDescent="0.2">
      <c r="A1135">
        <v>46053</v>
      </c>
      <c r="B1135" t="s">
        <v>2001</v>
      </c>
      <c r="C1135" t="s">
        <v>381</v>
      </c>
      <c r="D1135" t="s">
        <v>166</v>
      </c>
      <c r="E1135" s="6">
        <v>43914.984386574077</v>
      </c>
      <c r="F1135">
        <v>43.194190640000002</v>
      </c>
      <c r="G1135">
        <v>-99.188839020000003</v>
      </c>
      <c r="H1135">
        <v>0</v>
      </c>
      <c r="I1135">
        <v>0</v>
      </c>
      <c r="J1135">
        <v>0</v>
      </c>
      <c r="K1135">
        <v>0</v>
      </c>
      <c r="L1135" t="s">
        <v>2002</v>
      </c>
    </row>
    <row r="1136" spans="1:12" x14ac:dyDescent="0.2">
      <c r="A1136">
        <v>28043</v>
      </c>
      <c r="B1136" t="s">
        <v>2003</v>
      </c>
      <c r="C1136" t="s">
        <v>194</v>
      </c>
      <c r="D1136" t="s">
        <v>166</v>
      </c>
      <c r="E1136" s="6">
        <v>43914.984386574077</v>
      </c>
      <c r="F1136">
        <v>33.770361659999999</v>
      </c>
      <c r="G1136">
        <v>-89.802450829999998</v>
      </c>
      <c r="H1136">
        <v>2</v>
      </c>
      <c r="I1136">
        <v>0</v>
      </c>
      <c r="J1136">
        <v>0</v>
      </c>
      <c r="K1136">
        <v>0</v>
      </c>
      <c r="L1136" t="s">
        <v>2004</v>
      </c>
    </row>
    <row r="1137" spans="1:12" x14ac:dyDescent="0.2">
      <c r="A1137">
        <v>38039</v>
      </c>
      <c r="B1137" t="s">
        <v>2005</v>
      </c>
      <c r="C1137" t="s">
        <v>198</v>
      </c>
      <c r="D1137" t="s">
        <v>166</v>
      </c>
      <c r="E1137" s="6">
        <v>43914.984386574077</v>
      </c>
      <c r="F1137">
        <v>47.457858379999998</v>
      </c>
      <c r="G1137">
        <v>-98.238509250000007</v>
      </c>
      <c r="H1137">
        <v>0</v>
      </c>
      <c r="I1137">
        <v>0</v>
      </c>
      <c r="J1137">
        <v>0</v>
      </c>
      <c r="K1137">
        <v>0</v>
      </c>
      <c r="L1137" t="s">
        <v>2006</v>
      </c>
    </row>
    <row r="1138" spans="1:12" x14ac:dyDescent="0.2">
      <c r="A1138">
        <v>48185</v>
      </c>
      <c r="B1138" t="s">
        <v>2007</v>
      </c>
      <c r="C1138" t="s">
        <v>290</v>
      </c>
      <c r="D1138" t="s">
        <v>166</v>
      </c>
      <c r="E1138" s="6">
        <v>43914.984386574077</v>
      </c>
      <c r="F1138">
        <v>30.545795850000001</v>
      </c>
      <c r="G1138">
        <v>-95.989024990000004</v>
      </c>
      <c r="H1138">
        <v>2</v>
      </c>
      <c r="I1138">
        <v>0</v>
      </c>
      <c r="J1138">
        <v>0</v>
      </c>
      <c r="K1138">
        <v>0</v>
      </c>
      <c r="L1138" t="s">
        <v>2008</v>
      </c>
    </row>
    <row r="1139" spans="1:12" x14ac:dyDescent="0.2">
      <c r="A1139">
        <v>17063</v>
      </c>
      <c r="B1139" t="s">
        <v>2009</v>
      </c>
      <c r="C1139" t="s">
        <v>190</v>
      </c>
      <c r="D1139" t="s">
        <v>166</v>
      </c>
      <c r="E1139" s="6">
        <v>43914.984386574077</v>
      </c>
      <c r="F1139">
        <v>41.285696010000002</v>
      </c>
      <c r="G1139">
        <v>-88.419056920000003</v>
      </c>
      <c r="H1139">
        <v>1</v>
      </c>
      <c r="I1139">
        <v>0</v>
      </c>
      <c r="J1139">
        <v>0</v>
      </c>
      <c r="K1139">
        <v>0</v>
      </c>
      <c r="L1139" t="s">
        <v>2010</v>
      </c>
    </row>
    <row r="1140" spans="1:12" x14ac:dyDescent="0.2">
      <c r="A1140">
        <v>19075</v>
      </c>
      <c r="B1140" t="s">
        <v>2009</v>
      </c>
      <c r="C1140" t="s">
        <v>178</v>
      </c>
      <c r="D1140" t="s">
        <v>166</v>
      </c>
      <c r="E1140" s="6">
        <v>43914.984386574077</v>
      </c>
      <c r="F1140">
        <v>42.401837229999998</v>
      </c>
      <c r="G1140">
        <v>-92.788295509999998</v>
      </c>
      <c r="H1140">
        <v>0</v>
      </c>
      <c r="I1140">
        <v>0</v>
      </c>
      <c r="J1140">
        <v>0</v>
      </c>
      <c r="K1140">
        <v>0</v>
      </c>
      <c r="L1140" t="s">
        <v>2011</v>
      </c>
    </row>
    <row r="1141" spans="1:12" x14ac:dyDescent="0.2">
      <c r="A1141">
        <v>29079</v>
      </c>
      <c r="B1141" t="s">
        <v>2009</v>
      </c>
      <c r="C1141" t="s">
        <v>182</v>
      </c>
      <c r="D1141" t="s">
        <v>166</v>
      </c>
      <c r="E1141" s="6">
        <v>43914.984386574077</v>
      </c>
      <c r="F1141">
        <v>40.114065869999997</v>
      </c>
      <c r="G1141">
        <v>-93.565092759999999</v>
      </c>
      <c r="H1141">
        <v>0</v>
      </c>
      <c r="I1141">
        <v>0</v>
      </c>
      <c r="J1141">
        <v>0</v>
      </c>
      <c r="K1141">
        <v>0</v>
      </c>
      <c r="L1141" t="s">
        <v>2012</v>
      </c>
    </row>
    <row r="1142" spans="1:12" x14ac:dyDescent="0.2">
      <c r="A1142">
        <v>47061</v>
      </c>
      <c r="B1142" t="s">
        <v>2009</v>
      </c>
      <c r="C1142" t="s">
        <v>288</v>
      </c>
      <c r="D1142" t="s">
        <v>166</v>
      </c>
      <c r="E1142" s="6">
        <v>43914.984386574077</v>
      </c>
      <c r="F1142">
        <v>35.384337170000002</v>
      </c>
      <c r="G1142">
        <v>-85.721427309999996</v>
      </c>
      <c r="H1142">
        <v>1</v>
      </c>
      <c r="I1142">
        <v>0</v>
      </c>
      <c r="J1142">
        <v>0</v>
      </c>
      <c r="K1142">
        <v>0</v>
      </c>
      <c r="L1142" t="s">
        <v>2013</v>
      </c>
    </row>
    <row r="1143" spans="1:12" x14ac:dyDescent="0.2">
      <c r="A1143">
        <v>35019</v>
      </c>
      <c r="B1143" t="s">
        <v>2014</v>
      </c>
      <c r="C1143" t="s">
        <v>538</v>
      </c>
      <c r="D1143" t="s">
        <v>166</v>
      </c>
      <c r="E1143" s="6">
        <v>43914.984386574077</v>
      </c>
      <c r="F1143">
        <v>34.863192959999999</v>
      </c>
      <c r="G1143">
        <v>-104.79066899999999</v>
      </c>
      <c r="H1143">
        <v>0</v>
      </c>
      <c r="I1143">
        <v>0</v>
      </c>
      <c r="J1143">
        <v>0</v>
      </c>
      <c r="K1143">
        <v>0</v>
      </c>
      <c r="L1143" t="s">
        <v>2015</v>
      </c>
    </row>
    <row r="1144" spans="1:12" x14ac:dyDescent="0.2">
      <c r="A1144">
        <v>48187</v>
      </c>
      <c r="B1144" t="s">
        <v>2014</v>
      </c>
      <c r="C1144" t="s">
        <v>290</v>
      </c>
      <c r="D1144" t="s">
        <v>166</v>
      </c>
      <c r="E1144" s="6">
        <v>43914.984386574077</v>
      </c>
      <c r="F1144">
        <v>29.58165339</v>
      </c>
      <c r="G1144">
        <v>-97.947868220000004</v>
      </c>
      <c r="H1144">
        <v>4</v>
      </c>
      <c r="I1144">
        <v>0</v>
      </c>
      <c r="J1144">
        <v>0</v>
      </c>
      <c r="K1144">
        <v>0</v>
      </c>
      <c r="L1144" t="s">
        <v>2016</v>
      </c>
    </row>
    <row r="1145" spans="1:12" x14ac:dyDescent="0.2">
      <c r="A1145">
        <v>39059</v>
      </c>
      <c r="B1145" t="s">
        <v>2017</v>
      </c>
      <c r="C1145" t="s">
        <v>200</v>
      </c>
      <c r="D1145" t="s">
        <v>166</v>
      </c>
      <c r="E1145" s="6">
        <v>43914.984386574077</v>
      </c>
      <c r="F1145">
        <v>40.050265289999999</v>
      </c>
      <c r="G1145">
        <v>-81.492489050000003</v>
      </c>
      <c r="H1145">
        <v>0</v>
      </c>
      <c r="I1145">
        <v>0</v>
      </c>
      <c r="J1145">
        <v>0</v>
      </c>
      <c r="K1145">
        <v>0</v>
      </c>
      <c r="L1145" t="s">
        <v>2018</v>
      </c>
    </row>
    <row r="1146" spans="1:12" x14ac:dyDescent="0.2">
      <c r="A1146">
        <v>37081</v>
      </c>
      <c r="B1146" t="s">
        <v>2019</v>
      </c>
      <c r="C1146" t="s">
        <v>219</v>
      </c>
      <c r="D1146" t="s">
        <v>166</v>
      </c>
      <c r="E1146" s="6">
        <v>43914.984386574077</v>
      </c>
      <c r="F1146">
        <v>36.07959451</v>
      </c>
      <c r="G1146">
        <v>-79.788249480000005</v>
      </c>
      <c r="H1146">
        <v>16</v>
      </c>
      <c r="I1146">
        <v>0</v>
      </c>
      <c r="J1146">
        <v>0</v>
      </c>
      <c r="K1146">
        <v>0</v>
      </c>
      <c r="L1146" t="s">
        <v>2020</v>
      </c>
    </row>
    <row r="1147" spans="1:12" x14ac:dyDescent="0.2">
      <c r="A1147">
        <v>12045</v>
      </c>
      <c r="B1147" t="s">
        <v>2021</v>
      </c>
      <c r="C1147" t="s">
        <v>216</v>
      </c>
      <c r="D1147" t="s">
        <v>166</v>
      </c>
      <c r="E1147" s="6">
        <v>43914.984386574077</v>
      </c>
      <c r="F1147">
        <v>29.93543004</v>
      </c>
      <c r="G1147">
        <v>-85.242709899999994</v>
      </c>
      <c r="H1147">
        <v>0</v>
      </c>
      <c r="I1147">
        <v>0</v>
      </c>
      <c r="J1147">
        <v>0</v>
      </c>
      <c r="K1147">
        <v>0</v>
      </c>
      <c r="L1147" t="s">
        <v>2022</v>
      </c>
    </row>
    <row r="1148" spans="1:12" x14ac:dyDescent="0.2">
      <c r="A1148">
        <v>8051</v>
      </c>
      <c r="B1148" t="s">
        <v>2023</v>
      </c>
      <c r="C1148" t="s">
        <v>187</v>
      </c>
      <c r="D1148" t="s">
        <v>166</v>
      </c>
      <c r="E1148" s="6">
        <v>43914.984386574077</v>
      </c>
      <c r="F1148">
        <v>38.666116520000003</v>
      </c>
      <c r="G1148">
        <v>-107.0320729</v>
      </c>
      <c r="H1148">
        <v>28</v>
      </c>
      <c r="I1148">
        <v>0</v>
      </c>
      <c r="J1148">
        <v>0</v>
      </c>
      <c r="K1148">
        <v>0</v>
      </c>
      <c r="L1148" t="s">
        <v>2024</v>
      </c>
    </row>
    <row r="1149" spans="1:12" x14ac:dyDescent="0.2">
      <c r="A1149">
        <v>19077</v>
      </c>
      <c r="B1149" t="s">
        <v>2025</v>
      </c>
      <c r="C1149" t="s">
        <v>178</v>
      </c>
      <c r="D1149" t="s">
        <v>166</v>
      </c>
      <c r="E1149" s="6">
        <v>43914.984386574077</v>
      </c>
      <c r="F1149">
        <v>41.683789650000001</v>
      </c>
      <c r="G1149">
        <v>-94.501110139999994</v>
      </c>
      <c r="H1149">
        <v>0</v>
      </c>
      <c r="I1149">
        <v>0</v>
      </c>
      <c r="J1149">
        <v>0</v>
      </c>
      <c r="K1149">
        <v>0</v>
      </c>
      <c r="L1149" t="s">
        <v>2026</v>
      </c>
    </row>
    <row r="1150" spans="1:12" x14ac:dyDescent="0.2">
      <c r="A1150">
        <v>13135</v>
      </c>
      <c r="B1150" t="s">
        <v>2027</v>
      </c>
      <c r="C1150" t="s">
        <v>317</v>
      </c>
      <c r="D1150" t="s">
        <v>166</v>
      </c>
      <c r="E1150" s="6">
        <v>43914.984386574077</v>
      </c>
      <c r="F1150">
        <v>33.960442010000001</v>
      </c>
      <c r="G1150">
        <v>-84.02137802</v>
      </c>
      <c r="H1150">
        <v>45</v>
      </c>
      <c r="I1150">
        <v>1</v>
      </c>
      <c r="J1150">
        <v>0</v>
      </c>
      <c r="K1150">
        <v>0</v>
      </c>
      <c r="L1150" t="s">
        <v>2028</v>
      </c>
    </row>
    <row r="1151" spans="1:12" x14ac:dyDescent="0.2">
      <c r="A1151">
        <v>46055</v>
      </c>
      <c r="B1151" t="s">
        <v>2029</v>
      </c>
      <c r="C1151" t="s">
        <v>381</v>
      </c>
      <c r="D1151" t="s">
        <v>166</v>
      </c>
      <c r="E1151" s="6">
        <v>43914.984386574077</v>
      </c>
      <c r="F1151">
        <v>44.292990529999997</v>
      </c>
      <c r="G1151">
        <v>-101.53909899999999</v>
      </c>
      <c r="H1151">
        <v>0</v>
      </c>
      <c r="I1151">
        <v>0</v>
      </c>
      <c r="J1151">
        <v>0</v>
      </c>
      <c r="K1151">
        <v>0</v>
      </c>
      <c r="L1151" t="s">
        <v>2030</v>
      </c>
    </row>
    <row r="1152" spans="1:12" x14ac:dyDescent="0.2">
      <c r="A1152">
        <v>13137</v>
      </c>
      <c r="B1152" t="s">
        <v>2031</v>
      </c>
      <c r="C1152" t="s">
        <v>317</v>
      </c>
      <c r="D1152" t="s">
        <v>166</v>
      </c>
      <c r="E1152" s="6">
        <v>43914.984386574077</v>
      </c>
      <c r="F1152">
        <v>34.633315660000001</v>
      </c>
      <c r="G1152">
        <v>-83.53094677</v>
      </c>
      <c r="H1152">
        <v>0</v>
      </c>
      <c r="I1152">
        <v>0</v>
      </c>
      <c r="J1152">
        <v>0</v>
      </c>
      <c r="K1152">
        <v>0</v>
      </c>
      <c r="L1152" t="s">
        <v>2032</v>
      </c>
    </row>
    <row r="1153" spans="1:12" x14ac:dyDescent="0.2">
      <c r="A1153">
        <v>2100</v>
      </c>
      <c r="B1153" t="s">
        <v>2033</v>
      </c>
      <c r="C1153" t="s">
        <v>237</v>
      </c>
      <c r="D1153" t="s">
        <v>166</v>
      </c>
      <c r="E1153" s="6">
        <v>43914.984386574077</v>
      </c>
      <c r="F1153">
        <v>59.098935709999999</v>
      </c>
      <c r="G1153">
        <v>-135.46798430000001</v>
      </c>
      <c r="H1153">
        <v>0</v>
      </c>
      <c r="I1153">
        <v>0</v>
      </c>
      <c r="J1153">
        <v>0</v>
      </c>
      <c r="K1153">
        <v>0</v>
      </c>
      <c r="L1153" t="s">
        <v>2034</v>
      </c>
    </row>
    <row r="1154" spans="1:12" x14ac:dyDescent="0.2">
      <c r="A1154">
        <v>1065</v>
      </c>
      <c r="B1154" t="s">
        <v>2035</v>
      </c>
      <c r="C1154" t="s">
        <v>385</v>
      </c>
      <c r="D1154" t="s">
        <v>166</v>
      </c>
      <c r="E1154" s="6">
        <v>43914.984386574077</v>
      </c>
      <c r="F1154">
        <v>32.760392580000001</v>
      </c>
      <c r="G1154">
        <v>-87.632849879999995</v>
      </c>
      <c r="H1154">
        <v>0</v>
      </c>
      <c r="I1154">
        <v>0</v>
      </c>
      <c r="J1154">
        <v>0</v>
      </c>
      <c r="K1154">
        <v>0</v>
      </c>
      <c r="L1154" t="s">
        <v>2036</v>
      </c>
    </row>
    <row r="1155" spans="1:12" x14ac:dyDescent="0.2">
      <c r="A1155">
        <v>48189</v>
      </c>
      <c r="B1155" t="s">
        <v>2035</v>
      </c>
      <c r="C1155" t="s">
        <v>290</v>
      </c>
      <c r="D1155" t="s">
        <v>166</v>
      </c>
      <c r="E1155" s="6">
        <v>43914.984386574077</v>
      </c>
      <c r="F1155">
        <v>34.070449009999997</v>
      </c>
      <c r="G1155">
        <v>-101.8268114</v>
      </c>
      <c r="H1155">
        <v>0</v>
      </c>
      <c r="I1155">
        <v>0</v>
      </c>
      <c r="J1155">
        <v>0</v>
      </c>
      <c r="K1155">
        <v>0</v>
      </c>
      <c r="L1155" t="s">
        <v>2037</v>
      </c>
    </row>
    <row r="1156" spans="1:12" x14ac:dyDescent="0.2">
      <c r="A1156">
        <v>37083</v>
      </c>
      <c r="B1156" t="s">
        <v>2038</v>
      </c>
      <c r="C1156" t="s">
        <v>219</v>
      </c>
      <c r="D1156" t="s">
        <v>166</v>
      </c>
      <c r="E1156" s="6">
        <v>43914.984386574077</v>
      </c>
      <c r="F1156">
        <v>36.256692719999997</v>
      </c>
      <c r="G1156">
        <v>-77.655610899999999</v>
      </c>
      <c r="H1156">
        <v>0</v>
      </c>
      <c r="I1156">
        <v>0</v>
      </c>
      <c r="J1156">
        <v>0</v>
      </c>
      <c r="K1156">
        <v>0</v>
      </c>
      <c r="L1156" t="s">
        <v>2039</v>
      </c>
    </row>
    <row r="1157" spans="1:12" x14ac:dyDescent="0.2">
      <c r="A1157">
        <v>51083</v>
      </c>
      <c r="B1157" t="s">
        <v>2038</v>
      </c>
      <c r="C1157" t="s">
        <v>172</v>
      </c>
      <c r="D1157" t="s">
        <v>166</v>
      </c>
      <c r="E1157" s="6">
        <v>43914.984386574077</v>
      </c>
      <c r="F1157">
        <v>36.766549249999997</v>
      </c>
      <c r="G1157">
        <v>-78.935126220000001</v>
      </c>
      <c r="H1157">
        <v>1</v>
      </c>
      <c r="I1157">
        <v>0</v>
      </c>
      <c r="J1157">
        <v>0</v>
      </c>
      <c r="K1157">
        <v>0</v>
      </c>
      <c r="L1157" t="s">
        <v>2040</v>
      </c>
    </row>
    <row r="1158" spans="1:12" x14ac:dyDescent="0.2">
      <c r="A1158">
        <v>13139</v>
      </c>
      <c r="B1158" t="s">
        <v>2041</v>
      </c>
      <c r="C1158" t="s">
        <v>317</v>
      </c>
      <c r="D1158" t="s">
        <v>166</v>
      </c>
      <c r="E1158" s="6">
        <v>43914.984386574077</v>
      </c>
      <c r="F1158">
        <v>34.322078230000002</v>
      </c>
      <c r="G1158">
        <v>-83.818969359999997</v>
      </c>
      <c r="H1158">
        <v>14</v>
      </c>
      <c r="I1158">
        <v>0</v>
      </c>
      <c r="J1158">
        <v>0</v>
      </c>
      <c r="K1158">
        <v>0</v>
      </c>
      <c r="L1158" t="s">
        <v>2042</v>
      </c>
    </row>
    <row r="1159" spans="1:12" x14ac:dyDescent="0.2">
      <c r="A1159">
        <v>31079</v>
      </c>
      <c r="B1159" t="s">
        <v>2041</v>
      </c>
      <c r="C1159" t="s">
        <v>196</v>
      </c>
      <c r="D1159" t="s">
        <v>166</v>
      </c>
      <c r="E1159" s="6">
        <v>43914.984386574077</v>
      </c>
      <c r="F1159">
        <v>40.872570789999997</v>
      </c>
      <c r="G1159">
        <v>-98.502182930000004</v>
      </c>
      <c r="H1159">
        <v>0</v>
      </c>
      <c r="I1159">
        <v>0</v>
      </c>
      <c r="J1159">
        <v>0</v>
      </c>
      <c r="K1159">
        <v>0</v>
      </c>
      <c r="L1159" t="s">
        <v>2043</v>
      </c>
    </row>
    <row r="1160" spans="1:12" x14ac:dyDescent="0.2">
      <c r="A1160">
        <v>48191</v>
      </c>
      <c r="B1160" t="s">
        <v>2041</v>
      </c>
      <c r="C1160" t="s">
        <v>290</v>
      </c>
      <c r="D1160" t="s">
        <v>166</v>
      </c>
      <c r="E1160" s="6">
        <v>43914.984386574077</v>
      </c>
      <c r="F1160">
        <v>34.530755499999998</v>
      </c>
      <c r="G1160">
        <v>-100.68138519999999</v>
      </c>
      <c r="H1160">
        <v>0</v>
      </c>
      <c r="I1160">
        <v>0</v>
      </c>
      <c r="J1160">
        <v>0</v>
      </c>
      <c r="K1160">
        <v>0</v>
      </c>
      <c r="L1160" t="s">
        <v>2044</v>
      </c>
    </row>
    <row r="1161" spans="1:12" x14ac:dyDescent="0.2">
      <c r="A1161">
        <v>47063</v>
      </c>
      <c r="B1161" t="s">
        <v>2045</v>
      </c>
      <c r="C1161" t="s">
        <v>288</v>
      </c>
      <c r="D1161" t="s">
        <v>166</v>
      </c>
      <c r="E1161" s="6">
        <v>43914.984386574077</v>
      </c>
      <c r="F1161">
        <v>36.219900350000003</v>
      </c>
      <c r="G1161">
        <v>-83.265861790000002</v>
      </c>
      <c r="H1161">
        <v>2</v>
      </c>
      <c r="I1161">
        <v>0</v>
      </c>
      <c r="J1161">
        <v>0</v>
      </c>
      <c r="K1161">
        <v>0</v>
      </c>
      <c r="L1161" t="s">
        <v>2046</v>
      </c>
    </row>
    <row r="1162" spans="1:12" x14ac:dyDescent="0.2">
      <c r="A1162">
        <v>12047</v>
      </c>
      <c r="B1162" t="s">
        <v>2047</v>
      </c>
      <c r="C1162" t="s">
        <v>216</v>
      </c>
      <c r="D1162" t="s">
        <v>166</v>
      </c>
      <c r="E1162" s="6">
        <v>43914.984386574077</v>
      </c>
      <c r="F1162">
        <v>30.496739730000002</v>
      </c>
      <c r="G1162">
        <v>-82.949989180000003</v>
      </c>
      <c r="H1162">
        <v>0</v>
      </c>
      <c r="I1162">
        <v>0</v>
      </c>
      <c r="J1162">
        <v>0</v>
      </c>
      <c r="K1162">
        <v>0</v>
      </c>
      <c r="L1162" t="s">
        <v>2048</v>
      </c>
    </row>
    <row r="1163" spans="1:12" x14ac:dyDescent="0.2">
      <c r="A1163">
        <v>17065</v>
      </c>
      <c r="B1163" t="s">
        <v>2047</v>
      </c>
      <c r="C1163" t="s">
        <v>190</v>
      </c>
      <c r="D1163" t="s">
        <v>166</v>
      </c>
      <c r="E1163" s="6">
        <v>43914.984386574077</v>
      </c>
      <c r="F1163">
        <v>38.081636410000002</v>
      </c>
      <c r="G1163">
        <v>-88.538833729999993</v>
      </c>
      <c r="H1163">
        <v>0</v>
      </c>
      <c r="I1163">
        <v>0</v>
      </c>
      <c r="J1163">
        <v>0</v>
      </c>
      <c r="K1163">
        <v>0</v>
      </c>
      <c r="L1163" t="s">
        <v>2049</v>
      </c>
    </row>
    <row r="1164" spans="1:12" x14ac:dyDescent="0.2">
      <c r="A1164">
        <v>18057</v>
      </c>
      <c r="B1164" t="s">
        <v>2047</v>
      </c>
      <c r="C1164" t="s">
        <v>142</v>
      </c>
      <c r="D1164" t="s">
        <v>166</v>
      </c>
      <c r="E1164" s="6">
        <v>43914.984386574077</v>
      </c>
      <c r="F1164">
        <v>40.07306535</v>
      </c>
      <c r="G1164">
        <v>-86.052447290000003</v>
      </c>
      <c r="H1164">
        <v>25</v>
      </c>
      <c r="I1164">
        <v>0</v>
      </c>
      <c r="J1164">
        <v>0</v>
      </c>
      <c r="K1164">
        <v>0</v>
      </c>
      <c r="L1164" t="s">
        <v>2050</v>
      </c>
    </row>
    <row r="1165" spans="1:12" x14ac:dyDescent="0.2">
      <c r="A1165">
        <v>19079</v>
      </c>
      <c r="B1165" t="s">
        <v>2047</v>
      </c>
      <c r="C1165" t="s">
        <v>178</v>
      </c>
      <c r="D1165" t="s">
        <v>166</v>
      </c>
      <c r="E1165" s="6">
        <v>43914.984386574077</v>
      </c>
      <c r="F1165">
        <v>42.383824279999999</v>
      </c>
      <c r="G1165">
        <v>-93.701977029999995</v>
      </c>
      <c r="H1165">
        <v>0</v>
      </c>
      <c r="I1165">
        <v>0</v>
      </c>
      <c r="J1165">
        <v>0</v>
      </c>
      <c r="K1165">
        <v>0</v>
      </c>
      <c r="L1165" t="s">
        <v>2051</v>
      </c>
    </row>
    <row r="1166" spans="1:12" x14ac:dyDescent="0.2">
      <c r="A1166">
        <v>20075</v>
      </c>
      <c r="B1166" t="s">
        <v>2047</v>
      </c>
      <c r="C1166" t="s">
        <v>264</v>
      </c>
      <c r="D1166" t="s">
        <v>166</v>
      </c>
      <c r="E1166" s="6">
        <v>43914.984386574077</v>
      </c>
      <c r="F1166">
        <v>37.999787089999998</v>
      </c>
      <c r="G1166">
        <v>-101.7921066</v>
      </c>
      <c r="H1166">
        <v>0</v>
      </c>
      <c r="I1166">
        <v>0</v>
      </c>
      <c r="J1166">
        <v>0</v>
      </c>
      <c r="K1166">
        <v>0</v>
      </c>
      <c r="L1166" t="s">
        <v>2052</v>
      </c>
    </row>
    <row r="1167" spans="1:12" x14ac:dyDescent="0.2">
      <c r="A1167">
        <v>31081</v>
      </c>
      <c r="B1167" t="s">
        <v>2047</v>
      </c>
      <c r="C1167" t="s">
        <v>196</v>
      </c>
      <c r="D1167" t="s">
        <v>166</v>
      </c>
      <c r="E1167" s="6">
        <v>43914.984386574077</v>
      </c>
      <c r="F1167">
        <v>40.873494520000001</v>
      </c>
      <c r="G1167">
        <v>-98.020991170000002</v>
      </c>
      <c r="H1167">
        <v>0</v>
      </c>
      <c r="I1167">
        <v>0</v>
      </c>
      <c r="J1167">
        <v>0</v>
      </c>
      <c r="K1167">
        <v>0</v>
      </c>
      <c r="L1167" t="s">
        <v>2053</v>
      </c>
    </row>
    <row r="1168" spans="1:12" x14ac:dyDescent="0.2">
      <c r="A1168">
        <v>36041</v>
      </c>
      <c r="B1168" t="s">
        <v>2047</v>
      </c>
      <c r="C1168" t="s">
        <v>226</v>
      </c>
      <c r="D1168" t="s">
        <v>166</v>
      </c>
      <c r="E1168" s="6">
        <v>43914.984386574077</v>
      </c>
      <c r="F1168">
        <v>43.661466470000001</v>
      </c>
      <c r="G1168">
        <v>-74.497219569999999</v>
      </c>
      <c r="H1168">
        <v>2</v>
      </c>
      <c r="I1168">
        <v>0</v>
      </c>
      <c r="J1168">
        <v>0</v>
      </c>
      <c r="K1168">
        <v>0</v>
      </c>
      <c r="L1168" t="s">
        <v>2054</v>
      </c>
    </row>
    <row r="1169" spans="1:12" x14ac:dyDescent="0.2">
      <c r="A1169">
        <v>39061</v>
      </c>
      <c r="B1169" t="s">
        <v>2047</v>
      </c>
      <c r="C1169" t="s">
        <v>200</v>
      </c>
      <c r="D1169" t="s">
        <v>166</v>
      </c>
      <c r="E1169" s="6">
        <v>43914.984386574077</v>
      </c>
      <c r="F1169">
        <v>39.196735580000002</v>
      </c>
      <c r="G1169">
        <v>-84.545029240000005</v>
      </c>
      <c r="H1169">
        <v>38</v>
      </c>
      <c r="I1169">
        <v>0</v>
      </c>
      <c r="J1169">
        <v>0</v>
      </c>
      <c r="K1169">
        <v>0</v>
      </c>
      <c r="L1169" t="s">
        <v>2055</v>
      </c>
    </row>
    <row r="1170" spans="1:12" x14ac:dyDescent="0.2">
      <c r="A1170">
        <v>47065</v>
      </c>
      <c r="B1170" t="s">
        <v>2047</v>
      </c>
      <c r="C1170" t="s">
        <v>288</v>
      </c>
      <c r="D1170" t="s">
        <v>166</v>
      </c>
      <c r="E1170" s="6">
        <v>43914.984386574077</v>
      </c>
      <c r="F1170">
        <v>35.176702310000003</v>
      </c>
      <c r="G1170">
        <v>-85.166522450000002</v>
      </c>
      <c r="H1170">
        <v>8</v>
      </c>
      <c r="I1170">
        <v>0</v>
      </c>
      <c r="J1170">
        <v>0</v>
      </c>
      <c r="K1170">
        <v>0</v>
      </c>
      <c r="L1170" t="s">
        <v>2056</v>
      </c>
    </row>
    <row r="1171" spans="1:12" x14ac:dyDescent="0.2">
      <c r="A1171">
        <v>48193</v>
      </c>
      <c r="B1171" t="s">
        <v>2047</v>
      </c>
      <c r="C1171" t="s">
        <v>290</v>
      </c>
      <c r="D1171" t="s">
        <v>166</v>
      </c>
      <c r="E1171" s="6">
        <v>43914.984386574077</v>
      </c>
      <c r="F1171">
        <v>31.704705730000001</v>
      </c>
      <c r="G1171">
        <v>-98.110838869999995</v>
      </c>
      <c r="H1171">
        <v>0</v>
      </c>
      <c r="I1171">
        <v>0</v>
      </c>
      <c r="J1171">
        <v>0</v>
      </c>
      <c r="K1171">
        <v>0</v>
      </c>
      <c r="L1171" t="s">
        <v>2057</v>
      </c>
    </row>
    <row r="1172" spans="1:12" x14ac:dyDescent="0.2">
      <c r="A1172">
        <v>46057</v>
      </c>
      <c r="B1172" t="s">
        <v>2058</v>
      </c>
      <c r="C1172" t="s">
        <v>381</v>
      </c>
      <c r="D1172" t="s">
        <v>166</v>
      </c>
      <c r="E1172" s="6">
        <v>43914.984386574077</v>
      </c>
      <c r="F1172">
        <v>44.673859540000002</v>
      </c>
      <c r="G1172">
        <v>-97.188295929999995</v>
      </c>
      <c r="H1172">
        <v>0</v>
      </c>
      <c r="I1172">
        <v>0</v>
      </c>
      <c r="J1172">
        <v>0</v>
      </c>
      <c r="K1172">
        <v>0</v>
      </c>
      <c r="L1172" t="s">
        <v>2059</v>
      </c>
    </row>
    <row r="1173" spans="1:12" x14ac:dyDescent="0.2">
      <c r="A1173">
        <v>25013</v>
      </c>
      <c r="B1173" t="s">
        <v>2060</v>
      </c>
      <c r="C1173" t="s">
        <v>432</v>
      </c>
      <c r="D1173" t="s">
        <v>166</v>
      </c>
      <c r="E1173" s="6">
        <v>43914.984386574077</v>
      </c>
      <c r="F1173">
        <v>42.134404240000002</v>
      </c>
      <c r="G1173">
        <v>-72.632355610000005</v>
      </c>
      <c r="H1173">
        <v>24</v>
      </c>
      <c r="I1173">
        <v>0</v>
      </c>
      <c r="J1173">
        <v>0</v>
      </c>
      <c r="K1173">
        <v>0</v>
      </c>
      <c r="L1173" t="s">
        <v>2061</v>
      </c>
    </row>
    <row r="1174" spans="1:12" x14ac:dyDescent="0.2">
      <c r="A1174">
        <v>25015</v>
      </c>
      <c r="B1174" t="s">
        <v>2062</v>
      </c>
      <c r="C1174" t="s">
        <v>432</v>
      </c>
      <c r="D1174" t="s">
        <v>166</v>
      </c>
      <c r="E1174" s="6">
        <v>43914.984386574077</v>
      </c>
      <c r="F1174">
        <v>42.339979569999997</v>
      </c>
      <c r="G1174">
        <v>-72.658984779999997</v>
      </c>
      <c r="H1174">
        <v>8</v>
      </c>
      <c r="I1174">
        <v>0</v>
      </c>
      <c r="J1174">
        <v>0</v>
      </c>
      <c r="K1174">
        <v>0</v>
      </c>
      <c r="L1174" t="s">
        <v>2063</v>
      </c>
    </row>
    <row r="1175" spans="1:12" x14ac:dyDescent="0.2">
      <c r="A1175">
        <v>54027</v>
      </c>
      <c r="B1175" t="s">
        <v>2062</v>
      </c>
      <c r="C1175" t="s">
        <v>427</v>
      </c>
      <c r="D1175" t="s">
        <v>166</v>
      </c>
      <c r="E1175" s="6">
        <v>43914.984386574077</v>
      </c>
      <c r="F1175">
        <v>39.321035530000003</v>
      </c>
      <c r="G1175">
        <v>-78.608264759999997</v>
      </c>
      <c r="H1175">
        <v>0</v>
      </c>
      <c r="I1175">
        <v>0</v>
      </c>
      <c r="J1175">
        <v>0</v>
      </c>
      <c r="K1175">
        <v>0</v>
      </c>
      <c r="L1175" t="s">
        <v>2064</v>
      </c>
    </row>
    <row r="1176" spans="1:12" x14ac:dyDescent="0.2">
      <c r="A1176">
        <v>45049</v>
      </c>
      <c r="B1176" t="s">
        <v>2065</v>
      </c>
      <c r="C1176" t="s">
        <v>165</v>
      </c>
      <c r="D1176" t="s">
        <v>166</v>
      </c>
      <c r="E1176" s="6">
        <v>43914.984386574077</v>
      </c>
      <c r="F1176">
        <v>32.774195820000003</v>
      </c>
      <c r="G1176">
        <v>-81.138455710000002</v>
      </c>
      <c r="H1176">
        <v>0</v>
      </c>
      <c r="I1176">
        <v>0</v>
      </c>
      <c r="J1176">
        <v>0</v>
      </c>
      <c r="K1176">
        <v>0</v>
      </c>
      <c r="L1176" t="s">
        <v>2066</v>
      </c>
    </row>
    <row r="1177" spans="1:12" x14ac:dyDescent="0.2">
      <c r="A1177">
        <v>51650</v>
      </c>
      <c r="B1177" t="s">
        <v>2065</v>
      </c>
      <c r="C1177" t="s">
        <v>172</v>
      </c>
      <c r="D1177" t="s">
        <v>166</v>
      </c>
      <c r="E1177" s="6">
        <v>43914.984386574077</v>
      </c>
      <c r="F1177">
        <v>37.035137859999999</v>
      </c>
      <c r="G1177">
        <v>-76.358791210000007</v>
      </c>
      <c r="H1177">
        <v>0</v>
      </c>
      <c r="I1177">
        <v>0</v>
      </c>
      <c r="J1177">
        <v>0</v>
      </c>
      <c r="K1177">
        <v>0</v>
      </c>
      <c r="L1177" t="s">
        <v>2067</v>
      </c>
    </row>
    <row r="1178" spans="1:12" x14ac:dyDescent="0.2">
      <c r="A1178">
        <v>13141</v>
      </c>
      <c r="B1178" t="s">
        <v>2068</v>
      </c>
      <c r="C1178" t="s">
        <v>317</v>
      </c>
      <c r="D1178" t="s">
        <v>166</v>
      </c>
      <c r="E1178" s="6">
        <v>43914.984386574077</v>
      </c>
      <c r="F1178">
        <v>33.272156600000002</v>
      </c>
      <c r="G1178">
        <v>-82.997669189999996</v>
      </c>
      <c r="H1178">
        <v>0</v>
      </c>
      <c r="I1178">
        <v>0</v>
      </c>
      <c r="J1178">
        <v>0</v>
      </c>
      <c r="K1178">
        <v>0</v>
      </c>
      <c r="L1178" t="s">
        <v>2069</v>
      </c>
    </row>
    <row r="1179" spans="1:12" x14ac:dyDescent="0.2">
      <c r="A1179">
        <v>17067</v>
      </c>
      <c r="B1179" t="s">
        <v>2068</v>
      </c>
      <c r="C1179" t="s">
        <v>190</v>
      </c>
      <c r="D1179" t="s">
        <v>166</v>
      </c>
      <c r="E1179" s="6">
        <v>43914.984386574077</v>
      </c>
      <c r="F1179">
        <v>40.40423981</v>
      </c>
      <c r="G1179">
        <v>-91.163138989999993</v>
      </c>
      <c r="H1179">
        <v>0</v>
      </c>
      <c r="I1179">
        <v>0</v>
      </c>
      <c r="J1179">
        <v>0</v>
      </c>
      <c r="K1179">
        <v>0</v>
      </c>
      <c r="L1179" t="s">
        <v>2070</v>
      </c>
    </row>
    <row r="1180" spans="1:12" x14ac:dyDescent="0.2">
      <c r="A1180">
        <v>18059</v>
      </c>
      <c r="B1180" t="s">
        <v>2068</v>
      </c>
      <c r="C1180" t="s">
        <v>142</v>
      </c>
      <c r="D1180" t="s">
        <v>166</v>
      </c>
      <c r="E1180" s="6">
        <v>43914.984386574077</v>
      </c>
      <c r="F1180">
        <v>39.823045550000003</v>
      </c>
      <c r="G1180">
        <v>-85.775663510000001</v>
      </c>
      <c r="H1180">
        <v>4</v>
      </c>
      <c r="I1180">
        <v>0</v>
      </c>
      <c r="J1180">
        <v>0</v>
      </c>
      <c r="K1180">
        <v>0</v>
      </c>
      <c r="L1180" t="s">
        <v>2071</v>
      </c>
    </row>
    <row r="1181" spans="1:12" x14ac:dyDescent="0.2">
      <c r="A1181">
        <v>19081</v>
      </c>
      <c r="B1181" t="s">
        <v>2068</v>
      </c>
      <c r="C1181" t="s">
        <v>178</v>
      </c>
      <c r="D1181" t="s">
        <v>166</v>
      </c>
      <c r="E1181" s="6">
        <v>43914.984386574077</v>
      </c>
      <c r="F1181">
        <v>43.081784769999999</v>
      </c>
      <c r="G1181">
        <v>-93.734548840000002</v>
      </c>
      <c r="H1181">
        <v>2</v>
      </c>
      <c r="I1181">
        <v>0</v>
      </c>
      <c r="J1181">
        <v>0</v>
      </c>
      <c r="K1181">
        <v>0</v>
      </c>
      <c r="L1181" t="s">
        <v>2072</v>
      </c>
    </row>
    <row r="1182" spans="1:12" x14ac:dyDescent="0.2">
      <c r="A1182">
        <v>21091</v>
      </c>
      <c r="B1182" t="s">
        <v>2068</v>
      </c>
      <c r="C1182" t="s">
        <v>180</v>
      </c>
      <c r="D1182" t="s">
        <v>166</v>
      </c>
      <c r="E1182" s="6">
        <v>43914.984386574077</v>
      </c>
      <c r="F1182">
        <v>37.837664220000001</v>
      </c>
      <c r="G1182">
        <v>-86.782805839999995</v>
      </c>
      <c r="H1182">
        <v>0</v>
      </c>
      <c r="I1182">
        <v>0</v>
      </c>
      <c r="J1182">
        <v>0</v>
      </c>
      <c r="K1182">
        <v>0</v>
      </c>
      <c r="L1182" t="s">
        <v>2073</v>
      </c>
    </row>
    <row r="1183" spans="1:12" x14ac:dyDescent="0.2">
      <c r="A1183">
        <v>23009</v>
      </c>
      <c r="B1183" t="s">
        <v>2068</v>
      </c>
      <c r="C1183" t="s">
        <v>297</v>
      </c>
      <c r="D1183" t="s">
        <v>166</v>
      </c>
      <c r="E1183" s="6">
        <v>43914.984386574077</v>
      </c>
      <c r="F1183">
        <v>44.598164439999998</v>
      </c>
      <c r="G1183">
        <v>-68.38401854</v>
      </c>
      <c r="H1183">
        <v>0</v>
      </c>
      <c r="I1183">
        <v>0</v>
      </c>
      <c r="J1183">
        <v>0</v>
      </c>
      <c r="K1183">
        <v>0</v>
      </c>
      <c r="L1183" t="s">
        <v>2074</v>
      </c>
    </row>
    <row r="1184" spans="1:12" x14ac:dyDescent="0.2">
      <c r="A1184">
        <v>28045</v>
      </c>
      <c r="B1184" t="s">
        <v>2068</v>
      </c>
      <c r="C1184" t="s">
        <v>194</v>
      </c>
      <c r="D1184" t="s">
        <v>166</v>
      </c>
      <c r="E1184" s="6">
        <v>43914.984386574077</v>
      </c>
      <c r="F1184">
        <v>30.418302229999998</v>
      </c>
      <c r="G1184">
        <v>-89.488510329999997</v>
      </c>
      <c r="H1184">
        <v>5</v>
      </c>
      <c r="I1184">
        <v>1</v>
      </c>
      <c r="J1184">
        <v>0</v>
      </c>
      <c r="K1184">
        <v>0</v>
      </c>
      <c r="L1184" t="s">
        <v>2075</v>
      </c>
    </row>
    <row r="1185" spans="1:12" x14ac:dyDescent="0.2">
      <c r="A1185">
        <v>39063</v>
      </c>
      <c r="B1185" t="s">
        <v>2068</v>
      </c>
      <c r="C1185" t="s">
        <v>200</v>
      </c>
      <c r="D1185" t="s">
        <v>166</v>
      </c>
      <c r="E1185" s="6">
        <v>43914.984386574077</v>
      </c>
      <c r="F1185">
        <v>41.002504870000003</v>
      </c>
      <c r="G1185">
        <v>-83.668389480000002</v>
      </c>
      <c r="H1185">
        <v>1</v>
      </c>
      <c r="I1185">
        <v>0</v>
      </c>
      <c r="J1185">
        <v>0</v>
      </c>
      <c r="K1185">
        <v>0</v>
      </c>
      <c r="L1185" t="s">
        <v>2076</v>
      </c>
    </row>
    <row r="1186" spans="1:12" x14ac:dyDescent="0.2">
      <c r="A1186">
        <v>47067</v>
      </c>
      <c r="B1186" t="s">
        <v>2068</v>
      </c>
      <c r="C1186" t="s">
        <v>288</v>
      </c>
      <c r="D1186" t="s">
        <v>166</v>
      </c>
      <c r="E1186" s="6">
        <v>43914.984386574077</v>
      </c>
      <c r="F1186">
        <v>36.52692871</v>
      </c>
      <c r="G1186">
        <v>-83.223758470000007</v>
      </c>
      <c r="H1186">
        <v>0</v>
      </c>
      <c r="I1186">
        <v>0</v>
      </c>
      <c r="J1186">
        <v>0</v>
      </c>
      <c r="K1186">
        <v>0</v>
      </c>
      <c r="L1186" t="s">
        <v>2077</v>
      </c>
    </row>
    <row r="1187" spans="1:12" x14ac:dyDescent="0.2">
      <c r="A1187">
        <v>54029</v>
      </c>
      <c r="B1187" t="s">
        <v>2068</v>
      </c>
      <c r="C1187" t="s">
        <v>427</v>
      </c>
      <c r="D1187" t="s">
        <v>166</v>
      </c>
      <c r="E1187" s="6">
        <v>43914.984386574077</v>
      </c>
      <c r="F1187">
        <v>40.51943859</v>
      </c>
      <c r="G1187">
        <v>-80.574616079999998</v>
      </c>
      <c r="H1187">
        <v>0</v>
      </c>
      <c r="I1187">
        <v>0</v>
      </c>
      <c r="J1187">
        <v>0</v>
      </c>
      <c r="K1187">
        <v>0</v>
      </c>
      <c r="L1187" t="s">
        <v>2078</v>
      </c>
    </row>
    <row r="1188" spans="1:12" x14ac:dyDescent="0.2">
      <c r="A1188">
        <v>46059</v>
      </c>
      <c r="B1188" t="s">
        <v>2079</v>
      </c>
      <c r="C1188" t="s">
        <v>381</v>
      </c>
      <c r="D1188" t="s">
        <v>166</v>
      </c>
      <c r="E1188" s="6">
        <v>43914.984386574077</v>
      </c>
      <c r="F1188">
        <v>44.547084069999997</v>
      </c>
      <c r="G1188">
        <v>-99.003864590000006</v>
      </c>
      <c r="H1188">
        <v>0</v>
      </c>
      <c r="I1188">
        <v>0</v>
      </c>
      <c r="J1188">
        <v>0</v>
      </c>
      <c r="K1188">
        <v>0</v>
      </c>
      <c r="L1188" t="s">
        <v>2080</v>
      </c>
    </row>
    <row r="1189" spans="1:12" x14ac:dyDescent="0.2">
      <c r="A1189">
        <v>51085</v>
      </c>
      <c r="B1189" t="s">
        <v>2081</v>
      </c>
      <c r="C1189" t="s">
        <v>172</v>
      </c>
      <c r="D1189" t="s">
        <v>166</v>
      </c>
      <c r="E1189" s="6">
        <v>43914.984386574077</v>
      </c>
      <c r="F1189">
        <v>37.758335500000001</v>
      </c>
      <c r="G1189">
        <v>-77.494646729999999</v>
      </c>
      <c r="H1189">
        <v>1</v>
      </c>
      <c r="I1189">
        <v>0</v>
      </c>
      <c r="J1189">
        <v>0</v>
      </c>
      <c r="K1189">
        <v>0</v>
      </c>
      <c r="L1189" t="s">
        <v>2082</v>
      </c>
    </row>
    <row r="1190" spans="1:12" x14ac:dyDescent="0.2">
      <c r="A1190">
        <v>48195</v>
      </c>
      <c r="B1190" t="s">
        <v>2083</v>
      </c>
      <c r="C1190" t="s">
        <v>290</v>
      </c>
      <c r="D1190" t="s">
        <v>166</v>
      </c>
      <c r="E1190" s="6">
        <v>43914.984386574077</v>
      </c>
      <c r="F1190">
        <v>36.277432840000003</v>
      </c>
      <c r="G1190">
        <v>-101.35457959999999</v>
      </c>
      <c r="H1190">
        <v>0</v>
      </c>
      <c r="I1190">
        <v>0</v>
      </c>
      <c r="J1190">
        <v>0</v>
      </c>
      <c r="K1190">
        <v>0</v>
      </c>
      <c r="L1190" t="s">
        <v>2084</v>
      </c>
    </row>
    <row r="1191" spans="1:12" x14ac:dyDescent="0.2">
      <c r="A1191">
        <v>46061</v>
      </c>
      <c r="B1191" t="s">
        <v>2085</v>
      </c>
      <c r="C1191" t="s">
        <v>381</v>
      </c>
      <c r="D1191" t="s">
        <v>166</v>
      </c>
      <c r="E1191" s="6">
        <v>43914.984386574077</v>
      </c>
      <c r="F1191">
        <v>43.674638399999999</v>
      </c>
      <c r="G1191">
        <v>-97.787151480000006</v>
      </c>
      <c r="H1191">
        <v>0</v>
      </c>
      <c r="I1191">
        <v>0</v>
      </c>
      <c r="J1191">
        <v>0</v>
      </c>
      <c r="K1191">
        <v>0</v>
      </c>
      <c r="L1191" t="s">
        <v>2086</v>
      </c>
    </row>
    <row r="1192" spans="1:12" x14ac:dyDescent="0.2">
      <c r="A1192">
        <v>13143</v>
      </c>
      <c r="B1192" t="s">
        <v>2087</v>
      </c>
      <c r="C1192" t="s">
        <v>317</v>
      </c>
      <c r="D1192" t="s">
        <v>166</v>
      </c>
      <c r="E1192" s="6">
        <v>43914.984386574077</v>
      </c>
      <c r="F1192">
        <v>33.796021750000001</v>
      </c>
      <c r="G1192">
        <v>-85.21005667</v>
      </c>
      <c r="H1192">
        <v>0</v>
      </c>
      <c r="I1192">
        <v>0</v>
      </c>
      <c r="J1192">
        <v>0</v>
      </c>
      <c r="K1192">
        <v>0</v>
      </c>
      <c r="L1192" t="s">
        <v>2088</v>
      </c>
    </row>
    <row r="1193" spans="1:12" x14ac:dyDescent="0.2">
      <c r="A1193">
        <v>12049</v>
      </c>
      <c r="B1193" t="s">
        <v>2089</v>
      </c>
      <c r="C1193" t="s">
        <v>216</v>
      </c>
      <c r="D1193" t="s">
        <v>166</v>
      </c>
      <c r="E1193" s="6">
        <v>43914.984386574077</v>
      </c>
      <c r="F1193">
        <v>27.49293939</v>
      </c>
      <c r="G1193">
        <v>-81.809565739999996</v>
      </c>
      <c r="H1193">
        <v>0</v>
      </c>
      <c r="I1193">
        <v>0</v>
      </c>
      <c r="J1193">
        <v>0</v>
      </c>
      <c r="K1193">
        <v>0</v>
      </c>
      <c r="L1193" t="s">
        <v>2090</v>
      </c>
    </row>
    <row r="1194" spans="1:12" x14ac:dyDescent="0.2">
      <c r="A1194">
        <v>47069</v>
      </c>
      <c r="B1194" t="s">
        <v>2091</v>
      </c>
      <c r="C1194" t="s">
        <v>288</v>
      </c>
      <c r="D1194" t="s">
        <v>166</v>
      </c>
      <c r="E1194" s="6">
        <v>43914.984386574077</v>
      </c>
      <c r="F1194">
        <v>35.207720170000002</v>
      </c>
      <c r="G1194">
        <v>-88.991611610000007</v>
      </c>
      <c r="H1194">
        <v>0</v>
      </c>
      <c r="I1194">
        <v>0</v>
      </c>
      <c r="J1194">
        <v>0</v>
      </c>
      <c r="K1194">
        <v>0</v>
      </c>
      <c r="L1194" t="s">
        <v>2092</v>
      </c>
    </row>
    <row r="1195" spans="1:12" x14ac:dyDescent="0.2">
      <c r="A1195">
        <v>48197</v>
      </c>
      <c r="B1195" t="s">
        <v>2091</v>
      </c>
      <c r="C1195" t="s">
        <v>290</v>
      </c>
      <c r="D1195" t="s">
        <v>166</v>
      </c>
      <c r="E1195" s="6">
        <v>43914.984386574077</v>
      </c>
      <c r="F1195">
        <v>34.289445209999997</v>
      </c>
      <c r="G1195">
        <v>-99.746324079999994</v>
      </c>
      <c r="H1195">
        <v>0</v>
      </c>
      <c r="I1195">
        <v>0</v>
      </c>
      <c r="J1195">
        <v>0</v>
      </c>
      <c r="K1195">
        <v>0</v>
      </c>
      <c r="L1195" t="s">
        <v>2093</v>
      </c>
    </row>
    <row r="1196" spans="1:12" x14ac:dyDescent="0.2">
      <c r="A1196">
        <v>17069</v>
      </c>
      <c r="B1196" t="s">
        <v>2094</v>
      </c>
      <c r="C1196" t="s">
        <v>190</v>
      </c>
      <c r="D1196" t="s">
        <v>166</v>
      </c>
      <c r="E1196" s="6">
        <v>43914.984386574077</v>
      </c>
      <c r="F1196">
        <v>37.518106449999998</v>
      </c>
      <c r="G1196">
        <v>-88.268730219999995</v>
      </c>
      <c r="H1196">
        <v>0</v>
      </c>
      <c r="I1196">
        <v>0</v>
      </c>
      <c r="J1196">
        <v>0</v>
      </c>
      <c r="K1196">
        <v>0</v>
      </c>
      <c r="L1196" t="s">
        <v>2095</v>
      </c>
    </row>
    <row r="1197" spans="1:12" x14ac:dyDescent="0.2">
      <c r="A1197">
        <v>19083</v>
      </c>
      <c r="B1197" t="s">
        <v>2094</v>
      </c>
      <c r="C1197" t="s">
        <v>178</v>
      </c>
      <c r="D1197" t="s">
        <v>166</v>
      </c>
      <c r="E1197" s="6">
        <v>43914.984386574077</v>
      </c>
      <c r="F1197">
        <v>42.383538770000001</v>
      </c>
      <c r="G1197">
        <v>-93.236546110000006</v>
      </c>
      <c r="H1197">
        <v>0</v>
      </c>
      <c r="I1197">
        <v>0</v>
      </c>
      <c r="J1197">
        <v>0</v>
      </c>
      <c r="K1197">
        <v>0</v>
      </c>
      <c r="L1197" t="s">
        <v>2096</v>
      </c>
    </row>
    <row r="1198" spans="1:12" x14ac:dyDescent="0.2">
      <c r="A1198">
        <v>21093</v>
      </c>
      <c r="B1198" t="s">
        <v>2094</v>
      </c>
      <c r="C1198" t="s">
        <v>180</v>
      </c>
      <c r="D1198" t="s">
        <v>166</v>
      </c>
      <c r="E1198" s="6">
        <v>43914.984386574077</v>
      </c>
      <c r="F1198">
        <v>37.697611100000003</v>
      </c>
      <c r="G1198">
        <v>-85.963192509999999</v>
      </c>
      <c r="H1198">
        <v>2</v>
      </c>
      <c r="I1198">
        <v>0</v>
      </c>
      <c r="J1198">
        <v>0</v>
      </c>
      <c r="K1198">
        <v>0</v>
      </c>
      <c r="L1198" t="s">
        <v>2097</v>
      </c>
    </row>
    <row r="1199" spans="1:12" x14ac:dyDescent="0.2">
      <c r="A1199">
        <v>39065</v>
      </c>
      <c r="B1199" t="s">
        <v>2094</v>
      </c>
      <c r="C1199" t="s">
        <v>200</v>
      </c>
      <c r="D1199" t="s">
        <v>166</v>
      </c>
      <c r="E1199" s="6">
        <v>43914.984386574077</v>
      </c>
      <c r="F1199">
        <v>40.660154140000003</v>
      </c>
      <c r="G1199">
        <v>-83.659299309999994</v>
      </c>
      <c r="H1199">
        <v>0</v>
      </c>
      <c r="I1199">
        <v>0</v>
      </c>
      <c r="J1199">
        <v>0</v>
      </c>
      <c r="K1199">
        <v>0</v>
      </c>
      <c r="L1199" t="s">
        <v>2098</v>
      </c>
    </row>
    <row r="1200" spans="1:12" x14ac:dyDescent="0.2">
      <c r="A1200">
        <v>47071</v>
      </c>
      <c r="B1200" t="s">
        <v>2094</v>
      </c>
      <c r="C1200" t="s">
        <v>288</v>
      </c>
      <c r="D1200" t="s">
        <v>166</v>
      </c>
      <c r="E1200" s="6">
        <v>43914.984386574077</v>
      </c>
      <c r="F1200">
        <v>35.197325309999997</v>
      </c>
      <c r="G1200">
        <v>-88.185937550000006</v>
      </c>
      <c r="H1200">
        <v>1</v>
      </c>
      <c r="I1200">
        <v>0</v>
      </c>
      <c r="J1200">
        <v>0</v>
      </c>
      <c r="K1200">
        <v>0</v>
      </c>
      <c r="L1200" t="s">
        <v>2099</v>
      </c>
    </row>
    <row r="1201" spans="1:12" x14ac:dyDescent="0.2">
      <c r="A1201">
        <v>48199</v>
      </c>
      <c r="B1201" t="s">
        <v>2094</v>
      </c>
      <c r="C1201" t="s">
        <v>290</v>
      </c>
      <c r="D1201" t="s">
        <v>166</v>
      </c>
      <c r="E1201" s="6">
        <v>43914.984386574077</v>
      </c>
      <c r="F1201">
        <v>30.333646860000002</v>
      </c>
      <c r="G1201">
        <v>-94.389318169999996</v>
      </c>
      <c r="H1201">
        <v>2</v>
      </c>
      <c r="I1201">
        <v>0</v>
      </c>
      <c r="J1201">
        <v>0</v>
      </c>
      <c r="K1201">
        <v>0</v>
      </c>
      <c r="L1201" t="s">
        <v>2100</v>
      </c>
    </row>
    <row r="1202" spans="1:12" x14ac:dyDescent="0.2">
      <c r="A1202">
        <v>35021</v>
      </c>
      <c r="B1202" t="s">
        <v>2101</v>
      </c>
      <c r="C1202" t="s">
        <v>538</v>
      </c>
      <c r="D1202" t="s">
        <v>166</v>
      </c>
      <c r="E1202" s="6">
        <v>43914.984386574077</v>
      </c>
      <c r="F1202">
        <v>35.857515550000002</v>
      </c>
      <c r="G1202">
        <v>-103.822093799999</v>
      </c>
      <c r="H1202">
        <v>0</v>
      </c>
      <c r="I1202">
        <v>0</v>
      </c>
      <c r="J1202">
        <v>0</v>
      </c>
      <c r="K1202">
        <v>0</v>
      </c>
      <c r="L1202" t="s">
        <v>2102</v>
      </c>
    </row>
    <row r="1203" spans="1:12" x14ac:dyDescent="0.2">
      <c r="A1203">
        <v>46063</v>
      </c>
      <c r="B1203" t="s">
        <v>2101</v>
      </c>
      <c r="C1203" t="s">
        <v>381</v>
      </c>
      <c r="D1203" t="s">
        <v>166</v>
      </c>
      <c r="E1203" s="6">
        <v>43914.984386574077</v>
      </c>
      <c r="F1203">
        <v>45.580155509999997</v>
      </c>
      <c r="G1203">
        <v>-103.49586290000001</v>
      </c>
      <c r="H1203">
        <v>0</v>
      </c>
      <c r="I1203">
        <v>0</v>
      </c>
      <c r="J1203">
        <v>0</v>
      </c>
      <c r="K1203">
        <v>0</v>
      </c>
      <c r="L1203" t="s">
        <v>2103</v>
      </c>
    </row>
    <row r="1204" spans="1:12" x14ac:dyDescent="0.2">
      <c r="A1204">
        <v>54031</v>
      </c>
      <c r="B1204" t="s">
        <v>2104</v>
      </c>
      <c r="C1204" t="s">
        <v>427</v>
      </c>
      <c r="D1204" t="s">
        <v>166</v>
      </c>
      <c r="E1204" s="6">
        <v>43914.984386574077</v>
      </c>
      <c r="F1204">
        <v>39.006831769999998</v>
      </c>
      <c r="G1204">
        <v>-78.858553009999994</v>
      </c>
      <c r="H1204">
        <v>0</v>
      </c>
      <c r="I1204">
        <v>0</v>
      </c>
      <c r="J1204">
        <v>0</v>
      </c>
      <c r="K1204">
        <v>0</v>
      </c>
      <c r="L1204" t="s">
        <v>2105</v>
      </c>
    </row>
    <row r="1205" spans="1:12" x14ac:dyDescent="0.2">
      <c r="A1205">
        <v>24025</v>
      </c>
      <c r="B1205" t="s">
        <v>2106</v>
      </c>
      <c r="C1205" t="s">
        <v>255</v>
      </c>
      <c r="D1205" t="s">
        <v>166</v>
      </c>
      <c r="E1205" s="6">
        <v>43914.984386574077</v>
      </c>
      <c r="F1205">
        <v>39.55010644</v>
      </c>
      <c r="G1205">
        <v>-76.307759399999995</v>
      </c>
      <c r="H1205">
        <v>5</v>
      </c>
      <c r="I1205">
        <v>0</v>
      </c>
      <c r="J1205">
        <v>0</v>
      </c>
      <c r="K1205">
        <v>0</v>
      </c>
      <c r="L1205" t="s">
        <v>2107</v>
      </c>
    </row>
    <row r="1206" spans="1:12" x14ac:dyDescent="0.2">
      <c r="A1206">
        <v>21095</v>
      </c>
      <c r="B1206" t="s">
        <v>2108</v>
      </c>
      <c r="C1206" t="s">
        <v>180</v>
      </c>
      <c r="D1206" t="s">
        <v>166</v>
      </c>
      <c r="E1206" s="6">
        <v>43914.984386574077</v>
      </c>
      <c r="F1206">
        <v>36.856993009999997</v>
      </c>
      <c r="G1206">
        <v>-83.218995160000006</v>
      </c>
      <c r="H1206">
        <v>0</v>
      </c>
      <c r="I1206">
        <v>0</v>
      </c>
      <c r="J1206">
        <v>0</v>
      </c>
      <c r="K1206">
        <v>0</v>
      </c>
      <c r="L1206" t="s">
        <v>2109</v>
      </c>
    </row>
    <row r="1207" spans="1:12" x14ac:dyDescent="0.2">
      <c r="A1207">
        <v>31083</v>
      </c>
      <c r="B1207" t="s">
        <v>2108</v>
      </c>
      <c r="C1207" t="s">
        <v>196</v>
      </c>
      <c r="D1207" t="s">
        <v>166</v>
      </c>
      <c r="E1207" s="6">
        <v>43914.984386574077</v>
      </c>
      <c r="F1207">
        <v>40.176585080000002</v>
      </c>
      <c r="G1207">
        <v>-99.404388789999999</v>
      </c>
      <c r="H1207">
        <v>0</v>
      </c>
      <c r="I1207">
        <v>0</v>
      </c>
      <c r="J1207">
        <v>0</v>
      </c>
      <c r="K1207">
        <v>0</v>
      </c>
      <c r="L1207" t="s">
        <v>2110</v>
      </c>
    </row>
    <row r="1208" spans="1:12" x14ac:dyDescent="0.2">
      <c r="A1208">
        <v>40057</v>
      </c>
      <c r="B1208" t="s">
        <v>2111</v>
      </c>
      <c r="C1208" t="s">
        <v>184</v>
      </c>
      <c r="D1208" t="s">
        <v>166</v>
      </c>
      <c r="E1208" s="6">
        <v>43914.984386574077</v>
      </c>
      <c r="F1208">
        <v>34.744013500000001</v>
      </c>
      <c r="G1208">
        <v>-99.847416519999996</v>
      </c>
      <c r="H1208">
        <v>0</v>
      </c>
      <c r="I1208">
        <v>0</v>
      </c>
      <c r="J1208">
        <v>0</v>
      </c>
      <c r="K1208">
        <v>0</v>
      </c>
      <c r="L1208" t="s">
        <v>2112</v>
      </c>
    </row>
    <row r="1209" spans="1:12" x14ac:dyDescent="0.2">
      <c r="A1209">
        <v>37085</v>
      </c>
      <c r="B1209" t="s">
        <v>2113</v>
      </c>
      <c r="C1209" t="s">
        <v>219</v>
      </c>
      <c r="D1209" t="s">
        <v>166</v>
      </c>
      <c r="E1209" s="6">
        <v>43914.984386574077</v>
      </c>
      <c r="F1209">
        <v>35.367318529999999</v>
      </c>
      <c r="G1209">
        <v>-78.872435710000005</v>
      </c>
      <c r="H1209">
        <v>9</v>
      </c>
      <c r="I1209">
        <v>0</v>
      </c>
      <c r="J1209">
        <v>0</v>
      </c>
      <c r="K1209">
        <v>0</v>
      </c>
      <c r="L1209" t="s">
        <v>2114</v>
      </c>
    </row>
    <row r="1210" spans="1:12" x14ac:dyDescent="0.2">
      <c r="A1210">
        <v>41025</v>
      </c>
      <c r="B1210" t="s">
        <v>2115</v>
      </c>
      <c r="C1210" t="s">
        <v>400</v>
      </c>
      <c r="D1210" t="s">
        <v>166</v>
      </c>
      <c r="E1210" s="6">
        <v>43914.984386574077</v>
      </c>
      <c r="F1210">
        <v>43.064226689999998</v>
      </c>
      <c r="G1210">
        <v>-118.96663059999899</v>
      </c>
      <c r="H1210">
        <v>0</v>
      </c>
      <c r="I1210">
        <v>0</v>
      </c>
      <c r="J1210">
        <v>0</v>
      </c>
      <c r="K1210">
        <v>0</v>
      </c>
      <c r="L1210" t="s">
        <v>2116</v>
      </c>
    </row>
    <row r="1211" spans="1:12" x14ac:dyDescent="0.2">
      <c r="A1211">
        <v>20077</v>
      </c>
      <c r="B1211" t="s">
        <v>2117</v>
      </c>
      <c r="C1211" t="s">
        <v>264</v>
      </c>
      <c r="D1211" t="s">
        <v>166</v>
      </c>
      <c r="E1211" s="6">
        <v>43914.984386574077</v>
      </c>
      <c r="F1211">
        <v>37.191753609999999</v>
      </c>
      <c r="G1211">
        <v>-98.07578384</v>
      </c>
      <c r="H1211">
        <v>0</v>
      </c>
      <c r="I1211">
        <v>0</v>
      </c>
      <c r="J1211">
        <v>0</v>
      </c>
      <c r="K1211">
        <v>0</v>
      </c>
      <c r="L1211" t="s">
        <v>2118</v>
      </c>
    </row>
    <row r="1212" spans="1:12" x14ac:dyDescent="0.2">
      <c r="A1212">
        <v>40059</v>
      </c>
      <c r="B1212" t="s">
        <v>2117</v>
      </c>
      <c r="C1212" t="s">
        <v>184</v>
      </c>
      <c r="D1212" t="s">
        <v>166</v>
      </c>
      <c r="E1212" s="6">
        <v>43914.984386574077</v>
      </c>
      <c r="F1212">
        <v>36.78836519</v>
      </c>
      <c r="G1212">
        <v>-99.667980400000005</v>
      </c>
      <c r="H1212">
        <v>0</v>
      </c>
      <c r="I1212">
        <v>0</v>
      </c>
      <c r="J1212">
        <v>0</v>
      </c>
      <c r="K1212">
        <v>0</v>
      </c>
      <c r="L1212" t="s">
        <v>2119</v>
      </c>
    </row>
    <row r="1213" spans="1:12" x14ac:dyDescent="0.2">
      <c r="A1213">
        <v>13145</v>
      </c>
      <c r="B1213" t="s">
        <v>15</v>
      </c>
      <c r="C1213" t="s">
        <v>317</v>
      </c>
      <c r="D1213" t="s">
        <v>166</v>
      </c>
      <c r="E1213" s="6">
        <v>43914.984386574077</v>
      </c>
      <c r="F1213">
        <v>32.737097859999999</v>
      </c>
      <c r="G1213">
        <v>-84.905385719999998</v>
      </c>
      <c r="H1213">
        <v>1</v>
      </c>
      <c r="I1213">
        <v>0</v>
      </c>
      <c r="J1213">
        <v>0</v>
      </c>
      <c r="K1213">
        <v>0</v>
      </c>
      <c r="L1213" t="s">
        <v>2120</v>
      </c>
    </row>
    <row r="1214" spans="1:12" x14ac:dyDescent="0.2">
      <c r="A1214">
        <v>48201</v>
      </c>
      <c r="B1214" t="s">
        <v>15</v>
      </c>
      <c r="C1214" t="s">
        <v>290</v>
      </c>
      <c r="D1214" t="s">
        <v>166</v>
      </c>
      <c r="E1214" s="6">
        <v>43914.984386574077</v>
      </c>
      <c r="F1214">
        <v>29.85864939</v>
      </c>
      <c r="G1214">
        <v>-95.393395209999994</v>
      </c>
      <c r="H1214">
        <v>134</v>
      </c>
      <c r="I1214">
        <v>1</v>
      </c>
      <c r="J1214">
        <v>0</v>
      </c>
      <c r="K1214">
        <v>0</v>
      </c>
      <c r="L1214" t="s">
        <v>2121</v>
      </c>
    </row>
    <row r="1215" spans="1:12" x14ac:dyDescent="0.2">
      <c r="A1215">
        <v>18061</v>
      </c>
      <c r="B1215" t="s">
        <v>2122</v>
      </c>
      <c r="C1215" t="s">
        <v>142</v>
      </c>
      <c r="D1215" t="s">
        <v>166</v>
      </c>
      <c r="E1215" s="6">
        <v>43914.984386574077</v>
      </c>
      <c r="F1215">
        <v>38.194673790000003</v>
      </c>
      <c r="G1215">
        <v>-86.109482709999995</v>
      </c>
      <c r="H1215">
        <v>0</v>
      </c>
      <c r="I1215">
        <v>0</v>
      </c>
      <c r="J1215">
        <v>0</v>
      </c>
      <c r="K1215">
        <v>0</v>
      </c>
      <c r="L1215" t="s">
        <v>2123</v>
      </c>
    </row>
    <row r="1216" spans="1:12" x14ac:dyDescent="0.2">
      <c r="A1216">
        <v>19085</v>
      </c>
      <c r="B1216" t="s">
        <v>2122</v>
      </c>
      <c r="C1216" t="s">
        <v>178</v>
      </c>
      <c r="D1216" t="s">
        <v>166</v>
      </c>
      <c r="E1216" s="6">
        <v>43914.984386574077</v>
      </c>
      <c r="F1216">
        <v>41.683301370000002</v>
      </c>
      <c r="G1216">
        <v>-95.815584389999998</v>
      </c>
      <c r="H1216">
        <v>3</v>
      </c>
      <c r="I1216">
        <v>0</v>
      </c>
      <c r="J1216">
        <v>0</v>
      </c>
      <c r="K1216">
        <v>0</v>
      </c>
      <c r="L1216" t="s">
        <v>2124</v>
      </c>
    </row>
    <row r="1217" spans="1:12" x14ac:dyDescent="0.2">
      <c r="A1217">
        <v>21097</v>
      </c>
      <c r="B1217" t="s">
        <v>2122</v>
      </c>
      <c r="C1217" t="s">
        <v>180</v>
      </c>
      <c r="D1217" t="s">
        <v>166</v>
      </c>
      <c r="E1217" s="6">
        <v>43914.984386574077</v>
      </c>
      <c r="F1217">
        <v>38.441881739999999</v>
      </c>
      <c r="G1217">
        <v>-84.328697410000004</v>
      </c>
      <c r="H1217">
        <v>8</v>
      </c>
      <c r="I1217">
        <v>0</v>
      </c>
      <c r="J1217">
        <v>0</v>
      </c>
      <c r="K1217">
        <v>0</v>
      </c>
      <c r="L1217" t="s">
        <v>2125</v>
      </c>
    </row>
    <row r="1218" spans="1:12" x14ac:dyDescent="0.2">
      <c r="A1218">
        <v>28047</v>
      </c>
      <c r="B1218" t="s">
        <v>2122</v>
      </c>
      <c r="C1218" t="s">
        <v>194</v>
      </c>
      <c r="D1218" t="s">
        <v>166</v>
      </c>
      <c r="E1218" s="6">
        <v>43914.984386574077</v>
      </c>
      <c r="F1218">
        <v>30.513597520000001</v>
      </c>
      <c r="G1218">
        <v>-89.124675760000002</v>
      </c>
      <c r="H1218">
        <v>24</v>
      </c>
      <c r="I1218">
        <v>0</v>
      </c>
      <c r="J1218">
        <v>0</v>
      </c>
      <c r="K1218">
        <v>0</v>
      </c>
      <c r="L1218" t="s">
        <v>2126</v>
      </c>
    </row>
    <row r="1219" spans="1:12" x14ac:dyDescent="0.2">
      <c r="A1219">
        <v>29081</v>
      </c>
      <c r="B1219" t="s">
        <v>2122</v>
      </c>
      <c r="C1219" t="s">
        <v>182</v>
      </c>
      <c r="D1219" t="s">
        <v>166</v>
      </c>
      <c r="E1219" s="6">
        <v>43914.984386574077</v>
      </c>
      <c r="F1219">
        <v>40.355700880000001</v>
      </c>
      <c r="G1219">
        <v>-93.992221439999994</v>
      </c>
      <c r="H1219">
        <v>0</v>
      </c>
      <c r="I1219">
        <v>0</v>
      </c>
      <c r="J1219">
        <v>0</v>
      </c>
      <c r="K1219">
        <v>0</v>
      </c>
      <c r="L1219" t="s">
        <v>2127</v>
      </c>
    </row>
    <row r="1220" spans="1:12" x14ac:dyDescent="0.2">
      <c r="A1220">
        <v>39067</v>
      </c>
      <c r="B1220" t="s">
        <v>2122</v>
      </c>
      <c r="C1220" t="s">
        <v>200</v>
      </c>
      <c r="D1220" t="s">
        <v>166</v>
      </c>
      <c r="E1220" s="6">
        <v>43914.984386574077</v>
      </c>
      <c r="F1220">
        <v>40.293805089999999</v>
      </c>
      <c r="G1220">
        <v>-81.090685440000001</v>
      </c>
      <c r="H1220">
        <v>0</v>
      </c>
      <c r="I1220">
        <v>0</v>
      </c>
      <c r="J1220">
        <v>0</v>
      </c>
      <c r="K1220">
        <v>0</v>
      </c>
      <c r="L1220" t="s">
        <v>2128</v>
      </c>
    </row>
    <row r="1221" spans="1:12" x14ac:dyDescent="0.2">
      <c r="A1221">
        <v>48203</v>
      </c>
      <c r="B1221" t="s">
        <v>2122</v>
      </c>
      <c r="C1221" t="s">
        <v>290</v>
      </c>
      <c r="D1221" t="s">
        <v>166</v>
      </c>
      <c r="E1221" s="6">
        <v>43914.984386574077</v>
      </c>
      <c r="F1221">
        <v>32.549359879999997</v>
      </c>
      <c r="G1221">
        <v>-94.369340710000003</v>
      </c>
      <c r="H1221">
        <v>0</v>
      </c>
      <c r="I1221">
        <v>0</v>
      </c>
      <c r="J1221">
        <v>0</v>
      </c>
      <c r="K1221">
        <v>0</v>
      </c>
      <c r="L1221" t="s">
        <v>2129</v>
      </c>
    </row>
    <row r="1222" spans="1:12" x14ac:dyDescent="0.2">
      <c r="A1222">
        <v>54033</v>
      </c>
      <c r="B1222" t="s">
        <v>2122</v>
      </c>
      <c r="C1222" t="s">
        <v>427</v>
      </c>
      <c r="D1222" t="s">
        <v>166</v>
      </c>
      <c r="E1222" s="6">
        <v>43914.984386574077</v>
      </c>
      <c r="F1222">
        <v>39.2853852</v>
      </c>
      <c r="G1222">
        <v>-80.379195769999995</v>
      </c>
      <c r="H1222">
        <v>2</v>
      </c>
      <c r="I1222">
        <v>0</v>
      </c>
      <c r="J1222">
        <v>0</v>
      </c>
      <c r="K1222">
        <v>0</v>
      </c>
      <c r="L1222" t="s">
        <v>2130</v>
      </c>
    </row>
    <row r="1223" spans="1:12" x14ac:dyDescent="0.2">
      <c r="A1223">
        <v>51660</v>
      </c>
      <c r="B1223" t="s">
        <v>2131</v>
      </c>
      <c r="C1223" t="s">
        <v>172</v>
      </c>
      <c r="D1223" t="s">
        <v>166</v>
      </c>
      <c r="E1223" s="6">
        <v>43914.984386574077</v>
      </c>
      <c r="F1223">
        <v>38.435425739999999</v>
      </c>
      <c r="G1223">
        <v>-78.875362539999998</v>
      </c>
      <c r="H1223">
        <v>1</v>
      </c>
      <c r="I1223">
        <v>0</v>
      </c>
      <c r="J1223">
        <v>0</v>
      </c>
      <c r="K1223">
        <v>0</v>
      </c>
      <c r="L1223" t="s">
        <v>2132</v>
      </c>
    </row>
    <row r="1224" spans="1:12" x14ac:dyDescent="0.2">
      <c r="A1224">
        <v>13147</v>
      </c>
      <c r="B1224" t="s">
        <v>2133</v>
      </c>
      <c r="C1224" t="s">
        <v>317</v>
      </c>
      <c r="D1224" t="s">
        <v>166</v>
      </c>
      <c r="E1224" s="6">
        <v>43914.984386574077</v>
      </c>
      <c r="F1224">
        <v>34.346269730000003</v>
      </c>
      <c r="G1224">
        <v>-82.965676819999999</v>
      </c>
      <c r="H1224">
        <v>0</v>
      </c>
      <c r="I1224">
        <v>0</v>
      </c>
      <c r="J1224">
        <v>0</v>
      </c>
      <c r="K1224">
        <v>0</v>
      </c>
      <c r="L1224" t="s">
        <v>2134</v>
      </c>
    </row>
    <row r="1225" spans="1:12" x14ac:dyDescent="0.2">
      <c r="A1225">
        <v>21099</v>
      </c>
      <c r="B1225" t="s">
        <v>2133</v>
      </c>
      <c r="C1225" t="s">
        <v>180</v>
      </c>
      <c r="D1225" t="s">
        <v>166</v>
      </c>
      <c r="E1225" s="6">
        <v>43914.984386574077</v>
      </c>
      <c r="F1225">
        <v>37.299438979999998</v>
      </c>
      <c r="G1225">
        <v>-85.884610550000005</v>
      </c>
      <c r="H1225">
        <v>0</v>
      </c>
      <c r="I1225">
        <v>0</v>
      </c>
      <c r="J1225">
        <v>0</v>
      </c>
      <c r="K1225">
        <v>0</v>
      </c>
      <c r="L1225" t="s">
        <v>2135</v>
      </c>
    </row>
    <row r="1226" spans="1:12" x14ac:dyDescent="0.2">
      <c r="A1226">
        <v>9003</v>
      </c>
      <c r="B1226" t="s">
        <v>2136</v>
      </c>
      <c r="C1226" t="s">
        <v>1649</v>
      </c>
      <c r="D1226" t="s">
        <v>166</v>
      </c>
      <c r="E1226" s="6">
        <v>43914.984386574077</v>
      </c>
      <c r="F1226">
        <v>41.802830110000002</v>
      </c>
      <c r="G1226">
        <v>-72.731038909999995</v>
      </c>
      <c r="H1226">
        <v>88</v>
      </c>
      <c r="I1226">
        <v>2</v>
      </c>
      <c r="J1226">
        <v>0</v>
      </c>
      <c r="K1226">
        <v>0</v>
      </c>
      <c r="L1226" t="s">
        <v>2137</v>
      </c>
    </row>
    <row r="1227" spans="1:12" x14ac:dyDescent="0.2">
      <c r="A1227">
        <v>48205</v>
      </c>
      <c r="B1227" t="s">
        <v>2138</v>
      </c>
      <c r="C1227" t="s">
        <v>290</v>
      </c>
      <c r="D1227" t="s">
        <v>166</v>
      </c>
      <c r="E1227" s="6">
        <v>43914.984386574077</v>
      </c>
      <c r="F1227">
        <v>35.840080129999997</v>
      </c>
      <c r="G1227">
        <v>-102.6029022</v>
      </c>
      <c r="H1227">
        <v>0</v>
      </c>
      <c r="I1227">
        <v>0</v>
      </c>
      <c r="J1227">
        <v>0</v>
      </c>
      <c r="K1227">
        <v>0</v>
      </c>
      <c r="L1227" t="s">
        <v>2139</v>
      </c>
    </row>
    <row r="1228" spans="1:12" x14ac:dyDescent="0.2">
      <c r="A1228">
        <v>20079</v>
      </c>
      <c r="B1228" t="s">
        <v>2140</v>
      </c>
      <c r="C1228" t="s">
        <v>264</v>
      </c>
      <c r="D1228" t="s">
        <v>166</v>
      </c>
      <c r="E1228" s="6">
        <v>43914.984386574077</v>
      </c>
      <c r="F1228">
        <v>38.042937819999999</v>
      </c>
      <c r="G1228">
        <v>-97.427475729999998</v>
      </c>
      <c r="H1228">
        <v>0</v>
      </c>
      <c r="I1228">
        <v>0</v>
      </c>
      <c r="J1228">
        <v>0</v>
      </c>
      <c r="K1228">
        <v>0</v>
      </c>
      <c r="L1228" t="s">
        <v>2141</v>
      </c>
    </row>
    <row r="1229" spans="1:12" x14ac:dyDescent="0.2">
      <c r="A1229">
        <v>20081</v>
      </c>
      <c r="B1229" t="s">
        <v>2142</v>
      </c>
      <c r="C1229" t="s">
        <v>264</v>
      </c>
      <c r="D1229" t="s">
        <v>166</v>
      </c>
      <c r="E1229" s="6">
        <v>43914.984386574077</v>
      </c>
      <c r="F1229">
        <v>37.562039399999897</v>
      </c>
      <c r="G1229">
        <v>-100.8710738</v>
      </c>
      <c r="H1229">
        <v>0</v>
      </c>
      <c r="I1229">
        <v>0</v>
      </c>
      <c r="J1229">
        <v>0</v>
      </c>
      <c r="K1229">
        <v>0</v>
      </c>
      <c r="L1229" t="s">
        <v>2143</v>
      </c>
    </row>
    <row r="1230" spans="1:12" x14ac:dyDescent="0.2">
      <c r="A1230">
        <v>40061</v>
      </c>
      <c r="B1230" t="s">
        <v>2142</v>
      </c>
      <c r="C1230" t="s">
        <v>184</v>
      </c>
      <c r="D1230" t="s">
        <v>166</v>
      </c>
      <c r="E1230" s="6">
        <v>43914.984386574077</v>
      </c>
      <c r="F1230">
        <v>35.222575999999997</v>
      </c>
      <c r="G1230">
        <v>-95.115133060000005</v>
      </c>
      <c r="H1230">
        <v>0</v>
      </c>
      <c r="I1230">
        <v>0</v>
      </c>
      <c r="J1230">
        <v>0</v>
      </c>
      <c r="K1230">
        <v>0</v>
      </c>
      <c r="L1230" t="s">
        <v>2144</v>
      </c>
    </row>
    <row r="1231" spans="1:12" x14ac:dyDescent="0.2">
      <c r="A1231">
        <v>48207</v>
      </c>
      <c r="B1231" t="s">
        <v>2142</v>
      </c>
      <c r="C1231" t="s">
        <v>290</v>
      </c>
      <c r="D1231" t="s">
        <v>166</v>
      </c>
      <c r="E1231" s="6">
        <v>43914.984386574077</v>
      </c>
      <c r="F1231">
        <v>33.178235839999999</v>
      </c>
      <c r="G1231">
        <v>-99.730373580000006</v>
      </c>
      <c r="H1231">
        <v>0</v>
      </c>
      <c r="I1231">
        <v>0</v>
      </c>
      <c r="J1231">
        <v>0</v>
      </c>
      <c r="K1231">
        <v>0</v>
      </c>
      <c r="L1231" t="s">
        <v>2145</v>
      </c>
    </row>
    <row r="1232" spans="1:12" x14ac:dyDescent="0.2">
      <c r="A1232">
        <v>15001</v>
      </c>
      <c r="B1232" t="s">
        <v>2146</v>
      </c>
      <c r="C1232" t="s">
        <v>2146</v>
      </c>
      <c r="D1232" t="s">
        <v>166</v>
      </c>
      <c r="E1232" s="6">
        <v>43914.984386574077</v>
      </c>
      <c r="F1232">
        <v>19.60121157</v>
      </c>
      <c r="G1232">
        <v>-155.52101669999999</v>
      </c>
      <c r="H1232">
        <v>2</v>
      </c>
      <c r="I1232">
        <v>0</v>
      </c>
      <c r="J1232">
        <v>0</v>
      </c>
      <c r="K1232">
        <v>0</v>
      </c>
      <c r="L1232" t="s">
        <v>5195</v>
      </c>
    </row>
    <row r="1233" spans="1:12" x14ac:dyDescent="0.2">
      <c r="A1233">
        <v>47073</v>
      </c>
      <c r="B1233" t="s">
        <v>2147</v>
      </c>
      <c r="C1233" t="s">
        <v>288</v>
      </c>
      <c r="D1233" t="s">
        <v>166</v>
      </c>
      <c r="E1233" s="6">
        <v>43914.984386574077</v>
      </c>
      <c r="F1233">
        <v>36.443554259999999</v>
      </c>
      <c r="G1233">
        <v>-82.948852979999998</v>
      </c>
      <c r="H1233">
        <v>0</v>
      </c>
      <c r="I1233">
        <v>0</v>
      </c>
      <c r="J1233">
        <v>0</v>
      </c>
      <c r="K1233">
        <v>0</v>
      </c>
      <c r="L1233" t="s">
        <v>2148</v>
      </c>
    </row>
    <row r="1234" spans="1:12" x14ac:dyDescent="0.2">
      <c r="A1234">
        <v>31085</v>
      </c>
      <c r="B1234" t="s">
        <v>2149</v>
      </c>
      <c r="C1234" t="s">
        <v>196</v>
      </c>
      <c r="D1234" t="s">
        <v>166</v>
      </c>
      <c r="E1234" s="6">
        <v>43914.984386574077</v>
      </c>
      <c r="F1234">
        <v>40.524519720000001</v>
      </c>
      <c r="G1234">
        <v>-101.06035679999999</v>
      </c>
      <c r="H1234">
        <v>0</v>
      </c>
      <c r="I1234">
        <v>0</v>
      </c>
      <c r="J1234">
        <v>0</v>
      </c>
      <c r="K1234">
        <v>0</v>
      </c>
      <c r="L1234" t="s">
        <v>2150</v>
      </c>
    </row>
    <row r="1235" spans="1:12" x14ac:dyDescent="0.2">
      <c r="A1235">
        <v>48209</v>
      </c>
      <c r="B1235" t="s">
        <v>2151</v>
      </c>
      <c r="C1235" t="s">
        <v>290</v>
      </c>
      <c r="D1235" t="s">
        <v>166</v>
      </c>
      <c r="E1235" s="6">
        <v>43914.984386574077</v>
      </c>
      <c r="F1235">
        <v>30.056698730000001</v>
      </c>
      <c r="G1235">
        <v>-98.029443439999994</v>
      </c>
      <c r="H1235">
        <v>7</v>
      </c>
      <c r="I1235">
        <v>0</v>
      </c>
      <c r="J1235">
        <v>0</v>
      </c>
      <c r="K1235">
        <v>0</v>
      </c>
      <c r="L1235" t="s">
        <v>2152</v>
      </c>
    </row>
    <row r="1236" spans="1:12" x14ac:dyDescent="0.2">
      <c r="A1236">
        <v>37087</v>
      </c>
      <c r="B1236" t="s">
        <v>2153</v>
      </c>
      <c r="C1236" t="s">
        <v>219</v>
      </c>
      <c r="D1236" t="s">
        <v>166</v>
      </c>
      <c r="E1236" s="6">
        <v>43914.984386574077</v>
      </c>
      <c r="F1236">
        <v>35.552690630000001</v>
      </c>
      <c r="G1236">
        <v>-82.981964860000005</v>
      </c>
      <c r="H1236">
        <v>0</v>
      </c>
      <c r="I1236">
        <v>0</v>
      </c>
      <c r="J1236">
        <v>0</v>
      </c>
      <c r="K1236">
        <v>0</v>
      </c>
      <c r="L1236" t="s">
        <v>2154</v>
      </c>
    </row>
    <row r="1237" spans="1:12" x14ac:dyDescent="0.2">
      <c r="A1237">
        <v>47075</v>
      </c>
      <c r="B1237" t="s">
        <v>2153</v>
      </c>
      <c r="C1237" t="s">
        <v>288</v>
      </c>
      <c r="D1237" t="s">
        <v>166</v>
      </c>
      <c r="E1237" s="6">
        <v>43914.984386574077</v>
      </c>
      <c r="F1237">
        <v>35.58332824</v>
      </c>
      <c r="G1237">
        <v>-89.285366249999996</v>
      </c>
      <c r="H1237">
        <v>0</v>
      </c>
      <c r="I1237">
        <v>0</v>
      </c>
      <c r="J1237">
        <v>0</v>
      </c>
      <c r="K1237">
        <v>0</v>
      </c>
      <c r="L1237" t="s">
        <v>2155</v>
      </c>
    </row>
    <row r="1238" spans="1:12" x14ac:dyDescent="0.2">
      <c r="A1238">
        <v>13149</v>
      </c>
      <c r="B1238" t="s">
        <v>2156</v>
      </c>
      <c r="C1238" t="s">
        <v>317</v>
      </c>
      <c r="D1238" t="s">
        <v>166</v>
      </c>
      <c r="E1238" s="6">
        <v>43914.984386574077</v>
      </c>
      <c r="F1238">
        <v>33.296865670000003</v>
      </c>
      <c r="G1238">
        <v>-85.128868319999995</v>
      </c>
      <c r="H1238">
        <v>1</v>
      </c>
      <c r="I1238">
        <v>0</v>
      </c>
      <c r="J1238">
        <v>0</v>
      </c>
      <c r="K1238">
        <v>0</v>
      </c>
      <c r="L1238" t="s">
        <v>2157</v>
      </c>
    </row>
    <row r="1239" spans="1:12" x14ac:dyDescent="0.2">
      <c r="A1239">
        <v>48211</v>
      </c>
      <c r="B1239" t="s">
        <v>2158</v>
      </c>
      <c r="C1239" t="s">
        <v>290</v>
      </c>
      <c r="D1239" t="s">
        <v>166</v>
      </c>
      <c r="E1239" s="6">
        <v>43914.984386574077</v>
      </c>
      <c r="F1239">
        <v>35.83764858</v>
      </c>
      <c r="G1239">
        <v>-100.27035770000001</v>
      </c>
      <c r="H1239">
        <v>0</v>
      </c>
      <c r="I1239">
        <v>0</v>
      </c>
      <c r="J1239">
        <v>0</v>
      </c>
      <c r="K1239">
        <v>0</v>
      </c>
      <c r="L1239" t="s">
        <v>2159</v>
      </c>
    </row>
    <row r="1240" spans="1:12" x14ac:dyDescent="0.2">
      <c r="A1240">
        <v>5057</v>
      </c>
      <c r="B1240" t="s">
        <v>2160</v>
      </c>
      <c r="C1240" t="s">
        <v>331</v>
      </c>
      <c r="D1240" t="s">
        <v>166</v>
      </c>
      <c r="E1240" s="6">
        <v>43914.984386574077</v>
      </c>
      <c r="F1240">
        <v>33.733255829999997</v>
      </c>
      <c r="G1240">
        <v>-93.669351329999998</v>
      </c>
      <c r="H1240">
        <v>1</v>
      </c>
      <c r="I1240">
        <v>0</v>
      </c>
      <c r="J1240">
        <v>0</v>
      </c>
      <c r="K1240">
        <v>0</v>
      </c>
      <c r="L1240" t="s">
        <v>2161</v>
      </c>
    </row>
    <row r="1241" spans="1:12" x14ac:dyDescent="0.2">
      <c r="A1241">
        <v>17071</v>
      </c>
      <c r="B1241" t="s">
        <v>2162</v>
      </c>
      <c r="C1241" t="s">
        <v>190</v>
      </c>
      <c r="D1241" t="s">
        <v>166</v>
      </c>
      <c r="E1241" s="6">
        <v>43914.984386574077</v>
      </c>
      <c r="F1241">
        <v>40.819086720000001</v>
      </c>
      <c r="G1241">
        <v>-90.924914619999996</v>
      </c>
      <c r="H1241">
        <v>0</v>
      </c>
      <c r="I1241">
        <v>0</v>
      </c>
      <c r="J1241">
        <v>0</v>
      </c>
      <c r="K1241">
        <v>0</v>
      </c>
      <c r="L1241" t="s">
        <v>2163</v>
      </c>
    </row>
    <row r="1242" spans="1:12" x14ac:dyDescent="0.2">
      <c r="A1242">
        <v>21101</v>
      </c>
      <c r="B1242" t="s">
        <v>2162</v>
      </c>
      <c r="C1242" t="s">
        <v>180</v>
      </c>
      <c r="D1242" t="s">
        <v>166</v>
      </c>
      <c r="E1242" s="6">
        <v>43914.984386574077</v>
      </c>
      <c r="F1242">
        <v>37.79344553</v>
      </c>
      <c r="G1242">
        <v>-87.573920209999997</v>
      </c>
      <c r="H1242">
        <v>2</v>
      </c>
      <c r="I1242">
        <v>0</v>
      </c>
      <c r="J1242">
        <v>0</v>
      </c>
      <c r="K1242">
        <v>0</v>
      </c>
      <c r="L1242" t="s">
        <v>2164</v>
      </c>
    </row>
    <row r="1243" spans="1:12" x14ac:dyDescent="0.2">
      <c r="A1243">
        <v>37089</v>
      </c>
      <c r="B1243" t="s">
        <v>2162</v>
      </c>
      <c r="C1243" t="s">
        <v>219</v>
      </c>
      <c r="D1243" t="s">
        <v>166</v>
      </c>
      <c r="E1243" s="6">
        <v>43914.984386574077</v>
      </c>
      <c r="F1243">
        <v>35.337889269999998</v>
      </c>
      <c r="G1243">
        <v>-82.476678199999995</v>
      </c>
      <c r="H1243">
        <v>2</v>
      </c>
      <c r="I1243">
        <v>0</v>
      </c>
      <c r="J1243">
        <v>0</v>
      </c>
      <c r="K1243">
        <v>0</v>
      </c>
      <c r="L1243" t="s">
        <v>2165</v>
      </c>
    </row>
    <row r="1244" spans="1:12" x14ac:dyDescent="0.2">
      <c r="A1244">
        <v>47077</v>
      </c>
      <c r="B1244" t="s">
        <v>2162</v>
      </c>
      <c r="C1244" t="s">
        <v>288</v>
      </c>
      <c r="D1244" t="s">
        <v>166</v>
      </c>
      <c r="E1244" s="6">
        <v>43914.984386574077</v>
      </c>
      <c r="F1244">
        <v>35.65581134</v>
      </c>
      <c r="G1244">
        <v>-88.386001750000005</v>
      </c>
      <c r="H1244">
        <v>0</v>
      </c>
      <c r="I1244">
        <v>0</v>
      </c>
      <c r="J1244">
        <v>0</v>
      </c>
      <c r="K1244">
        <v>0</v>
      </c>
      <c r="L1244" t="s">
        <v>2166</v>
      </c>
    </row>
    <row r="1245" spans="1:12" x14ac:dyDescent="0.2">
      <c r="A1245">
        <v>48213</v>
      </c>
      <c r="B1245" t="s">
        <v>2162</v>
      </c>
      <c r="C1245" t="s">
        <v>290</v>
      </c>
      <c r="D1245" t="s">
        <v>166</v>
      </c>
      <c r="E1245" s="6">
        <v>43914.984386574077</v>
      </c>
      <c r="F1245">
        <v>32.211288719999999</v>
      </c>
      <c r="G1245">
        <v>-95.858465870000003</v>
      </c>
      <c r="H1245">
        <v>0</v>
      </c>
      <c r="I1245">
        <v>0</v>
      </c>
      <c r="J1245">
        <v>0</v>
      </c>
      <c r="K1245">
        <v>0</v>
      </c>
      <c r="L1245" t="s">
        <v>2167</v>
      </c>
    </row>
    <row r="1246" spans="1:12" x14ac:dyDescent="0.2">
      <c r="A1246">
        <v>18063</v>
      </c>
      <c r="B1246" t="s">
        <v>2168</v>
      </c>
      <c r="C1246" t="s">
        <v>142</v>
      </c>
      <c r="D1246" t="s">
        <v>166</v>
      </c>
      <c r="E1246" s="6">
        <v>43914.984386574077</v>
      </c>
      <c r="F1246">
        <v>39.76719009</v>
      </c>
      <c r="G1246">
        <v>-86.510372829999994</v>
      </c>
      <c r="H1246">
        <v>13</v>
      </c>
      <c r="I1246">
        <v>0</v>
      </c>
      <c r="J1246">
        <v>0</v>
      </c>
      <c r="K1246">
        <v>0</v>
      </c>
      <c r="L1246" t="s">
        <v>2169</v>
      </c>
    </row>
    <row r="1247" spans="1:12" x14ac:dyDescent="0.2">
      <c r="A1247">
        <v>12051</v>
      </c>
      <c r="B1247" t="s">
        <v>2170</v>
      </c>
      <c r="C1247" t="s">
        <v>216</v>
      </c>
      <c r="D1247" t="s">
        <v>166</v>
      </c>
      <c r="E1247" s="6">
        <v>43914.984386574077</v>
      </c>
      <c r="F1247">
        <v>26.553869450000001</v>
      </c>
      <c r="G1247">
        <v>-81.164690059999998</v>
      </c>
      <c r="H1247">
        <v>0</v>
      </c>
      <c r="I1247">
        <v>0</v>
      </c>
      <c r="J1247">
        <v>0</v>
      </c>
      <c r="K1247">
        <v>0</v>
      </c>
      <c r="L1247" t="s">
        <v>2171</v>
      </c>
    </row>
    <row r="1248" spans="1:12" x14ac:dyDescent="0.2">
      <c r="A1248">
        <v>27053</v>
      </c>
      <c r="B1248" t="s">
        <v>2172</v>
      </c>
      <c r="C1248" t="s">
        <v>213</v>
      </c>
      <c r="D1248" t="s">
        <v>166</v>
      </c>
      <c r="E1248" s="6">
        <v>43914.984386574077</v>
      </c>
      <c r="F1248">
        <v>45.007615209999997</v>
      </c>
      <c r="G1248">
        <v>-93.476948949999993</v>
      </c>
      <c r="H1248">
        <v>103</v>
      </c>
      <c r="I1248">
        <v>0</v>
      </c>
      <c r="J1248">
        <v>0</v>
      </c>
      <c r="K1248">
        <v>0</v>
      </c>
      <c r="L1248" t="s">
        <v>2173</v>
      </c>
    </row>
    <row r="1249" spans="1:12" x14ac:dyDescent="0.2">
      <c r="A1249">
        <v>51087</v>
      </c>
      <c r="B1249" t="s">
        <v>116</v>
      </c>
      <c r="C1249" t="s">
        <v>172</v>
      </c>
      <c r="D1249" t="s">
        <v>166</v>
      </c>
      <c r="E1249" s="6">
        <v>43914.984386574077</v>
      </c>
      <c r="F1249">
        <v>37.534605720000002</v>
      </c>
      <c r="G1249">
        <v>-77.393265549999995</v>
      </c>
      <c r="H1249">
        <v>14</v>
      </c>
      <c r="I1249">
        <v>2</v>
      </c>
      <c r="J1249">
        <v>0</v>
      </c>
      <c r="K1249">
        <v>0</v>
      </c>
      <c r="L1249" t="s">
        <v>2174</v>
      </c>
    </row>
    <row r="1250" spans="1:12" x14ac:dyDescent="0.2">
      <c r="A1250">
        <v>1067</v>
      </c>
      <c r="B1250" t="s">
        <v>2175</v>
      </c>
      <c r="C1250" t="s">
        <v>385</v>
      </c>
      <c r="D1250" t="s">
        <v>166</v>
      </c>
      <c r="E1250" s="6">
        <v>43914.984386574077</v>
      </c>
      <c r="F1250">
        <v>31.511480160000001</v>
      </c>
      <c r="G1250">
        <v>-85.242679440000003</v>
      </c>
      <c r="H1250">
        <v>0</v>
      </c>
      <c r="I1250">
        <v>0</v>
      </c>
      <c r="J1250">
        <v>0</v>
      </c>
      <c r="K1250">
        <v>0</v>
      </c>
      <c r="L1250" t="s">
        <v>2176</v>
      </c>
    </row>
    <row r="1251" spans="1:12" x14ac:dyDescent="0.2">
      <c r="A1251">
        <v>13151</v>
      </c>
      <c r="B1251" t="s">
        <v>2175</v>
      </c>
      <c r="C1251" t="s">
        <v>317</v>
      </c>
      <c r="D1251" t="s">
        <v>166</v>
      </c>
      <c r="E1251" s="6">
        <v>43914.984386574077</v>
      </c>
      <c r="F1251">
        <v>33.453342800000001</v>
      </c>
      <c r="G1251">
        <v>-84.148146599999905</v>
      </c>
      <c r="H1251">
        <v>13</v>
      </c>
      <c r="I1251">
        <v>0</v>
      </c>
      <c r="J1251">
        <v>0</v>
      </c>
      <c r="K1251">
        <v>0</v>
      </c>
      <c r="L1251" t="s">
        <v>2177</v>
      </c>
    </row>
    <row r="1252" spans="1:12" x14ac:dyDescent="0.2">
      <c r="A1252">
        <v>17073</v>
      </c>
      <c r="B1252" t="s">
        <v>2175</v>
      </c>
      <c r="C1252" t="s">
        <v>190</v>
      </c>
      <c r="D1252" t="s">
        <v>166</v>
      </c>
      <c r="E1252" s="6">
        <v>43914.984386574077</v>
      </c>
      <c r="F1252">
        <v>41.353399400000001</v>
      </c>
      <c r="G1252">
        <v>-90.132961660000007</v>
      </c>
      <c r="H1252">
        <v>0</v>
      </c>
      <c r="I1252">
        <v>0</v>
      </c>
      <c r="J1252">
        <v>0</v>
      </c>
      <c r="K1252">
        <v>0</v>
      </c>
      <c r="L1252" t="s">
        <v>2178</v>
      </c>
    </row>
    <row r="1253" spans="1:12" x14ac:dyDescent="0.2">
      <c r="A1253">
        <v>18065</v>
      </c>
      <c r="B1253" t="s">
        <v>2175</v>
      </c>
      <c r="C1253" t="s">
        <v>142</v>
      </c>
      <c r="D1253" t="s">
        <v>166</v>
      </c>
      <c r="E1253" s="6">
        <v>43914.984386574077</v>
      </c>
      <c r="F1253">
        <v>39.930290169999999</v>
      </c>
      <c r="G1253">
        <v>-85.39625719</v>
      </c>
      <c r="H1253">
        <v>0</v>
      </c>
      <c r="I1253">
        <v>0</v>
      </c>
      <c r="J1253">
        <v>0</v>
      </c>
      <c r="K1253">
        <v>0</v>
      </c>
      <c r="L1253" t="s">
        <v>2179</v>
      </c>
    </row>
    <row r="1254" spans="1:12" x14ac:dyDescent="0.2">
      <c r="A1254">
        <v>19087</v>
      </c>
      <c r="B1254" t="s">
        <v>2175</v>
      </c>
      <c r="C1254" t="s">
        <v>178</v>
      </c>
      <c r="D1254" t="s">
        <v>166</v>
      </c>
      <c r="E1254" s="6">
        <v>43914.984386574077</v>
      </c>
      <c r="F1254">
        <v>40.987679620000002</v>
      </c>
      <c r="G1254">
        <v>-91.544363489999995</v>
      </c>
      <c r="H1254">
        <v>1</v>
      </c>
      <c r="I1254">
        <v>0</v>
      </c>
      <c r="J1254">
        <v>0</v>
      </c>
      <c r="K1254">
        <v>0</v>
      </c>
      <c r="L1254" t="s">
        <v>2180</v>
      </c>
    </row>
    <row r="1255" spans="1:12" x14ac:dyDescent="0.2">
      <c r="A1255">
        <v>21103</v>
      </c>
      <c r="B1255" t="s">
        <v>2175</v>
      </c>
      <c r="C1255" t="s">
        <v>180</v>
      </c>
      <c r="D1255" t="s">
        <v>166</v>
      </c>
      <c r="E1255" s="6">
        <v>43914.984386574077</v>
      </c>
      <c r="F1255">
        <v>38.449426879999997</v>
      </c>
      <c r="G1255">
        <v>-85.115875070000001</v>
      </c>
      <c r="H1255">
        <v>0</v>
      </c>
      <c r="I1255">
        <v>0</v>
      </c>
      <c r="J1255">
        <v>0</v>
      </c>
      <c r="K1255">
        <v>0</v>
      </c>
      <c r="L1255" t="s">
        <v>2181</v>
      </c>
    </row>
    <row r="1256" spans="1:12" x14ac:dyDescent="0.2">
      <c r="A1256">
        <v>29083</v>
      </c>
      <c r="B1256" t="s">
        <v>2175</v>
      </c>
      <c r="C1256" t="s">
        <v>182</v>
      </c>
      <c r="D1256" t="s">
        <v>166</v>
      </c>
      <c r="E1256" s="6">
        <v>43914.984386574077</v>
      </c>
      <c r="F1256">
        <v>38.384828259999999</v>
      </c>
      <c r="G1256">
        <v>-93.792937339999995</v>
      </c>
      <c r="H1256">
        <v>1</v>
      </c>
      <c r="I1256">
        <v>0</v>
      </c>
      <c r="J1256">
        <v>0</v>
      </c>
      <c r="K1256">
        <v>0</v>
      </c>
      <c r="L1256" t="s">
        <v>2182</v>
      </c>
    </row>
    <row r="1257" spans="1:12" x14ac:dyDescent="0.2">
      <c r="A1257">
        <v>39069</v>
      </c>
      <c r="B1257" t="s">
        <v>2175</v>
      </c>
      <c r="C1257" t="s">
        <v>200</v>
      </c>
      <c r="D1257" t="s">
        <v>166</v>
      </c>
      <c r="E1257" s="6">
        <v>43914.984386574077</v>
      </c>
      <c r="F1257">
        <v>41.333964199999997</v>
      </c>
      <c r="G1257">
        <v>-84.068306370000002</v>
      </c>
      <c r="H1257">
        <v>0</v>
      </c>
      <c r="I1257">
        <v>0</v>
      </c>
      <c r="J1257">
        <v>0</v>
      </c>
      <c r="K1257">
        <v>0</v>
      </c>
      <c r="L1257" t="s">
        <v>2183</v>
      </c>
    </row>
    <row r="1258" spans="1:12" x14ac:dyDescent="0.2">
      <c r="A1258">
        <v>47079</v>
      </c>
      <c r="B1258" t="s">
        <v>2175</v>
      </c>
      <c r="C1258" t="s">
        <v>288</v>
      </c>
      <c r="D1258" t="s">
        <v>166</v>
      </c>
      <c r="E1258" s="6">
        <v>43914.984386574077</v>
      </c>
      <c r="F1258">
        <v>36.331609059999998</v>
      </c>
      <c r="G1258">
        <v>-88.301217969999996</v>
      </c>
      <c r="H1258">
        <v>0</v>
      </c>
      <c r="I1258">
        <v>0</v>
      </c>
      <c r="J1258">
        <v>0</v>
      </c>
      <c r="K1258">
        <v>0</v>
      </c>
      <c r="L1258" t="s">
        <v>2184</v>
      </c>
    </row>
    <row r="1259" spans="1:12" x14ac:dyDescent="0.2">
      <c r="A1259">
        <v>51089</v>
      </c>
      <c r="B1259" t="s">
        <v>2175</v>
      </c>
      <c r="C1259" t="s">
        <v>172</v>
      </c>
      <c r="D1259" t="s">
        <v>166</v>
      </c>
      <c r="E1259" s="6">
        <v>43914.984386574077</v>
      </c>
      <c r="F1259">
        <v>36.685423950000001</v>
      </c>
      <c r="G1259">
        <v>-79.876340260000006</v>
      </c>
      <c r="H1259">
        <v>0</v>
      </c>
      <c r="I1259">
        <v>0</v>
      </c>
      <c r="J1259">
        <v>0</v>
      </c>
      <c r="K1259">
        <v>0</v>
      </c>
      <c r="L1259" t="s">
        <v>2185</v>
      </c>
    </row>
    <row r="1260" spans="1:12" x14ac:dyDescent="0.2">
      <c r="A1260">
        <v>36043</v>
      </c>
      <c r="B1260" t="s">
        <v>2186</v>
      </c>
      <c r="C1260" t="s">
        <v>226</v>
      </c>
      <c r="D1260" t="s">
        <v>166</v>
      </c>
      <c r="E1260" s="6">
        <v>43914.984386574077</v>
      </c>
      <c r="F1260">
        <v>43.420342460000001</v>
      </c>
      <c r="G1260">
        <v>-74.961453070000005</v>
      </c>
      <c r="H1260">
        <v>4</v>
      </c>
      <c r="I1260">
        <v>0</v>
      </c>
      <c r="J1260">
        <v>0</v>
      </c>
      <c r="K1260">
        <v>0</v>
      </c>
      <c r="L1260" t="s">
        <v>2187</v>
      </c>
    </row>
    <row r="1261" spans="1:12" x14ac:dyDescent="0.2">
      <c r="A1261">
        <v>12053</v>
      </c>
      <c r="B1261" t="s">
        <v>2188</v>
      </c>
      <c r="C1261" t="s">
        <v>216</v>
      </c>
      <c r="D1261" t="s">
        <v>166</v>
      </c>
      <c r="E1261" s="6">
        <v>43914.984386574077</v>
      </c>
      <c r="F1261">
        <v>28.553644609999999</v>
      </c>
      <c r="G1261">
        <v>-82.427002040000005</v>
      </c>
      <c r="H1261">
        <v>5</v>
      </c>
      <c r="I1261">
        <v>0</v>
      </c>
      <c r="J1261">
        <v>0</v>
      </c>
      <c r="K1261">
        <v>0</v>
      </c>
      <c r="L1261" t="s">
        <v>2189</v>
      </c>
    </row>
    <row r="1262" spans="1:12" x14ac:dyDescent="0.2">
      <c r="A1262">
        <v>37091</v>
      </c>
      <c r="B1262" t="s">
        <v>2190</v>
      </c>
      <c r="C1262" t="s">
        <v>219</v>
      </c>
      <c r="D1262" t="s">
        <v>166</v>
      </c>
      <c r="E1262" s="6">
        <v>43914.984386574077</v>
      </c>
      <c r="F1262">
        <v>36.360775500000003</v>
      </c>
      <c r="G1262">
        <v>-76.981041340000004</v>
      </c>
      <c r="H1262">
        <v>1</v>
      </c>
      <c r="I1262">
        <v>0</v>
      </c>
      <c r="J1262">
        <v>0</v>
      </c>
      <c r="K1262">
        <v>0</v>
      </c>
      <c r="L1262" t="s">
        <v>2191</v>
      </c>
    </row>
    <row r="1263" spans="1:12" x14ac:dyDescent="0.2">
      <c r="A1263">
        <v>38041</v>
      </c>
      <c r="B1263" t="s">
        <v>2192</v>
      </c>
      <c r="C1263" t="s">
        <v>198</v>
      </c>
      <c r="D1263" t="s">
        <v>166</v>
      </c>
      <c r="E1263" s="6">
        <v>43914.984386574077</v>
      </c>
      <c r="F1263">
        <v>46.433750680000003</v>
      </c>
      <c r="G1263">
        <v>-102.4632417</v>
      </c>
      <c r="H1263">
        <v>0</v>
      </c>
      <c r="I1263">
        <v>0</v>
      </c>
      <c r="J1263">
        <v>0</v>
      </c>
      <c r="K1263">
        <v>0</v>
      </c>
      <c r="L1263" t="s">
        <v>2193</v>
      </c>
    </row>
    <row r="1264" spans="1:12" x14ac:dyDescent="0.2">
      <c r="A1264">
        <v>21105</v>
      </c>
      <c r="B1264" t="s">
        <v>2194</v>
      </c>
      <c r="C1264" t="s">
        <v>180</v>
      </c>
      <c r="D1264" t="s">
        <v>166</v>
      </c>
      <c r="E1264" s="6">
        <v>43914.984386574077</v>
      </c>
      <c r="F1264">
        <v>36.679480799999901</v>
      </c>
      <c r="G1264">
        <v>-88.978759280000006</v>
      </c>
      <c r="H1264">
        <v>0</v>
      </c>
      <c r="I1264">
        <v>0</v>
      </c>
      <c r="J1264">
        <v>0</v>
      </c>
      <c r="K1264">
        <v>0</v>
      </c>
      <c r="L1264" t="s">
        <v>2195</v>
      </c>
    </row>
    <row r="1265" spans="1:12" x14ac:dyDescent="0.2">
      <c r="A1265">
        <v>47081</v>
      </c>
      <c r="B1265" t="s">
        <v>2194</v>
      </c>
      <c r="C1265" t="s">
        <v>288</v>
      </c>
      <c r="D1265" t="s">
        <v>166</v>
      </c>
      <c r="E1265" s="6">
        <v>43914.984386574077</v>
      </c>
      <c r="F1265">
        <v>35.80609681</v>
      </c>
      <c r="G1265">
        <v>-87.476435069999994</v>
      </c>
      <c r="H1265">
        <v>0</v>
      </c>
      <c r="I1265">
        <v>0</v>
      </c>
      <c r="J1265">
        <v>0</v>
      </c>
      <c r="K1265">
        <v>0</v>
      </c>
      <c r="L1265" t="s">
        <v>2196</v>
      </c>
    </row>
    <row r="1266" spans="1:12" x14ac:dyDescent="0.2">
      <c r="A1266">
        <v>29085</v>
      </c>
      <c r="B1266" t="s">
        <v>2197</v>
      </c>
      <c r="C1266" t="s">
        <v>182</v>
      </c>
      <c r="D1266" t="s">
        <v>166</v>
      </c>
      <c r="E1266" s="6">
        <v>43914.984386574077</v>
      </c>
      <c r="F1266">
        <v>37.941636170000002</v>
      </c>
      <c r="G1266">
        <v>-93.320303699999997</v>
      </c>
      <c r="H1266">
        <v>0</v>
      </c>
      <c r="I1266">
        <v>0</v>
      </c>
      <c r="J1266">
        <v>0</v>
      </c>
      <c r="K1266">
        <v>0</v>
      </c>
      <c r="L1266" t="s">
        <v>2198</v>
      </c>
    </row>
    <row r="1267" spans="1:12" x14ac:dyDescent="0.2">
      <c r="A1267">
        <v>35023</v>
      </c>
      <c r="B1267" t="s">
        <v>2199</v>
      </c>
      <c r="C1267" t="s">
        <v>538</v>
      </c>
      <c r="D1267" t="s">
        <v>166</v>
      </c>
      <c r="E1267" s="6">
        <v>43914.984386574077</v>
      </c>
      <c r="F1267">
        <v>31.91383467</v>
      </c>
      <c r="G1267">
        <v>-108.7151824</v>
      </c>
      <c r="H1267">
        <v>0</v>
      </c>
      <c r="I1267">
        <v>0</v>
      </c>
      <c r="J1267">
        <v>0</v>
      </c>
      <c r="K1267">
        <v>0</v>
      </c>
      <c r="L1267" t="s">
        <v>2200</v>
      </c>
    </row>
    <row r="1268" spans="1:12" x14ac:dyDescent="0.2">
      <c r="A1268">
        <v>48215</v>
      </c>
      <c r="B1268" t="s">
        <v>2199</v>
      </c>
      <c r="C1268" t="s">
        <v>290</v>
      </c>
      <c r="D1268" t="s">
        <v>166</v>
      </c>
      <c r="E1268" s="6">
        <v>43914.984386574077</v>
      </c>
      <c r="F1268">
        <v>26.394182170000001</v>
      </c>
      <c r="G1268">
        <v>-98.182996959999997</v>
      </c>
      <c r="H1268">
        <v>2</v>
      </c>
      <c r="I1268">
        <v>0</v>
      </c>
      <c r="J1268">
        <v>0</v>
      </c>
      <c r="K1268">
        <v>0</v>
      </c>
      <c r="L1268" t="s">
        <v>2201</v>
      </c>
    </row>
    <row r="1269" spans="1:12" x14ac:dyDescent="0.2">
      <c r="A1269">
        <v>39071</v>
      </c>
      <c r="B1269" t="s">
        <v>2202</v>
      </c>
      <c r="C1269" t="s">
        <v>200</v>
      </c>
      <c r="D1269" t="s">
        <v>166</v>
      </c>
      <c r="E1269" s="6">
        <v>43914.984386574077</v>
      </c>
      <c r="F1269">
        <v>39.183926399999997</v>
      </c>
      <c r="G1269">
        <v>-83.603314560000001</v>
      </c>
      <c r="H1269">
        <v>1</v>
      </c>
      <c r="I1269">
        <v>0</v>
      </c>
      <c r="J1269">
        <v>0</v>
      </c>
      <c r="K1269">
        <v>0</v>
      </c>
      <c r="L1269" t="s">
        <v>2203</v>
      </c>
    </row>
    <row r="1270" spans="1:12" x14ac:dyDescent="0.2">
      <c r="A1270">
        <v>51091</v>
      </c>
      <c r="B1270" t="s">
        <v>2202</v>
      </c>
      <c r="C1270" t="s">
        <v>172</v>
      </c>
      <c r="D1270" t="s">
        <v>166</v>
      </c>
      <c r="E1270" s="6">
        <v>43914.984386574077</v>
      </c>
      <c r="F1270">
        <v>38.357994650000002</v>
      </c>
      <c r="G1270">
        <v>-79.561245940000006</v>
      </c>
      <c r="H1270">
        <v>0</v>
      </c>
      <c r="I1270">
        <v>0</v>
      </c>
      <c r="J1270">
        <v>0</v>
      </c>
      <c r="K1270">
        <v>0</v>
      </c>
      <c r="L1270" t="s">
        <v>2204</v>
      </c>
    </row>
    <row r="1271" spans="1:12" x14ac:dyDescent="0.2">
      <c r="A1271">
        <v>12055</v>
      </c>
      <c r="B1271" t="s">
        <v>2205</v>
      </c>
      <c r="C1271" t="s">
        <v>216</v>
      </c>
      <c r="D1271" t="s">
        <v>166</v>
      </c>
      <c r="E1271" s="6">
        <v>43914.984386574077</v>
      </c>
      <c r="F1271">
        <v>27.342546179999999</v>
      </c>
      <c r="G1271">
        <v>-81.340719570000005</v>
      </c>
      <c r="H1271">
        <v>4</v>
      </c>
      <c r="I1271">
        <v>0</v>
      </c>
      <c r="J1271">
        <v>0</v>
      </c>
      <c r="K1271">
        <v>0</v>
      </c>
      <c r="L1271" t="s">
        <v>2206</v>
      </c>
    </row>
    <row r="1272" spans="1:12" x14ac:dyDescent="0.2">
      <c r="A1272">
        <v>30041</v>
      </c>
      <c r="B1272" t="s">
        <v>2207</v>
      </c>
      <c r="C1272" t="s">
        <v>482</v>
      </c>
      <c r="D1272" t="s">
        <v>166</v>
      </c>
      <c r="E1272" s="6">
        <v>43914.984386574077</v>
      </c>
      <c r="F1272">
        <v>48.628798269999997</v>
      </c>
      <c r="G1272">
        <v>-110.11292520000001</v>
      </c>
      <c r="H1272">
        <v>0</v>
      </c>
      <c r="I1272">
        <v>0</v>
      </c>
      <c r="J1272">
        <v>0</v>
      </c>
      <c r="K1272">
        <v>0</v>
      </c>
      <c r="L1272" t="s">
        <v>2208</v>
      </c>
    </row>
    <row r="1273" spans="1:12" x14ac:dyDescent="0.2">
      <c r="A1273">
        <v>48217</v>
      </c>
      <c r="B1273" t="s">
        <v>2207</v>
      </c>
      <c r="C1273" t="s">
        <v>290</v>
      </c>
      <c r="D1273" t="s">
        <v>166</v>
      </c>
      <c r="E1273" s="6">
        <v>43914.984386574077</v>
      </c>
      <c r="F1273">
        <v>31.99045053</v>
      </c>
      <c r="G1273">
        <v>-97.13423143</v>
      </c>
      <c r="H1273">
        <v>0</v>
      </c>
      <c r="I1273">
        <v>0</v>
      </c>
      <c r="J1273">
        <v>0</v>
      </c>
      <c r="K1273">
        <v>0</v>
      </c>
      <c r="L1273" t="s">
        <v>2209</v>
      </c>
    </row>
    <row r="1274" spans="1:12" x14ac:dyDescent="0.2">
      <c r="A1274">
        <v>12057</v>
      </c>
      <c r="B1274" t="s">
        <v>38</v>
      </c>
      <c r="C1274" t="s">
        <v>216</v>
      </c>
      <c r="D1274" t="s">
        <v>166</v>
      </c>
      <c r="E1274" s="6">
        <v>43914.984386574077</v>
      </c>
      <c r="F1274">
        <v>27.927655900000001</v>
      </c>
      <c r="G1274">
        <v>-82.320131720000006</v>
      </c>
      <c r="H1274">
        <v>91</v>
      </c>
      <c r="I1274">
        <v>0</v>
      </c>
      <c r="J1274">
        <v>0</v>
      </c>
      <c r="K1274">
        <v>0</v>
      </c>
      <c r="L1274" t="s">
        <v>2210</v>
      </c>
    </row>
    <row r="1275" spans="1:12" x14ac:dyDescent="0.2">
      <c r="A1275">
        <v>33011</v>
      </c>
      <c r="B1275" t="s">
        <v>38</v>
      </c>
      <c r="C1275" t="s">
        <v>495</v>
      </c>
      <c r="D1275" t="s">
        <v>166</v>
      </c>
      <c r="E1275" s="6">
        <v>43914.984386574077</v>
      </c>
      <c r="F1275">
        <v>42.915377849999999</v>
      </c>
      <c r="G1275">
        <v>-71.720025300000003</v>
      </c>
      <c r="H1275">
        <v>19</v>
      </c>
      <c r="I1275">
        <v>1</v>
      </c>
      <c r="J1275">
        <v>0</v>
      </c>
      <c r="K1275">
        <v>0</v>
      </c>
      <c r="L1275" t="s">
        <v>2211</v>
      </c>
    </row>
    <row r="1276" spans="1:12" x14ac:dyDescent="0.2">
      <c r="A1276">
        <v>26059</v>
      </c>
      <c r="B1276" t="s">
        <v>2212</v>
      </c>
      <c r="C1276" t="s">
        <v>232</v>
      </c>
      <c r="D1276" t="s">
        <v>166</v>
      </c>
      <c r="E1276" s="6">
        <v>43914.984386574077</v>
      </c>
      <c r="F1276">
        <v>41.887536390000001</v>
      </c>
      <c r="G1276">
        <v>-84.593120189999993</v>
      </c>
      <c r="H1276">
        <v>1</v>
      </c>
      <c r="I1276">
        <v>0</v>
      </c>
      <c r="J1276">
        <v>0</v>
      </c>
      <c r="K1276">
        <v>0</v>
      </c>
      <c r="L1276" t="s">
        <v>2213</v>
      </c>
    </row>
    <row r="1277" spans="1:12" x14ac:dyDescent="0.2">
      <c r="A1277">
        <v>28049</v>
      </c>
      <c r="B1277" t="s">
        <v>2214</v>
      </c>
      <c r="C1277" t="s">
        <v>194</v>
      </c>
      <c r="D1277" t="s">
        <v>166</v>
      </c>
      <c r="E1277" s="6">
        <v>43914.984386574077</v>
      </c>
      <c r="F1277">
        <v>32.265628499999998</v>
      </c>
      <c r="G1277">
        <v>-90.444354480000001</v>
      </c>
      <c r="H1277">
        <v>31</v>
      </c>
      <c r="I1277">
        <v>0</v>
      </c>
      <c r="J1277">
        <v>0</v>
      </c>
      <c r="K1277">
        <v>0</v>
      </c>
      <c r="L1277" t="s">
        <v>2215</v>
      </c>
    </row>
    <row r="1278" spans="1:12" x14ac:dyDescent="0.2">
      <c r="A1278">
        <v>8053</v>
      </c>
      <c r="B1278" t="s">
        <v>2216</v>
      </c>
      <c r="C1278" t="s">
        <v>187</v>
      </c>
      <c r="D1278" t="s">
        <v>166</v>
      </c>
      <c r="E1278" s="6">
        <v>43914.984386574077</v>
      </c>
      <c r="F1278">
        <v>37.822474440000001</v>
      </c>
      <c r="G1278">
        <v>-107.30043449999999</v>
      </c>
      <c r="H1278">
        <v>1</v>
      </c>
      <c r="I1278">
        <v>0</v>
      </c>
      <c r="J1278">
        <v>0</v>
      </c>
      <c r="K1278">
        <v>0</v>
      </c>
      <c r="L1278" t="s">
        <v>2217</v>
      </c>
    </row>
    <row r="1279" spans="1:12" x14ac:dyDescent="0.2">
      <c r="A1279">
        <v>31087</v>
      </c>
      <c r="B1279" t="s">
        <v>2218</v>
      </c>
      <c r="C1279" t="s">
        <v>196</v>
      </c>
      <c r="D1279" t="s">
        <v>166</v>
      </c>
      <c r="E1279" s="6">
        <v>43914.984386574077</v>
      </c>
      <c r="F1279">
        <v>40.176091749999998</v>
      </c>
      <c r="G1279">
        <v>-101.0416477</v>
      </c>
      <c r="H1279">
        <v>0</v>
      </c>
      <c r="I1279">
        <v>0</v>
      </c>
      <c r="J1279">
        <v>0</v>
      </c>
      <c r="K1279">
        <v>0</v>
      </c>
      <c r="L1279" t="s">
        <v>2219</v>
      </c>
    </row>
    <row r="1280" spans="1:12" x14ac:dyDescent="0.2">
      <c r="A1280">
        <v>39073</v>
      </c>
      <c r="B1280" t="s">
        <v>2220</v>
      </c>
      <c r="C1280" t="s">
        <v>200</v>
      </c>
      <c r="D1280" t="s">
        <v>166</v>
      </c>
      <c r="E1280" s="6">
        <v>43914.984386574077</v>
      </c>
      <c r="F1280">
        <v>39.495379270000001</v>
      </c>
      <c r="G1280">
        <v>-82.479914460000003</v>
      </c>
      <c r="H1280">
        <v>0</v>
      </c>
      <c r="I1280">
        <v>0</v>
      </c>
      <c r="J1280">
        <v>0</v>
      </c>
      <c r="K1280">
        <v>0</v>
      </c>
      <c r="L1280" t="s">
        <v>2221</v>
      </c>
    </row>
    <row r="1281" spans="1:12" x14ac:dyDescent="0.2">
      <c r="A1281">
        <v>48219</v>
      </c>
      <c r="B1281" t="s">
        <v>2222</v>
      </c>
      <c r="C1281" t="s">
        <v>290</v>
      </c>
      <c r="D1281" t="s">
        <v>166</v>
      </c>
      <c r="E1281" s="6">
        <v>43914.984386574077</v>
      </c>
      <c r="F1281">
        <v>33.607712560000003</v>
      </c>
      <c r="G1281">
        <v>-102.3431676</v>
      </c>
      <c r="H1281">
        <v>3</v>
      </c>
      <c r="I1281">
        <v>0</v>
      </c>
      <c r="J1281">
        <v>0</v>
      </c>
      <c r="K1281">
        <v>0</v>
      </c>
      <c r="L1281" t="s">
        <v>2223</v>
      </c>
    </row>
    <row r="1282" spans="1:12" x14ac:dyDescent="0.2">
      <c r="A1282">
        <v>20083</v>
      </c>
      <c r="B1282" t="s">
        <v>2224</v>
      </c>
      <c r="C1282" t="s">
        <v>264</v>
      </c>
      <c r="D1282" t="s">
        <v>166</v>
      </c>
      <c r="E1282" s="6">
        <v>43914.984386574077</v>
      </c>
      <c r="F1282">
        <v>38.087800790000003</v>
      </c>
      <c r="G1282">
        <v>-99.89829881</v>
      </c>
      <c r="H1282">
        <v>0</v>
      </c>
      <c r="I1282">
        <v>0</v>
      </c>
      <c r="J1282">
        <v>0</v>
      </c>
      <c r="K1282">
        <v>0</v>
      </c>
      <c r="L1282" t="s">
        <v>2225</v>
      </c>
    </row>
    <row r="1283" spans="1:12" x14ac:dyDescent="0.2">
      <c r="A1283">
        <v>37093</v>
      </c>
      <c r="B1283" t="s">
        <v>2226</v>
      </c>
      <c r="C1283" t="s">
        <v>219</v>
      </c>
      <c r="D1283" t="s">
        <v>166</v>
      </c>
      <c r="E1283" s="6">
        <v>43914.984386574077</v>
      </c>
      <c r="F1283">
        <v>35.018883029999998</v>
      </c>
      <c r="G1283">
        <v>-79.236516739999999</v>
      </c>
      <c r="H1283">
        <v>1</v>
      </c>
      <c r="I1283">
        <v>0</v>
      </c>
      <c r="J1283">
        <v>0</v>
      </c>
      <c r="K1283">
        <v>0</v>
      </c>
      <c r="L1283" t="s">
        <v>2227</v>
      </c>
    </row>
    <row r="1284" spans="1:12" x14ac:dyDescent="0.2">
      <c r="A1284">
        <v>12059</v>
      </c>
      <c r="B1284" t="s">
        <v>2228</v>
      </c>
      <c r="C1284" t="s">
        <v>216</v>
      </c>
      <c r="D1284" t="s">
        <v>166</v>
      </c>
      <c r="E1284" s="6">
        <v>43914.984386574077</v>
      </c>
      <c r="F1284">
        <v>30.867474789999999</v>
      </c>
      <c r="G1284">
        <v>-85.813192220000005</v>
      </c>
      <c r="H1284">
        <v>0</v>
      </c>
      <c r="I1284">
        <v>0</v>
      </c>
      <c r="J1284">
        <v>0</v>
      </c>
      <c r="K1284">
        <v>0</v>
      </c>
      <c r="L1284" t="s">
        <v>2229</v>
      </c>
    </row>
    <row r="1285" spans="1:12" x14ac:dyDescent="0.2">
      <c r="A1285">
        <v>28051</v>
      </c>
      <c r="B1285" t="s">
        <v>2228</v>
      </c>
      <c r="C1285" t="s">
        <v>194</v>
      </c>
      <c r="D1285" t="s">
        <v>166</v>
      </c>
      <c r="E1285" s="6">
        <v>43914.984386574077</v>
      </c>
      <c r="F1285">
        <v>33.123458540000001</v>
      </c>
      <c r="G1285">
        <v>-90.089235380000005</v>
      </c>
      <c r="H1285">
        <v>6</v>
      </c>
      <c r="I1285">
        <v>0</v>
      </c>
      <c r="J1285">
        <v>0</v>
      </c>
      <c r="K1285">
        <v>0</v>
      </c>
      <c r="L1285" t="s">
        <v>2230</v>
      </c>
    </row>
    <row r="1286" spans="1:12" x14ac:dyDescent="0.2">
      <c r="A1286">
        <v>39075</v>
      </c>
      <c r="B1286" t="s">
        <v>2228</v>
      </c>
      <c r="C1286" t="s">
        <v>200</v>
      </c>
      <c r="D1286" t="s">
        <v>166</v>
      </c>
      <c r="E1286" s="6">
        <v>43914.984386574077</v>
      </c>
      <c r="F1286">
        <v>40.561637130000001</v>
      </c>
      <c r="G1286">
        <v>-81.926356769999998</v>
      </c>
      <c r="H1286">
        <v>0</v>
      </c>
      <c r="I1286">
        <v>0</v>
      </c>
      <c r="J1286">
        <v>0</v>
      </c>
      <c r="K1286">
        <v>0</v>
      </c>
      <c r="L1286" t="s">
        <v>2231</v>
      </c>
    </row>
    <row r="1287" spans="1:12" x14ac:dyDescent="0.2">
      <c r="A1287">
        <v>29087</v>
      </c>
      <c r="B1287" t="s">
        <v>2232</v>
      </c>
      <c r="C1287" t="s">
        <v>182</v>
      </c>
      <c r="D1287" t="s">
        <v>166</v>
      </c>
      <c r="E1287" s="6">
        <v>43914.984386574077</v>
      </c>
      <c r="F1287">
        <v>40.097992480000002</v>
      </c>
      <c r="G1287">
        <v>-95.216388799999905</v>
      </c>
      <c r="H1287">
        <v>0</v>
      </c>
      <c r="I1287">
        <v>0</v>
      </c>
      <c r="J1287">
        <v>0</v>
      </c>
      <c r="K1287">
        <v>0</v>
      </c>
      <c r="L1287" t="s">
        <v>2233</v>
      </c>
    </row>
    <row r="1288" spans="1:12" x14ac:dyDescent="0.2">
      <c r="A1288">
        <v>31089</v>
      </c>
      <c r="B1288" t="s">
        <v>2232</v>
      </c>
      <c r="C1288" t="s">
        <v>196</v>
      </c>
      <c r="D1288" t="s">
        <v>166</v>
      </c>
      <c r="E1288" s="6">
        <v>43914.984386574077</v>
      </c>
      <c r="F1288">
        <v>42.455220560000001</v>
      </c>
      <c r="G1288">
        <v>-98.784025580000005</v>
      </c>
      <c r="H1288">
        <v>0</v>
      </c>
      <c r="I1288">
        <v>0</v>
      </c>
      <c r="J1288">
        <v>0</v>
      </c>
      <c r="K1288">
        <v>0</v>
      </c>
      <c r="L1288" t="s">
        <v>2234</v>
      </c>
    </row>
    <row r="1289" spans="1:12" x14ac:dyDescent="0.2">
      <c r="A1289">
        <v>15003</v>
      </c>
      <c r="B1289" t="s">
        <v>2235</v>
      </c>
      <c r="C1289" t="s">
        <v>2146</v>
      </c>
      <c r="D1289" t="s">
        <v>166</v>
      </c>
      <c r="E1289" s="6">
        <v>43914.984386574077</v>
      </c>
      <c r="F1289">
        <v>21.45803166</v>
      </c>
      <c r="G1289">
        <v>-157.97121819999899</v>
      </c>
      <c r="H1289">
        <v>58</v>
      </c>
      <c r="I1289">
        <v>1</v>
      </c>
      <c r="J1289">
        <v>0</v>
      </c>
      <c r="K1289">
        <v>0</v>
      </c>
      <c r="L1289" t="s">
        <v>2236</v>
      </c>
    </row>
    <row r="1290" spans="1:12" x14ac:dyDescent="0.2">
      <c r="A1290">
        <v>48221</v>
      </c>
      <c r="B1290" t="s">
        <v>2237</v>
      </c>
      <c r="C1290" t="s">
        <v>290</v>
      </c>
      <c r="D1290" t="s">
        <v>166</v>
      </c>
      <c r="E1290" s="6">
        <v>43914.984386574077</v>
      </c>
      <c r="F1290">
        <v>32.429909270000003</v>
      </c>
      <c r="G1290">
        <v>-97.832420240000005</v>
      </c>
      <c r="H1290">
        <v>0</v>
      </c>
      <c r="I1290">
        <v>0</v>
      </c>
      <c r="J1290">
        <v>0</v>
      </c>
      <c r="K1290">
        <v>0</v>
      </c>
      <c r="L1290" t="s">
        <v>2238</v>
      </c>
    </row>
    <row r="1291" spans="1:12" x14ac:dyDescent="0.2">
      <c r="A1291">
        <v>41027</v>
      </c>
      <c r="B1291" t="s">
        <v>2239</v>
      </c>
      <c r="C1291" t="s">
        <v>400</v>
      </c>
      <c r="D1291" t="s">
        <v>166</v>
      </c>
      <c r="E1291" s="6">
        <v>43914.984386574077</v>
      </c>
      <c r="F1291">
        <v>45.518728109999998</v>
      </c>
      <c r="G1291">
        <v>-121.655203599999</v>
      </c>
      <c r="H1291">
        <v>1</v>
      </c>
      <c r="I1291">
        <v>0</v>
      </c>
      <c r="J1291">
        <v>0</v>
      </c>
      <c r="K1291">
        <v>0</v>
      </c>
      <c r="L1291" t="s">
        <v>2240</v>
      </c>
    </row>
    <row r="1292" spans="1:12" x14ac:dyDescent="0.2">
      <c r="A1292">
        <v>31091</v>
      </c>
      <c r="B1292" t="s">
        <v>2241</v>
      </c>
      <c r="C1292" t="s">
        <v>196</v>
      </c>
      <c r="D1292" t="s">
        <v>166</v>
      </c>
      <c r="E1292" s="6">
        <v>43914.984386574077</v>
      </c>
      <c r="F1292">
        <v>41.915862429999997</v>
      </c>
      <c r="G1292">
        <v>-101.1354293</v>
      </c>
      <c r="H1292">
        <v>0</v>
      </c>
      <c r="I1292">
        <v>0</v>
      </c>
      <c r="J1292">
        <v>0</v>
      </c>
      <c r="K1292">
        <v>0</v>
      </c>
      <c r="L1292" t="s">
        <v>2242</v>
      </c>
    </row>
    <row r="1293" spans="1:12" x14ac:dyDescent="0.2">
      <c r="A1293">
        <v>2105</v>
      </c>
      <c r="B1293" t="s">
        <v>2243</v>
      </c>
      <c r="C1293" t="s">
        <v>237</v>
      </c>
      <c r="D1293" t="s">
        <v>166</v>
      </c>
      <c r="E1293" s="6">
        <v>43914.984386574077</v>
      </c>
      <c r="F1293">
        <v>58.293073649999997</v>
      </c>
      <c r="G1293">
        <v>-135.64244239999999</v>
      </c>
      <c r="H1293">
        <v>0</v>
      </c>
      <c r="I1293">
        <v>0</v>
      </c>
      <c r="J1293">
        <v>0</v>
      </c>
      <c r="K1293">
        <v>0</v>
      </c>
      <c r="L1293" t="s">
        <v>2244</v>
      </c>
    </row>
    <row r="1294" spans="1:12" x14ac:dyDescent="0.2">
      <c r="A1294">
        <v>51670</v>
      </c>
      <c r="B1294" t="s">
        <v>2245</v>
      </c>
      <c r="C1294" t="s">
        <v>172</v>
      </c>
      <c r="D1294" t="s">
        <v>166</v>
      </c>
      <c r="E1294" s="6">
        <v>43914.984386574077</v>
      </c>
      <c r="F1294">
        <v>37.291863130000003</v>
      </c>
      <c r="G1294">
        <v>-77.297546839999995</v>
      </c>
      <c r="H1294">
        <v>0</v>
      </c>
      <c r="I1294">
        <v>0</v>
      </c>
      <c r="J1294">
        <v>0</v>
      </c>
      <c r="K1294">
        <v>0</v>
      </c>
      <c r="L1294" t="s">
        <v>2246</v>
      </c>
    </row>
    <row r="1295" spans="1:12" x14ac:dyDescent="0.2">
      <c r="A1295">
        <v>21107</v>
      </c>
      <c r="B1295" t="s">
        <v>2247</v>
      </c>
      <c r="C1295" t="s">
        <v>180</v>
      </c>
      <c r="D1295" t="s">
        <v>166</v>
      </c>
      <c r="E1295" s="6">
        <v>43914.984386574077</v>
      </c>
      <c r="F1295">
        <v>37.30939025</v>
      </c>
      <c r="G1295">
        <v>-87.546704059999996</v>
      </c>
      <c r="H1295">
        <v>0</v>
      </c>
      <c r="I1295">
        <v>0</v>
      </c>
      <c r="J1295">
        <v>0</v>
      </c>
      <c r="K1295">
        <v>0</v>
      </c>
      <c r="L1295" t="s">
        <v>2248</v>
      </c>
    </row>
    <row r="1296" spans="1:12" x14ac:dyDescent="0.2">
      <c r="A1296">
        <v>48223</v>
      </c>
      <c r="B1296" t="s">
        <v>2247</v>
      </c>
      <c r="C1296" t="s">
        <v>290</v>
      </c>
      <c r="D1296" t="s">
        <v>166</v>
      </c>
      <c r="E1296" s="6">
        <v>43914.984386574077</v>
      </c>
      <c r="F1296">
        <v>33.148750720000002</v>
      </c>
      <c r="G1296">
        <v>-95.563511390000002</v>
      </c>
      <c r="H1296">
        <v>1</v>
      </c>
      <c r="I1296">
        <v>0</v>
      </c>
      <c r="J1296">
        <v>0</v>
      </c>
      <c r="K1296">
        <v>0</v>
      </c>
      <c r="L1296" t="s">
        <v>2249</v>
      </c>
    </row>
    <row r="1297" spans="1:12" x14ac:dyDescent="0.2">
      <c r="A1297">
        <v>45051</v>
      </c>
      <c r="B1297" t="s">
        <v>51</v>
      </c>
      <c r="C1297" t="s">
        <v>165</v>
      </c>
      <c r="D1297" t="s">
        <v>166</v>
      </c>
      <c r="E1297" s="6">
        <v>43914.984386574077</v>
      </c>
      <c r="F1297">
        <v>33.9212828</v>
      </c>
      <c r="G1297">
        <v>-78.995552930000002</v>
      </c>
      <c r="H1297">
        <v>19</v>
      </c>
      <c r="I1297">
        <v>0</v>
      </c>
      <c r="J1297">
        <v>0</v>
      </c>
      <c r="K1297">
        <v>0</v>
      </c>
      <c r="L1297" t="s">
        <v>2250</v>
      </c>
    </row>
    <row r="1298" spans="1:12" x14ac:dyDescent="0.2">
      <c r="A1298">
        <v>5059</v>
      </c>
      <c r="B1298" t="s">
        <v>2251</v>
      </c>
      <c r="C1298" t="s">
        <v>331</v>
      </c>
      <c r="D1298" t="s">
        <v>166</v>
      </c>
      <c r="E1298" s="6">
        <v>43914.984386574077</v>
      </c>
      <c r="F1298">
        <v>34.317092590000001</v>
      </c>
      <c r="G1298">
        <v>-92.953963250000001</v>
      </c>
      <c r="H1298">
        <v>0</v>
      </c>
      <c r="I1298">
        <v>0</v>
      </c>
      <c r="J1298">
        <v>0</v>
      </c>
      <c r="K1298">
        <v>0</v>
      </c>
      <c r="L1298" t="s">
        <v>2252</v>
      </c>
    </row>
    <row r="1299" spans="1:12" x14ac:dyDescent="0.2">
      <c r="A1299">
        <v>56017</v>
      </c>
      <c r="B1299" t="s">
        <v>2253</v>
      </c>
      <c r="C1299" t="s">
        <v>228</v>
      </c>
      <c r="D1299" t="s">
        <v>166</v>
      </c>
      <c r="E1299" s="6">
        <v>43914.984386574077</v>
      </c>
      <c r="F1299">
        <v>43.719306570000001</v>
      </c>
      <c r="G1299">
        <v>-108.44231739999999</v>
      </c>
      <c r="H1299">
        <v>0</v>
      </c>
      <c r="I1299">
        <v>0</v>
      </c>
      <c r="J1299">
        <v>0</v>
      </c>
      <c r="K1299">
        <v>0</v>
      </c>
      <c r="L1299" t="s">
        <v>2254</v>
      </c>
    </row>
    <row r="1300" spans="1:12" x14ac:dyDescent="0.2">
      <c r="A1300">
        <v>26061</v>
      </c>
      <c r="B1300" t="s">
        <v>2255</v>
      </c>
      <c r="C1300" t="s">
        <v>232</v>
      </c>
      <c r="D1300" t="s">
        <v>166</v>
      </c>
      <c r="E1300" s="6">
        <v>43914.984386574077</v>
      </c>
      <c r="F1300">
        <v>46.899885359999999</v>
      </c>
      <c r="G1300">
        <v>-88.684953849999999</v>
      </c>
      <c r="H1300">
        <v>0</v>
      </c>
      <c r="I1300">
        <v>0</v>
      </c>
      <c r="J1300">
        <v>0</v>
      </c>
      <c r="K1300">
        <v>0</v>
      </c>
      <c r="L1300" t="s">
        <v>2256</v>
      </c>
    </row>
    <row r="1301" spans="1:12" x14ac:dyDescent="0.2">
      <c r="A1301">
        <v>1069</v>
      </c>
      <c r="B1301" t="s">
        <v>2257</v>
      </c>
      <c r="C1301" t="s">
        <v>385</v>
      </c>
      <c r="D1301" t="s">
        <v>166</v>
      </c>
      <c r="E1301" s="6">
        <v>43914.984386574077</v>
      </c>
      <c r="F1301">
        <v>31.151979239999999</v>
      </c>
      <c r="G1301">
        <v>-85.299395989999994</v>
      </c>
      <c r="H1301">
        <v>1</v>
      </c>
      <c r="I1301">
        <v>0</v>
      </c>
      <c r="J1301">
        <v>0</v>
      </c>
      <c r="K1301">
        <v>0</v>
      </c>
      <c r="L1301" t="s">
        <v>2258</v>
      </c>
    </row>
    <row r="1302" spans="1:12" x14ac:dyDescent="0.2">
      <c r="A1302">
        <v>13153</v>
      </c>
      <c r="B1302" t="s">
        <v>2257</v>
      </c>
      <c r="C1302" t="s">
        <v>317</v>
      </c>
      <c r="D1302" t="s">
        <v>166</v>
      </c>
      <c r="E1302" s="6">
        <v>43914.984386574077</v>
      </c>
      <c r="F1302">
        <v>32.458024969999997</v>
      </c>
      <c r="G1302">
        <v>-83.668790869999995</v>
      </c>
      <c r="H1302">
        <v>3</v>
      </c>
      <c r="I1302">
        <v>0</v>
      </c>
      <c r="J1302">
        <v>0</v>
      </c>
      <c r="K1302">
        <v>0</v>
      </c>
      <c r="L1302" t="s">
        <v>2259</v>
      </c>
    </row>
    <row r="1303" spans="1:12" x14ac:dyDescent="0.2">
      <c r="A1303">
        <v>27055</v>
      </c>
      <c r="B1303" t="s">
        <v>2257</v>
      </c>
      <c r="C1303" t="s">
        <v>213</v>
      </c>
      <c r="D1303" t="s">
        <v>166</v>
      </c>
      <c r="E1303" s="6">
        <v>43914.984386574077</v>
      </c>
      <c r="F1303">
        <v>43.671295649999998</v>
      </c>
      <c r="G1303">
        <v>-91.491430570000006</v>
      </c>
      <c r="H1303">
        <v>0</v>
      </c>
      <c r="I1303">
        <v>0</v>
      </c>
      <c r="J1303">
        <v>0</v>
      </c>
      <c r="K1303">
        <v>0</v>
      </c>
      <c r="L1303" t="s">
        <v>2260</v>
      </c>
    </row>
    <row r="1304" spans="1:12" x14ac:dyDescent="0.2">
      <c r="A1304">
        <v>47083</v>
      </c>
      <c r="B1304" t="s">
        <v>2257</v>
      </c>
      <c r="C1304" t="s">
        <v>288</v>
      </c>
      <c r="D1304" t="s">
        <v>166</v>
      </c>
      <c r="E1304" s="6">
        <v>43914.984386574077</v>
      </c>
      <c r="F1304">
        <v>36.28872054</v>
      </c>
      <c r="G1304">
        <v>-87.718788279999998</v>
      </c>
      <c r="H1304">
        <v>1</v>
      </c>
      <c r="I1304">
        <v>0</v>
      </c>
      <c r="J1304">
        <v>0</v>
      </c>
      <c r="K1304">
        <v>0</v>
      </c>
      <c r="L1304" t="s">
        <v>2261</v>
      </c>
    </row>
    <row r="1305" spans="1:12" x14ac:dyDescent="0.2">
      <c r="A1305">
        <v>48225</v>
      </c>
      <c r="B1305" t="s">
        <v>2257</v>
      </c>
      <c r="C1305" t="s">
        <v>290</v>
      </c>
      <c r="D1305" t="s">
        <v>166</v>
      </c>
      <c r="E1305" s="6">
        <v>43914.984386574077</v>
      </c>
      <c r="F1305">
        <v>31.319259729999999</v>
      </c>
      <c r="G1305">
        <v>-95.422262079999996</v>
      </c>
      <c r="H1305">
        <v>0</v>
      </c>
      <c r="I1305">
        <v>0</v>
      </c>
      <c r="J1305">
        <v>0</v>
      </c>
      <c r="K1305">
        <v>0</v>
      </c>
      <c r="L1305" t="s">
        <v>2262</v>
      </c>
    </row>
    <row r="1306" spans="1:12" x14ac:dyDescent="0.2">
      <c r="A1306">
        <v>5061</v>
      </c>
      <c r="B1306" t="s">
        <v>78</v>
      </c>
      <c r="C1306" t="s">
        <v>331</v>
      </c>
      <c r="D1306" t="s">
        <v>166</v>
      </c>
      <c r="E1306" s="6">
        <v>43914.984386574077</v>
      </c>
      <c r="F1306">
        <v>34.090074270000002</v>
      </c>
      <c r="G1306">
        <v>-93.993487099999996</v>
      </c>
      <c r="H1306">
        <v>0</v>
      </c>
      <c r="I1306">
        <v>0</v>
      </c>
      <c r="J1306">
        <v>0</v>
      </c>
      <c r="K1306">
        <v>0</v>
      </c>
      <c r="L1306" t="s">
        <v>2263</v>
      </c>
    </row>
    <row r="1307" spans="1:12" x14ac:dyDescent="0.2">
      <c r="A1307">
        <v>18067</v>
      </c>
      <c r="B1307" t="s">
        <v>78</v>
      </c>
      <c r="C1307" t="s">
        <v>142</v>
      </c>
      <c r="D1307" t="s">
        <v>166</v>
      </c>
      <c r="E1307" s="6">
        <v>43914.984386574077</v>
      </c>
      <c r="F1307">
        <v>40.485277310000001</v>
      </c>
      <c r="G1307">
        <v>-86.113518920000004</v>
      </c>
      <c r="H1307">
        <v>6</v>
      </c>
      <c r="I1307">
        <v>0</v>
      </c>
      <c r="J1307">
        <v>0</v>
      </c>
      <c r="K1307">
        <v>0</v>
      </c>
      <c r="L1307" t="s">
        <v>2264</v>
      </c>
    </row>
    <row r="1308" spans="1:12" x14ac:dyDescent="0.2">
      <c r="A1308">
        <v>19089</v>
      </c>
      <c r="B1308" t="s">
        <v>78</v>
      </c>
      <c r="C1308" t="s">
        <v>178</v>
      </c>
      <c r="D1308" t="s">
        <v>166</v>
      </c>
      <c r="E1308" s="6">
        <v>43914.984386574077</v>
      </c>
      <c r="F1308">
        <v>43.356710419999999</v>
      </c>
      <c r="G1308">
        <v>-92.317027139999993</v>
      </c>
      <c r="H1308">
        <v>0</v>
      </c>
      <c r="I1308">
        <v>0</v>
      </c>
      <c r="J1308">
        <v>0</v>
      </c>
      <c r="K1308">
        <v>0</v>
      </c>
      <c r="L1308" t="s">
        <v>2265</v>
      </c>
    </row>
    <row r="1309" spans="1:12" x14ac:dyDescent="0.2">
      <c r="A1309">
        <v>24027</v>
      </c>
      <c r="B1309" t="s">
        <v>78</v>
      </c>
      <c r="C1309" t="s">
        <v>255</v>
      </c>
      <c r="D1309" t="s">
        <v>166</v>
      </c>
      <c r="E1309" s="6">
        <v>43914.984386574077</v>
      </c>
      <c r="F1309">
        <v>39.253052930000003</v>
      </c>
      <c r="G1309">
        <v>-76.931262079999996</v>
      </c>
      <c r="H1309">
        <v>30</v>
      </c>
      <c r="I1309">
        <v>0</v>
      </c>
      <c r="J1309">
        <v>0</v>
      </c>
      <c r="K1309">
        <v>0</v>
      </c>
      <c r="L1309" t="s">
        <v>2266</v>
      </c>
    </row>
    <row r="1310" spans="1:12" x14ac:dyDescent="0.2">
      <c r="A1310">
        <v>29089</v>
      </c>
      <c r="B1310" t="s">
        <v>78</v>
      </c>
      <c r="C1310" t="s">
        <v>182</v>
      </c>
      <c r="D1310" t="s">
        <v>166</v>
      </c>
      <c r="E1310" s="6">
        <v>43914.984386574077</v>
      </c>
      <c r="F1310">
        <v>39.143576099999997</v>
      </c>
      <c r="G1310">
        <v>-92.697566910000006</v>
      </c>
      <c r="H1310">
        <v>0</v>
      </c>
      <c r="I1310">
        <v>0</v>
      </c>
      <c r="J1310">
        <v>0</v>
      </c>
      <c r="K1310">
        <v>0</v>
      </c>
      <c r="L1310" t="s">
        <v>2267</v>
      </c>
    </row>
    <row r="1311" spans="1:12" x14ac:dyDescent="0.2">
      <c r="A1311">
        <v>31093</v>
      </c>
      <c r="B1311" t="s">
        <v>78</v>
      </c>
      <c r="C1311" t="s">
        <v>196</v>
      </c>
      <c r="D1311" t="s">
        <v>166</v>
      </c>
      <c r="E1311" s="6">
        <v>43914.984386574077</v>
      </c>
      <c r="F1311">
        <v>41.220052899999999</v>
      </c>
      <c r="G1311">
        <v>-98.516649900000004</v>
      </c>
      <c r="H1311">
        <v>0</v>
      </c>
      <c r="I1311">
        <v>0</v>
      </c>
      <c r="J1311">
        <v>0</v>
      </c>
      <c r="K1311">
        <v>0</v>
      </c>
      <c r="L1311" t="s">
        <v>2268</v>
      </c>
    </row>
    <row r="1312" spans="1:12" x14ac:dyDescent="0.2">
      <c r="A1312">
        <v>48227</v>
      </c>
      <c r="B1312" t="s">
        <v>78</v>
      </c>
      <c r="C1312" t="s">
        <v>290</v>
      </c>
      <c r="D1312" t="s">
        <v>166</v>
      </c>
      <c r="E1312" s="6">
        <v>43914.984386574077</v>
      </c>
      <c r="F1312">
        <v>32.306213239999998</v>
      </c>
      <c r="G1312">
        <v>-101.4356444</v>
      </c>
      <c r="H1312">
        <v>0</v>
      </c>
      <c r="I1312">
        <v>0</v>
      </c>
      <c r="J1312">
        <v>0</v>
      </c>
      <c r="K1312">
        <v>0</v>
      </c>
      <c r="L1312" t="s">
        <v>2269</v>
      </c>
    </row>
    <row r="1313" spans="1:12" x14ac:dyDescent="0.2">
      <c r="A1313">
        <v>29091</v>
      </c>
      <c r="B1313" t="s">
        <v>2270</v>
      </c>
      <c r="C1313" t="s">
        <v>182</v>
      </c>
      <c r="D1313" t="s">
        <v>166</v>
      </c>
      <c r="E1313" s="6">
        <v>43914.984386574077</v>
      </c>
      <c r="F1313">
        <v>36.773838869999999</v>
      </c>
      <c r="G1313">
        <v>-91.886839350000002</v>
      </c>
      <c r="H1313">
        <v>0</v>
      </c>
      <c r="I1313">
        <v>0</v>
      </c>
      <c r="J1313">
        <v>0</v>
      </c>
      <c r="K1313">
        <v>0</v>
      </c>
      <c r="L1313" t="s">
        <v>2271</v>
      </c>
    </row>
    <row r="1314" spans="1:12" x14ac:dyDescent="0.2">
      <c r="A1314">
        <v>27057</v>
      </c>
      <c r="B1314" t="s">
        <v>2272</v>
      </c>
      <c r="C1314" t="s">
        <v>213</v>
      </c>
      <c r="D1314" t="s">
        <v>166</v>
      </c>
      <c r="E1314" s="6">
        <v>43914.984386574077</v>
      </c>
      <c r="F1314">
        <v>47.107785640000003</v>
      </c>
      <c r="G1314">
        <v>-94.916938680000001</v>
      </c>
      <c r="H1314">
        <v>0</v>
      </c>
      <c r="I1314">
        <v>0</v>
      </c>
      <c r="J1314">
        <v>0</v>
      </c>
      <c r="K1314">
        <v>0</v>
      </c>
      <c r="L1314" t="s">
        <v>2273</v>
      </c>
    </row>
    <row r="1315" spans="1:12" x14ac:dyDescent="0.2">
      <c r="A1315">
        <v>34017</v>
      </c>
      <c r="B1315" t="s">
        <v>2274</v>
      </c>
      <c r="C1315" t="s">
        <v>367</v>
      </c>
      <c r="D1315" t="s">
        <v>166</v>
      </c>
      <c r="E1315" s="6">
        <v>43914.984386574077</v>
      </c>
      <c r="F1315">
        <v>40.73766234</v>
      </c>
      <c r="G1315">
        <v>-74.075156669999998</v>
      </c>
      <c r="H1315">
        <v>234</v>
      </c>
      <c r="I1315">
        <v>1</v>
      </c>
      <c r="J1315">
        <v>0</v>
      </c>
      <c r="K1315">
        <v>0</v>
      </c>
      <c r="L1315" t="s">
        <v>2275</v>
      </c>
    </row>
    <row r="1316" spans="1:12" x14ac:dyDescent="0.2">
      <c r="A1316">
        <v>48229</v>
      </c>
      <c r="B1316" t="s">
        <v>2276</v>
      </c>
      <c r="C1316" t="s">
        <v>290</v>
      </c>
      <c r="D1316" t="s">
        <v>166</v>
      </c>
      <c r="E1316" s="6">
        <v>43914.984386574077</v>
      </c>
      <c r="F1316">
        <v>31.456283809999999</v>
      </c>
      <c r="G1316">
        <v>-105.388178</v>
      </c>
      <c r="H1316">
        <v>0</v>
      </c>
      <c r="I1316">
        <v>0</v>
      </c>
      <c r="J1316">
        <v>0</v>
      </c>
      <c r="K1316">
        <v>0</v>
      </c>
      <c r="L1316" t="s">
        <v>2277</v>
      </c>
    </row>
    <row r="1317" spans="1:12" x14ac:dyDescent="0.2">
      <c r="A1317">
        <v>8055</v>
      </c>
      <c r="B1317" t="s">
        <v>2278</v>
      </c>
      <c r="C1317" t="s">
        <v>187</v>
      </c>
      <c r="D1317" t="s">
        <v>166</v>
      </c>
      <c r="E1317" s="6">
        <v>43914.984386574077</v>
      </c>
      <c r="F1317">
        <v>37.68473101</v>
      </c>
      <c r="G1317">
        <v>-104.9612585</v>
      </c>
      <c r="H1317">
        <v>0</v>
      </c>
      <c r="I1317">
        <v>0</v>
      </c>
      <c r="J1317">
        <v>0</v>
      </c>
      <c r="K1317">
        <v>0</v>
      </c>
      <c r="L1317" t="s">
        <v>2279</v>
      </c>
    </row>
    <row r="1318" spans="1:12" x14ac:dyDescent="0.2">
      <c r="A1318">
        <v>40063</v>
      </c>
      <c r="B1318" t="s">
        <v>2280</v>
      </c>
      <c r="C1318" t="s">
        <v>184</v>
      </c>
      <c r="D1318" t="s">
        <v>166</v>
      </c>
      <c r="E1318" s="6">
        <v>43914.984386574077</v>
      </c>
      <c r="F1318">
        <v>35.049125689999997</v>
      </c>
      <c r="G1318">
        <v>-96.249211450000004</v>
      </c>
      <c r="H1318">
        <v>0</v>
      </c>
      <c r="I1318">
        <v>0</v>
      </c>
      <c r="J1318">
        <v>0</v>
      </c>
      <c r="K1318">
        <v>0</v>
      </c>
      <c r="L1318" t="s">
        <v>2281</v>
      </c>
    </row>
    <row r="1319" spans="1:12" x14ac:dyDescent="0.2">
      <c r="A1319">
        <v>46065</v>
      </c>
      <c r="B1319" t="s">
        <v>2280</v>
      </c>
      <c r="C1319" t="s">
        <v>381</v>
      </c>
      <c r="D1319" t="s">
        <v>166</v>
      </c>
      <c r="E1319" s="6">
        <v>43914.984386574077</v>
      </c>
      <c r="F1319">
        <v>44.390915339999999</v>
      </c>
      <c r="G1319">
        <v>-99.996611479999999</v>
      </c>
      <c r="H1319">
        <v>1</v>
      </c>
      <c r="I1319">
        <v>0</v>
      </c>
      <c r="J1319">
        <v>0</v>
      </c>
      <c r="K1319">
        <v>0</v>
      </c>
      <c r="L1319" t="s">
        <v>2282</v>
      </c>
    </row>
    <row r="1320" spans="1:12" x14ac:dyDescent="0.2">
      <c r="A1320">
        <v>6023</v>
      </c>
      <c r="B1320" t="s">
        <v>2283</v>
      </c>
      <c r="C1320" t="s">
        <v>221</v>
      </c>
      <c r="D1320" t="s">
        <v>166</v>
      </c>
      <c r="E1320" s="6">
        <v>43914.984386574077</v>
      </c>
      <c r="F1320">
        <v>40.69923009</v>
      </c>
      <c r="G1320">
        <v>-123.87604399999999</v>
      </c>
      <c r="H1320">
        <v>4</v>
      </c>
      <c r="I1320">
        <v>0</v>
      </c>
      <c r="J1320">
        <v>0</v>
      </c>
      <c r="K1320">
        <v>0</v>
      </c>
      <c r="L1320" t="s">
        <v>2284</v>
      </c>
    </row>
    <row r="1321" spans="1:12" x14ac:dyDescent="0.2">
      <c r="A1321">
        <v>19091</v>
      </c>
      <c r="B1321" t="s">
        <v>2283</v>
      </c>
      <c r="C1321" t="s">
        <v>178</v>
      </c>
      <c r="D1321" t="s">
        <v>166</v>
      </c>
      <c r="E1321" s="6">
        <v>43914.984386574077</v>
      </c>
      <c r="F1321">
        <v>42.776442600000003</v>
      </c>
      <c r="G1321">
        <v>-94.207225370000003</v>
      </c>
      <c r="H1321">
        <v>0</v>
      </c>
      <c r="I1321">
        <v>0</v>
      </c>
      <c r="J1321">
        <v>0</v>
      </c>
      <c r="K1321">
        <v>0</v>
      </c>
      <c r="L1321" t="s">
        <v>2285</v>
      </c>
    </row>
    <row r="1322" spans="1:12" x14ac:dyDescent="0.2">
      <c r="A1322">
        <v>32013</v>
      </c>
      <c r="B1322" t="s">
        <v>2283</v>
      </c>
      <c r="C1322" t="s">
        <v>870</v>
      </c>
      <c r="D1322" t="s">
        <v>166</v>
      </c>
      <c r="E1322" s="6">
        <v>43914.984386574077</v>
      </c>
      <c r="F1322">
        <v>41.406921859999997</v>
      </c>
      <c r="G1322">
        <v>-118.1109427</v>
      </c>
      <c r="H1322">
        <v>0</v>
      </c>
      <c r="I1322">
        <v>0</v>
      </c>
      <c r="J1322">
        <v>0</v>
      </c>
      <c r="K1322">
        <v>0</v>
      </c>
      <c r="L1322" t="s">
        <v>2286</v>
      </c>
    </row>
    <row r="1323" spans="1:12" x14ac:dyDescent="0.2">
      <c r="A1323">
        <v>28053</v>
      </c>
      <c r="B1323" t="s">
        <v>2287</v>
      </c>
      <c r="C1323" t="s">
        <v>194</v>
      </c>
      <c r="D1323" t="s">
        <v>166</v>
      </c>
      <c r="E1323" s="6">
        <v>43914.984386574077</v>
      </c>
      <c r="F1323">
        <v>33.128257179999999</v>
      </c>
      <c r="G1323">
        <v>-90.522527069999995</v>
      </c>
      <c r="H1323">
        <v>1</v>
      </c>
      <c r="I1323">
        <v>0</v>
      </c>
      <c r="J1323">
        <v>0</v>
      </c>
      <c r="K1323">
        <v>0</v>
      </c>
      <c r="L1323" t="s">
        <v>2288</v>
      </c>
    </row>
    <row r="1324" spans="1:12" x14ac:dyDescent="0.2">
      <c r="A1324">
        <v>47085</v>
      </c>
      <c r="B1324" t="s">
        <v>2287</v>
      </c>
      <c r="C1324" t="s">
        <v>288</v>
      </c>
      <c r="D1324" t="s">
        <v>166</v>
      </c>
      <c r="E1324" s="6">
        <v>43914.984386574077</v>
      </c>
      <c r="F1324">
        <v>36.039588049999999</v>
      </c>
      <c r="G1324">
        <v>-87.779928720000001</v>
      </c>
      <c r="H1324">
        <v>0</v>
      </c>
      <c r="I1324">
        <v>0</v>
      </c>
      <c r="J1324">
        <v>0</v>
      </c>
      <c r="K1324">
        <v>0</v>
      </c>
      <c r="L1324" t="s">
        <v>2289</v>
      </c>
    </row>
    <row r="1325" spans="1:12" x14ac:dyDescent="0.2">
      <c r="A1325">
        <v>48231</v>
      </c>
      <c r="B1325" t="s">
        <v>2290</v>
      </c>
      <c r="C1325" t="s">
        <v>290</v>
      </c>
      <c r="D1325" t="s">
        <v>166</v>
      </c>
      <c r="E1325" s="6">
        <v>43914.984386574077</v>
      </c>
      <c r="F1325">
        <v>33.123515140000002</v>
      </c>
      <c r="G1325">
        <v>-96.085510319999997</v>
      </c>
      <c r="H1325">
        <v>1</v>
      </c>
      <c r="I1325">
        <v>0</v>
      </c>
      <c r="J1325">
        <v>0</v>
      </c>
      <c r="K1325">
        <v>0</v>
      </c>
      <c r="L1325" t="s">
        <v>2291</v>
      </c>
    </row>
    <row r="1326" spans="1:12" x14ac:dyDescent="0.2">
      <c r="A1326">
        <v>34019</v>
      </c>
      <c r="B1326" t="s">
        <v>2292</v>
      </c>
      <c r="C1326" t="s">
        <v>367</v>
      </c>
      <c r="D1326" t="s">
        <v>166</v>
      </c>
      <c r="E1326" s="6">
        <v>43914.984386574077</v>
      </c>
      <c r="F1326">
        <v>40.56335249</v>
      </c>
      <c r="G1326">
        <v>-74.912841560000004</v>
      </c>
      <c r="H1326">
        <v>25</v>
      </c>
      <c r="I1326">
        <v>0</v>
      </c>
      <c r="J1326">
        <v>0</v>
      </c>
      <c r="K1326">
        <v>0</v>
      </c>
      <c r="L1326" t="s">
        <v>2293</v>
      </c>
    </row>
    <row r="1327" spans="1:12" x14ac:dyDescent="0.2">
      <c r="A1327">
        <v>42061</v>
      </c>
      <c r="B1327" t="s">
        <v>2294</v>
      </c>
      <c r="C1327" t="s">
        <v>202</v>
      </c>
      <c r="D1327" t="s">
        <v>166</v>
      </c>
      <c r="E1327" s="6">
        <v>43914.984386574077</v>
      </c>
      <c r="F1327">
        <v>40.421626519999997</v>
      </c>
      <c r="G1327">
        <v>-77.976732729999995</v>
      </c>
      <c r="H1327">
        <v>0</v>
      </c>
      <c r="I1327">
        <v>0</v>
      </c>
      <c r="J1327">
        <v>0</v>
      </c>
      <c r="K1327">
        <v>0</v>
      </c>
      <c r="L1327" t="s">
        <v>2295</v>
      </c>
    </row>
    <row r="1328" spans="1:12" x14ac:dyDescent="0.2">
      <c r="A1328">
        <v>18069</v>
      </c>
      <c r="B1328" t="s">
        <v>2296</v>
      </c>
      <c r="C1328" t="s">
        <v>142</v>
      </c>
      <c r="D1328" t="s">
        <v>166</v>
      </c>
      <c r="E1328" s="6">
        <v>43914.984386574077</v>
      </c>
      <c r="F1328">
        <v>40.82907273</v>
      </c>
      <c r="G1328">
        <v>-85.488220920000003</v>
      </c>
      <c r="H1328">
        <v>0</v>
      </c>
      <c r="I1328">
        <v>0</v>
      </c>
      <c r="J1328">
        <v>0</v>
      </c>
      <c r="K1328">
        <v>0</v>
      </c>
      <c r="L1328" t="s">
        <v>2297</v>
      </c>
    </row>
    <row r="1329" spans="1:12" x14ac:dyDescent="0.2">
      <c r="A1329">
        <v>26063</v>
      </c>
      <c r="B1329" t="s">
        <v>2298</v>
      </c>
      <c r="C1329" t="s">
        <v>232</v>
      </c>
      <c r="D1329" t="s">
        <v>166</v>
      </c>
      <c r="E1329" s="6">
        <v>43914.984386574077</v>
      </c>
      <c r="F1329">
        <v>43.833539850000001</v>
      </c>
      <c r="G1329">
        <v>-83.040784529999996</v>
      </c>
      <c r="H1329">
        <v>0</v>
      </c>
      <c r="I1329">
        <v>0</v>
      </c>
      <c r="J1329">
        <v>0</v>
      </c>
      <c r="K1329">
        <v>0</v>
      </c>
      <c r="L1329" t="s">
        <v>2299</v>
      </c>
    </row>
    <row r="1330" spans="1:12" x14ac:dyDescent="0.2">
      <c r="A1330">
        <v>39077</v>
      </c>
      <c r="B1330" t="s">
        <v>2298</v>
      </c>
      <c r="C1330" t="s">
        <v>200</v>
      </c>
      <c r="D1330" t="s">
        <v>166</v>
      </c>
      <c r="E1330" s="6">
        <v>43914.984386574077</v>
      </c>
      <c r="F1330">
        <v>41.146511750000002</v>
      </c>
      <c r="G1330">
        <v>-82.598679509999997</v>
      </c>
      <c r="H1330">
        <v>2</v>
      </c>
      <c r="I1330">
        <v>0</v>
      </c>
      <c r="J1330">
        <v>0</v>
      </c>
      <c r="K1330">
        <v>0</v>
      </c>
      <c r="L1330" t="s">
        <v>2300</v>
      </c>
    </row>
    <row r="1331" spans="1:12" x14ac:dyDescent="0.2">
      <c r="A1331">
        <v>46067</v>
      </c>
      <c r="B1331" t="s">
        <v>2301</v>
      </c>
      <c r="C1331" t="s">
        <v>381</v>
      </c>
      <c r="D1331" t="s">
        <v>166</v>
      </c>
      <c r="E1331" s="6">
        <v>43914.984386574077</v>
      </c>
      <c r="F1331">
        <v>43.334490119999998</v>
      </c>
      <c r="G1331">
        <v>-97.755364409999999</v>
      </c>
      <c r="H1331">
        <v>0</v>
      </c>
      <c r="I1331">
        <v>0</v>
      </c>
      <c r="J1331">
        <v>0</v>
      </c>
      <c r="K1331">
        <v>0</v>
      </c>
      <c r="L1331" t="s">
        <v>2302</v>
      </c>
    </row>
    <row r="1332" spans="1:12" x14ac:dyDescent="0.2">
      <c r="A1332">
        <v>48233</v>
      </c>
      <c r="B1332" t="s">
        <v>2301</v>
      </c>
      <c r="C1332" t="s">
        <v>290</v>
      </c>
      <c r="D1332" t="s">
        <v>166</v>
      </c>
      <c r="E1332" s="6">
        <v>43914.984386574077</v>
      </c>
      <c r="F1332">
        <v>35.84006574</v>
      </c>
      <c r="G1332">
        <v>-101.3546643</v>
      </c>
      <c r="H1332">
        <v>0</v>
      </c>
      <c r="I1332">
        <v>0</v>
      </c>
      <c r="J1332">
        <v>0</v>
      </c>
      <c r="K1332">
        <v>0</v>
      </c>
      <c r="L1332" t="s">
        <v>2303</v>
      </c>
    </row>
    <row r="1333" spans="1:12" x14ac:dyDescent="0.2">
      <c r="A1333">
        <v>37095</v>
      </c>
      <c r="B1333" t="s">
        <v>2304</v>
      </c>
      <c r="C1333" t="s">
        <v>219</v>
      </c>
      <c r="D1333" t="s">
        <v>166</v>
      </c>
      <c r="E1333" s="6">
        <v>43914.984386574077</v>
      </c>
      <c r="F1333">
        <v>35.420176740000002</v>
      </c>
      <c r="G1333">
        <v>-76.151805420000002</v>
      </c>
      <c r="H1333">
        <v>1</v>
      </c>
      <c r="I1333">
        <v>0</v>
      </c>
      <c r="J1333">
        <v>0</v>
      </c>
      <c r="K1333">
        <v>0</v>
      </c>
      <c r="L1333" t="s">
        <v>2305</v>
      </c>
    </row>
    <row r="1334" spans="1:12" x14ac:dyDescent="0.2">
      <c r="A1334">
        <v>46069</v>
      </c>
      <c r="B1334" t="s">
        <v>2304</v>
      </c>
      <c r="C1334" t="s">
        <v>381</v>
      </c>
      <c r="D1334" t="s">
        <v>166</v>
      </c>
      <c r="E1334" s="6">
        <v>43914.984386574077</v>
      </c>
      <c r="F1334">
        <v>44.547477030000003</v>
      </c>
      <c r="G1334">
        <v>-99.485725819999999</v>
      </c>
      <c r="H1334">
        <v>0</v>
      </c>
      <c r="I1334">
        <v>0</v>
      </c>
      <c r="J1334">
        <v>0</v>
      </c>
      <c r="K1334">
        <v>0</v>
      </c>
      <c r="L1334" t="s">
        <v>2306</v>
      </c>
    </row>
    <row r="1335" spans="1:12" x14ac:dyDescent="0.2">
      <c r="A1335">
        <v>22045</v>
      </c>
      <c r="B1335" t="s">
        <v>2307</v>
      </c>
      <c r="C1335" t="s">
        <v>169</v>
      </c>
      <c r="D1335" t="s">
        <v>166</v>
      </c>
      <c r="E1335" s="6">
        <v>43914.984386574077</v>
      </c>
      <c r="F1335">
        <v>29.86803617</v>
      </c>
      <c r="G1335">
        <v>-91.758717770000004</v>
      </c>
      <c r="H1335">
        <v>2</v>
      </c>
      <c r="I1335">
        <v>0</v>
      </c>
      <c r="J1335">
        <v>0</v>
      </c>
      <c r="K1335">
        <v>0</v>
      </c>
      <c r="L1335" t="s">
        <v>2308</v>
      </c>
    </row>
    <row r="1336" spans="1:12" x14ac:dyDescent="0.2">
      <c r="A1336">
        <v>22047</v>
      </c>
      <c r="B1336" t="s">
        <v>2309</v>
      </c>
      <c r="C1336" t="s">
        <v>169</v>
      </c>
      <c r="D1336" t="s">
        <v>166</v>
      </c>
      <c r="E1336" s="6">
        <v>43914.984386574077</v>
      </c>
      <c r="F1336">
        <v>30.257343049999999</v>
      </c>
      <c r="G1336">
        <v>-91.349959799999993</v>
      </c>
      <c r="H1336">
        <v>14</v>
      </c>
      <c r="I1336">
        <v>1</v>
      </c>
      <c r="J1336">
        <v>0</v>
      </c>
      <c r="K1336">
        <v>0</v>
      </c>
      <c r="L1336" t="s">
        <v>2310</v>
      </c>
    </row>
    <row r="1337" spans="1:12" x14ac:dyDescent="0.2">
      <c r="A1337">
        <v>19093</v>
      </c>
      <c r="B1337" t="s">
        <v>2311</v>
      </c>
      <c r="C1337" t="s">
        <v>178</v>
      </c>
      <c r="D1337" t="s">
        <v>166</v>
      </c>
      <c r="E1337" s="6">
        <v>43914.984386574077</v>
      </c>
      <c r="F1337">
        <v>42.386961360000001</v>
      </c>
      <c r="G1337">
        <v>-95.513553869999996</v>
      </c>
      <c r="H1337">
        <v>0</v>
      </c>
      <c r="I1337">
        <v>0</v>
      </c>
      <c r="J1337">
        <v>0</v>
      </c>
      <c r="K1337">
        <v>0</v>
      </c>
      <c r="L1337" t="s">
        <v>2312</v>
      </c>
    </row>
    <row r="1338" spans="1:12" x14ac:dyDescent="0.2">
      <c r="A1338">
        <v>16049</v>
      </c>
      <c r="B1338" t="s">
        <v>175</v>
      </c>
      <c r="C1338" t="s">
        <v>175</v>
      </c>
      <c r="D1338" t="s">
        <v>166</v>
      </c>
      <c r="E1338" s="6">
        <v>43914.984386574077</v>
      </c>
      <c r="F1338">
        <v>45.847215409999997</v>
      </c>
      <c r="G1338">
        <v>-115.46344360000001</v>
      </c>
      <c r="H1338">
        <v>0</v>
      </c>
      <c r="I1338">
        <v>0</v>
      </c>
      <c r="J1338">
        <v>0</v>
      </c>
      <c r="K1338">
        <v>0</v>
      </c>
      <c r="L1338" t="s">
        <v>2313</v>
      </c>
    </row>
    <row r="1339" spans="1:12" x14ac:dyDescent="0.2">
      <c r="A1339">
        <v>6025</v>
      </c>
      <c r="B1339" t="s">
        <v>2314</v>
      </c>
      <c r="C1339" t="s">
        <v>221</v>
      </c>
      <c r="D1339" t="s">
        <v>166</v>
      </c>
      <c r="E1339" s="6">
        <v>43914.984386574077</v>
      </c>
      <c r="F1339">
        <v>33.039308200000001</v>
      </c>
      <c r="G1339">
        <v>-115.36690419999999</v>
      </c>
      <c r="H1339">
        <v>6</v>
      </c>
      <c r="I1339">
        <v>0</v>
      </c>
      <c r="J1339">
        <v>0</v>
      </c>
      <c r="K1339">
        <v>0</v>
      </c>
      <c r="L1339" t="s">
        <v>2315</v>
      </c>
    </row>
    <row r="1340" spans="1:12" x14ac:dyDescent="0.2">
      <c r="A1340">
        <v>5063</v>
      </c>
      <c r="B1340" t="s">
        <v>2316</v>
      </c>
      <c r="C1340" t="s">
        <v>331</v>
      </c>
      <c r="D1340" t="s">
        <v>166</v>
      </c>
      <c r="E1340" s="6">
        <v>43914.984386574077</v>
      </c>
      <c r="F1340">
        <v>35.742427069999998</v>
      </c>
      <c r="G1340">
        <v>-91.570016409999994</v>
      </c>
      <c r="H1340">
        <v>3</v>
      </c>
      <c r="I1340">
        <v>0</v>
      </c>
      <c r="J1340">
        <v>0</v>
      </c>
      <c r="K1340">
        <v>0</v>
      </c>
      <c r="L1340" t="s">
        <v>2317</v>
      </c>
    </row>
    <row r="1341" spans="1:12" x14ac:dyDescent="0.2">
      <c r="A1341">
        <v>12061</v>
      </c>
      <c r="B1341" t="s">
        <v>2318</v>
      </c>
      <c r="C1341" t="s">
        <v>216</v>
      </c>
      <c r="D1341" t="s">
        <v>166</v>
      </c>
      <c r="E1341" s="6">
        <v>43914.984386574077</v>
      </c>
      <c r="F1341">
        <v>27.693089610000001</v>
      </c>
      <c r="G1341">
        <v>-80.605567210000004</v>
      </c>
      <c r="H1341">
        <v>11</v>
      </c>
      <c r="I1341">
        <v>0</v>
      </c>
      <c r="J1341">
        <v>0</v>
      </c>
      <c r="K1341">
        <v>0</v>
      </c>
      <c r="L1341" t="s">
        <v>2319</v>
      </c>
    </row>
    <row r="1342" spans="1:12" x14ac:dyDescent="0.2">
      <c r="A1342">
        <v>42063</v>
      </c>
      <c r="B1342" t="s">
        <v>142</v>
      </c>
      <c r="C1342" t="s">
        <v>202</v>
      </c>
      <c r="D1342" t="s">
        <v>166</v>
      </c>
      <c r="E1342" s="6">
        <v>43914.984386574077</v>
      </c>
      <c r="F1342">
        <v>40.652410410000002</v>
      </c>
      <c r="G1342">
        <v>-79.089632850000001</v>
      </c>
      <c r="H1342">
        <v>0</v>
      </c>
      <c r="I1342">
        <v>0</v>
      </c>
      <c r="J1342">
        <v>0</v>
      </c>
      <c r="K1342">
        <v>0</v>
      </c>
      <c r="L1342" t="s">
        <v>2320</v>
      </c>
    </row>
    <row r="1343" spans="1:12" x14ac:dyDescent="0.2">
      <c r="A1343">
        <v>26065</v>
      </c>
      <c r="B1343" t="s">
        <v>2321</v>
      </c>
      <c r="C1343" t="s">
        <v>232</v>
      </c>
      <c r="D1343" t="s">
        <v>166</v>
      </c>
      <c r="E1343" s="6">
        <v>43914.984386574077</v>
      </c>
      <c r="F1343">
        <v>42.597168859999996</v>
      </c>
      <c r="G1343">
        <v>-84.374720690000004</v>
      </c>
      <c r="H1343">
        <v>15</v>
      </c>
      <c r="I1343">
        <v>0</v>
      </c>
      <c r="J1343">
        <v>0</v>
      </c>
      <c r="K1343">
        <v>0</v>
      </c>
      <c r="L1343" t="s">
        <v>2322</v>
      </c>
    </row>
    <row r="1344" spans="1:12" x14ac:dyDescent="0.2">
      <c r="A1344">
        <v>6027</v>
      </c>
      <c r="B1344" t="s">
        <v>2323</v>
      </c>
      <c r="C1344" t="s">
        <v>221</v>
      </c>
      <c r="D1344" t="s">
        <v>166</v>
      </c>
      <c r="E1344" s="6">
        <v>43914.984386574077</v>
      </c>
      <c r="F1344">
        <v>36.511120839999997</v>
      </c>
      <c r="G1344">
        <v>-117.411197799999</v>
      </c>
      <c r="H1344">
        <v>0</v>
      </c>
      <c r="I1344">
        <v>0</v>
      </c>
      <c r="J1344">
        <v>0</v>
      </c>
      <c r="K1344">
        <v>0</v>
      </c>
      <c r="L1344" t="s">
        <v>2324</v>
      </c>
    </row>
    <row r="1345" spans="1:12" x14ac:dyDescent="0.2">
      <c r="A1345">
        <v>26067</v>
      </c>
      <c r="B1345" t="s">
        <v>2325</v>
      </c>
      <c r="C1345" t="s">
        <v>232</v>
      </c>
      <c r="D1345" t="s">
        <v>166</v>
      </c>
      <c r="E1345" s="6">
        <v>43914.984386574077</v>
      </c>
      <c r="F1345">
        <v>42.945022379999997</v>
      </c>
      <c r="G1345">
        <v>-85.074133189999998</v>
      </c>
      <c r="H1345">
        <v>0</v>
      </c>
      <c r="I1345">
        <v>0</v>
      </c>
      <c r="J1345">
        <v>0</v>
      </c>
      <c r="K1345">
        <v>0</v>
      </c>
      <c r="L1345" t="s">
        <v>2326</v>
      </c>
    </row>
    <row r="1346" spans="1:12" x14ac:dyDescent="0.2">
      <c r="A1346">
        <v>26069</v>
      </c>
      <c r="B1346" t="s">
        <v>2327</v>
      </c>
      <c r="C1346" t="s">
        <v>232</v>
      </c>
      <c r="D1346" t="s">
        <v>166</v>
      </c>
      <c r="E1346" s="6">
        <v>43914.984386574077</v>
      </c>
      <c r="F1346">
        <v>44.354868349999997</v>
      </c>
      <c r="G1346">
        <v>-83.634848950000006</v>
      </c>
      <c r="H1346">
        <v>0</v>
      </c>
      <c r="I1346">
        <v>0</v>
      </c>
      <c r="J1346">
        <v>0</v>
      </c>
      <c r="K1346">
        <v>0</v>
      </c>
      <c r="L1346" t="s">
        <v>2328</v>
      </c>
    </row>
    <row r="1347" spans="1:12" x14ac:dyDescent="0.2">
      <c r="A1347">
        <v>19095</v>
      </c>
      <c r="B1347" t="s">
        <v>178</v>
      </c>
      <c r="C1347" t="s">
        <v>178</v>
      </c>
      <c r="D1347" t="s">
        <v>166</v>
      </c>
      <c r="E1347" s="6">
        <v>43914.984386574077</v>
      </c>
      <c r="F1347">
        <v>41.686302650000002</v>
      </c>
      <c r="G1347">
        <v>-92.064337300000005</v>
      </c>
      <c r="H1347">
        <v>0</v>
      </c>
      <c r="I1347">
        <v>0</v>
      </c>
      <c r="J1347">
        <v>0</v>
      </c>
      <c r="K1347">
        <v>0</v>
      </c>
      <c r="L1347" t="s">
        <v>2329</v>
      </c>
    </row>
    <row r="1348" spans="1:12" x14ac:dyDescent="0.2">
      <c r="A1348">
        <v>55049</v>
      </c>
      <c r="B1348" t="s">
        <v>178</v>
      </c>
      <c r="C1348" t="s">
        <v>206</v>
      </c>
      <c r="D1348" t="s">
        <v>166</v>
      </c>
      <c r="E1348" s="6">
        <v>43914.984386574077</v>
      </c>
      <c r="F1348">
        <v>43.000502779999998</v>
      </c>
      <c r="G1348">
        <v>-90.134690169999999</v>
      </c>
      <c r="H1348">
        <v>1</v>
      </c>
      <c r="I1348">
        <v>0</v>
      </c>
      <c r="J1348">
        <v>0</v>
      </c>
      <c r="K1348">
        <v>0</v>
      </c>
      <c r="L1348" t="s">
        <v>2330</v>
      </c>
    </row>
    <row r="1349" spans="1:12" x14ac:dyDescent="0.2">
      <c r="A1349">
        <v>37097</v>
      </c>
      <c r="B1349" t="s">
        <v>2331</v>
      </c>
      <c r="C1349" t="s">
        <v>219</v>
      </c>
      <c r="D1349" t="s">
        <v>166</v>
      </c>
      <c r="E1349" s="6">
        <v>43914.984386574077</v>
      </c>
      <c r="F1349">
        <v>35.809505110000003</v>
      </c>
      <c r="G1349">
        <v>-80.874312799999998</v>
      </c>
      <c r="H1349">
        <v>9</v>
      </c>
      <c r="I1349">
        <v>0</v>
      </c>
      <c r="J1349">
        <v>0</v>
      </c>
      <c r="K1349">
        <v>0</v>
      </c>
      <c r="L1349" t="s">
        <v>2332</v>
      </c>
    </row>
    <row r="1350" spans="1:12" x14ac:dyDescent="0.2">
      <c r="A1350">
        <v>48235</v>
      </c>
      <c r="B1350" t="s">
        <v>2333</v>
      </c>
      <c r="C1350" t="s">
        <v>290</v>
      </c>
      <c r="D1350" t="s">
        <v>166</v>
      </c>
      <c r="E1350" s="6">
        <v>43914.984386574077</v>
      </c>
      <c r="F1350">
        <v>31.303755590000002</v>
      </c>
      <c r="G1350">
        <v>-100.982439</v>
      </c>
      <c r="H1350">
        <v>0</v>
      </c>
      <c r="I1350">
        <v>0</v>
      </c>
      <c r="J1350">
        <v>0</v>
      </c>
      <c r="K1350">
        <v>0</v>
      </c>
      <c r="L1350" t="s">
        <v>2334</v>
      </c>
    </row>
    <row r="1351" spans="1:12" x14ac:dyDescent="0.2">
      <c r="A1351">
        <v>26071</v>
      </c>
      <c r="B1351" t="s">
        <v>2335</v>
      </c>
      <c r="C1351" t="s">
        <v>232</v>
      </c>
      <c r="D1351" t="s">
        <v>166</v>
      </c>
      <c r="E1351" s="6">
        <v>43914.984386574077</v>
      </c>
      <c r="F1351">
        <v>46.209741319999999</v>
      </c>
      <c r="G1351">
        <v>-88.531362509999994</v>
      </c>
      <c r="H1351">
        <v>0</v>
      </c>
      <c r="I1351">
        <v>0</v>
      </c>
      <c r="J1351">
        <v>0</v>
      </c>
      <c r="K1351">
        <v>0</v>
      </c>
      <c r="L1351" t="s">
        <v>2336</v>
      </c>
    </row>
    <row r="1352" spans="1:12" x14ac:dyDescent="0.2">
      <c r="A1352">
        <v>29093</v>
      </c>
      <c r="B1352" t="s">
        <v>2335</v>
      </c>
      <c r="C1352" t="s">
        <v>182</v>
      </c>
      <c r="D1352" t="s">
        <v>166</v>
      </c>
      <c r="E1352" s="6">
        <v>43914.984386574077</v>
      </c>
      <c r="F1352">
        <v>37.554879450000001</v>
      </c>
      <c r="G1352">
        <v>-90.773529600000003</v>
      </c>
      <c r="H1352">
        <v>0</v>
      </c>
      <c r="I1352">
        <v>0</v>
      </c>
      <c r="J1352">
        <v>0</v>
      </c>
      <c r="K1352">
        <v>0</v>
      </c>
      <c r="L1352" t="s">
        <v>2337</v>
      </c>
    </row>
    <row r="1353" spans="1:12" x14ac:dyDescent="0.2">
      <c r="A1353">
        <v>49021</v>
      </c>
      <c r="B1353" t="s">
        <v>2335</v>
      </c>
      <c r="C1353" t="s">
        <v>479</v>
      </c>
      <c r="D1353" t="s">
        <v>166</v>
      </c>
      <c r="E1353" s="6">
        <v>43914.984386574077</v>
      </c>
      <c r="F1353">
        <v>37.859036199999998</v>
      </c>
      <c r="G1353">
        <v>-113.28973809999999</v>
      </c>
      <c r="H1353">
        <v>0</v>
      </c>
      <c r="I1353">
        <v>0</v>
      </c>
      <c r="J1353">
        <v>0</v>
      </c>
      <c r="K1353">
        <v>0</v>
      </c>
      <c r="L1353" t="s">
        <v>2338</v>
      </c>
    </row>
    <row r="1354" spans="1:12" x14ac:dyDescent="0.2">
      <c r="A1354">
        <v>55051</v>
      </c>
      <c r="B1354" t="s">
        <v>2335</v>
      </c>
      <c r="C1354" t="s">
        <v>206</v>
      </c>
      <c r="D1354" t="s">
        <v>166</v>
      </c>
      <c r="E1354" s="6">
        <v>43914.984386574077</v>
      </c>
      <c r="F1354">
        <v>46.26302338</v>
      </c>
      <c r="G1354">
        <v>-90.242950410000006</v>
      </c>
      <c r="H1354">
        <v>0</v>
      </c>
      <c r="I1354">
        <v>0</v>
      </c>
      <c r="J1354">
        <v>0</v>
      </c>
      <c r="K1354">
        <v>0</v>
      </c>
      <c r="L1354" t="s">
        <v>2339</v>
      </c>
    </row>
    <row r="1355" spans="1:12" x14ac:dyDescent="0.2">
      <c r="A1355">
        <v>17075</v>
      </c>
      <c r="B1355" t="s">
        <v>2340</v>
      </c>
      <c r="C1355" t="s">
        <v>190</v>
      </c>
      <c r="D1355" t="s">
        <v>166</v>
      </c>
      <c r="E1355" s="6">
        <v>43914.984386574077</v>
      </c>
      <c r="F1355">
        <v>40.747176330000002</v>
      </c>
      <c r="G1355">
        <v>-87.824667840000004</v>
      </c>
      <c r="H1355">
        <v>0</v>
      </c>
      <c r="I1355">
        <v>0</v>
      </c>
      <c r="J1355">
        <v>0</v>
      </c>
      <c r="K1355">
        <v>0</v>
      </c>
      <c r="L1355" t="s">
        <v>2341</v>
      </c>
    </row>
    <row r="1356" spans="1:12" x14ac:dyDescent="0.2">
      <c r="A1356">
        <v>13155</v>
      </c>
      <c r="B1356" t="s">
        <v>2342</v>
      </c>
      <c r="C1356" t="s">
        <v>317</v>
      </c>
      <c r="D1356" t="s">
        <v>166</v>
      </c>
      <c r="E1356" s="6">
        <v>43914.984386574077</v>
      </c>
      <c r="F1356">
        <v>31.60213036</v>
      </c>
      <c r="G1356">
        <v>-83.275013869999995</v>
      </c>
      <c r="H1356">
        <v>1</v>
      </c>
      <c r="I1356">
        <v>0</v>
      </c>
      <c r="J1356">
        <v>0</v>
      </c>
      <c r="K1356">
        <v>0</v>
      </c>
      <c r="L1356" t="s">
        <v>2343</v>
      </c>
    </row>
    <row r="1357" spans="1:12" x14ac:dyDescent="0.2">
      <c r="A1357">
        <v>26073</v>
      </c>
      <c r="B1357" t="s">
        <v>2344</v>
      </c>
      <c r="C1357" t="s">
        <v>232</v>
      </c>
      <c r="D1357" t="s">
        <v>166</v>
      </c>
      <c r="E1357" s="6">
        <v>43914.984386574077</v>
      </c>
      <c r="F1357">
        <v>43.640609759999997</v>
      </c>
      <c r="G1357">
        <v>-84.846649229999997</v>
      </c>
      <c r="H1357">
        <v>2</v>
      </c>
      <c r="I1357">
        <v>0</v>
      </c>
      <c r="J1357">
        <v>0</v>
      </c>
      <c r="K1357">
        <v>0</v>
      </c>
      <c r="L1357" t="s">
        <v>2345</v>
      </c>
    </row>
    <row r="1358" spans="1:12" x14ac:dyDescent="0.2">
      <c r="A1358">
        <v>27059</v>
      </c>
      <c r="B1358" t="s">
        <v>2346</v>
      </c>
      <c r="C1358" t="s">
        <v>213</v>
      </c>
      <c r="D1358" t="s">
        <v>166</v>
      </c>
      <c r="E1358" s="6">
        <v>43914.984386574077</v>
      </c>
      <c r="F1358">
        <v>45.561812340000003</v>
      </c>
      <c r="G1358">
        <v>-93.294876360000004</v>
      </c>
      <c r="H1358">
        <v>0</v>
      </c>
      <c r="I1358">
        <v>0</v>
      </c>
      <c r="J1358">
        <v>0</v>
      </c>
      <c r="K1358">
        <v>0</v>
      </c>
      <c r="L1358" t="s">
        <v>2347</v>
      </c>
    </row>
    <row r="1359" spans="1:12" x14ac:dyDescent="0.2">
      <c r="A1359">
        <v>53029</v>
      </c>
      <c r="B1359" t="s">
        <v>2348</v>
      </c>
      <c r="C1359" t="s">
        <v>204</v>
      </c>
      <c r="D1359" t="s">
        <v>166</v>
      </c>
      <c r="E1359" s="6">
        <v>43914.984386574077</v>
      </c>
      <c r="F1359">
        <v>48.147133050000001</v>
      </c>
      <c r="G1359">
        <v>-122.52164070000001</v>
      </c>
      <c r="H1359">
        <v>25</v>
      </c>
      <c r="I1359">
        <v>1</v>
      </c>
      <c r="J1359">
        <v>0</v>
      </c>
      <c r="K1359">
        <v>0</v>
      </c>
      <c r="L1359" t="s">
        <v>2349</v>
      </c>
    </row>
    <row r="1360" spans="1:12" x14ac:dyDescent="0.2">
      <c r="A1360">
        <v>51093</v>
      </c>
      <c r="B1360" t="s">
        <v>2350</v>
      </c>
      <c r="C1360" t="s">
        <v>172</v>
      </c>
      <c r="D1360" t="s">
        <v>166</v>
      </c>
      <c r="E1360" s="6">
        <v>43914.984386574077</v>
      </c>
      <c r="F1360">
        <v>36.90579348</v>
      </c>
      <c r="G1360">
        <v>-76.70842863</v>
      </c>
      <c r="H1360">
        <v>2</v>
      </c>
      <c r="I1360">
        <v>0</v>
      </c>
      <c r="J1360">
        <v>0</v>
      </c>
      <c r="K1360">
        <v>0</v>
      </c>
      <c r="L1360" t="s">
        <v>2351</v>
      </c>
    </row>
    <row r="1361" spans="1:12" x14ac:dyDescent="0.2">
      <c r="A1361">
        <v>28055</v>
      </c>
      <c r="B1361" t="s">
        <v>2352</v>
      </c>
      <c r="C1361" t="s">
        <v>194</v>
      </c>
      <c r="D1361" t="s">
        <v>166</v>
      </c>
      <c r="E1361" s="6">
        <v>43914.984386574077</v>
      </c>
      <c r="F1361">
        <v>32.725313589999999</v>
      </c>
      <c r="G1361">
        <v>-90.973928279999996</v>
      </c>
      <c r="H1361">
        <v>0</v>
      </c>
      <c r="I1361">
        <v>0</v>
      </c>
      <c r="J1361">
        <v>0</v>
      </c>
      <c r="K1361">
        <v>0</v>
      </c>
      <c r="L1361" t="s">
        <v>2353</v>
      </c>
    </row>
    <row r="1362" spans="1:12" x14ac:dyDescent="0.2">
      <c r="A1362">
        <v>27061</v>
      </c>
      <c r="B1362" t="s">
        <v>2354</v>
      </c>
      <c r="C1362" t="s">
        <v>213</v>
      </c>
      <c r="D1362" t="s">
        <v>166</v>
      </c>
      <c r="E1362" s="6">
        <v>43914.984386574077</v>
      </c>
      <c r="F1362">
        <v>47.51009045</v>
      </c>
      <c r="G1362">
        <v>-93.630922290000001</v>
      </c>
      <c r="H1362">
        <v>0</v>
      </c>
      <c r="I1362">
        <v>0</v>
      </c>
      <c r="J1362">
        <v>0</v>
      </c>
      <c r="K1362">
        <v>0</v>
      </c>
      <c r="L1362" t="s">
        <v>2355</v>
      </c>
    </row>
    <row r="1363" spans="1:12" x14ac:dyDescent="0.2">
      <c r="A1363">
        <v>28057</v>
      </c>
      <c r="B1363" t="s">
        <v>2356</v>
      </c>
      <c r="C1363" t="s">
        <v>194</v>
      </c>
      <c r="D1363" t="s">
        <v>166</v>
      </c>
      <c r="E1363" s="6">
        <v>43914.984386574077</v>
      </c>
      <c r="F1363">
        <v>34.279934750000002</v>
      </c>
      <c r="G1363">
        <v>-88.360673300000002</v>
      </c>
      <c r="H1363">
        <v>3</v>
      </c>
      <c r="I1363">
        <v>0</v>
      </c>
      <c r="J1363">
        <v>0</v>
      </c>
      <c r="K1363">
        <v>0</v>
      </c>
      <c r="L1363" t="s">
        <v>2357</v>
      </c>
    </row>
    <row r="1364" spans="1:12" x14ac:dyDescent="0.2">
      <c r="A1364">
        <v>5065</v>
      </c>
      <c r="B1364" t="s">
        <v>2358</v>
      </c>
      <c r="C1364" t="s">
        <v>331</v>
      </c>
      <c r="D1364" t="s">
        <v>166</v>
      </c>
      <c r="E1364" s="6">
        <v>43914.984386574077</v>
      </c>
      <c r="F1364">
        <v>36.096040459999998</v>
      </c>
      <c r="G1364">
        <v>-91.908479540000002</v>
      </c>
      <c r="H1364">
        <v>0</v>
      </c>
      <c r="I1364">
        <v>0</v>
      </c>
      <c r="J1364">
        <v>0</v>
      </c>
      <c r="K1364">
        <v>0</v>
      </c>
      <c r="L1364" t="s">
        <v>2359</v>
      </c>
    </row>
    <row r="1365" spans="1:12" x14ac:dyDescent="0.2">
      <c r="A1365">
        <v>48237</v>
      </c>
      <c r="B1365" t="s">
        <v>2360</v>
      </c>
      <c r="C1365" t="s">
        <v>290</v>
      </c>
      <c r="D1365" t="s">
        <v>166</v>
      </c>
      <c r="E1365" s="6">
        <v>43914.984386574077</v>
      </c>
      <c r="F1365">
        <v>33.233772479999999</v>
      </c>
      <c r="G1365">
        <v>-98.172834690000002</v>
      </c>
      <c r="H1365">
        <v>0</v>
      </c>
      <c r="I1365">
        <v>0</v>
      </c>
      <c r="J1365">
        <v>0</v>
      </c>
      <c r="K1365">
        <v>0</v>
      </c>
      <c r="L1365" t="s">
        <v>2361</v>
      </c>
    </row>
    <row r="1366" spans="1:12" x14ac:dyDescent="0.2">
      <c r="A1366">
        <v>1071</v>
      </c>
      <c r="B1366" t="s">
        <v>2362</v>
      </c>
      <c r="C1366" t="s">
        <v>385</v>
      </c>
      <c r="D1366" t="s">
        <v>166</v>
      </c>
      <c r="E1366" s="6">
        <v>43914.984386574077</v>
      </c>
      <c r="F1366">
        <v>34.781441690000001</v>
      </c>
      <c r="G1366">
        <v>-85.997504890000002</v>
      </c>
      <c r="H1366">
        <v>2</v>
      </c>
      <c r="I1366">
        <v>0</v>
      </c>
      <c r="J1366">
        <v>0</v>
      </c>
      <c r="K1366">
        <v>0</v>
      </c>
      <c r="L1366" t="s">
        <v>2363</v>
      </c>
    </row>
    <row r="1367" spans="1:12" x14ac:dyDescent="0.2">
      <c r="A1367">
        <v>5067</v>
      </c>
      <c r="B1367" t="s">
        <v>2362</v>
      </c>
      <c r="C1367" t="s">
        <v>331</v>
      </c>
      <c r="D1367" t="s">
        <v>166</v>
      </c>
      <c r="E1367" s="6">
        <v>43914.984386574077</v>
      </c>
      <c r="F1367">
        <v>35.598029830000002</v>
      </c>
      <c r="G1367">
        <v>-91.214946019999999</v>
      </c>
      <c r="H1367">
        <v>0</v>
      </c>
      <c r="I1367">
        <v>0</v>
      </c>
      <c r="J1367">
        <v>0</v>
      </c>
      <c r="K1367">
        <v>0</v>
      </c>
      <c r="L1367" t="s">
        <v>2364</v>
      </c>
    </row>
    <row r="1368" spans="1:12" x14ac:dyDescent="0.2">
      <c r="A1368">
        <v>8057</v>
      </c>
      <c r="B1368" t="s">
        <v>2362</v>
      </c>
      <c r="C1368" t="s">
        <v>187</v>
      </c>
      <c r="D1368" t="s">
        <v>166</v>
      </c>
      <c r="E1368" s="6">
        <v>43914.984386574077</v>
      </c>
      <c r="F1368">
        <v>40.665938699999998</v>
      </c>
      <c r="G1368">
        <v>-106.3408905</v>
      </c>
      <c r="H1368">
        <v>0</v>
      </c>
      <c r="I1368">
        <v>0</v>
      </c>
      <c r="J1368">
        <v>0</v>
      </c>
      <c r="K1368">
        <v>0</v>
      </c>
      <c r="L1368" t="s">
        <v>2365</v>
      </c>
    </row>
    <row r="1369" spans="1:12" x14ac:dyDescent="0.2">
      <c r="A1369">
        <v>12063</v>
      </c>
      <c r="B1369" t="s">
        <v>2362</v>
      </c>
      <c r="C1369" t="s">
        <v>216</v>
      </c>
      <c r="D1369" t="s">
        <v>166</v>
      </c>
      <c r="E1369" s="6">
        <v>43914.984386574077</v>
      </c>
      <c r="F1369">
        <v>30.795459699999999</v>
      </c>
      <c r="G1369">
        <v>-85.215004230000005</v>
      </c>
      <c r="H1369">
        <v>1</v>
      </c>
      <c r="I1369">
        <v>0</v>
      </c>
      <c r="J1369">
        <v>0</v>
      </c>
      <c r="K1369">
        <v>0</v>
      </c>
      <c r="L1369" t="s">
        <v>2366</v>
      </c>
    </row>
    <row r="1370" spans="1:12" x14ac:dyDescent="0.2">
      <c r="A1370">
        <v>13157</v>
      </c>
      <c r="B1370" t="s">
        <v>2362</v>
      </c>
      <c r="C1370" t="s">
        <v>317</v>
      </c>
      <c r="D1370" t="s">
        <v>166</v>
      </c>
      <c r="E1370" s="6">
        <v>43914.984386574077</v>
      </c>
      <c r="F1370">
        <v>34.137945530000003</v>
      </c>
      <c r="G1370">
        <v>-83.568147879999998</v>
      </c>
      <c r="H1370">
        <v>0</v>
      </c>
      <c r="I1370">
        <v>0</v>
      </c>
      <c r="J1370">
        <v>0</v>
      </c>
      <c r="K1370">
        <v>0</v>
      </c>
      <c r="L1370" t="s">
        <v>2367</v>
      </c>
    </row>
    <row r="1371" spans="1:12" x14ac:dyDescent="0.2">
      <c r="A1371">
        <v>17077</v>
      </c>
      <c r="B1371" t="s">
        <v>2362</v>
      </c>
      <c r="C1371" t="s">
        <v>190</v>
      </c>
      <c r="D1371" t="s">
        <v>166</v>
      </c>
      <c r="E1371" s="6">
        <v>43914.984386574077</v>
      </c>
      <c r="F1371">
        <v>37.785951849999996</v>
      </c>
      <c r="G1371">
        <v>-89.382325629999997</v>
      </c>
      <c r="H1371">
        <v>1</v>
      </c>
      <c r="I1371">
        <v>0</v>
      </c>
      <c r="J1371">
        <v>0</v>
      </c>
      <c r="K1371">
        <v>0</v>
      </c>
      <c r="L1371" t="s">
        <v>2368</v>
      </c>
    </row>
    <row r="1372" spans="1:12" x14ac:dyDescent="0.2">
      <c r="A1372">
        <v>18071</v>
      </c>
      <c r="B1372" t="s">
        <v>2362</v>
      </c>
      <c r="C1372" t="s">
        <v>142</v>
      </c>
      <c r="D1372" t="s">
        <v>166</v>
      </c>
      <c r="E1372" s="6">
        <v>43914.984386574077</v>
      </c>
      <c r="F1372">
        <v>38.9091582</v>
      </c>
      <c r="G1372">
        <v>-86.038518890000006</v>
      </c>
      <c r="H1372">
        <v>1</v>
      </c>
      <c r="I1372">
        <v>0</v>
      </c>
      <c r="J1372">
        <v>0</v>
      </c>
      <c r="K1372">
        <v>0</v>
      </c>
      <c r="L1372" t="s">
        <v>2369</v>
      </c>
    </row>
    <row r="1373" spans="1:12" x14ac:dyDescent="0.2">
      <c r="A1373">
        <v>19097</v>
      </c>
      <c r="B1373" t="s">
        <v>2362</v>
      </c>
      <c r="C1373" t="s">
        <v>178</v>
      </c>
      <c r="D1373" t="s">
        <v>166</v>
      </c>
      <c r="E1373" s="6">
        <v>43914.984386574077</v>
      </c>
      <c r="F1373">
        <v>42.171788239999998</v>
      </c>
      <c r="G1373">
        <v>-90.573548369999997</v>
      </c>
      <c r="H1373">
        <v>0</v>
      </c>
      <c r="I1373">
        <v>0</v>
      </c>
      <c r="J1373">
        <v>0</v>
      </c>
      <c r="K1373">
        <v>0</v>
      </c>
      <c r="L1373" t="s">
        <v>2370</v>
      </c>
    </row>
    <row r="1374" spans="1:12" x14ac:dyDescent="0.2">
      <c r="A1374">
        <v>20085</v>
      </c>
      <c r="B1374" t="s">
        <v>2362</v>
      </c>
      <c r="C1374" t="s">
        <v>264</v>
      </c>
      <c r="D1374" t="s">
        <v>166</v>
      </c>
      <c r="E1374" s="6">
        <v>43914.984386574077</v>
      </c>
      <c r="F1374">
        <v>39.41673394</v>
      </c>
      <c r="G1374">
        <v>-95.79356799</v>
      </c>
      <c r="H1374">
        <v>1</v>
      </c>
      <c r="I1374">
        <v>0</v>
      </c>
      <c r="J1374">
        <v>0</v>
      </c>
      <c r="K1374">
        <v>0</v>
      </c>
      <c r="L1374" t="s">
        <v>2371</v>
      </c>
    </row>
    <row r="1375" spans="1:12" x14ac:dyDescent="0.2">
      <c r="A1375">
        <v>21109</v>
      </c>
      <c r="B1375" t="s">
        <v>2362</v>
      </c>
      <c r="C1375" t="s">
        <v>180</v>
      </c>
      <c r="D1375" t="s">
        <v>166</v>
      </c>
      <c r="E1375" s="6">
        <v>43914.984386574077</v>
      </c>
      <c r="F1375">
        <v>37.418664219999997</v>
      </c>
      <c r="G1375">
        <v>-83.998254829999993</v>
      </c>
      <c r="H1375">
        <v>0</v>
      </c>
      <c r="I1375">
        <v>0</v>
      </c>
      <c r="J1375">
        <v>0</v>
      </c>
      <c r="K1375">
        <v>0</v>
      </c>
      <c r="L1375" t="s">
        <v>2372</v>
      </c>
    </row>
    <row r="1376" spans="1:12" x14ac:dyDescent="0.2">
      <c r="A1376">
        <v>22049</v>
      </c>
      <c r="B1376" t="s">
        <v>2362</v>
      </c>
      <c r="C1376" t="s">
        <v>169</v>
      </c>
      <c r="D1376" t="s">
        <v>166</v>
      </c>
      <c r="E1376" s="6">
        <v>43914.984386574077</v>
      </c>
      <c r="F1376">
        <v>32.302517760000001</v>
      </c>
      <c r="G1376">
        <v>-92.556920919999996</v>
      </c>
      <c r="H1376">
        <v>0</v>
      </c>
      <c r="I1376">
        <v>0</v>
      </c>
      <c r="J1376">
        <v>0</v>
      </c>
      <c r="K1376">
        <v>0</v>
      </c>
      <c r="L1376" t="s">
        <v>2373</v>
      </c>
    </row>
    <row r="1377" spans="1:12" x14ac:dyDescent="0.2">
      <c r="A1377">
        <v>26075</v>
      </c>
      <c r="B1377" t="s">
        <v>2362</v>
      </c>
      <c r="C1377" t="s">
        <v>232</v>
      </c>
      <c r="D1377" t="s">
        <v>166</v>
      </c>
      <c r="E1377" s="6">
        <v>43914.984386574077</v>
      </c>
      <c r="F1377">
        <v>42.248070349999999</v>
      </c>
      <c r="G1377">
        <v>-84.422586809999999</v>
      </c>
      <c r="H1377">
        <v>6</v>
      </c>
      <c r="I1377">
        <v>0</v>
      </c>
      <c r="J1377">
        <v>0</v>
      </c>
      <c r="K1377">
        <v>0</v>
      </c>
      <c r="L1377" t="s">
        <v>2374</v>
      </c>
    </row>
    <row r="1378" spans="1:12" x14ac:dyDescent="0.2">
      <c r="A1378">
        <v>27063</v>
      </c>
      <c r="B1378" t="s">
        <v>2362</v>
      </c>
      <c r="C1378" t="s">
        <v>213</v>
      </c>
      <c r="D1378" t="s">
        <v>166</v>
      </c>
      <c r="E1378" s="6">
        <v>43914.984386574077</v>
      </c>
      <c r="F1378">
        <v>43.674233729999997</v>
      </c>
      <c r="G1378">
        <v>-95.153982580000005</v>
      </c>
      <c r="H1378">
        <v>1</v>
      </c>
      <c r="I1378">
        <v>0</v>
      </c>
      <c r="J1378">
        <v>0</v>
      </c>
      <c r="K1378">
        <v>0</v>
      </c>
      <c r="L1378" t="s">
        <v>2375</v>
      </c>
    </row>
    <row r="1379" spans="1:12" x14ac:dyDescent="0.2">
      <c r="A1379">
        <v>28059</v>
      </c>
      <c r="B1379" t="s">
        <v>2362</v>
      </c>
      <c r="C1379" t="s">
        <v>194</v>
      </c>
      <c r="D1379" t="s">
        <v>166</v>
      </c>
      <c r="E1379" s="6">
        <v>43914.984386574077</v>
      </c>
      <c r="F1379">
        <v>30.540206560000001</v>
      </c>
      <c r="G1379">
        <v>-88.641840639999998</v>
      </c>
      <c r="H1379">
        <v>10</v>
      </c>
      <c r="I1379">
        <v>0</v>
      </c>
      <c r="J1379">
        <v>0</v>
      </c>
      <c r="K1379">
        <v>0</v>
      </c>
      <c r="L1379" t="s">
        <v>2376</v>
      </c>
    </row>
    <row r="1380" spans="1:12" x14ac:dyDescent="0.2">
      <c r="A1380">
        <v>29095</v>
      </c>
      <c r="B1380" t="s">
        <v>2362</v>
      </c>
      <c r="C1380" t="s">
        <v>182</v>
      </c>
      <c r="D1380" t="s">
        <v>166</v>
      </c>
      <c r="E1380" s="6">
        <v>43914.984386574077</v>
      </c>
      <c r="F1380">
        <v>39.010021879999996</v>
      </c>
      <c r="G1380">
        <v>-94.347245360000002</v>
      </c>
      <c r="H1380">
        <v>14</v>
      </c>
      <c r="I1380">
        <v>1</v>
      </c>
      <c r="J1380">
        <v>0</v>
      </c>
      <c r="K1380">
        <v>0</v>
      </c>
      <c r="L1380" t="s">
        <v>2377</v>
      </c>
    </row>
    <row r="1381" spans="1:12" x14ac:dyDescent="0.2">
      <c r="A1381">
        <v>37099</v>
      </c>
      <c r="B1381" t="s">
        <v>2362</v>
      </c>
      <c r="C1381" t="s">
        <v>219</v>
      </c>
      <c r="D1381" t="s">
        <v>166</v>
      </c>
      <c r="E1381" s="6">
        <v>43914.984386574077</v>
      </c>
      <c r="F1381">
        <v>35.288142729999997</v>
      </c>
      <c r="G1381">
        <v>-83.140933849999996</v>
      </c>
      <c r="H1381">
        <v>1</v>
      </c>
      <c r="I1381">
        <v>0</v>
      </c>
      <c r="J1381">
        <v>0</v>
      </c>
      <c r="K1381">
        <v>0</v>
      </c>
      <c r="L1381" t="s">
        <v>2378</v>
      </c>
    </row>
    <row r="1382" spans="1:12" x14ac:dyDescent="0.2">
      <c r="A1382">
        <v>39079</v>
      </c>
      <c r="B1382" t="s">
        <v>2362</v>
      </c>
      <c r="C1382" t="s">
        <v>200</v>
      </c>
      <c r="D1382" t="s">
        <v>166</v>
      </c>
      <c r="E1382" s="6">
        <v>43914.984386574077</v>
      </c>
      <c r="F1382">
        <v>39.019142539999997</v>
      </c>
      <c r="G1382">
        <v>-82.618185599999904</v>
      </c>
      <c r="H1382">
        <v>0</v>
      </c>
      <c r="I1382">
        <v>0</v>
      </c>
      <c r="J1382">
        <v>0</v>
      </c>
      <c r="K1382">
        <v>0</v>
      </c>
      <c r="L1382" t="s">
        <v>2379</v>
      </c>
    </row>
    <row r="1383" spans="1:12" x14ac:dyDescent="0.2">
      <c r="A1383">
        <v>40065</v>
      </c>
      <c r="B1383" t="s">
        <v>2362</v>
      </c>
      <c r="C1383" t="s">
        <v>184</v>
      </c>
      <c r="D1383" t="s">
        <v>166</v>
      </c>
      <c r="E1383" s="6">
        <v>43914.984386574077</v>
      </c>
      <c r="F1383">
        <v>34.58781741</v>
      </c>
      <c r="G1383">
        <v>-99.411387840000003</v>
      </c>
      <c r="H1383">
        <v>1</v>
      </c>
      <c r="I1383">
        <v>0</v>
      </c>
      <c r="J1383">
        <v>0</v>
      </c>
      <c r="K1383">
        <v>0</v>
      </c>
      <c r="L1383" t="s">
        <v>2380</v>
      </c>
    </row>
    <row r="1384" spans="1:12" x14ac:dyDescent="0.2">
      <c r="A1384">
        <v>41029</v>
      </c>
      <c r="B1384" t="s">
        <v>2362</v>
      </c>
      <c r="C1384" t="s">
        <v>400</v>
      </c>
      <c r="D1384" t="s">
        <v>166</v>
      </c>
      <c r="E1384" s="6">
        <v>43914.984386574077</v>
      </c>
      <c r="F1384">
        <v>42.432011260000003</v>
      </c>
      <c r="G1384">
        <v>-122.72893089999999</v>
      </c>
      <c r="H1384">
        <v>3</v>
      </c>
      <c r="I1384">
        <v>0</v>
      </c>
      <c r="J1384">
        <v>0</v>
      </c>
      <c r="K1384">
        <v>0</v>
      </c>
      <c r="L1384" t="s">
        <v>2381</v>
      </c>
    </row>
    <row r="1385" spans="1:12" x14ac:dyDescent="0.2">
      <c r="A1385">
        <v>46071</v>
      </c>
      <c r="B1385" t="s">
        <v>2362</v>
      </c>
      <c r="C1385" t="s">
        <v>381</v>
      </c>
      <c r="D1385" t="s">
        <v>166</v>
      </c>
      <c r="E1385" s="6">
        <v>43914.984386574077</v>
      </c>
      <c r="F1385">
        <v>43.693183849999997</v>
      </c>
      <c r="G1385">
        <v>-101.6255063</v>
      </c>
      <c r="H1385">
        <v>0</v>
      </c>
      <c r="I1385">
        <v>0</v>
      </c>
      <c r="J1385">
        <v>0</v>
      </c>
      <c r="K1385">
        <v>0</v>
      </c>
      <c r="L1385" t="s">
        <v>2382</v>
      </c>
    </row>
    <row r="1386" spans="1:12" x14ac:dyDescent="0.2">
      <c r="A1386">
        <v>47087</v>
      </c>
      <c r="B1386" t="s">
        <v>2362</v>
      </c>
      <c r="C1386" t="s">
        <v>288</v>
      </c>
      <c r="D1386" t="s">
        <v>166</v>
      </c>
      <c r="E1386" s="6">
        <v>43914.984386574077</v>
      </c>
      <c r="F1386">
        <v>36.36380466</v>
      </c>
      <c r="G1386">
        <v>-85.672399049999996</v>
      </c>
      <c r="H1386">
        <v>0</v>
      </c>
      <c r="I1386">
        <v>0</v>
      </c>
      <c r="J1386">
        <v>0</v>
      </c>
      <c r="K1386">
        <v>0</v>
      </c>
      <c r="L1386" t="s">
        <v>2383</v>
      </c>
    </row>
    <row r="1387" spans="1:12" x14ac:dyDescent="0.2">
      <c r="A1387">
        <v>48239</v>
      </c>
      <c r="B1387" t="s">
        <v>2362</v>
      </c>
      <c r="C1387" t="s">
        <v>290</v>
      </c>
      <c r="D1387" t="s">
        <v>166</v>
      </c>
      <c r="E1387" s="6">
        <v>43914.984386574077</v>
      </c>
      <c r="F1387">
        <v>28.95472367</v>
      </c>
      <c r="G1387">
        <v>-96.577495630000001</v>
      </c>
      <c r="H1387">
        <v>0</v>
      </c>
      <c r="I1387">
        <v>0</v>
      </c>
      <c r="J1387">
        <v>0</v>
      </c>
      <c r="K1387">
        <v>0</v>
      </c>
      <c r="L1387" t="s">
        <v>2384</v>
      </c>
    </row>
    <row r="1388" spans="1:12" x14ac:dyDescent="0.2">
      <c r="A1388">
        <v>54035</v>
      </c>
      <c r="B1388" t="s">
        <v>2362</v>
      </c>
      <c r="C1388" t="s">
        <v>427</v>
      </c>
      <c r="D1388" t="s">
        <v>166</v>
      </c>
      <c r="E1388" s="6">
        <v>43914.984386574077</v>
      </c>
      <c r="F1388">
        <v>38.842639740000003</v>
      </c>
      <c r="G1388">
        <v>-81.681487529999998</v>
      </c>
      <c r="H1388">
        <v>1</v>
      </c>
      <c r="I1388">
        <v>0</v>
      </c>
      <c r="J1388">
        <v>0</v>
      </c>
      <c r="K1388">
        <v>0</v>
      </c>
      <c r="L1388" t="s">
        <v>2385</v>
      </c>
    </row>
    <row r="1389" spans="1:12" x14ac:dyDescent="0.2">
      <c r="A1389">
        <v>55053</v>
      </c>
      <c r="B1389" t="s">
        <v>2362</v>
      </c>
      <c r="C1389" t="s">
        <v>206</v>
      </c>
      <c r="D1389" t="s">
        <v>166</v>
      </c>
      <c r="E1389" s="6">
        <v>43914.984386574077</v>
      </c>
      <c r="F1389">
        <v>44.318648930000002</v>
      </c>
      <c r="G1389">
        <v>-90.805667920000005</v>
      </c>
      <c r="H1389">
        <v>0</v>
      </c>
      <c r="I1389">
        <v>0</v>
      </c>
      <c r="J1389">
        <v>0</v>
      </c>
      <c r="K1389">
        <v>0</v>
      </c>
      <c r="L1389" t="s">
        <v>2386</v>
      </c>
    </row>
    <row r="1390" spans="1:12" x14ac:dyDescent="0.2">
      <c r="A1390">
        <v>51095</v>
      </c>
      <c r="B1390" t="s">
        <v>2387</v>
      </c>
      <c r="C1390" t="s">
        <v>172</v>
      </c>
      <c r="D1390" t="s">
        <v>166</v>
      </c>
      <c r="E1390" s="6">
        <v>43914.984386574077</v>
      </c>
      <c r="F1390">
        <v>37.311569579999997</v>
      </c>
      <c r="G1390">
        <v>-76.769506179999993</v>
      </c>
      <c r="H1390">
        <v>37</v>
      </c>
      <c r="I1390">
        <v>2</v>
      </c>
      <c r="J1390">
        <v>0</v>
      </c>
      <c r="K1390">
        <v>0</v>
      </c>
      <c r="L1390" t="s">
        <v>2388</v>
      </c>
    </row>
    <row r="1391" spans="1:12" x14ac:dyDescent="0.2">
      <c r="A1391">
        <v>13159</v>
      </c>
      <c r="B1391" t="s">
        <v>2389</v>
      </c>
      <c r="C1391" t="s">
        <v>317</v>
      </c>
      <c r="D1391" t="s">
        <v>166</v>
      </c>
      <c r="E1391" s="6">
        <v>43914.984386574077</v>
      </c>
      <c r="F1391">
        <v>33.315355429999997</v>
      </c>
      <c r="G1391">
        <v>-83.688449640000002</v>
      </c>
      <c r="H1391">
        <v>1</v>
      </c>
      <c r="I1391">
        <v>0</v>
      </c>
      <c r="J1391">
        <v>0</v>
      </c>
      <c r="K1391">
        <v>0</v>
      </c>
      <c r="L1391" t="s">
        <v>2390</v>
      </c>
    </row>
    <row r="1392" spans="1:12" x14ac:dyDescent="0.2">
      <c r="A1392">
        <v>17079</v>
      </c>
      <c r="B1392" t="s">
        <v>2389</v>
      </c>
      <c r="C1392" t="s">
        <v>190</v>
      </c>
      <c r="D1392" t="s">
        <v>166</v>
      </c>
      <c r="E1392" s="6">
        <v>43914.984386574077</v>
      </c>
      <c r="F1392">
        <v>39.010542749999999</v>
      </c>
      <c r="G1392">
        <v>-88.154370490000005</v>
      </c>
      <c r="H1392">
        <v>0</v>
      </c>
      <c r="I1392">
        <v>0</v>
      </c>
      <c r="J1392">
        <v>0</v>
      </c>
      <c r="K1392">
        <v>0</v>
      </c>
      <c r="L1392" t="s">
        <v>2391</v>
      </c>
    </row>
    <row r="1393" spans="1:12" x14ac:dyDescent="0.2">
      <c r="A1393">
        <v>18073</v>
      </c>
      <c r="B1393" t="s">
        <v>2389</v>
      </c>
      <c r="C1393" t="s">
        <v>142</v>
      </c>
      <c r="D1393" t="s">
        <v>166</v>
      </c>
      <c r="E1393" s="6">
        <v>43914.984386574077</v>
      </c>
      <c r="F1393">
        <v>41.020787329999997</v>
      </c>
      <c r="G1393">
        <v>-87.115533189999994</v>
      </c>
      <c r="H1393">
        <v>0</v>
      </c>
      <c r="I1393">
        <v>0</v>
      </c>
      <c r="J1393">
        <v>0</v>
      </c>
      <c r="K1393">
        <v>0</v>
      </c>
      <c r="L1393" t="s">
        <v>2392</v>
      </c>
    </row>
    <row r="1394" spans="1:12" x14ac:dyDescent="0.2">
      <c r="A1394">
        <v>19099</v>
      </c>
      <c r="B1394" t="s">
        <v>2389</v>
      </c>
      <c r="C1394" t="s">
        <v>178</v>
      </c>
      <c r="D1394" t="s">
        <v>166</v>
      </c>
      <c r="E1394" s="6">
        <v>43914.984386574077</v>
      </c>
      <c r="F1394">
        <v>41.685760819999999</v>
      </c>
      <c r="G1394">
        <v>-93.055677849999995</v>
      </c>
      <c r="H1394">
        <v>1</v>
      </c>
      <c r="I1394">
        <v>0</v>
      </c>
      <c r="J1394">
        <v>0</v>
      </c>
      <c r="K1394">
        <v>0</v>
      </c>
      <c r="L1394" t="s">
        <v>2393</v>
      </c>
    </row>
    <row r="1395" spans="1:12" x14ac:dyDescent="0.2">
      <c r="A1395">
        <v>28061</v>
      </c>
      <c r="B1395" t="s">
        <v>2389</v>
      </c>
      <c r="C1395" t="s">
        <v>194</v>
      </c>
      <c r="D1395" t="s">
        <v>166</v>
      </c>
      <c r="E1395" s="6">
        <v>43914.984386574077</v>
      </c>
      <c r="F1395">
        <v>32.019221039999998</v>
      </c>
      <c r="G1395">
        <v>-89.117868659999999</v>
      </c>
      <c r="H1395">
        <v>0</v>
      </c>
      <c r="I1395">
        <v>0</v>
      </c>
      <c r="J1395">
        <v>0</v>
      </c>
      <c r="K1395">
        <v>0</v>
      </c>
      <c r="L1395" t="s">
        <v>2394</v>
      </c>
    </row>
    <row r="1396" spans="1:12" x14ac:dyDescent="0.2">
      <c r="A1396">
        <v>29097</v>
      </c>
      <c r="B1396" t="s">
        <v>2389</v>
      </c>
      <c r="C1396" t="s">
        <v>182</v>
      </c>
      <c r="D1396" t="s">
        <v>166</v>
      </c>
      <c r="E1396" s="6">
        <v>43914.984386574077</v>
      </c>
      <c r="F1396">
        <v>37.203519210000003</v>
      </c>
      <c r="G1396">
        <v>-94.340504580000001</v>
      </c>
      <c r="H1396">
        <v>1</v>
      </c>
      <c r="I1396">
        <v>0</v>
      </c>
      <c r="J1396">
        <v>0</v>
      </c>
      <c r="K1396">
        <v>0</v>
      </c>
      <c r="L1396" t="s">
        <v>2395</v>
      </c>
    </row>
    <row r="1397" spans="1:12" x14ac:dyDescent="0.2">
      <c r="A1397">
        <v>45053</v>
      </c>
      <c r="B1397" t="s">
        <v>2389</v>
      </c>
      <c r="C1397" t="s">
        <v>165</v>
      </c>
      <c r="D1397" t="s">
        <v>166</v>
      </c>
      <c r="E1397" s="6">
        <v>43914.984386574077</v>
      </c>
      <c r="F1397">
        <v>32.431719819999998</v>
      </c>
      <c r="G1397">
        <v>-81.024874949999997</v>
      </c>
      <c r="H1397">
        <v>2</v>
      </c>
      <c r="I1397">
        <v>0</v>
      </c>
      <c r="J1397">
        <v>0</v>
      </c>
      <c r="K1397">
        <v>0</v>
      </c>
      <c r="L1397" t="s">
        <v>2396</v>
      </c>
    </row>
    <row r="1398" spans="1:12" x14ac:dyDescent="0.2">
      <c r="A1398">
        <v>48241</v>
      </c>
      <c r="B1398" t="s">
        <v>2389</v>
      </c>
      <c r="C1398" t="s">
        <v>290</v>
      </c>
      <c r="D1398" t="s">
        <v>166</v>
      </c>
      <c r="E1398" s="6">
        <v>43914.984386574077</v>
      </c>
      <c r="F1398">
        <v>30.74685667</v>
      </c>
      <c r="G1398">
        <v>-94.026675789999999</v>
      </c>
      <c r="H1398">
        <v>0</v>
      </c>
      <c r="I1398">
        <v>0</v>
      </c>
      <c r="J1398">
        <v>0</v>
      </c>
      <c r="K1398">
        <v>0</v>
      </c>
      <c r="L1398" t="s">
        <v>2397</v>
      </c>
    </row>
    <row r="1399" spans="1:12" x14ac:dyDescent="0.2">
      <c r="A1399">
        <v>18075</v>
      </c>
      <c r="B1399" t="s">
        <v>2398</v>
      </c>
      <c r="C1399" t="s">
        <v>142</v>
      </c>
      <c r="D1399" t="s">
        <v>166</v>
      </c>
      <c r="E1399" s="6">
        <v>43914.984386574077</v>
      </c>
      <c r="F1399">
        <v>40.437810319999997</v>
      </c>
      <c r="G1399">
        <v>-85.005762290000007</v>
      </c>
      <c r="H1399">
        <v>0</v>
      </c>
      <c r="I1399">
        <v>0</v>
      </c>
      <c r="J1399">
        <v>0</v>
      </c>
      <c r="K1399">
        <v>0</v>
      </c>
      <c r="L1399" t="s">
        <v>2399</v>
      </c>
    </row>
    <row r="1400" spans="1:12" x14ac:dyDescent="0.2">
      <c r="A1400">
        <v>13161</v>
      </c>
      <c r="B1400" t="s">
        <v>2400</v>
      </c>
      <c r="C1400" t="s">
        <v>317</v>
      </c>
      <c r="D1400" t="s">
        <v>166</v>
      </c>
      <c r="E1400" s="6">
        <v>43914.984386574077</v>
      </c>
      <c r="F1400">
        <v>31.804057270000001</v>
      </c>
      <c r="G1400">
        <v>-82.637248700000001</v>
      </c>
      <c r="H1400">
        <v>0</v>
      </c>
      <c r="I1400">
        <v>0</v>
      </c>
      <c r="J1400">
        <v>0</v>
      </c>
      <c r="K1400">
        <v>0</v>
      </c>
      <c r="L1400" t="s">
        <v>2401</v>
      </c>
    </row>
    <row r="1401" spans="1:12" x14ac:dyDescent="0.2">
      <c r="A1401">
        <v>48243</v>
      </c>
      <c r="B1401" t="s">
        <v>2400</v>
      </c>
      <c r="C1401" t="s">
        <v>290</v>
      </c>
      <c r="D1401" t="s">
        <v>166</v>
      </c>
      <c r="E1401" s="6">
        <v>43914.984386574077</v>
      </c>
      <c r="F1401">
        <v>30.714905890000001</v>
      </c>
      <c r="G1401">
        <v>-104.1399973</v>
      </c>
      <c r="H1401">
        <v>0</v>
      </c>
      <c r="I1401">
        <v>0</v>
      </c>
      <c r="J1401">
        <v>0</v>
      </c>
      <c r="K1401">
        <v>0</v>
      </c>
      <c r="L1401" t="s">
        <v>2402</v>
      </c>
    </row>
    <row r="1402" spans="1:12" x14ac:dyDescent="0.2">
      <c r="A1402">
        <v>1073</v>
      </c>
      <c r="B1402" t="s">
        <v>12</v>
      </c>
      <c r="C1402" t="s">
        <v>385</v>
      </c>
      <c r="D1402" t="s">
        <v>166</v>
      </c>
      <c r="E1402" s="6">
        <v>43914.984386574077</v>
      </c>
      <c r="F1402">
        <v>33.555547279999999</v>
      </c>
      <c r="G1402">
        <v>-86.895062999999993</v>
      </c>
      <c r="H1402">
        <v>91</v>
      </c>
      <c r="I1402">
        <v>0</v>
      </c>
      <c r="J1402">
        <v>0</v>
      </c>
      <c r="K1402">
        <v>0</v>
      </c>
      <c r="L1402" t="s">
        <v>2403</v>
      </c>
    </row>
    <row r="1403" spans="1:12" x14ac:dyDescent="0.2">
      <c r="A1403">
        <v>5069</v>
      </c>
      <c r="B1403" t="s">
        <v>12</v>
      </c>
      <c r="C1403" t="s">
        <v>331</v>
      </c>
      <c r="D1403" t="s">
        <v>166</v>
      </c>
      <c r="E1403" s="6">
        <v>43914.984386574077</v>
      </c>
      <c r="F1403">
        <v>34.267670809999998</v>
      </c>
      <c r="G1403">
        <v>-91.926198389999996</v>
      </c>
      <c r="H1403">
        <v>21</v>
      </c>
      <c r="I1403">
        <v>0</v>
      </c>
      <c r="J1403">
        <v>0</v>
      </c>
      <c r="K1403">
        <v>0</v>
      </c>
      <c r="L1403" t="s">
        <v>2404</v>
      </c>
    </row>
    <row r="1404" spans="1:12" x14ac:dyDescent="0.2">
      <c r="A1404">
        <v>8059</v>
      </c>
      <c r="B1404" t="s">
        <v>12</v>
      </c>
      <c r="C1404" t="s">
        <v>187</v>
      </c>
      <c r="D1404" t="s">
        <v>166</v>
      </c>
      <c r="E1404" s="6">
        <v>43914.984386574077</v>
      </c>
      <c r="F1404">
        <v>39.586356039999998</v>
      </c>
      <c r="G1404">
        <v>-105.2517692</v>
      </c>
      <c r="H1404">
        <v>55</v>
      </c>
      <c r="I1404">
        <v>0</v>
      </c>
      <c r="J1404">
        <v>0</v>
      </c>
      <c r="K1404">
        <v>0</v>
      </c>
      <c r="L1404" t="s">
        <v>2405</v>
      </c>
    </row>
    <row r="1405" spans="1:12" x14ac:dyDescent="0.2">
      <c r="A1405">
        <v>12065</v>
      </c>
      <c r="B1405" t="s">
        <v>12</v>
      </c>
      <c r="C1405" t="s">
        <v>216</v>
      </c>
      <c r="D1405" t="s">
        <v>166</v>
      </c>
      <c r="E1405" s="6">
        <v>43914.984386574077</v>
      </c>
      <c r="F1405">
        <v>30.436691119999999</v>
      </c>
      <c r="G1405">
        <v>-83.894423079999996</v>
      </c>
      <c r="H1405">
        <v>0</v>
      </c>
      <c r="I1405">
        <v>0</v>
      </c>
      <c r="J1405">
        <v>0</v>
      </c>
      <c r="K1405">
        <v>0</v>
      </c>
      <c r="L1405" t="s">
        <v>2406</v>
      </c>
    </row>
    <row r="1406" spans="1:12" x14ac:dyDescent="0.2">
      <c r="A1406">
        <v>13163</v>
      </c>
      <c r="B1406" t="s">
        <v>12</v>
      </c>
      <c r="C1406" t="s">
        <v>317</v>
      </c>
      <c r="D1406" t="s">
        <v>166</v>
      </c>
      <c r="E1406" s="6">
        <v>43914.984386574077</v>
      </c>
      <c r="F1406">
        <v>33.058673280000001</v>
      </c>
      <c r="G1406">
        <v>-82.416090569999994</v>
      </c>
      <c r="H1406">
        <v>0</v>
      </c>
      <c r="I1406">
        <v>0</v>
      </c>
      <c r="J1406">
        <v>0</v>
      </c>
      <c r="K1406">
        <v>0</v>
      </c>
      <c r="L1406" t="s">
        <v>2407</v>
      </c>
    </row>
    <row r="1407" spans="1:12" x14ac:dyDescent="0.2">
      <c r="A1407">
        <v>16051</v>
      </c>
      <c r="B1407" t="s">
        <v>12</v>
      </c>
      <c r="C1407" t="s">
        <v>175</v>
      </c>
      <c r="D1407" t="s">
        <v>166</v>
      </c>
      <c r="E1407" s="6">
        <v>43914.984386574077</v>
      </c>
      <c r="F1407">
        <v>43.820784830000001</v>
      </c>
      <c r="G1407">
        <v>-112.31317490000001</v>
      </c>
      <c r="H1407">
        <v>2</v>
      </c>
      <c r="I1407">
        <v>0</v>
      </c>
      <c r="J1407">
        <v>0</v>
      </c>
      <c r="K1407">
        <v>0</v>
      </c>
      <c r="L1407" t="s">
        <v>2408</v>
      </c>
    </row>
    <row r="1408" spans="1:12" x14ac:dyDescent="0.2">
      <c r="A1408">
        <v>17081</v>
      </c>
      <c r="B1408" t="s">
        <v>12</v>
      </c>
      <c r="C1408" t="s">
        <v>190</v>
      </c>
      <c r="D1408" t="s">
        <v>166</v>
      </c>
      <c r="E1408" s="6">
        <v>43914.984386574077</v>
      </c>
      <c r="F1408">
        <v>38.299800570000002</v>
      </c>
      <c r="G1408">
        <v>-88.9240025</v>
      </c>
      <c r="H1408">
        <v>0</v>
      </c>
      <c r="I1408">
        <v>0</v>
      </c>
      <c r="J1408">
        <v>0</v>
      </c>
      <c r="K1408">
        <v>0</v>
      </c>
      <c r="L1408" t="s">
        <v>2409</v>
      </c>
    </row>
    <row r="1409" spans="1:12" x14ac:dyDescent="0.2">
      <c r="A1409">
        <v>18077</v>
      </c>
      <c r="B1409" t="s">
        <v>12</v>
      </c>
      <c r="C1409" t="s">
        <v>142</v>
      </c>
      <c r="D1409" t="s">
        <v>166</v>
      </c>
      <c r="E1409" s="6">
        <v>43914.984386574077</v>
      </c>
      <c r="F1409">
        <v>38.785762390000002</v>
      </c>
      <c r="G1409">
        <v>-85.436333829999995</v>
      </c>
      <c r="H1409">
        <v>0</v>
      </c>
      <c r="I1409">
        <v>0</v>
      </c>
      <c r="J1409">
        <v>0</v>
      </c>
      <c r="K1409">
        <v>0</v>
      </c>
      <c r="L1409" t="s">
        <v>2410</v>
      </c>
    </row>
    <row r="1410" spans="1:12" x14ac:dyDescent="0.2">
      <c r="A1410">
        <v>19101</v>
      </c>
      <c r="B1410" t="s">
        <v>12</v>
      </c>
      <c r="C1410" t="s">
        <v>178</v>
      </c>
      <c r="D1410" t="s">
        <v>166</v>
      </c>
      <c r="E1410" s="6">
        <v>43914.984386574077</v>
      </c>
      <c r="F1410">
        <v>41.031923939999999</v>
      </c>
      <c r="G1410">
        <v>-91.948494659999994</v>
      </c>
      <c r="H1410">
        <v>0</v>
      </c>
      <c r="I1410">
        <v>0</v>
      </c>
      <c r="J1410">
        <v>0</v>
      </c>
      <c r="K1410">
        <v>0</v>
      </c>
      <c r="L1410" t="s">
        <v>2411</v>
      </c>
    </row>
    <row r="1411" spans="1:12" x14ac:dyDescent="0.2">
      <c r="A1411">
        <v>20087</v>
      </c>
      <c r="B1411" t="s">
        <v>12</v>
      </c>
      <c r="C1411" t="s">
        <v>264</v>
      </c>
      <c r="D1411" t="s">
        <v>166</v>
      </c>
      <c r="E1411" s="6">
        <v>43914.984386574077</v>
      </c>
      <c r="F1411">
        <v>39.234794100000002</v>
      </c>
      <c r="G1411">
        <v>-95.382892319999996</v>
      </c>
      <c r="H1411">
        <v>0</v>
      </c>
      <c r="I1411">
        <v>0</v>
      </c>
      <c r="J1411">
        <v>0</v>
      </c>
      <c r="K1411">
        <v>0</v>
      </c>
      <c r="L1411" t="s">
        <v>2412</v>
      </c>
    </row>
    <row r="1412" spans="1:12" x14ac:dyDescent="0.2">
      <c r="A1412">
        <v>21111</v>
      </c>
      <c r="B1412" t="s">
        <v>12</v>
      </c>
      <c r="C1412" t="s">
        <v>180</v>
      </c>
      <c r="D1412" t="s">
        <v>166</v>
      </c>
      <c r="E1412" s="6">
        <v>43914.984386574077</v>
      </c>
      <c r="F1412">
        <v>38.186646549999999</v>
      </c>
      <c r="G1412">
        <v>-85.659310309999995</v>
      </c>
      <c r="H1412">
        <v>33</v>
      </c>
      <c r="I1412">
        <v>1</v>
      </c>
      <c r="J1412">
        <v>0</v>
      </c>
      <c r="K1412">
        <v>0</v>
      </c>
      <c r="L1412" t="s">
        <v>2413</v>
      </c>
    </row>
    <row r="1413" spans="1:12" x14ac:dyDescent="0.2">
      <c r="A1413">
        <v>22051</v>
      </c>
      <c r="B1413" t="s">
        <v>12</v>
      </c>
      <c r="C1413" t="s">
        <v>169</v>
      </c>
      <c r="D1413" t="s">
        <v>166</v>
      </c>
      <c r="E1413" s="6">
        <v>43914.984386574077</v>
      </c>
      <c r="F1413">
        <v>29.74075478</v>
      </c>
      <c r="G1413">
        <v>-90.111157559999995</v>
      </c>
      <c r="H1413">
        <v>293</v>
      </c>
      <c r="I1413">
        <v>6</v>
      </c>
      <c r="J1413">
        <v>0</v>
      </c>
      <c r="K1413">
        <v>0</v>
      </c>
      <c r="L1413" t="s">
        <v>2414</v>
      </c>
    </row>
    <row r="1414" spans="1:12" x14ac:dyDescent="0.2">
      <c r="A1414">
        <v>28063</v>
      </c>
      <c r="B1414" t="s">
        <v>12</v>
      </c>
      <c r="C1414" t="s">
        <v>194</v>
      </c>
      <c r="D1414" t="s">
        <v>166</v>
      </c>
      <c r="E1414" s="6">
        <v>43914.984386574077</v>
      </c>
      <c r="F1414">
        <v>31.73397872</v>
      </c>
      <c r="G1414">
        <v>-91.037649770000002</v>
      </c>
      <c r="H1414">
        <v>0</v>
      </c>
      <c r="I1414">
        <v>0</v>
      </c>
      <c r="J1414">
        <v>0</v>
      </c>
      <c r="K1414">
        <v>0</v>
      </c>
      <c r="L1414" t="s">
        <v>2415</v>
      </c>
    </row>
    <row r="1415" spans="1:12" x14ac:dyDescent="0.2">
      <c r="A1415">
        <v>29099</v>
      </c>
      <c r="B1415" t="s">
        <v>12</v>
      </c>
      <c r="C1415" t="s">
        <v>182</v>
      </c>
      <c r="D1415" t="s">
        <v>166</v>
      </c>
      <c r="E1415" s="6">
        <v>43914.984386574077</v>
      </c>
      <c r="F1415">
        <v>38.259267780000002</v>
      </c>
      <c r="G1415">
        <v>-90.538708959999994</v>
      </c>
      <c r="H1415">
        <v>4</v>
      </c>
      <c r="I1415">
        <v>0</v>
      </c>
      <c r="J1415">
        <v>0</v>
      </c>
      <c r="K1415">
        <v>0</v>
      </c>
      <c r="L1415" t="s">
        <v>2416</v>
      </c>
    </row>
    <row r="1416" spans="1:12" x14ac:dyDescent="0.2">
      <c r="A1416">
        <v>30043</v>
      </c>
      <c r="B1416" t="s">
        <v>12</v>
      </c>
      <c r="C1416" t="s">
        <v>482</v>
      </c>
      <c r="D1416" t="s">
        <v>166</v>
      </c>
      <c r="E1416" s="6">
        <v>43914.984386574077</v>
      </c>
      <c r="F1416">
        <v>46.149070809999998</v>
      </c>
      <c r="G1416">
        <v>-112.094396</v>
      </c>
      <c r="H1416">
        <v>0</v>
      </c>
      <c r="I1416">
        <v>0</v>
      </c>
      <c r="J1416">
        <v>0</v>
      </c>
      <c r="K1416">
        <v>0</v>
      </c>
      <c r="L1416" t="s">
        <v>2417</v>
      </c>
    </row>
    <row r="1417" spans="1:12" x14ac:dyDescent="0.2">
      <c r="A1417">
        <v>31095</v>
      </c>
      <c r="B1417" t="s">
        <v>12</v>
      </c>
      <c r="C1417" t="s">
        <v>196</v>
      </c>
      <c r="D1417" t="s">
        <v>166</v>
      </c>
      <c r="E1417" s="6">
        <v>43914.984386574077</v>
      </c>
      <c r="F1417">
        <v>40.17584531</v>
      </c>
      <c r="G1417">
        <v>-97.142600999999999</v>
      </c>
      <c r="H1417">
        <v>0</v>
      </c>
      <c r="I1417">
        <v>0</v>
      </c>
      <c r="J1417">
        <v>0</v>
      </c>
      <c r="K1417">
        <v>0</v>
      </c>
      <c r="L1417" t="s">
        <v>2418</v>
      </c>
    </row>
    <row r="1418" spans="1:12" x14ac:dyDescent="0.2">
      <c r="A1418">
        <v>36045</v>
      </c>
      <c r="B1418" t="s">
        <v>12</v>
      </c>
      <c r="C1418" t="s">
        <v>226</v>
      </c>
      <c r="D1418" t="s">
        <v>166</v>
      </c>
      <c r="E1418" s="6">
        <v>43914.984386574077</v>
      </c>
      <c r="F1418">
        <v>44.042009589999999</v>
      </c>
      <c r="G1418">
        <v>-75.946534569999997</v>
      </c>
      <c r="H1418">
        <v>2</v>
      </c>
      <c r="I1418">
        <v>0</v>
      </c>
      <c r="J1418">
        <v>0</v>
      </c>
      <c r="K1418">
        <v>0</v>
      </c>
      <c r="L1418" t="s">
        <v>2419</v>
      </c>
    </row>
    <row r="1419" spans="1:12" x14ac:dyDescent="0.2">
      <c r="A1419">
        <v>39081</v>
      </c>
      <c r="B1419" t="s">
        <v>12</v>
      </c>
      <c r="C1419" t="s">
        <v>200</v>
      </c>
      <c r="D1419" t="s">
        <v>166</v>
      </c>
      <c r="E1419" s="6">
        <v>43914.984386574077</v>
      </c>
      <c r="F1419">
        <v>40.386141260000002</v>
      </c>
      <c r="G1419">
        <v>-80.762595140000002</v>
      </c>
      <c r="H1419">
        <v>0</v>
      </c>
      <c r="I1419">
        <v>0</v>
      </c>
      <c r="J1419">
        <v>0</v>
      </c>
      <c r="K1419">
        <v>0</v>
      </c>
      <c r="L1419" t="s">
        <v>2420</v>
      </c>
    </row>
    <row r="1420" spans="1:12" x14ac:dyDescent="0.2">
      <c r="A1420">
        <v>40067</v>
      </c>
      <c r="B1420" t="s">
        <v>12</v>
      </c>
      <c r="C1420" t="s">
        <v>184</v>
      </c>
      <c r="D1420" t="s">
        <v>166</v>
      </c>
      <c r="E1420" s="6">
        <v>43914.984386574077</v>
      </c>
      <c r="F1420">
        <v>34.111301840000003</v>
      </c>
      <c r="G1420">
        <v>-97.831829740000003</v>
      </c>
      <c r="H1420">
        <v>0</v>
      </c>
      <c r="I1420">
        <v>0</v>
      </c>
      <c r="J1420">
        <v>0</v>
      </c>
      <c r="K1420">
        <v>0</v>
      </c>
      <c r="L1420" t="s">
        <v>2421</v>
      </c>
    </row>
    <row r="1421" spans="1:12" x14ac:dyDescent="0.2">
      <c r="A1421">
        <v>41031</v>
      </c>
      <c r="B1421" t="s">
        <v>12</v>
      </c>
      <c r="C1421" t="s">
        <v>400</v>
      </c>
      <c r="D1421" t="s">
        <v>166</v>
      </c>
      <c r="E1421" s="6">
        <v>43914.984386574077</v>
      </c>
      <c r="F1421">
        <v>44.628068390000003</v>
      </c>
      <c r="G1421">
        <v>-121.17832</v>
      </c>
      <c r="H1421">
        <v>0</v>
      </c>
      <c r="I1421">
        <v>0</v>
      </c>
      <c r="J1421">
        <v>0</v>
      </c>
      <c r="K1421">
        <v>0</v>
      </c>
      <c r="L1421" t="s">
        <v>2422</v>
      </c>
    </row>
    <row r="1422" spans="1:12" x14ac:dyDescent="0.2">
      <c r="A1422">
        <v>42065</v>
      </c>
      <c r="B1422" t="s">
        <v>12</v>
      </c>
      <c r="C1422" t="s">
        <v>202</v>
      </c>
      <c r="D1422" t="s">
        <v>166</v>
      </c>
      <c r="E1422" s="6">
        <v>43914.984386574077</v>
      </c>
      <c r="F1422">
        <v>41.129131059999999</v>
      </c>
      <c r="G1422">
        <v>-78.998636099999999</v>
      </c>
      <c r="H1422">
        <v>0</v>
      </c>
      <c r="I1422">
        <v>0</v>
      </c>
      <c r="J1422">
        <v>0</v>
      </c>
      <c r="K1422">
        <v>0</v>
      </c>
      <c r="L1422" t="s">
        <v>2423</v>
      </c>
    </row>
    <row r="1423" spans="1:12" x14ac:dyDescent="0.2">
      <c r="A1423">
        <v>47089</v>
      </c>
      <c r="B1423" t="s">
        <v>12</v>
      </c>
      <c r="C1423" t="s">
        <v>288</v>
      </c>
      <c r="D1423" t="s">
        <v>166</v>
      </c>
      <c r="E1423" s="6">
        <v>43914.984386574077</v>
      </c>
      <c r="F1423">
        <v>36.048186319999999</v>
      </c>
      <c r="G1423">
        <v>-83.451489240000001</v>
      </c>
      <c r="H1423">
        <v>4</v>
      </c>
      <c r="I1423">
        <v>0</v>
      </c>
      <c r="J1423">
        <v>0</v>
      </c>
      <c r="K1423">
        <v>0</v>
      </c>
      <c r="L1423" t="s">
        <v>2424</v>
      </c>
    </row>
    <row r="1424" spans="1:12" x14ac:dyDescent="0.2">
      <c r="A1424">
        <v>48245</v>
      </c>
      <c r="B1424" t="s">
        <v>12</v>
      </c>
      <c r="C1424" t="s">
        <v>290</v>
      </c>
      <c r="D1424" t="s">
        <v>166</v>
      </c>
      <c r="E1424" s="6">
        <v>43914.984386574077</v>
      </c>
      <c r="F1424">
        <v>29.883277700000001</v>
      </c>
      <c r="G1424">
        <v>-94.164341710000002</v>
      </c>
      <c r="H1424">
        <v>6</v>
      </c>
      <c r="I1424">
        <v>0</v>
      </c>
      <c r="J1424">
        <v>0</v>
      </c>
      <c r="K1424">
        <v>0</v>
      </c>
      <c r="L1424" t="s">
        <v>2425</v>
      </c>
    </row>
    <row r="1425" spans="1:12" x14ac:dyDescent="0.2">
      <c r="A1425">
        <v>53031</v>
      </c>
      <c r="B1425" t="s">
        <v>12</v>
      </c>
      <c r="C1425" t="s">
        <v>204</v>
      </c>
      <c r="D1425" t="s">
        <v>166</v>
      </c>
      <c r="E1425" s="6">
        <v>43914.984386574077</v>
      </c>
      <c r="F1425">
        <v>47.750030770000002</v>
      </c>
      <c r="G1425">
        <v>-123.5609704</v>
      </c>
      <c r="H1425">
        <v>8</v>
      </c>
      <c r="I1425">
        <v>0</v>
      </c>
      <c r="J1425">
        <v>0</v>
      </c>
      <c r="K1425">
        <v>0</v>
      </c>
      <c r="L1425" t="s">
        <v>2426</v>
      </c>
    </row>
    <row r="1426" spans="1:12" x14ac:dyDescent="0.2">
      <c r="A1426">
        <v>54037</v>
      </c>
      <c r="B1426" t="s">
        <v>12</v>
      </c>
      <c r="C1426" t="s">
        <v>427</v>
      </c>
      <c r="D1426" t="s">
        <v>166</v>
      </c>
      <c r="E1426" s="6">
        <v>43914.984386574077</v>
      </c>
      <c r="F1426">
        <v>39.307761659999997</v>
      </c>
      <c r="G1426">
        <v>-77.860141470000002</v>
      </c>
      <c r="H1426">
        <v>3</v>
      </c>
      <c r="I1426">
        <v>0</v>
      </c>
      <c r="J1426">
        <v>0</v>
      </c>
      <c r="K1426">
        <v>0</v>
      </c>
      <c r="L1426" t="s">
        <v>2427</v>
      </c>
    </row>
    <row r="1427" spans="1:12" x14ac:dyDescent="0.2">
      <c r="A1427">
        <v>55055</v>
      </c>
      <c r="B1427" t="s">
        <v>12</v>
      </c>
      <c r="C1427" t="s">
        <v>206</v>
      </c>
      <c r="D1427" t="s">
        <v>166</v>
      </c>
      <c r="E1427" s="6">
        <v>43914.984386574077</v>
      </c>
      <c r="F1427">
        <v>43.020540680000003</v>
      </c>
      <c r="G1427">
        <v>-88.775291339999995</v>
      </c>
      <c r="H1427">
        <v>4</v>
      </c>
      <c r="I1427">
        <v>0</v>
      </c>
      <c r="J1427">
        <v>0</v>
      </c>
      <c r="K1427">
        <v>0</v>
      </c>
      <c r="L1427" t="s">
        <v>2428</v>
      </c>
    </row>
    <row r="1428" spans="1:12" x14ac:dyDescent="0.2">
      <c r="A1428">
        <v>22053</v>
      </c>
      <c r="B1428" t="s">
        <v>2429</v>
      </c>
      <c r="C1428" t="s">
        <v>169</v>
      </c>
      <c r="D1428" t="s">
        <v>166</v>
      </c>
      <c r="E1428" s="6">
        <v>43914.984386574077</v>
      </c>
      <c r="F1428">
        <v>30.26896765</v>
      </c>
      <c r="G1428">
        <v>-92.812100040000004</v>
      </c>
      <c r="H1428">
        <v>0</v>
      </c>
      <c r="I1428">
        <v>0</v>
      </c>
      <c r="J1428">
        <v>0</v>
      </c>
      <c r="K1428">
        <v>0</v>
      </c>
      <c r="L1428" t="s">
        <v>2430</v>
      </c>
    </row>
    <row r="1429" spans="1:12" x14ac:dyDescent="0.2">
      <c r="A1429">
        <v>28065</v>
      </c>
      <c r="B1429" t="s">
        <v>2429</v>
      </c>
      <c r="C1429" t="s">
        <v>194</v>
      </c>
      <c r="D1429" t="s">
        <v>166</v>
      </c>
      <c r="E1429" s="6">
        <v>43914.984386574077</v>
      </c>
      <c r="F1429">
        <v>31.568847080000001</v>
      </c>
      <c r="G1429">
        <v>-89.826709899999997</v>
      </c>
      <c r="H1429">
        <v>0</v>
      </c>
      <c r="I1429">
        <v>0</v>
      </c>
      <c r="J1429">
        <v>0</v>
      </c>
      <c r="K1429">
        <v>0</v>
      </c>
      <c r="L1429" t="s">
        <v>2431</v>
      </c>
    </row>
    <row r="1430" spans="1:12" x14ac:dyDescent="0.2">
      <c r="A1430">
        <v>13165</v>
      </c>
      <c r="B1430" t="s">
        <v>2432</v>
      </c>
      <c r="C1430" t="s">
        <v>317</v>
      </c>
      <c r="D1430" t="s">
        <v>166</v>
      </c>
      <c r="E1430" s="6">
        <v>43914.984386574077</v>
      </c>
      <c r="F1430">
        <v>32.792487180000002</v>
      </c>
      <c r="G1430">
        <v>-81.960401869999998</v>
      </c>
      <c r="H1430">
        <v>0</v>
      </c>
      <c r="I1430">
        <v>0</v>
      </c>
      <c r="J1430">
        <v>0</v>
      </c>
      <c r="K1430">
        <v>0</v>
      </c>
      <c r="L1430" t="s">
        <v>2433</v>
      </c>
    </row>
    <row r="1431" spans="1:12" x14ac:dyDescent="0.2">
      <c r="A1431">
        <v>18079</v>
      </c>
      <c r="B1431" t="s">
        <v>2434</v>
      </c>
      <c r="C1431" t="s">
        <v>142</v>
      </c>
      <c r="D1431" t="s">
        <v>166</v>
      </c>
      <c r="E1431" s="6">
        <v>43914.984386574077</v>
      </c>
      <c r="F1431">
        <v>38.995888829999998</v>
      </c>
      <c r="G1431">
        <v>-85.627107839999994</v>
      </c>
      <c r="H1431">
        <v>2</v>
      </c>
      <c r="I1431">
        <v>0</v>
      </c>
      <c r="J1431">
        <v>0</v>
      </c>
      <c r="K1431">
        <v>0</v>
      </c>
      <c r="L1431" t="s">
        <v>2435</v>
      </c>
    </row>
    <row r="1432" spans="1:12" x14ac:dyDescent="0.2">
      <c r="A1432">
        <v>46073</v>
      </c>
      <c r="B1432" t="s">
        <v>2436</v>
      </c>
      <c r="C1432" t="s">
        <v>381</v>
      </c>
      <c r="D1432" t="s">
        <v>166</v>
      </c>
      <c r="E1432" s="6">
        <v>43914.984386574077</v>
      </c>
      <c r="F1432">
        <v>44.066377979999999</v>
      </c>
      <c r="G1432">
        <v>-98.629659720000006</v>
      </c>
      <c r="H1432">
        <v>0</v>
      </c>
      <c r="I1432">
        <v>0</v>
      </c>
      <c r="J1432">
        <v>0</v>
      </c>
      <c r="K1432">
        <v>0</v>
      </c>
      <c r="L1432" t="s">
        <v>2437</v>
      </c>
    </row>
    <row r="1433" spans="1:12" x14ac:dyDescent="0.2">
      <c r="A1433">
        <v>16053</v>
      </c>
      <c r="B1433" t="s">
        <v>2438</v>
      </c>
      <c r="C1433" t="s">
        <v>175</v>
      </c>
      <c r="D1433" t="s">
        <v>166</v>
      </c>
      <c r="E1433" s="6">
        <v>43914.984386574077</v>
      </c>
      <c r="F1433">
        <v>42.688912670000001</v>
      </c>
      <c r="G1433">
        <v>-114.26550330000001</v>
      </c>
      <c r="H1433">
        <v>0</v>
      </c>
      <c r="I1433">
        <v>0</v>
      </c>
      <c r="J1433">
        <v>0</v>
      </c>
      <c r="K1433">
        <v>0</v>
      </c>
      <c r="L1433" t="s">
        <v>2439</v>
      </c>
    </row>
    <row r="1434" spans="1:12" x14ac:dyDescent="0.2">
      <c r="A1434">
        <v>17083</v>
      </c>
      <c r="B1434" t="s">
        <v>2440</v>
      </c>
      <c r="C1434" t="s">
        <v>190</v>
      </c>
      <c r="D1434" t="s">
        <v>166</v>
      </c>
      <c r="E1434" s="6">
        <v>43914.984386574077</v>
      </c>
      <c r="F1434">
        <v>39.088690460000002</v>
      </c>
      <c r="G1434">
        <v>-90.353930730000002</v>
      </c>
      <c r="H1434">
        <v>0</v>
      </c>
      <c r="I1434">
        <v>0</v>
      </c>
      <c r="J1434">
        <v>0</v>
      </c>
      <c r="K1434">
        <v>0</v>
      </c>
      <c r="L1434" t="s">
        <v>2441</v>
      </c>
    </row>
    <row r="1435" spans="1:12" x14ac:dyDescent="0.2">
      <c r="A1435">
        <v>21113</v>
      </c>
      <c r="B1435" t="s">
        <v>2442</v>
      </c>
      <c r="C1435" t="s">
        <v>180</v>
      </c>
      <c r="D1435" t="s">
        <v>166</v>
      </c>
      <c r="E1435" s="6">
        <v>43914.984386574077</v>
      </c>
      <c r="F1435">
        <v>37.871197860000002</v>
      </c>
      <c r="G1435">
        <v>-84.582520029999998</v>
      </c>
      <c r="H1435">
        <v>1</v>
      </c>
      <c r="I1435">
        <v>0</v>
      </c>
      <c r="J1435">
        <v>0</v>
      </c>
      <c r="K1435">
        <v>0</v>
      </c>
      <c r="L1435" t="s">
        <v>2443</v>
      </c>
    </row>
    <row r="1436" spans="1:12" x14ac:dyDescent="0.2">
      <c r="A1436">
        <v>20089</v>
      </c>
      <c r="B1436" t="s">
        <v>2444</v>
      </c>
      <c r="C1436" t="s">
        <v>264</v>
      </c>
      <c r="D1436" t="s">
        <v>166</v>
      </c>
      <c r="E1436" s="6">
        <v>43914.984386574077</v>
      </c>
      <c r="F1436">
        <v>39.784705889999998</v>
      </c>
      <c r="G1436">
        <v>-98.218206620000004</v>
      </c>
      <c r="H1436">
        <v>0</v>
      </c>
      <c r="I1436">
        <v>0</v>
      </c>
      <c r="J1436">
        <v>0</v>
      </c>
      <c r="K1436">
        <v>0</v>
      </c>
      <c r="L1436" t="s">
        <v>2445</v>
      </c>
    </row>
    <row r="1437" spans="1:12" x14ac:dyDescent="0.2">
      <c r="A1437">
        <v>48247</v>
      </c>
      <c r="B1437" t="s">
        <v>2446</v>
      </c>
      <c r="C1437" t="s">
        <v>290</v>
      </c>
      <c r="D1437" t="s">
        <v>166</v>
      </c>
      <c r="E1437" s="6">
        <v>43914.984386574077</v>
      </c>
      <c r="F1437">
        <v>27.044539230000002</v>
      </c>
      <c r="G1437">
        <v>-98.696818699999994</v>
      </c>
      <c r="H1437">
        <v>0</v>
      </c>
      <c r="I1437">
        <v>0</v>
      </c>
      <c r="J1437">
        <v>0</v>
      </c>
      <c r="K1437">
        <v>0</v>
      </c>
      <c r="L1437" t="s">
        <v>2447</v>
      </c>
    </row>
    <row r="1438" spans="1:12" x14ac:dyDescent="0.2">
      <c r="A1438">
        <v>48249</v>
      </c>
      <c r="B1438" t="s">
        <v>25</v>
      </c>
      <c r="C1438" t="s">
        <v>290</v>
      </c>
      <c r="D1438" t="s">
        <v>166</v>
      </c>
      <c r="E1438" s="6">
        <v>43914.984386574077</v>
      </c>
      <c r="F1438">
        <v>27.731039379999999</v>
      </c>
      <c r="G1438">
        <v>-98.090470499999995</v>
      </c>
      <c r="H1438">
        <v>0</v>
      </c>
      <c r="I1438">
        <v>0</v>
      </c>
      <c r="J1438">
        <v>0</v>
      </c>
      <c r="K1438">
        <v>0</v>
      </c>
      <c r="L1438" t="s">
        <v>2448</v>
      </c>
    </row>
    <row r="1439" spans="1:12" x14ac:dyDescent="0.2">
      <c r="A1439">
        <v>17085</v>
      </c>
      <c r="B1439" t="s">
        <v>2449</v>
      </c>
      <c r="C1439" t="s">
        <v>190</v>
      </c>
      <c r="D1439" t="s">
        <v>166</v>
      </c>
      <c r="E1439" s="6">
        <v>43914.984386574077</v>
      </c>
      <c r="F1439">
        <v>42.365423730000003</v>
      </c>
      <c r="G1439">
        <v>-90.210944049999995</v>
      </c>
      <c r="H1439">
        <v>1</v>
      </c>
      <c r="I1439">
        <v>0</v>
      </c>
      <c r="J1439">
        <v>0</v>
      </c>
      <c r="K1439">
        <v>0</v>
      </c>
      <c r="L1439" t="s">
        <v>2450</v>
      </c>
    </row>
    <row r="1440" spans="1:12" x14ac:dyDescent="0.2">
      <c r="A1440">
        <v>5071</v>
      </c>
      <c r="B1440" t="s">
        <v>2451</v>
      </c>
      <c r="C1440" t="s">
        <v>331</v>
      </c>
      <c r="D1440" t="s">
        <v>166</v>
      </c>
      <c r="E1440" s="6">
        <v>43914.984386574077</v>
      </c>
      <c r="F1440">
        <v>35.567591350000001</v>
      </c>
      <c r="G1440">
        <v>-93.46036368</v>
      </c>
      <c r="H1440">
        <v>0</v>
      </c>
      <c r="I1440">
        <v>0</v>
      </c>
      <c r="J1440">
        <v>0</v>
      </c>
      <c r="K1440">
        <v>0</v>
      </c>
      <c r="L1440" t="s">
        <v>2452</v>
      </c>
    </row>
    <row r="1441" spans="1:12" x14ac:dyDescent="0.2">
      <c r="A1441">
        <v>13167</v>
      </c>
      <c r="B1441" t="s">
        <v>2451</v>
      </c>
      <c r="C1441" t="s">
        <v>317</v>
      </c>
      <c r="D1441" t="s">
        <v>166</v>
      </c>
      <c r="E1441" s="6">
        <v>43914.984386574077</v>
      </c>
      <c r="F1441">
        <v>32.702110820000001</v>
      </c>
      <c r="G1441">
        <v>-82.661667940000001</v>
      </c>
      <c r="H1441">
        <v>0</v>
      </c>
      <c r="I1441">
        <v>0</v>
      </c>
      <c r="J1441">
        <v>0</v>
      </c>
      <c r="K1441">
        <v>0</v>
      </c>
      <c r="L1441" t="s">
        <v>2453</v>
      </c>
    </row>
    <row r="1442" spans="1:12" x14ac:dyDescent="0.2">
      <c r="A1442">
        <v>17087</v>
      </c>
      <c r="B1442" t="s">
        <v>2451</v>
      </c>
      <c r="C1442" t="s">
        <v>190</v>
      </c>
      <c r="D1442" t="s">
        <v>166</v>
      </c>
      <c r="E1442" s="6">
        <v>43914.984386574077</v>
      </c>
      <c r="F1442">
        <v>37.459398020000002</v>
      </c>
      <c r="G1442">
        <v>-88.881654190000006</v>
      </c>
      <c r="H1442">
        <v>0</v>
      </c>
      <c r="I1442">
        <v>0</v>
      </c>
      <c r="J1442">
        <v>0</v>
      </c>
      <c r="K1442">
        <v>0</v>
      </c>
      <c r="L1442" t="s">
        <v>2454</v>
      </c>
    </row>
    <row r="1443" spans="1:12" x14ac:dyDescent="0.2">
      <c r="A1443">
        <v>18081</v>
      </c>
      <c r="B1443" t="s">
        <v>2451</v>
      </c>
      <c r="C1443" t="s">
        <v>142</v>
      </c>
      <c r="D1443" t="s">
        <v>166</v>
      </c>
      <c r="E1443" s="6">
        <v>43914.984386574077</v>
      </c>
      <c r="F1443">
        <v>39.489944260000001</v>
      </c>
      <c r="G1443">
        <v>-86.101491069999994</v>
      </c>
      <c r="H1443">
        <v>18</v>
      </c>
      <c r="I1443">
        <v>3</v>
      </c>
      <c r="J1443">
        <v>0</v>
      </c>
      <c r="K1443">
        <v>0</v>
      </c>
      <c r="L1443" t="s">
        <v>2455</v>
      </c>
    </row>
    <row r="1444" spans="1:12" x14ac:dyDescent="0.2">
      <c r="A1444">
        <v>19103</v>
      </c>
      <c r="B1444" t="s">
        <v>2451</v>
      </c>
      <c r="C1444" t="s">
        <v>178</v>
      </c>
      <c r="D1444" t="s">
        <v>166</v>
      </c>
      <c r="E1444" s="6">
        <v>43914.984386574077</v>
      </c>
      <c r="F1444">
        <v>41.67169354</v>
      </c>
      <c r="G1444">
        <v>-91.587547439999994</v>
      </c>
      <c r="H1444">
        <v>37</v>
      </c>
      <c r="I1444">
        <v>0</v>
      </c>
      <c r="J1444">
        <v>0</v>
      </c>
      <c r="K1444">
        <v>0</v>
      </c>
      <c r="L1444" t="s">
        <v>2456</v>
      </c>
    </row>
    <row r="1445" spans="1:12" x14ac:dyDescent="0.2">
      <c r="A1445">
        <v>20091</v>
      </c>
      <c r="B1445" t="s">
        <v>2451</v>
      </c>
      <c r="C1445" t="s">
        <v>264</v>
      </c>
      <c r="D1445" t="s">
        <v>166</v>
      </c>
      <c r="E1445" s="6">
        <v>43914.984386574077</v>
      </c>
      <c r="F1445">
        <v>38.885481749999997</v>
      </c>
      <c r="G1445">
        <v>-94.822508769999999</v>
      </c>
      <c r="H1445">
        <v>36</v>
      </c>
      <c r="I1445">
        <v>1</v>
      </c>
      <c r="J1445">
        <v>0</v>
      </c>
      <c r="K1445">
        <v>0</v>
      </c>
      <c r="L1445" t="s">
        <v>2457</v>
      </c>
    </row>
    <row r="1446" spans="1:12" x14ac:dyDescent="0.2">
      <c r="A1446">
        <v>21115</v>
      </c>
      <c r="B1446" t="s">
        <v>2451</v>
      </c>
      <c r="C1446" t="s">
        <v>180</v>
      </c>
      <c r="D1446" t="s">
        <v>166</v>
      </c>
      <c r="E1446" s="6">
        <v>43914.984386574077</v>
      </c>
      <c r="F1446">
        <v>37.851063549999999</v>
      </c>
      <c r="G1446">
        <v>-82.826432199999999</v>
      </c>
      <c r="H1446">
        <v>0</v>
      </c>
      <c r="I1446">
        <v>0</v>
      </c>
      <c r="J1446">
        <v>0</v>
      </c>
      <c r="K1446">
        <v>0</v>
      </c>
      <c r="L1446" t="s">
        <v>2458</v>
      </c>
    </row>
    <row r="1447" spans="1:12" x14ac:dyDescent="0.2">
      <c r="A1447">
        <v>29101</v>
      </c>
      <c r="B1447" t="s">
        <v>2451</v>
      </c>
      <c r="C1447" t="s">
        <v>182</v>
      </c>
      <c r="D1447" t="s">
        <v>166</v>
      </c>
      <c r="E1447" s="6">
        <v>43914.984386574077</v>
      </c>
      <c r="F1447">
        <v>38.747196010000003</v>
      </c>
      <c r="G1447">
        <v>-93.806911679999999</v>
      </c>
      <c r="H1447">
        <v>1</v>
      </c>
      <c r="I1447">
        <v>0</v>
      </c>
      <c r="J1447">
        <v>0</v>
      </c>
      <c r="K1447">
        <v>0</v>
      </c>
      <c r="L1447" t="s">
        <v>2459</v>
      </c>
    </row>
    <row r="1448" spans="1:12" x14ac:dyDescent="0.2">
      <c r="A1448">
        <v>31097</v>
      </c>
      <c r="B1448" t="s">
        <v>2451</v>
      </c>
      <c r="C1448" t="s">
        <v>196</v>
      </c>
      <c r="D1448" t="s">
        <v>166</v>
      </c>
      <c r="E1448" s="6">
        <v>43914.984386574077</v>
      </c>
      <c r="F1448">
        <v>40.392575960000002</v>
      </c>
      <c r="G1448">
        <v>-96.265227530000004</v>
      </c>
      <c r="H1448">
        <v>0</v>
      </c>
      <c r="I1448">
        <v>0</v>
      </c>
      <c r="J1448">
        <v>0</v>
      </c>
      <c r="K1448">
        <v>0</v>
      </c>
      <c r="L1448" t="s">
        <v>2460</v>
      </c>
    </row>
    <row r="1449" spans="1:12" x14ac:dyDescent="0.2">
      <c r="A1449">
        <v>47091</v>
      </c>
      <c r="B1449" t="s">
        <v>2451</v>
      </c>
      <c r="C1449" t="s">
        <v>288</v>
      </c>
      <c r="D1449" t="s">
        <v>166</v>
      </c>
      <c r="E1449" s="6">
        <v>43914.984386574077</v>
      </c>
      <c r="F1449">
        <v>36.455239499999998</v>
      </c>
      <c r="G1449">
        <v>-81.848865380000007</v>
      </c>
      <c r="H1449">
        <v>0</v>
      </c>
      <c r="I1449">
        <v>0</v>
      </c>
      <c r="J1449">
        <v>0</v>
      </c>
      <c r="K1449">
        <v>0</v>
      </c>
      <c r="L1449" t="s">
        <v>2461</v>
      </c>
    </row>
    <row r="1450" spans="1:12" x14ac:dyDescent="0.2">
      <c r="A1450">
        <v>48251</v>
      </c>
      <c r="B1450" t="s">
        <v>2451</v>
      </c>
      <c r="C1450" t="s">
        <v>290</v>
      </c>
      <c r="D1450" t="s">
        <v>166</v>
      </c>
      <c r="E1450" s="6">
        <v>43914.984386574077</v>
      </c>
      <c r="F1450">
        <v>32.37877812</v>
      </c>
      <c r="G1450">
        <v>-97.366158189999993</v>
      </c>
      <c r="H1450">
        <v>2</v>
      </c>
      <c r="I1450">
        <v>0</v>
      </c>
      <c r="J1450">
        <v>0</v>
      </c>
      <c r="K1450">
        <v>0</v>
      </c>
      <c r="L1450" t="s">
        <v>2462</v>
      </c>
    </row>
    <row r="1451" spans="1:12" x14ac:dyDescent="0.2">
      <c r="A1451">
        <v>56019</v>
      </c>
      <c r="B1451" t="s">
        <v>2451</v>
      </c>
      <c r="C1451" t="s">
        <v>228</v>
      </c>
      <c r="D1451" t="s">
        <v>166</v>
      </c>
      <c r="E1451" s="6">
        <v>43914.984386574077</v>
      </c>
      <c r="F1451">
        <v>44.040571659999998</v>
      </c>
      <c r="G1451">
        <v>-106.5845174</v>
      </c>
      <c r="H1451">
        <v>0</v>
      </c>
      <c r="I1451">
        <v>0</v>
      </c>
      <c r="J1451">
        <v>0</v>
      </c>
      <c r="K1451">
        <v>0</v>
      </c>
      <c r="L1451" t="s">
        <v>2463</v>
      </c>
    </row>
    <row r="1452" spans="1:12" x14ac:dyDescent="0.2">
      <c r="A1452">
        <v>37101</v>
      </c>
      <c r="B1452" t="s">
        <v>2464</v>
      </c>
      <c r="C1452" t="s">
        <v>219</v>
      </c>
      <c r="D1452" t="s">
        <v>166</v>
      </c>
      <c r="E1452" s="6">
        <v>43914.984386574077</v>
      </c>
      <c r="F1452">
        <v>35.51745004</v>
      </c>
      <c r="G1452">
        <v>-78.366227170000002</v>
      </c>
      <c r="H1452">
        <v>4</v>
      </c>
      <c r="I1452">
        <v>0</v>
      </c>
      <c r="J1452">
        <v>0</v>
      </c>
      <c r="K1452">
        <v>0</v>
      </c>
      <c r="L1452" t="s">
        <v>2465</v>
      </c>
    </row>
    <row r="1453" spans="1:12" x14ac:dyDescent="0.2">
      <c r="A1453">
        <v>40069</v>
      </c>
      <c r="B1453" t="s">
        <v>2464</v>
      </c>
      <c r="C1453" t="s">
        <v>184</v>
      </c>
      <c r="D1453" t="s">
        <v>166</v>
      </c>
      <c r="E1453" s="6">
        <v>43914.984386574077</v>
      </c>
      <c r="F1453">
        <v>34.31440473</v>
      </c>
      <c r="G1453">
        <v>-96.66011537</v>
      </c>
      <c r="H1453">
        <v>0</v>
      </c>
      <c r="I1453">
        <v>0</v>
      </c>
      <c r="J1453">
        <v>0</v>
      </c>
      <c r="K1453">
        <v>0</v>
      </c>
      <c r="L1453" t="s">
        <v>2466</v>
      </c>
    </row>
    <row r="1454" spans="1:12" x14ac:dyDescent="0.2">
      <c r="A1454">
        <v>13169</v>
      </c>
      <c r="B1454" t="s">
        <v>2467</v>
      </c>
      <c r="C1454" t="s">
        <v>317</v>
      </c>
      <c r="D1454" t="s">
        <v>166</v>
      </c>
      <c r="E1454" s="6">
        <v>43914.984386574077</v>
      </c>
      <c r="F1454">
        <v>33.025121370000001</v>
      </c>
      <c r="G1454">
        <v>-83.560191630000006</v>
      </c>
      <c r="H1454">
        <v>0</v>
      </c>
      <c r="I1454">
        <v>0</v>
      </c>
      <c r="J1454">
        <v>0</v>
      </c>
      <c r="K1454">
        <v>0</v>
      </c>
      <c r="L1454" t="s">
        <v>2468</v>
      </c>
    </row>
    <row r="1455" spans="1:12" x14ac:dyDescent="0.2">
      <c r="A1455">
        <v>19105</v>
      </c>
      <c r="B1455" t="s">
        <v>2467</v>
      </c>
      <c r="C1455" t="s">
        <v>178</v>
      </c>
      <c r="D1455" t="s">
        <v>166</v>
      </c>
      <c r="E1455" s="6">
        <v>43914.984386574077</v>
      </c>
      <c r="F1455">
        <v>42.121186090000002</v>
      </c>
      <c r="G1455">
        <v>-91.131396409999994</v>
      </c>
      <c r="H1455">
        <v>0</v>
      </c>
      <c r="I1455">
        <v>0</v>
      </c>
      <c r="J1455">
        <v>0</v>
      </c>
      <c r="K1455">
        <v>0</v>
      </c>
      <c r="L1455" t="s">
        <v>2469</v>
      </c>
    </row>
    <row r="1456" spans="1:12" x14ac:dyDescent="0.2">
      <c r="A1456">
        <v>28067</v>
      </c>
      <c r="B1456" t="s">
        <v>2467</v>
      </c>
      <c r="C1456" t="s">
        <v>194</v>
      </c>
      <c r="D1456" t="s">
        <v>166</v>
      </c>
      <c r="E1456" s="6">
        <v>43914.984386574077</v>
      </c>
      <c r="F1456">
        <v>31.622577669999998</v>
      </c>
      <c r="G1456">
        <v>-89.168968999999905</v>
      </c>
      <c r="H1456">
        <v>1</v>
      </c>
      <c r="I1456">
        <v>0</v>
      </c>
      <c r="J1456">
        <v>0</v>
      </c>
      <c r="K1456">
        <v>0</v>
      </c>
      <c r="L1456" t="s">
        <v>2470</v>
      </c>
    </row>
    <row r="1457" spans="1:12" x14ac:dyDescent="0.2">
      <c r="A1457">
        <v>37103</v>
      </c>
      <c r="B1457" t="s">
        <v>2467</v>
      </c>
      <c r="C1457" t="s">
        <v>219</v>
      </c>
      <c r="D1457" t="s">
        <v>166</v>
      </c>
      <c r="E1457" s="6">
        <v>43914.984386574077</v>
      </c>
      <c r="F1457">
        <v>35.022546060000003</v>
      </c>
      <c r="G1457">
        <v>-77.358707910000007</v>
      </c>
      <c r="H1457">
        <v>0</v>
      </c>
      <c r="I1457">
        <v>0</v>
      </c>
      <c r="J1457">
        <v>0</v>
      </c>
      <c r="K1457">
        <v>0</v>
      </c>
      <c r="L1457" t="s">
        <v>2471</v>
      </c>
    </row>
    <row r="1458" spans="1:12" x14ac:dyDescent="0.2">
      <c r="A1458">
        <v>46075</v>
      </c>
      <c r="B1458" t="s">
        <v>2467</v>
      </c>
      <c r="C1458" t="s">
        <v>381</v>
      </c>
      <c r="D1458" t="s">
        <v>166</v>
      </c>
      <c r="E1458" s="6">
        <v>43914.984386574077</v>
      </c>
      <c r="F1458">
        <v>43.962785650000001</v>
      </c>
      <c r="G1458">
        <v>-100.6940008</v>
      </c>
      <c r="H1458">
        <v>0</v>
      </c>
      <c r="I1458">
        <v>0</v>
      </c>
      <c r="J1458">
        <v>0</v>
      </c>
      <c r="K1458">
        <v>0</v>
      </c>
      <c r="L1458" t="s">
        <v>2472</v>
      </c>
    </row>
    <row r="1459" spans="1:12" x14ac:dyDescent="0.2">
      <c r="A1459">
        <v>48253</v>
      </c>
      <c r="B1459" t="s">
        <v>2467</v>
      </c>
      <c r="C1459" t="s">
        <v>290</v>
      </c>
      <c r="D1459" t="s">
        <v>166</v>
      </c>
      <c r="E1459" s="6">
        <v>43914.984386574077</v>
      </c>
      <c r="F1459">
        <v>32.739971449999999</v>
      </c>
      <c r="G1459">
        <v>-99.878615760000002</v>
      </c>
      <c r="H1459">
        <v>0</v>
      </c>
      <c r="I1459">
        <v>0</v>
      </c>
      <c r="J1459">
        <v>0</v>
      </c>
      <c r="K1459">
        <v>0</v>
      </c>
      <c r="L1459" t="s">
        <v>2473</v>
      </c>
    </row>
    <row r="1460" spans="1:12" x14ac:dyDescent="0.2">
      <c r="A1460">
        <v>41033</v>
      </c>
      <c r="B1460" t="s">
        <v>2474</v>
      </c>
      <c r="C1460" t="s">
        <v>400</v>
      </c>
      <c r="D1460" t="s">
        <v>166</v>
      </c>
      <c r="E1460" s="6">
        <v>43914.984386574077</v>
      </c>
      <c r="F1460">
        <v>42.366554899999997</v>
      </c>
      <c r="G1460">
        <v>-123.5561938</v>
      </c>
      <c r="H1460">
        <v>1</v>
      </c>
      <c r="I1460">
        <v>0</v>
      </c>
      <c r="J1460">
        <v>0</v>
      </c>
      <c r="K1460">
        <v>0</v>
      </c>
      <c r="L1460" t="s">
        <v>2475</v>
      </c>
    </row>
    <row r="1461" spans="1:12" x14ac:dyDescent="0.2">
      <c r="A1461">
        <v>49023</v>
      </c>
      <c r="B1461" t="s">
        <v>2476</v>
      </c>
      <c r="C1461" t="s">
        <v>479</v>
      </c>
      <c r="D1461" t="s">
        <v>166</v>
      </c>
      <c r="E1461" s="6">
        <v>43914.984386574077</v>
      </c>
      <c r="F1461">
        <v>39.702083969999997</v>
      </c>
      <c r="G1461">
        <v>-112.7809245</v>
      </c>
      <c r="H1461">
        <v>0</v>
      </c>
      <c r="I1461">
        <v>0</v>
      </c>
      <c r="J1461">
        <v>0</v>
      </c>
      <c r="K1461">
        <v>0</v>
      </c>
      <c r="L1461" t="s">
        <v>2477</v>
      </c>
    </row>
    <row r="1462" spans="1:12" x14ac:dyDescent="0.2">
      <c r="A1462">
        <v>30045</v>
      </c>
      <c r="B1462" t="s">
        <v>2478</v>
      </c>
      <c r="C1462" t="s">
        <v>482</v>
      </c>
      <c r="D1462" t="s">
        <v>166</v>
      </c>
      <c r="E1462" s="6">
        <v>43914.984386574077</v>
      </c>
      <c r="F1462">
        <v>47.045812759999997</v>
      </c>
      <c r="G1462">
        <v>-110.2660688</v>
      </c>
      <c r="H1462">
        <v>0</v>
      </c>
      <c r="I1462">
        <v>0</v>
      </c>
      <c r="J1462">
        <v>0</v>
      </c>
      <c r="K1462">
        <v>0</v>
      </c>
      <c r="L1462" t="s">
        <v>2479</v>
      </c>
    </row>
    <row r="1463" spans="1:12" x14ac:dyDescent="0.2">
      <c r="A1463">
        <v>2110</v>
      </c>
      <c r="B1463" t="s">
        <v>2480</v>
      </c>
      <c r="C1463" t="s">
        <v>237</v>
      </c>
      <c r="D1463" t="s">
        <v>166</v>
      </c>
      <c r="E1463" s="6">
        <v>43914.984386574077</v>
      </c>
      <c r="F1463">
        <v>58.450318109999998</v>
      </c>
      <c r="G1463">
        <v>-134.200436</v>
      </c>
      <c r="H1463">
        <v>1</v>
      </c>
      <c r="I1463">
        <v>0</v>
      </c>
      <c r="J1463">
        <v>0</v>
      </c>
      <c r="K1463">
        <v>0</v>
      </c>
      <c r="L1463" t="s">
        <v>2481</v>
      </c>
    </row>
    <row r="1464" spans="1:12" x14ac:dyDescent="0.2">
      <c r="A1464">
        <v>55057</v>
      </c>
      <c r="B1464" t="s">
        <v>2480</v>
      </c>
      <c r="C1464" t="s">
        <v>206</v>
      </c>
      <c r="D1464" t="s">
        <v>166</v>
      </c>
      <c r="E1464" s="6">
        <v>43914.984386574077</v>
      </c>
      <c r="F1464">
        <v>43.924569750000003</v>
      </c>
      <c r="G1464">
        <v>-90.111202390000003</v>
      </c>
      <c r="H1464">
        <v>0</v>
      </c>
      <c r="I1464">
        <v>0</v>
      </c>
      <c r="J1464">
        <v>0</v>
      </c>
      <c r="K1464">
        <v>0</v>
      </c>
      <c r="L1464" t="s">
        <v>2482</v>
      </c>
    </row>
    <row r="1465" spans="1:12" x14ac:dyDescent="0.2">
      <c r="A1465">
        <v>42067</v>
      </c>
      <c r="B1465" t="s">
        <v>2483</v>
      </c>
      <c r="C1465" t="s">
        <v>202</v>
      </c>
      <c r="D1465" t="s">
        <v>166</v>
      </c>
      <c r="E1465" s="6">
        <v>43914.984386574077</v>
      </c>
      <c r="F1465">
        <v>40.533587490000002</v>
      </c>
      <c r="G1465">
        <v>-77.399751299999906</v>
      </c>
      <c r="H1465">
        <v>1</v>
      </c>
      <c r="I1465">
        <v>0</v>
      </c>
      <c r="J1465">
        <v>0</v>
      </c>
      <c r="K1465">
        <v>0</v>
      </c>
      <c r="L1465" t="s">
        <v>2484</v>
      </c>
    </row>
    <row r="1466" spans="1:12" x14ac:dyDescent="0.2">
      <c r="A1466">
        <v>26077</v>
      </c>
      <c r="B1466" t="s">
        <v>2485</v>
      </c>
      <c r="C1466" t="s">
        <v>232</v>
      </c>
      <c r="D1466" t="s">
        <v>166</v>
      </c>
      <c r="E1466" s="6">
        <v>43914.984386574077</v>
      </c>
      <c r="F1466">
        <v>42.245422310000002</v>
      </c>
      <c r="G1466">
        <v>-85.530386219999997</v>
      </c>
      <c r="H1466">
        <v>3</v>
      </c>
      <c r="I1466">
        <v>0</v>
      </c>
      <c r="J1466">
        <v>0</v>
      </c>
      <c r="K1466">
        <v>0</v>
      </c>
      <c r="L1466" t="s">
        <v>2486</v>
      </c>
    </row>
    <row r="1467" spans="1:12" x14ac:dyDescent="0.2">
      <c r="A1467">
        <v>15005</v>
      </c>
      <c r="B1467" t="s">
        <v>2487</v>
      </c>
      <c r="C1467" t="s">
        <v>2146</v>
      </c>
      <c r="D1467" t="s">
        <v>166</v>
      </c>
      <c r="E1467" s="6">
        <v>43914.984386574077</v>
      </c>
      <c r="F1467">
        <v>21.178825150000002</v>
      </c>
      <c r="G1467">
        <v>-156.95835919999999</v>
      </c>
      <c r="H1467">
        <v>0</v>
      </c>
      <c r="I1467">
        <v>0</v>
      </c>
      <c r="J1467">
        <v>0</v>
      </c>
      <c r="K1467">
        <v>0</v>
      </c>
      <c r="L1467" t="s">
        <v>2488</v>
      </c>
    </row>
    <row r="1468" spans="1:12" x14ac:dyDescent="0.2">
      <c r="A1468">
        <v>26079</v>
      </c>
      <c r="B1468" t="s">
        <v>2489</v>
      </c>
      <c r="C1468" t="s">
        <v>232</v>
      </c>
      <c r="D1468" t="s">
        <v>166</v>
      </c>
      <c r="E1468" s="6">
        <v>43914.984386574077</v>
      </c>
      <c r="F1468">
        <v>44.685127289999997</v>
      </c>
      <c r="G1468">
        <v>-85.090856990000006</v>
      </c>
      <c r="H1468">
        <v>1</v>
      </c>
      <c r="I1468">
        <v>0</v>
      </c>
      <c r="J1468">
        <v>0</v>
      </c>
      <c r="K1468">
        <v>0</v>
      </c>
      <c r="L1468" t="s">
        <v>2490</v>
      </c>
    </row>
    <row r="1469" spans="1:12" x14ac:dyDescent="0.2">
      <c r="A1469">
        <v>27065</v>
      </c>
      <c r="B1469" t="s">
        <v>2491</v>
      </c>
      <c r="C1469" t="s">
        <v>213</v>
      </c>
      <c r="D1469" t="s">
        <v>166</v>
      </c>
      <c r="E1469" s="6">
        <v>43914.984386574077</v>
      </c>
      <c r="F1469">
        <v>45.9459309</v>
      </c>
      <c r="G1469">
        <v>-93.292751920000001</v>
      </c>
      <c r="H1469">
        <v>0</v>
      </c>
      <c r="I1469">
        <v>0</v>
      </c>
      <c r="J1469">
        <v>0</v>
      </c>
      <c r="K1469">
        <v>0</v>
      </c>
      <c r="L1469" t="s">
        <v>2492</v>
      </c>
    </row>
    <row r="1470" spans="1:12" x14ac:dyDescent="0.2">
      <c r="A1470">
        <v>54039</v>
      </c>
      <c r="B1470" t="s">
        <v>2493</v>
      </c>
      <c r="C1470" t="s">
        <v>427</v>
      </c>
      <c r="D1470" t="s">
        <v>166</v>
      </c>
      <c r="E1470" s="6">
        <v>43914.984386574077</v>
      </c>
      <c r="F1470">
        <v>38.338600769999999</v>
      </c>
      <c r="G1470">
        <v>-81.528570540000004</v>
      </c>
      <c r="H1470">
        <v>4</v>
      </c>
      <c r="I1470">
        <v>0</v>
      </c>
      <c r="J1470">
        <v>0</v>
      </c>
      <c r="K1470">
        <v>0</v>
      </c>
      <c r="L1470" t="s">
        <v>2494</v>
      </c>
    </row>
    <row r="1471" spans="1:12" x14ac:dyDescent="0.2">
      <c r="A1471">
        <v>27067</v>
      </c>
      <c r="B1471" t="s">
        <v>2495</v>
      </c>
      <c r="C1471" t="s">
        <v>213</v>
      </c>
      <c r="D1471" t="s">
        <v>166</v>
      </c>
      <c r="E1471" s="6">
        <v>43914.984386574077</v>
      </c>
      <c r="F1471">
        <v>45.152605899999998</v>
      </c>
      <c r="G1471">
        <v>-95.005864459999998</v>
      </c>
      <c r="H1471">
        <v>0</v>
      </c>
      <c r="I1471">
        <v>0</v>
      </c>
      <c r="J1471">
        <v>0</v>
      </c>
      <c r="K1471">
        <v>0</v>
      </c>
      <c r="L1471" t="s">
        <v>2496</v>
      </c>
    </row>
    <row r="1472" spans="1:12" x14ac:dyDescent="0.2">
      <c r="A1472">
        <v>17089</v>
      </c>
      <c r="B1472" t="s">
        <v>2497</v>
      </c>
      <c r="C1472" t="s">
        <v>190</v>
      </c>
      <c r="D1472" t="s">
        <v>166</v>
      </c>
      <c r="E1472" s="6">
        <v>43914.984386574077</v>
      </c>
      <c r="F1472">
        <v>41.93842729</v>
      </c>
      <c r="G1472">
        <v>-88.428614120000006</v>
      </c>
      <c r="H1472">
        <v>24</v>
      </c>
      <c r="I1472">
        <v>0</v>
      </c>
      <c r="J1472">
        <v>0</v>
      </c>
      <c r="K1472">
        <v>0</v>
      </c>
      <c r="L1472" t="s">
        <v>2498</v>
      </c>
    </row>
    <row r="1473" spans="1:12" x14ac:dyDescent="0.2">
      <c r="A1473">
        <v>49025</v>
      </c>
      <c r="B1473" t="s">
        <v>2497</v>
      </c>
      <c r="C1473" t="s">
        <v>479</v>
      </c>
      <c r="D1473" t="s">
        <v>166</v>
      </c>
      <c r="E1473" s="6">
        <v>43914.984386574077</v>
      </c>
      <c r="F1473">
        <v>37.285073060000002</v>
      </c>
      <c r="G1473">
        <v>-111.8861752</v>
      </c>
      <c r="H1473">
        <v>0</v>
      </c>
      <c r="I1473">
        <v>0</v>
      </c>
      <c r="J1473">
        <v>0</v>
      </c>
      <c r="K1473">
        <v>0</v>
      </c>
      <c r="L1473" t="s">
        <v>2499</v>
      </c>
    </row>
    <row r="1474" spans="1:12" x14ac:dyDescent="0.2">
      <c r="A1474">
        <v>17091</v>
      </c>
      <c r="B1474" t="s">
        <v>2500</v>
      </c>
      <c r="C1474" t="s">
        <v>190</v>
      </c>
      <c r="D1474" t="s">
        <v>166</v>
      </c>
      <c r="E1474" s="6">
        <v>43914.984386574077</v>
      </c>
      <c r="F1474">
        <v>41.137469889999998</v>
      </c>
      <c r="G1474">
        <v>-87.862053340000003</v>
      </c>
      <c r="H1474">
        <v>4</v>
      </c>
      <c r="I1474">
        <v>0</v>
      </c>
      <c r="J1474">
        <v>0</v>
      </c>
      <c r="K1474">
        <v>0</v>
      </c>
      <c r="L1474" t="s">
        <v>2501</v>
      </c>
    </row>
    <row r="1475" spans="1:12" x14ac:dyDescent="0.2">
      <c r="B1475" t="s">
        <v>2502</v>
      </c>
      <c r="C1475" t="s">
        <v>182</v>
      </c>
      <c r="D1475" t="s">
        <v>166</v>
      </c>
      <c r="E1475" s="6">
        <v>43914.984386574077</v>
      </c>
      <c r="F1475">
        <v>39.099699999999999</v>
      </c>
      <c r="G1475">
        <v>-94.578599999999994</v>
      </c>
      <c r="H1475">
        <v>21</v>
      </c>
      <c r="I1475">
        <v>0</v>
      </c>
      <c r="J1475">
        <v>0</v>
      </c>
      <c r="K1475">
        <v>0</v>
      </c>
      <c r="L1475" t="s">
        <v>2503</v>
      </c>
    </row>
    <row r="1476" spans="1:12" x14ac:dyDescent="0.2">
      <c r="A1476">
        <v>48255</v>
      </c>
      <c r="B1476" t="s">
        <v>2504</v>
      </c>
      <c r="C1476" t="s">
        <v>290</v>
      </c>
      <c r="D1476" t="s">
        <v>166</v>
      </c>
      <c r="E1476" s="6">
        <v>43914.984386574077</v>
      </c>
      <c r="F1476">
        <v>28.907053340000001</v>
      </c>
      <c r="G1476">
        <v>-97.859601490000003</v>
      </c>
      <c r="H1476">
        <v>0</v>
      </c>
      <c r="I1476">
        <v>0</v>
      </c>
      <c r="J1476">
        <v>0</v>
      </c>
      <c r="K1476">
        <v>0</v>
      </c>
      <c r="L1476" t="s">
        <v>2505</v>
      </c>
    </row>
    <row r="1477" spans="1:12" x14ac:dyDescent="0.2">
      <c r="A1477">
        <v>15007</v>
      </c>
      <c r="B1477" t="s">
        <v>2506</v>
      </c>
      <c r="C1477" t="s">
        <v>2146</v>
      </c>
      <c r="D1477" t="s">
        <v>166</v>
      </c>
      <c r="E1477" s="6">
        <v>43914.984386574077</v>
      </c>
      <c r="F1477">
        <v>22.039350370000001</v>
      </c>
      <c r="G1477">
        <v>-159.59667859999999</v>
      </c>
      <c r="H1477">
        <v>1</v>
      </c>
      <c r="I1477">
        <v>0</v>
      </c>
      <c r="J1477">
        <v>0</v>
      </c>
      <c r="K1477">
        <v>0</v>
      </c>
      <c r="L1477" t="s">
        <v>2507</v>
      </c>
    </row>
    <row r="1478" spans="1:12" x14ac:dyDescent="0.2">
      <c r="A1478">
        <v>48257</v>
      </c>
      <c r="B1478" t="s">
        <v>2508</v>
      </c>
      <c r="C1478" t="s">
        <v>290</v>
      </c>
      <c r="D1478" t="s">
        <v>166</v>
      </c>
      <c r="E1478" s="6">
        <v>43914.984386574077</v>
      </c>
      <c r="F1478">
        <v>32.599141699999997</v>
      </c>
      <c r="G1478">
        <v>-96.287347280000006</v>
      </c>
      <c r="H1478">
        <v>0</v>
      </c>
      <c r="I1478">
        <v>0</v>
      </c>
      <c r="J1478">
        <v>0</v>
      </c>
      <c r="K1478">
        <v>0</v>
      </c>
      <c r="L1478" t="s">
        <v>2509</v>
      </c>
    </row>
    <row r="1479" spans="1:12" x14ac:dyDescent="0.2">
      <c r="A1479">
        <v>40071</v>
      </c>
      <c r="B1479" t="s">
        <v>2510</v>
      </c>
      <c r="C1479" t="s">
        <v>184</v>
      </c>
      <c r="D1479" t="s">
        <v>166</v>
      </c>
      <c r="E1479" s="6">
        <v>43914.984386574077</v>
      </c>
      <c r="F1479">
        <v>36.81799745</v>
      </c>
      <c r="G1479">
        <v>-97.144214349999999</v>
      </c>
      <c r="H1479">
        <v>5</v>
      </c>
      <c r="I1479">
        <v>0</v>
      </c>
      <c r="J1479">
        <v>0</v>
      </c>
      <c r="K1479">
        <v>0</v>
      </c>
      <c r="L1479" t="s">
        <v>2511</v>
      </c>
    </row>
    <row r="1480" spans="1:12" x14ac:dyDescent="0.2">
      <c r="A1480">
        <v>31099</v>
      </c>
      <c r="B1480" t="s">
        <v>2512</v>
      </c>
      <c r="C1480" t="s">
        <v>196</v>
      </c>
      <c r="D1480" t="s">
        <v>166</v>
      </c>
      <c r="E1480" s="6">
        <v>43914.984386574077</v>
      </c>
      <c r="F1480">
        <v>40.506633139999998</v>
      </c>
      <c r="G1480">
        <v>-98.948771820000005</v>
      </c>
      <c r="H1480">
        <v>0</v>
      </c>
      <c r="I1480">
        <v>0</v>
      </c>
      <c r="J1480">
        <v>0</v>
      </c>
      <c r="K1480">
        <v>0</v>
      </c>
      <c r="L1480" t="s">
        <v>2513</v>
      </c>
    </row>
    <row r="1481" spans="1:12" x14ac:dyDescent="0.2">
      <c r="A1481">
        <v>20093</v>
      </c>
      <c r="B1481" t="s">
        <v>2514</v>
      </c>
      <c r="C1481" t="s">
        <v>264</v>
      </c>
      <c r="D1481" t="s">
        <v>166</v>
      </c>
      <c r="E1481" s="6">
        <v>43914.984386574077</v>
      </c>
      <c r="F1481">
        <v>38.000179809999999</v>
      </c>
      <c r="G1481">
        <v>-101.321681</v>
      </c>
      <c r="H1481">
        <v>0</v>
      </c>
      <c r="I1481">
        <v>0</v>
      </c>
      <c r="J1481">
        <v>0</v>
      </c>
      <c r="K1481">
        <v>0</v>
      </c>
      <c r="L1481" t="s">
        <v>2515</v>
      </c>
    </row>
    <row r="1482" spans="1:12" x14ac:dyDescent="0.2">
      <c r="A1482">
        <v>31101</v>
      </c>
      <c r="B1482" t="s">
        <v>2516</v>
      </c>
      <c r="C1482" t="s">
        <v>196</v>
      </c>
      <c r="D1482" t="s">
        <v>166</v>
      </c>
      <c r="E1482" s="6">
        <v>43914.984386574077</v>
      </c>
      <c r="F1482">
        <v>41.199303409999999</v>
      </c>
      <c r="G1482">
        <v>-101.6620164</v>
      </c>
      <c r="H1482">
        <v>0</v>
      </c>
      <c r="I1482">
        <v>0</v>
      </c>
      <c r="J1482">
        <v>0</v>
      </c>
      <c r="K1482">
        <v>0</v>
      </c>
      <c r="L1482" t="s">
        <v>2517</v>
      </c>
    </row>
    <row r="1483" spans="1:12" x14ac:dyDescent="0.2">
      <c r="A1483">
        <v>28069</v>
      </c>
      <c r="B1483" t="s">
        <v>2518</v>
      </c>
      <c r="C1483" t="s">
        <v>194</v>
      </c>
      <c r="D1483" t="s">
        <v>166</v>
      </c>
      <c r="E1483" s="6">
        <v>43914.984386574077</v>
      </c>
      <c r="F1483">
        <v>32.754629459999997</v>
      </c>
      <c r="G1483">
        <v>-88.641057660000001</v>
      </c>
      <c r="H1483">
        <v>0</v>
      </c>
      <c r="I1483">
        <v>0</v>
      </c>
      <c r="J1483">
        <v>0</v>
      </c>
      <c r="K1483">
        <v>0</v>
      </c>
      <c r="L1483" t="s">
        <v>2519</v>
      </c>
    </row>
    <row r="1484" spans="1:12" x14ac:dyDescent="0.2">
      <c r="A1484">
        <v>2122</v>
      </c>
      <c r="B1484" t="s">
        <v>2520</v>
      </c>
      <c r="C1484" t="s">
        <v>237</v>
      </c>
      <c r="D1484" t="s">
        <v>166</v>
      </c>
      <c r="E1484" s="6">
        <v>43914.984386574077</v>
      </c>
      <c r="F1484">
        <v>60.24429722</v>
      </c>
      <c r="G1484">
        <v>-151.53888839999999</v>
      </c>
      <c r="H1484">
        <v>3</v>
      </c>
      <c r="I1484">
        <v>0</v>
      </c>
      <c r="J1484">
        <v>0</v>
      </c>
      <c r="K1484">
        <v>0</v>
      </c>
      <c r="L1484" t="s">
        <v>2521</v>
      </c>
    </row>
    <row r="1485" spans="1:12" x14ac:dyDescent="0.2">
      <c r="A1485">
        <v>17093</v>
      </c>
      <c r="B1485" t="s">
        <v>2522</v>
      </c>
      <c r="C1485" t="s">
        <v>190</v>
      </c>
      <c r="D1485" t="s">
        <v>166</v>
      </c>
      <c r="E1485" s="6">
        <v>43914.984386574077</v>
      </c>
      <c r="F1485">
        <v>41.590810140000002</v>
      </c>
      <c r="G1485">
        <v>-88.428695829999995</v>
      </c>
      <c r="H1485">
        <v>4</v>
      </c>
      <c r="I1485">
        <v>0</v>
      </c>
      <c r="J1485">
        <v>0</v>
      </c>
      <c r="K1485">
        <v>0</v>
      </c>
      <c r="L1485" t="s">
        <v>2523</v>
      </c>
    </row>
    <row r="1486" spans="1:12" x14ac:dyDescent="0.2">
      <c r="A1486">
        <v>48259</v>
      </c>
      <c r="B1486" t="s">
        <v>2522</v>
      </c>
      <c r="C1486" t="s">
        <v>290</v>
      </c>
      <c r="D1486" t="s">
        <v>166</v>
      </c>
      <c r="E1486" s="6">
        <v>43914.984386574077</v>
      </c>
      <c r="F1486">
        <v>29.944141550000001</v>
      </c>
      <c r="G1486">
        <v>-98.711358799999999</v>
      </c>
      <c r="H1486">
        <v>1</v>
      </c>
      <c r="I1486">
        <v>0</v>
      </c>
      <c r="J1486">
        <v>0</v>
      </c>
      <c r="K1486">
        <v>0</v>
      </c>
      <c r="L1486" t="s">
        <v>2524</v>
      </c>
    </row>
    <row r="1487" spans="1:12" x14ac:dyDescent="0.2">
      <c r="A1487">
        <v>48261</v>
      </c>
      <c r="B1487" t="s">
        <v>2525</v>
      </c>
      <c r="C1487" t="s">
        <v>290</v>
      </c>
      <c r="D1487" t="s">
        <v>166</v>
      </c>
      <c r="E1487" s="6">
        <v>43914.984386574077</v>
      </c>
      <c r="F1487">
        <v>26.926016619999999</v>
      </c>
      <c r="G1487">
        <v>-97.664139840000004</v>
      </c>
      <c r="H1487">
        <v>0</v>
      </c>
      <c r="I1487">
        <v>0</v>
      </c>
      <c r="J1487">
        <v>0</v>
      </c>
      <c r="K1487">
        <v>0</v>
      </c>
      <c r="L1487" t="s">
        <v>2526</v>
      </c>
    </row>
    <row r="1488" spans="1:12" x14ac:dyDescent="0.2">
      <c r="A1488">
        <v>23011</v>
      </c>
      <c r="B1488" t="s">
        <v>2527</v>
      </c>
      <c r="C1488" t="s">
        <v>297</v>
      </c>
      <c r="D1488" t="s">
        <v>166</v>
      </c>
      <c r="E1488" s="6">
        <v>43914.984386574077</v>
      </c>
      <c r="F1488">
        <v>44.407595550000003</v>
      </c>
      <c r="G1488">
        <v>-69.767385439999998</v>
      </c>
      <c r="H1488">
        <v>5</v>
      </c>
      <c r="I1488">
        <v>0</v>
      </c>
      <c r="J1488">
        <v>0</v>
      </c>
      <c r="K1488">
        <v>0</v>
      </c>
      <c r="L1488" t="s">
        <v>2528</v>
      </c>
    </row>
    <row r="1489" spans="1:12" x14ac:dyDescent="0.2">
      <c r="A1489">
        <v>55059</v>
      </c>
      <c r="B1489" t="s">
        <v>2529</v>
      </c>
      <c r="C1489" t="s">
        <v>206</v>
      </c>
      <c r="D1489" t="s">
        <v>166</v>
      </c>
      <c r="E1489" s="6">
        <v>43914.984386574077</v>
      </c>
      <c r="F1489">
        <v>42.576393539999998</v>
      </c>
      <c r="G1489">
        <v>-88.040516859999997</v>
      </c>
      <c r="H1489">
        <v>13</v>
      </c>
      <c r="I1489">
        <v>0</v>
      </c>
      <c r="J1489">
        <v>0</v>
      </c>
      <c r="K1489">
        <v>0</v>
      </c>
      <c r="L1489" t="s">
        <v>2530</v>
      </c>
    </row>
    <row r="1490" spans="1:12" x14ac:dyDescent="0.2">
      <c r="A1490">
        <v>10001</v>
      </c>
      <c r="B1490" t="s">
        <v>139</v>
      </c>
      <c r="C1490" t="s">
        <v>1408</v>
      </c>
      <c r="D1490" t="s">
        <v>166</v>
      </c>
      <c r="E1490" s="6">
        <v>43914.984386574077</v>
      </c>
      <c r="F1490">
        <v>39.086466280000003</v>
      </c>
      <c r="G1490">
        <v>-75.568849139999998</v>
      </c>
      <c r="H1490">
        <v>10</v>
      </c>
      <c r="I1490">
        <v>0</v>
      </c>
      <c r="J1490">
        <v>0</v>
      </c>
      <c r="K1490">
        <v>0</v>
      </c>
      <c r="L1490" t="s">
        <v>2531</v>
      </c>
    </row>
    <row r="1491" spans="1:12" x14ac:dyDescent="0.2">
      <c r="A1491">
        <v>24029</v>
      </c>
      <c r="B1491" t="s">
        <v>139</v>
      </c>
      <c r="C1491" t="s">
        <v>255</v>
      </c>
      <c r="D1491" t="s">
        <v>166</v>
      </c>
      <c r="E1491" s="6">
        <v>43914.984386574077</v>
      </c>
      <c r="F1491">
        <v>39.249762080000004</v>
      </c>
      <c r="G1491">
        <v>-76.047415409999999</v>
      </c>
      <c r="H1491">
        <v>0</v>
      </c>
      <c r="I1491">
        <v>0</v>
      </c>
      <c r="J1491">
        <v>0</v>
      </c>
      <c r="K1491">
        <v>0</v>
      </c>
      <c r="L1491" t="s">
        <v>2532</v>
      </c>
    </row>
    <row r="1492" spans="1:12" x14ac:dyDescent="0.2">
      <c r="A1492">
        <v>26081</v>
      </c>
      <c r="B1492" t="s">
        <v>139</v>
      </c>
      <c r="C1492" t="s">
        <v>232</v>
      </c>
      <c r="D1492" t="s">
        <v>166</v>
      </c>
      <c r="E1492" s="6">
        <v>43914.984386574077</v>
      </c>
      <c r="F1492">
        <v>43.03197711</v>
      </c>
      <c r="G1492">
        <v>-85.549346420000006</v>
      </c>
      <c r="H1492">
        <v>31</v>
      </c>
      <c r="I1492">
        <v>1</v>
      </c>
      <c r="J1492">
        <v>0</v>
      </c>
      <c r="K1492">
        <v>0</v>
      </c>
      <c r="L1492" t="s">
        <v>2533</v>
      </c>
    </row>
    <row r="1493" spans="1:12" x14ac:dyDescent="0.2">
      <c r="A1493">
        <v>44003</v>
      </c>
      <c r="B1493" t="s">
        <v>139</v>
      </c>
      <c r="C1493" t="s">
        <v>671</v>
      </c>
      <c r="D1493" t="s">
        <v>166</v>
      </c>
      <c r="E1493" s="6">
        <v>43914.984386574077</v>
      </c>
      <c r="F1493">
        <v>41.671063369999999</v>
      </c>
      <c r="G1493">
        <v>-71.576415960000006</v>
      </c>
      <c r="H1493">
        <v>7</v>
      </c>
      <c r="I1493">
        <v>0</v>
      </c>
      <c r="J1493">
        <v>0</v>
      </c>
      <c r="K1493">
        <v>0</v>
      </c>
      <c r="L1493" t="s">
        <v>2534</v>
      </c>
    </row>
    <row r="1494" spans="1:12" x14ac:dyDescent="0.2">
      <c r="A1494">
        <v>48263</v>
      </c>
      <c r="B1494" t="s">
        <v>139</v>
      </c>
      <c r="C1494" t="s">
        <v>290</v>
      </c>
      <c r="D1494" t="s">
        <v>166</v>
      </c>
      <c r="E1494" s="6">
        <v>43914.984386574077</v>
      </c>
      <c r="F1494">
        <v>33.181041360000002</v>
      </c>
      <c r="G1494">
        <v>-100.7780939</v>
      </c>
      <c r="H1494">
        <v>0</v>
      </c>
      <c r="I1494">
        <v>0</v>
      </c>
      <c r="J1494">
        <v>0</v>
      </c>
      <c r="K1494">
        <v>0</v>
      </c>
      <c r="L1494" t="s">
        <v>2535</v>
      </c>
    </row>
    <row r="1495" spans="1:12" x14ac:dyDescent="0.2">
      <c r="A1495">
        <v>21117</v>
      </c>
      <c r="B1495" t="s">
        <v>2536</v>
      </c>
      <c r="C1495" t="s">
        <v>180</v>
      </c>
      <c r="D1495" t="s">
        <v>166</v>
      </c>
      <c r="E1495" s="6">
        <v>43914.984386574077</v>
      </c>
      <c r="F1495">
        <v>38.939503190000003</v>
      </c>
      <c r="G1495">
        <v>-84.53241199</v>
      </c>
      <c r="H1495">
        <v>5</v>
      </c>
      <c r="I1495">
        <v>0</v>
      </c>
      <c r="J1495">
        <v>0</v>
      </c>
      <c r="K1495">
        <v>0</v>
      </c>
      <c r="L1495" t="s">
        <v>2537</v>
      </c>
    </row>
    <row r="1496" spans="1:12" x14ac:dyDescent="0.2">
      <c r="A1496">
        <v>19107</v>
      </c>
      <c r="B1496" t="s">
        <v>2538</v>
      </c>
      <c r="C1496" t="s">
        <v>178</v>
      </c>
      <c r="D1496" t="s">
        <v>166</v>
      </c>
      <c r="E1496" s="6">
        <v>43914.984386574077</v>
      </c>
      <c r="F1496">
        <v>41.336498329999998</v>
      </c>
      <c r="G1496">
        <v>-92.1785067</v>
      </c>
      <c r="H1496">
        <v>0</v>
      </c>
      <c r="I1496">
        <v>0</v>
      </c>
      <c r="J1496">
        <v>0</v>
      </c>
      <c r="K1496">
        <v>0</v>
      </c>
      <c r="L1496" t="s">
        <v>2539</v>
      </c>
    </row>
    <row r="1497" spans="1:12" x14ac:dyDescent="0.2">
      <c r="A1497">
        <v>6029</v>
      </c>
      <c r="B1497" t="s">
        <v>2540</v>
      </c>
      <c r="C1497" t="s">
        <v>221</v>
      </c>
      <c r="D1497" t="s">
        <v>166</v>
      </c>
      <c r="E1497" s="6">
        <v>43914.984386574077</v>
      </c>
      <c r="F1497">
        <v>35.34329425</v>
      </c>
      <c r="G1497">
        <v>-118.727779599999</v>
      </c>
      <c r="H1497">
        <v>13</v>
      </c>
      <c r="I1497">
        <v>0</v>
      </c>
      <c r="J1497">
        <v>0</v>
      </c>
      <c r="K1497">
        <v>0</v>
      </c>
      <c r="L1497" t="s">
        <v>2541</v>
      </c>
    </row>
    <row r="1498" spans="1:12" x14ac:dyDescent="0.2">
      <c r="A1498">
        <v>48265</v>
      </c>
      <c r="B1498" t="s">
        <v>2542</v>
      </c>
      <c r="C1498" t="s">
        <v>290</v>
      </c>
      <c r="D1498" t="s">
        <v>166</v>
      </c>
      <c r="E1498" s="6">
        <v>43914.984386574077</v>
      </c>
      <c r="F1498">
        <v>30.060400059999999</v>
      </c>
      <c r="G1498">
        <v>-99.349301440000005</v>
      </c>
      <c r="H1498">
        <v>0</v>
      </c>
      <c r="I1498">
        <v>0</v>
      </c>
      <c r="J1498">
        <v>0</v>
      </c>
      <c r="K1498">
        <v>0</v>
      </c>
      <c r="L1498" t="s">
        <v>2543</v>
      </c>
    </row>
    <row r="1499" spans="1:12" x14ac:dyDescent="0.2">
      <c r="A1499">
        <v>45055</v>
      </c>
      <c r="B1499" t="s">
        <v>2544</v>
      </c>
      <c r="C1499" t="s">
        <v>165</v>
      </c>
      <c r="D1499" t="s">
        <v>166</v>
      </c>
      <c r="E1499" s="6">
        <v>43914.984386574077</v>
      </c>
      <c r="F1499">
        <v>34.339882539999998</v>
      </c>
      <c r="G1499">
        <v>-80.587631639999998</v>
      </c>
      <c r="H1499">
        <v>58</v>
      </c>
      <c r="I1499">
        <v>1</v>
      </c>
      <c r="J1499">
        <v>0</v>
      </c>
      <c r="K1499">
        <v>0</v>
      </c>
      <c r="L1499" t="s">
        <v>2545</v>
      </c>
    </row>
    <row r="1500" spans="1:12" x14ac:dyDescent="0.2">
      <c r="A1500">
        <v>2130</v>
      </c>
      <c r="B1500" t="s">
        <v>2546</v>
      </c>
      <c r="C1500" t="s">
        <v>237</v>
      </c>
      <c r="D1500" t="s">
        <v>166</v>
      </c>
      <c r="E1500" s="6">
        <v>43914.984386574077</v>
      </c>
      <c r="F1500">
        <v>55.574450079999998</v>
      </c>
      <c r="G1500">
        <v>-130.975561</v>
      </c>
      <c r="H1500">
        <v>6</v>
      </c>
      <c r="I1500">
        <v>0</v>
      </c>
      <c r="J1500">
        <v>0</v>
      </c>
      <c r="K1500">
        <v>0</v>
      </c>
      <c r="L1500" t="s">
        <v>2547</v>
      </c>
    </row>
    <row r="1501" spans="1:12" x14ac:dyDescent="0.2">
      <c r="A1501">
        <v>55061</v>
      </c>
      <c r="B1501" t="s">
        <v>2548</v>
      </c>
      <c r="C1501" t="s">
        <v>206</v>
      </c>
      <c r="D1501" t="s">
        <v>166</v>
      </c>
      <c r="E1501" s="6">
        <v>43914.984386574077</v>
      </c>
      <c r="F1501">
        <v>44.51727459</v>
      </c>
      <c r="G1501">
        <v>-87.61468386</v>
      </c>
      <c r="H1501">
        <v>0</v>
      </c>
      <c r="I1501">
        <v>0</v>
      </c>
      <c r="J1501">
        <v>0</v>
      </c>
      <c r="K1501">
        <v>0</v>
      </c>
      <c r="L1501" t="s">
        <v>2549</v>
      </c>
    </row>
    <row r="1502" spans="1:12" x14ac:dyDescent="0.2">
      <c r="A1502">
        <v>26083</v>
      </c>
      <c r="B1502" t="s">
        <v>2550</v>
      </c>
      <c r="C1502" t="s">
        <v>232</v>
      </c>
      <c r="D1502" t="s">
        <v>166</v>
      </c>
      <c r="E1502" s="6">
        <v>43914.984386574077</v>
      </c>
      <c r="F1502">
        <v>47.631976530000003</v>
      </c>
      <c r="G1502">
        <v>-88.414342629999993</v>
      </c>
      <c r="H1502">
        <v>0</v>
      </c>
      <c r="I1502">
        <v>0</v>
      </c>
      <c r="J1502">
        <v>0</v>
      </c>
      <c r="K1502">
        <v>0</v>
      </c>
      <c r="L1502" t="s">
        <v>2551</v>
      </c>
    </row>
    <row r="1503" spans="1:12" x14ac:dyDescent="0.2">
      <c r="A1503">
        <v>31103</v>
      </c>
      <c r="B1503" t="s">
        <v>2552</v>
      </c>
      <c r="C1503" t="s">
        <v>196</v>
      </c>
      <c r="D1503" t="s">
        <v>166</v>
      </c>
      <c r="E1503" s="6">
        <v>43914.984386574077</v>
      </c>
      <c r="F1503">
        <v>42.879906939999998</v>
      </c>
      <c r="G1503">
        <v>-99.713437290000002</v>
      </c>
      <c r="H1503">
        <v>0</v>
      </c>
      <c r="I1503">
        <v>0</v>
      </c>
      <c r="J1503">
        <v>0</v>
      </c>
      <c r="K1503">
        <v>0</v>
      </c>
      <c r="L1503" t="s">
        <v>2553</v>
      </c>
    </row>
    <row r="1504" spans="1:12" x14ac:dyDescent="0.2">
      <c r="A1504">
        <v>38043</v>
      </c>
      <c r="B1504" t="s">
        <v>2554</v>
      </c>
      <c r="C1504" t="s">
        <v>198</v>
      </c>
      <c r="D1504" t="s">
        <v>166</v>
      </c>
      <c r="E1504" s="6">
        <v>43914.984386574077</v>
      </c>
      <c r="F1504">
        <v>46.97830064</v>
      </c>
      <c r="G1504">
        <v>-99.775078570000005</v>
      </c>
      <c r="H1504">
        <v>0</v>
      </c>
      <c r="I1504">
        <v>0</v>
      </c>
      <c r="J1504">
        <v>0</v>
      </c>
      <c r="K1504">
        <v>0</v>
      </c>
      <c r="L1504" t="s">
        <v>2555</v>
      </c>
    </row>
    <row r="1505" spans="1:12" x14ac:dyDescent="0.2">
      <c r="A1505">
        <v>31105</v>
      </c>
      <c r="B1505" t="s">
        <v>2556</v>
      </c>
      <c r="C1505" t="s">
        <v>196</v>
      </c>
      <c r="D1505" t="s">
        <v>166</v>
      </c>
      <c r="E1505" s="6">
        <v>43914.984386574077</v>
      </c>
      <c r="F1505">
        <v>41.197742750000003</v>
      </c>
      <c r="G1505">
        <v>-103.7148131</v>
      </c>
      <c r="H1505">
        <v>0</v>
      </c>
      <c r="I1505">
        <v>0</v>
      </c>
      <c r="J1505">
        <v>0</v>
      </c>
      <c r="K1505">
        <v>0</v>
      </c>
      <c r="L1505" t="s">
        <v>2557</v>
      </c>
    </row>
    <row r="1506" spans="1:12" x14ac:dyDescent="0.2">
      <c r="A1506">
        <v>48267</v>
      </c>
      <c r="B1506" t="s">
        <v>2558</v>
      </c>
      <c r="C1506" t="s">
        <v>290</v>
      </c>
      <c r="D1506" t="s">
        <v>166</v>
      </c>
      <c r="E1506" s="6">
        <v>43914.984386574077</v>
      </c>
      <c r="F1506">
        <v>30.486789179999999</v>
      </c>
      <c r="G1506">
        <v>-99.748564729999998</v>
      </c>
      <c r="H1506">
        <v>0</v>
      </c>
      <c r="I1506">
        <v>0</v>
      </c>
      <c r="J1506">
        <v>0</v>
      </c>
      <c r="K1506">
        <v>0</v>
      </c>
      <c r="L1506" t="s">
        <v>2559</v>
      </c>
    </row>
    <row r="1507" spans="1:12" x14ac:dyDescent="0.2">
      <c r="A1507">
        <v>48269</v>
      </c>
      <c r="B1507" t="s">
        <v>2560</v>
      </c>
      <c r="C1507" t="s">
        <v>290</v>
      </c>
      <c r="D1507" t="s">
        <v>166</v>
      </c>
      <c r="E1507" s="6">
        <v>43914.984386574077</v>
      </c>
      <c r="F1507">
        <v>33.616438469999999</v>
      </c>
      <c r="G1507">
        <v>-100.2558057</v>
      </c>
      <c r="H1507">
        <v>0</v>
      </c>
      <c r="I1507">
        <v>0</v>
      </c>
      <c r="J1507">
        <v>0</v>
      </c>
      <c r="K1507">
        <v>0</v>
      </c>
      <c r="L1507" t="s">
        <v>2561</v>
      </c>
    </row>
    <row r="1508" spans="1:12" x14ac:dyDescent="0.2">
      <c r="A1508">
        <v>53033</v>
      </c>
      <c r="B1508" t="s">
        <v>2560</v>
      </c>
      <c r="C1508" t="s">
        <v>204</v>
      </c>
      <c r="D1508" t="s">
        <v>166</v>
      </c>
      <c r="E1508" s="6">
        <v>43914.984386574077</v>
      </c>
      <c r="F1508">
        <v>47.491378920000002</v>
      </c>
      <c r="G1508">
        <v>-121.8346131</v>
      </c>
      <c r="H1508">
        <v>1170</v>
      </c>
      <c r="I1508">
        <v>87</v>
      </c>
      <c r="J1508">
        <v>0</v>
      </c>
      <c r="K1508">
        <v>0</v>
      </c>
      <c r="L1508" t="s">
        <v>2562</v>
      </c>
    </row>
    <row r="1509" spans="1:12" x14ac:dyDescent="0.2">
      <c r="A1509">
        <v>51099</v>
      </c>
      <c r="B1509" t="s">
        <v>2563</v>
      </c>
      <c r="C1509" t="s">
        <v>172</v>
      </c>
      <c r="D1509" t="s">
        <v>166</v>
      </c>
      <c r="E1509" s="6">
        <v>43914.984386574077</v>
      </c>
      <c r="F1509">
        <v>38.268185019999997</v>
      </c>
      <c r="G1509">
        <v>-77.158527680000006</v>
      </c>
      <c r="H1509">
        <v>0</v>
      </c>
      <c r="I1509">
        <v>0</v>
      </c>
      <c r="J1509">
        <v>0</v>
      </c>
      <c r="K1509">
        <v>0</v>
      </c>
      <c r="L1509" t="s">
        <v>2564</v>
      </c>
    </row>
    <row r="1510" spans="1:12" x14ac:dyDescent="0.2">
      <c r="A1510">
        <v>51101</v>
      </c>
      <c r="B1510" t="s">
        <v>2565</v>
      </c>
      <c r="C1510" t="s">
        <v>172</v>
      </c>
      <c r="D1510" t="s">
        <v>166</v>
      </c>
      <c r="E1510" s="6">
        <v>43914.984386574077</v>
      </c>
      <c r="F1510">
        <v>37.709653160000002</v>
      </c>
      <c r="G1510">
        <v>-77.093849410000004</v>
      </c>
      <c r="H1510">
        <v>0</v>
      </c>
      <c r="I1510">
        <v>0</v>
      </c>
      <c r="J1510">
        <v>0</v>
      </c>
      <c r="K1510">
        <v>0</v>
      </c>
      <c r="L1510" t="s">
        <v>2566</v>
      </c>
    </row>
    <row r="1511" spans="1:12" x14ac:dyDescent="0.2">
      <c r="A1511">
        <v>51097</v>
      </c>
      <c r="B1511" t="s">
        <v>2567</v>
      </c>
      <c r="C1511" t="s">
        <v>172</v>
      </c>
      <c r="D1511" t="s">
        <v>166</v>
      </c>
      <c r="E1511" s="6">
        <v>43914.984386574077</v>
      </c>
      <c r="F1511">
        <v>37.710449220000001</v>
      </c>
      <c r="G1511">
        <v>-76.886896280000002</v>
      </c>
      <c r="H1511">
        <v>0</v>
      </c>
      <c r="I1511">
        <v>0</v>
      </c>
      <c r="J1511">
        <v>0</v>
      </c>
      <c r="K1511">
        <v>0</v>
      </c>
      <c r="L1511" t="s">
        <v>2568</v>
      </c>
    </row>
    <row r="1512" spans="1:12" x14ac:dyDescent="0.2">
      <c r="A1512">
        <v>40073</v>
      </c>
      <c r="B1512" t="s">
        <v>2569</v>
      </c>
      <c r="C1512" t="s">
        <v>184</v>
      </c>
      <c r="D1512" t="s">
        <v>166</v>
      </c>
      <c r="E1512" s="6">
        <v>43914.984386574077</v>
      </c>
      <c r="F1512">
        <v>35.945300080000003</v>
      </c>
      <c r="G1512">
        <v>-97.941932679999994</v>
      </c>
      <c r="H1512">
        <v>0</v>
      </c>
      <c r="I1512">
        <v>0</v>
      </c>
      <c r="J1512">
        <v>0</v>
      </c>
      <c r="K1512">
        <v>0</v>
      </c>
      <c r="L1512" t="s">
        <v>2570</v>
      </c>
    </row>
    <row r="1513" spans="1:12" x14ac:dyDescent="0.2">
      <c r="A1513">
        <v>20095</v>
      </c>
      <c r="B1513" t="s">
        <v>2571</v>
      </c>
      <c r="C1513" t="s">
        <v>264</v>
      </c>
      <c r="D1513" t="s">
        <v>166</v>
      </c>
      <c r="E1513" s="6">
        <v>43914.984386574077</v>
      </c>
      <c r="F1513">
        <v>37.55909527</v>
      </c>
      <c r="G1513">
        <v>-98.136386779999995</v>
      </c>
      <c r="H1513">
        <v>0</v>
      </c>
      <c r="I1513">
        <v>0</v>
      </c>
      <c r="J1513">
        <v>0</v>
      </c>
      <c r="K1513">
        <v>0</v>
      </c>
      <c r="L1513" t="s">
        <v>2572</v>
      </c>
    </row>
    <row r="1514" spans="1:12" x14ac:dyDescent="0.2">
      <c r="A1514">
        <v>6031</v>
      </c>
      <c r="B1514" t="s">
        <v>2573</v>
      </c>
      <c r="C1514" t="s">
        <v>221</v>
      </c>
      <c r="D1514" t="s">
        <v>166</v>
      </c>
      <c r="E1514" s="6">
        <v>43914.984386574077</v>
      </c>
      <c r="F1514">
        <v>36.074090560000002</v>
      </c>
      <c r="G1514">
        <v>-119.81599730000001</v>
      </c>
      <c r="H1514">
        <v>0</v>
      </c>
      <c r="I1514">
        <v>0</v>
      </c>
      <c r="J1514">
        <v>0</v>
      </c>
      <c r="K1514">
        <v>0</v>
      </c>
      <c r="L1514" t="s">
        <v>2574</v>
      </c>
    </row>
    <row r="1515" spans="1:12" x14ac:dyDescent="0.2">
      <c r="A1515">
        <v>36047</v>
      </c>
      <c r="B1515" t="s">
        <v>2573</v>
      </c>
      <c r="C1515" t="s">
        <v>226</v>
      </c>
      <c r="D1515" t="s">
        <v>166</v>
      </c>
      <c r="E1515" s="6">
        <v>43914.984386574077</v>
      </c>
      <c r="F1515">
        <v>40.636182499999997</v>
      </c>
      <c r="G1515">
        <v>-73.949355519999997</v>
      </c>
      <c r="H1515">
        <v>0</v>
      </c>
      <c r="I1515">
        <v>0</v>
      </c>
      <c r="J1515">
        <v>0</v>
      </c>
      <c r="K1515">
        <v>0</v>
      </c>
      <c r="L1515" t="s">
        <v>2575</v>
      </c>
    </row>
    <row r="1516" spans="1:12" x14ac:dyDescent="0.2">
      <c r="A1516">
        <v>46077</v>
      </c>
      <c r="B1516" t="s">
        <v>2576</v>
      </c>
      <c r="C1516" t="s">
        <v>381</v>
      </c>
      <c r="D1516" t="s">
        <v>166</v>
      </c>
      <c r="E1516" s="6">
        <v>43914.984386574077</v>
      </c>
      <c r="F1516">
        <v>44.369561689999998</v>
      </c>
      <c r="G1516">
        <v>-97.491394499999998</v>
      </c>
      <c r="H1516">
        <v>0</v>
      </c>
      <c r="I1516">
        <v>0</v>
      </c>
      <c r="J1516">
        <v>0</v>
      </c>
      <c r="K1516">
        <v>0</v>
      </c>
      <c r="L1516" t="s">
        <v>2577</v>
      </c>
    </row>
    <row r="1517" spans="1:12" x14ac:dyDescent="0.2">
      <c r="A1517">
        <v>48271</v>
      </c>
      <c r="B1517" t="s">
        <v>2578</v>
      </c>
      <c r="C1517" t="s">
        <v>290</v>
      </c>
      <c r="D1517" t="s">
        <v>166</v>
      </c>
      <c r="E1517" s="6">
        <v>43914.984386574077</v>
      </c>
      <c r="F1517">
        <v>29.349678879999999</v>
      </c>
      <c r="G1517">
        <v>-100.418663799999</v>
      </c>
      <c r="H1517">
        <v>0</v>
      </c>
      <c r="I1517">
        <v>0</v>
      </c>
      <c r="J1517">
        <v>0</v>
      </c>
      <c r="K1517">
        <v>0</v>
      </c>
      <c r="L1517" t="s">
        <v>2579</v>
      </c>
    </row>
    <row r="1518" spans="1:12" x14ac:dyDescent="0.2">
      <c r="A1518">
        <v>8061</v>
      </c>
      <c r="B1518" t="s">
        <v>2580</v>
      </c>
      <c r="C1518" t="s">
        <v>187</v>
      </c>
      <c r="D1518" t="s">
        <v>166</v>
      </c>
      <c r="E1518" s="6">
        <v>43914.984386574077</v>
      </c>
      <c r="F1518">
        <v>38.432608960000003</v>
      </c>
      <c r="G1518">
        <v>-102.7392145</v>
      </c>
      <c r="H1518">
        <v>0</v>
      </c>
      <c r="I1518">
        <v>0</v>
      </c>
      <c r="J1518">
        <v>0</v>
      </c>
      <c r="K1518">
        <v>0</v>
      </c>
      <c r="L1518" t="s">
        <v>2581</v>
      </c>
    </row>
    <row r="1519" spans="1:12" x14ac:dyDescent="0.2">
      <c r="A1519">
        <v>20097</v>
      </c>
      <c r="B1519" t="s">
        <v>2580</v>
      </c>
      <c r="C1519" t="s">
        <v>264</v>
      </c>
      <c r="D1519" t="s">
        <v>166</v>
      </c>
      <c r="E1519" s="6">
        <v>43914.984386574077</v>
      </c>
      <c r="F1519">
        <v>37.558486950000002</v>
      </c>
      <c r="G1519">
        <v>-99.285653699999997</v>
      </c>
      <c r="H1519">
        <v>0</v>
      </c>
      <c r="I1519">
        <v>0</v>
      </c>
      <c r="J1519">
        <v>0</v>
      </c>
      <c r="K1519">
        <v>0</v>
      </c>
      <c r="L1519" t="s">
        <v>2582</v>
      </c>
    </row>
    <row r="1520" spans="1:12" x14ac:dyDescent="0.2">
      <c r="A1520">
        <v>40075</v>
      </c>
      <c r="B1520" t="s">
        <v>2580</v>
      </c>
      <c r="C1520" t="s">
        <v>184</v>
      </c>
      <c r="D1520" t="s">
        <v>166</v>
      </c>
      <c r="E1520" s="6">
        <v>43914.984386574077</v>
      </c>
      <c r="F1520">
        <v>34.916719579999999</v>
      </c>
      <c r="G1520">
        <v>-98.977206960000004</v>
      </c>
      <c r="H1520">
        <v>0</v>
      </c>
      <c r="I1520">
        <v>0</v>
      </c>
      <c r="J1520">
        <v>0</v>
      </c>
      <c r="K1520">
        <v>0</v>
      </c>
      <c r="L1520" t="s">
        <v>2583</v>
      </c>
    </row>
    <row r="1521" spans="1:12" x14ac:dyDescent="0.2">
      <c r="A1521">
        <v>8063</v>
      </c>
      <c r="B1521" t="s">
        <v>2584</v>
      </c>
      <c r="C1521" t="s">
        <v>187</v>
      </c>
      <c r="D1521" t="s">
        <v>166</v>
      </c>
      <c r="E1521" s="6">
        <v>43914.984386574077</v>
      </c>
      <c r="F1521">
        <v>39.304977770000001</v>
      </c>
      <c r="G1521">
        <v>-102.60221989999999</v>
      </c>
      <c r="H1521">
        <v>0</v>
      </c>
      <c r="I1521">
        <v>0</v>
      </c>
      <c r="J1521">
        <v>0</v>
      </c>
      <c r="K1521">
        <v>0</v>
      </c>
      <c r="L1521" t="s">
        <v>2585</v>
      </c>
    </row>
    <row r="1522" spans="1:12" x14ac:dyDescent="0.2">
      <c r="A1522">
        <v>53035</v>
      </c>
      <c r="B1522" t="s">
        <v>2586</v>
      </c>
      <c r="C1522" t="s">
        <v>204</v>
      </c>
      <c r="D1522" t="s">
        <v>166</v>
      </c>
      <c r="E1522" s="6">
        <v>43914.984386574077</v>
      </c>
      <c r="F1522">
        <v>47.634790260000003</v>
      </c>
      <c r="G1522">
        <v>-122.6436061</v>
      </c>
      <c r="H1522">
        <v>18</v>
      </c>
      <c r="I1522">
        <v>0</v>
      </c>
      <c r="J1522">
        <v>0</v>
      </c>
      <c r="K1522">
        <v>0</v>
      </c>
      <c r="L1522" t="s">
        <v>2587</v>
      </c>
    </row>
    <row r="1523" spans="1:12" x14ac:dyDescent="0.2">
      <c r="A1523">
        <v>53037</v>
      </c>
      <c r="B1523" t="s">
        <v>2588</v>
      </c>
      <c r="C1523" t="s">
        <v>204</v>
      </c>
      <c r="D1523" t="s">
        <v>166</v>
      </c>
      <c r="E1523" s="6">
        <v>43914.984386574077</v>
      </c>
      <c r="F1523">
        <v>47.125212140000002</v>
      </c>
      <c r="G1523">
        <v>-120.67943899999899</v>
      </c>
      <c r="H1523">
        <v>5</v>
      </c>
      <c r="I1523">
        <v>0</v>
      </c>
      <c r="J1523">
        <v>0</v>
      </c>
      <c r="K1523">
        <v>0</v>
      </c>
      <c r="L1523" t="s">
        <v>2589</v>
      </c>
    </row>
    <row r="1524" spans="1:12" x14ac:dyDescent="0.2">
      <c r="A1524">
        <v>27069</v>
      </c>
      <c r="B1524" t="s">
        <v>2590</v>
      </c>
      <c r="C1524" t="s">
        <v>213</v>
      </c>
      <c r="D1524" t="s">
        <v>166</v>
      </c>
      <c r="E1524" s="6">
        <v>43914.984386574077</v>
      </c>
      <c r="F1524">
        <v>48.777541059999997</v>
      </c>
      <c r="G1524">
        <v>-96.783171839999994</v>
      </c>
      <c r="H1524">
        <v>0</v>
      </c>
      <c r="I1524">
        <v>0</v>
      </c>
      <c r="J1524">
        <v>0</v>
      </c>
      <c r="K1524">
        <v>0</v>
      </c>
      <c r="L1524" t="s">
        <v>2591</v>
      </c>
    </row>
    <row r="1525" spans="1:12" x14ac:dyDescent="0.2">
      <c r="A1525">
        <v>41035</v>
      </c>
      <c r="B1525" t="s">
        <v>2592</v>
      </c>
      <c r="C1525" t="s">
        <v>400</v>
      </c>
      <c r="D1525" t="s">
        <v>166</v>
      </c>
      <c r="E1525" s="6">
        <v>43914.984386574077</v>
      </c>
      <c r="F1525">
        <v>42.68762984</v>
      </c>
      <c r="G1525">
        <v>-121.649646099999</v>
      </c>
      <c r="H1525">
        <v>1</v>
      </c>
      <c r="I1525">
        <v>0</v>
      </c>
      <c r="J1525">
        <v>0</v>
      </c>
      <c r="K1525">
        <v>0</v>
      </c>
      <c r="L1525" t="s">
        <v>2593</v>
      </c>
    </row>
    <row r="1526" spans="1:12" x14ac:dyDescent="0.2">
      <c r="A1526">
        <v>48273</v>
      </c>
      <c r="B1526" t="s">
        <v>2594</v>
      </c>
      <c r="C1526" t="s">
        <v>290</v>
      </c>
      <c r="D1526" t="s">
        <v>166</v>
      </c>
      <c r="E1526" s="6">
        <v>43914.984386574077</v>
      </c>
      <c r="F1526">
        <v>27.42435506</v>
      </c>
      <c r="G1526">
        <v>-97.698949479999996</v>
      </c>
      <c r="H1526">
        <v>0</v>
      </c>
      <c r="I1526">
        <v>0</v>
      </c>
      <c r="J1526">
        <v>0</v>
      </c>
      <c r="K1526">
        <v>0</v>
      </c>
      <c r="L1526" t="s">
        <v>2595</v>
      </c>
    </row>
    <row r="1527" spans="1:12" x14ac:dyDescent="0.2">
      <c r="A1527">
        <v>53039</v>
      </c>
      <c r="B1527" t="s">
        <v>2596</v>
      </c>
      <c r="C1527" t="s">
        <v>204</v>
      </c>
      <c r="D1527" t="s">
        <v>166</v>
      </c>
      <c r="E1527" s="6">
        <v>43914.984386574077</v>
      </c>
      <c r="F1527">
        <v>45.873258389999997</v>
      </c>
      <c r="G1527">
        <v>-120.7913598</v>
      </c>
      <c r="H1527">
        <v>4</v>
      </c>
      <c r="I1527">
        <v>0</v>
      </c>
      <c r="J1527">
        <v>0</v>
      </c>
      <c r="K1527">
        <v>0</v>
      </c>
      <c r="L1527" t="s">
        <v>2597</v>
      </c>
    </row>
    <row r="1528" spans="1:12" x14ac:dyDescent="0.2">
      <c r="A1528">
        <v>21119</v>
      </c>
      <c r="B1528" t="s">
        <v>2598</v>
      </c>
      <c r="C1528" t="s">
        <v>180</v>
      </c>
      <c r="D1528" t="s">
        <v>166</v>
      </c>
      <c r="E1528" s="6">
        <v>43914.984386574077</v>
      </c>
      <c r="F1528">
        <v>37.353881970000003</v>
      </c>
      <c r="G1528">
        <v>-82.949811339999997</v>
      </c>
      <c r="H1528">
        <v>0</v>
      </c>
      <c r="I1528">
        <v>0</v>
      </c>
      <c r="J1528">
        <v>0</v>
      </c>
      <c r="K1528">
        <v>0</v>
      </c>
      <c r="L1528" t="s">
        <v>2599</v>
      </c>
    </row>
    <row r="1529" spans="1:12" x14ac:dyDescent="0.2">
      <c r="A1529">
        <v>17095</v>
      </c>
      <c r="B1529" t="s">
        <v>2600</v>
      </c>
      <c r="C1529" t="s">
        <v>190</v>
      </c>
      <c r="D1529" t="s">
        <v>166</v>
      </c>
      <c r="E1529" s="6">
        <v>43914.984386574077</v>
      </c>
      <c r="F1529">
        <v>40.931487789999998</v>
      </c>
      <c r="G1529">
        <v>-90.213303400000001</v>
      </c>
      <c r="H1529">
        <v>0</v>
      </c>
      <c r="I1529">
        <v>0</v>
      </c>
      <c r="J1529">
        <v>0</v>
      </c>
      <c r="K1529">
        <v>0</v>
      </c>
      <c r="L1529" t="s">
        <v>2601</v>
      </c>
    </row>
    <row r="1530" spans="1:12" x14ac:dyDescent="0.2">
      <c r="A1530">
        <v>18083</v>
      </c>
      <c r="B1530" t="s">
        <v>2600</v>
      </c>
      <c r="C1530" t="s">
        <v>142</v>
      </c>
      <c r="D1530" t="s">
        <v>166</v>
      </c>
      <c r="E1530" s="6">
        <v>43914.984386574077</v>
      </c>
      <c r="F1530">
        <v>38.688615759999998</v>
      </c>
      <c r="G1530">
        <v>-87.419466499999999</v>
      </c>
      <c r="H1530">
        <v>0</v>
      </c>
      <c r="I1530">
        <v>0</v>
      </c>
      <c r="J1530">
        <v>0</v>
      </c>
      <c r="K1530">
        <v>0</v>
      </c>
      <c r="L1530" t="s">
        <v>2602</v>
      </c>
    </row>
    <row r="1531" spans="1:12" x14ac:dyDescent="0.2">
      <c r="A1531">
        <v>21121</v>
      </c>
      <c r="B1531" t="s">
        <v>2600</v>
      </c>
      <c r="C1531" t="s">
        <v>180</v>
      </c>
      <c r="D1531" t="s">
        <v>166</v>
      </c>
      <c r="E1531" s="6">
        <v>43914.984386574077</v>
      </c>
      <c r="F1531">
        <v>36.892257319999999</v>
      </c>
      <c r="G1531">
        <v>-83.854033959999995</v>
      </c>
      <c r="H1531">
        <v>0</v>
      </c>
      <c r="I1531">
        <v>0</v>
      </c>
      <c r="J1531">
        <v>0</v>
      </c>
      <c r="K1531">
        <v>0</v>
      </c>
      <c r="L1531" t="s">
        <v>2603</v>
      </c>
    </row>
    <row r="1532" spans="1:12" x14ac:dyDescent="0.2">
      <c r="A1532">
        <v>23013</v>
      </c>
      <c r="B1532" t="s">
        <v>2600</v>
      </c>
      <c r="C1532" t="s">
        <v>297</v>
      </c>
      <c r="D1532" t="s">
        <v>166</v>
      </c>
      <c r="E1532" s="6">
        <v>43914.984386574077</v>
      </c>
      <c r="F1532">
        <v>44.114863249999999</v>
      </c>
      <c r="G1532">
        <v>-69.105291690000001</v>
      </c>
      <c r="H1532">
        <v>1</v>
      </c>
      <c r="I1532">
        <v>0</v>
      </c>
      <c r="J1532">
        <v>0</v>
      </c>
      <c r="K1532">
        <v>0</v>
      </c>
      <c r="L1532" t="s">
        <v>2604</v>
      </c>
    </row>
    <row r="1533" spans="1:12" x14ac:dyDescent="0.2">
      <c r="A1533">
        <v>29103</v>
      </c>
      <c r="B1533" t="s">
        <v>2600</v>
      </c>
      <c r="C1533" t="s">
        <v>182</v>
      </c>
      <c r="D1533" t="s">
        <v>166</v>
      </c>
      <c r="E1533" s="6">
        <v>43914.984386574077</v>
      </c>
      <c r="F1533">
        <v>40.126997510000002</v>
      </c>
      <c r="G1533">
        <v>-92.147808319999996</v>
      </c>
      <c r="H1533">
        <v>0</v>
      </c>
      <c r="I1533">
        <v>0</v>
      </c>
      <c r="J1533">
        <v>0</v>
      </c>
      <c r="K1533">
        <v>0</v>
      </c>
      <c r="L1533" t="s">
        <v>2605</v>
      </c>
    </row>
    <row r="1534" spans="1:12" x14ac:dyDescent="0.2">
      <c r="A1534">
        <v>31107</v>
      </c>
      <c r="B1534" t="s">
        <v>2600</v>
      </c>
      <c r="C1534" t="s">
        <v>196</v>
      </c>
      <c r="D1534" t="s">
        <v>166</v>
      </c>
      <c r="E1534" s="6">
        <v>43914.984386574077</v>
      </c>
      <c r="F1534">
        <v>42.63758421</v>
      </c>
      <c r="G1534">
        <v>-97.891788360000007</v>
      </c>
      <c r="H1534">
        <v>2</v>
      </c>
      <c r="I1534">
        <v>0</v>
      </c>
      <c r="J1534">
        <v>0</v>
      </c>
      <c r="K1534">
        <v>0</v>
      </c>
      <c r="L1534" t="s">
        <v>2606</v>
      </c>
    </row>
    <row r="1535" spans="1:12" x14ac:dyDescent="0.2">
      <c r="A1535">
        <v>39083</v>
      </c>
      <c r="B1535" t="s">
        <v>2600</v>
      </c>
      <c r="C1535" t="s">
        <v>200</v>
      </c>
      <c r="D1535" t="s">
        <v>166</v>
      </c>
      <c r="E1535" s="6">
        <v>43914.984386574077</v>
      </c>
      <c r="F1535">
        <v>40.398302170000001</v>
      </c>
      <c r="G1535">
        <v>-82.420275630000006</v>
      </c>
      <c r="H1535">
        <v>1</v>
      </c>
      <c r="I1535">
        <v>0</v>
      </c>
      <c r="J1535">
        <v>0</v>
      </c>
      <c r="K1535">
        <v>0</v>
      </c>
      <c r="L1535" t="s">
        <v>2607</v>
      </c>
    </row>
    <row r="1536" spans="1:12" x14ac:dyDescent="0.2">
      <c r="A1536">
        <v>47093</v>
      </c>
      <c r="B1536" t="s">
        <v>2600</v>
      </c>
      <c r="C1536" t="s">
        <v>288</v>
      </c>
      <c r="D1536" t="s">
        <v>166</v>
      </c>
      <c r="E1536" s="6">
        <v>43914.984386574077</v>
      </c>
      <c r="F1536">
        <v>35.995088209999999</v>
      </c>
      <c r="G1536">
        <v>-83.946354349999993</v>
      </c>
      <c r="H1536">
        <v>15</v>
      </c>
      <c r="I1536">
        <v>0</v>
      </c>
      <c r="J1536">
        <v>0</v>
      </c>
      <c r="K1536">
        <v>0</v>
      </c>
      <c r="L1536" t="s">
        <v>2608</v>
      </c>
    </row>
    <row r="1537" spans="1:12" x14ac:dyDescent="0.2">
      <c r="A1537">
        <v>48275</v>
      </c>
      <c r="B1537" t="s">
        <v>2600</v>
      </c>
      <c r="C1537" t="s">
        <v>290</v>
      </c>
      <c r="D1537" t="s">
        <v>166</v>
      </c>
      <c r="E1537" s="6">
        <v>43914.984386574077</v>
      </c>
      <c r="F1537">
        <v>33.605199509999998</v>
      </c>
      <c r="G1537">
        <v>-99.742290599999905</v>
      </c>
      <c r="H1537">
        <v>0</v>
      </c>
      <c r="I1537">
        <v>0</v>
      </c>
      <c r="J1537">
        <v>0</v>
      </c>
      <c r="K1537">
        <v>0</v>
      </c>
      <c r="L1537" t="s">
        <v>2609</v>
      </c>
    </row>
    <row r="1538" spans="1:12" x14ac:dyDescent="0.2">
      <c r="A1538">
        <v>2150</v>
      </c>
      <c r="B1538" t="s">
        <v>2610</v>
      </c>
      <c r="C1538" t="s">
        <v>237</v>
      </c>
      <c r="D1538" t="s">
        <v>166</v>
      </c>
      <c r="E1538" s="6">
        <v>43914.984386574077</v>
      </c>
      <c r="F1538">
        <v>57.655294150000003</v>
      </c>
      <c r="G1538">
        <v>-153.74935790000001</v>
      </c>
      <c r="H1538">
        <v>0</v>
      </c>
      <c r="I1538">
        <v>0</v>
      </c>
      <c r="J1538">
        <v>0</v>
      </c>
      <c r="K1538">
        <v>0</v>
      </c>
      <c r="L1538" t="s">
        <v>2611</v>
      </c>
    </row>
    <row r="1539" spans="1:12" x14ac:dyDescent="0.2">
      <c r="A1539">
        <v>27071</v>
      </c>
      <c r="B1539" t="s">
        <v>2612</v>
      </c>
      <c r="C1539" t="s">
        <v>213</v>
      </c>
      <c r="D1539" t="s">
        <v>166</v>
      </c>
      <c r="E1539" s="6">
        <v>43914.984386574077</v>
      </c>
      <c r="F1539">
        <v>48.245396650000004</v>
      </c>
      <c r="G1539">
        <v>-93.783528430000004</v>
      </c>
      <c r="H1539">
        <v>0</v>
      </c>
      <c r="I1539">
        <v>0</v>
      </c>
      <c r="J1539">
        <v>0</v>
      </c>
      <c r="K1539">
        <v>0</v>
      </c>
      <c r="L1539" t="s">
        <v>2613</v>
      </c>
    </row>
    <row r="1540" spans="1:12" x14ac:dyDescent="0.2">
      <c r="A1540">
        <v>16055</v>
      </c>
      <c r="B1540" t="s">
        <v>2614</v>
      </c>
      <c r="C1540" t="s">
        <v>175</v>
      </c>
      <c r="D1540" t="s">
        <v>166</v>
      </c>
      <c r="E1540" s="6">
        <v>43914.984386574077</v>
      </c>
      <c r="F1540">
        <v>47.672822580000002</v>
      </c>
      <c r="G1540">
        <v>-116.70208719999999</v>
      </c>
      <c r="H1540">
        <v>8</v>
      </c>
      <c r="I1540">
        <v>0</v>
      </c>
      <c r="J1540">
        <v>0</v>
      </c>
      <c r="K1540">
        <v>0</v>
      </c>
      <c r="L1540" t="s">
        <v>2615</v>
      </c>
    </row>
    <row r="1541" spans="1:12" x14ac:dyDescent="0.2">
      <c r="A1541">
        <v>18085</v>
      </c>
      <c r="B1541" t="s">
        <v>2616</v>
      </c>
      <c r="C1541" t="s">
        <v>142</v>
      </c>
      <c r="D1541" t="s">
        <v>166</v>
      </c>
      <c r="E1541" s="6">
        <v>43914.984386574077</v>
      </c>
      <c r="F1541">
        <v>41.245216679999999</v>
      </c>
      <c r="G1541">
        <v>-85.863123220000006</v>
      </c>
      <c r="H1541">
        <v>0</v>
      </c>
      <c r="I1541">
        <v>0</v>
      </c>
      <c r="J1541">
        <v>0</v>
      </c>
      <c r="K1541">
        <v>0</v>
      </c>
      <c r="L1541" t="s">
        <v>2617</v>
      </c>
    </row>
    <row r="1542" spans="1:12" x14ac:dyDescent="0.2">
      <c r="A1542">
        <v>19109</v>
      </c>
      <c r="B1542" t="s">
        <v>2618</v>
      </c>
      <c r="C1542" t="s">
        <v>178</v>
      </c>
      <c r="D1542" t="s">
        <v>166</v>
      </c>
      <c r="E1542" s="6">
        <v>43914.984386574077</v>
      </c>
      <c r="F1542">
        <v>43.204054579999998</v>
      </c>
      <c r="G1542">
        <v>-94.206917910000001</v>
      </c>
      <c r="H1542">
        <v>1</v>
      </c>
      <c r="I1542">
        <v>0</v>
      </c>
      <c r="J1542">
        <v>0</v>
      </c>
      <c r="K1542">
        <v>0</v>
      </c>
      <c r="L1542" t="s">
        <v>2619</v>
      </c>
    </row>
    <row r="1543" spans="1:12" x14ac:dyDescent="0.2">
      <c r="A1543">
        <v>2158</v>
      </c>
      <c r="B1543" t="s">
        <v>2620</v>
      </c>
      <c r="C1543" t="s">
        <v>237</v>
      </c>
      <c r="D1543" t="s">
        <v>166</v>
      </c>
      <c r="E1543" s="6">
        <v>43914.984386574077</v>
      </c>
      <c r="F1543">
        <v>62.154291599999901</v>
      </c>
      <c r="G1543">
        <v>-163.3967883</v>
      </c>
      <c r="H1543">
        <v>0</v>
      </c>
      <c r="I1543">
        <v>0</v>
      </c>
      <c r="J1543">
        <v>0</v>
      </c>
      <c r="K1543">
        <v>0</v>
      </c>
      <c r="L1543" t="s">
        <v>2621</v>
      </c>
    </row>
    <row r="1544" spans="1:12" x14ac:dyDescent="0.2">
      <c r="A1544">
        <v>55063</v>
      </c>
      <c r="B1544" t="s">
        <v>2622</v>
      </c>
      <c r="C1544" t="s">
        <v>206</v>
      </c>
      <c r="D1544" t="s">
        <v>166</v>
      </c>
      <c r="E1544" s="6">
        <v>43914.984386574077</v>
      </c>
      <c r="F1544">
        <v>43.906324650000002</v>
      </c>
      <c r="G1544">
        <v>-91.114510929999994</v>
      </c>
      <c r="H1544">
        <v>5</v>
      </c>
      <c r="I1544">
        <v>0</v>
      </c>
      <c r="J1544">
        <v>0</v>
      </c>
      <c r="K1544">
        <v>0</v>
      </c>
      <c r="L1544" t="s">
        <v>2623</v>
      </c>
    </row>
    <row r="1545" spans="1:12" x14ac:dyDescent="0.2">
      <c r="A1545">
        <v>4012</v>
      </c>
      <c r="B1545" t="s">
        <v>2624</v>
      </c>
      <c r="C1545" t="s">
        <v>312</v>
      </c>
      <c r="D1545" t="s">
        <v>166</v>
      </c>
      <c r="E1545" s="6">
        <v>43914.984386574077</v>
      </c>
      <c r="F1545">
        <v>33.728542240000003</v>
      </c>
      <c r="G1545">
        <v>-113.98100289999999</v>
      </c>
      <c r="H1545">
        <v>0</v>
      </c>
      <c r="I1545">
        <v>0</v>
      </c>
      <c r="J1545">
        <v>0</v>
      </c>
      <c r="K1545">
        <v>0</v>
      </c>
      <c r="L1545" t="s">
        <v>2625</v>
      </c>
    </row>
    <row r="1546" spans="1:12" x14ac:dyDescent="0.2">
      <c r="A1546">
        <v>8067</v>
      </c>
      <c r="B1546" t="s">
        <v>2626</v>
      </c>
      <c r="C1546" t="s">
        <v>187</v>
      </c>
      <c r="D1546" t="s">
        <v>166</v>
      </c>
      <c r="E1546" s="6">
        <v>43914.984386574077</v>
      </c>
      <c r="F1546">
        <v>37.286320320000002</v>
      </c>
      <c r="G1546">
        <v>-107.8429014</v>
      </c>
      <c r="H1546">
        <v>0</v>
      </c>
      <c r="I1546">
        <v>0</v>
      </c>
      <c r="J1546">
        <v>0</v>
      </c>
      <c r="K1546">
        <v>0</v>
      </c>
      <c r="L1546" t="s">
        <v>2627</v>
      </c>
    </row>
    <row r="1547" spans="1:12" x14ac:dyDescent="0.2">
      <c r="A1547">
        <v>48283</v>
      </c>
      <c r="B1547" t="s">
        <v>2628</v>
      </c>
      <c r="C1547" t="s">
        <v>290</v>
      </c>
      <c r="D1547" t="s">
        <v>166</v>
      </c>
      <c r="E1547" s="6">
        <v>43914.984386574077</v>
      </c>
      <c r="F1547">
        <v>28.344531109999998</v>
      </c>
      <c r="G1547">
        <v>-99.099087749999995</v>
      </c>
      <c r="H1547">
        <v>0</v>
      </c>
      <c r="I1547">
        <v>0</v>
      </c>
      <c r="J1547">
        <v>0</v>
      </c>
      <c r="K1547">
        <v>0</v>
      </c>
      <c r="L1547" t="s">
        <v>2629</v>
      </c>
    </row>
    <row r="1548" spans="1:12" x14ac:dyDescent="0.2">
      <c r="A1548">
        <v>18087</v>
      </c>
      <c r="B1548" t="s">
        <v>2630</v>
      </c>
      <c r="C1548" t="s">
        <v>142</v>
      </c>
      <c r="D1548" t="s">
        <v>166</v>
      </c>
      <c r="E1548" s="6">
        <v>43914.984386574077</v>
      </c>
      <c r="F1548">
        <v>41.642321879999997</v>
      </c>
      <c r="G1548">
        <v>-85.426742320000002</v>
      </c>
      <c r="H1548">
        <v>0</v>
      </c>
      <c r="I1548">
        <v>0</v>
      </c>
      <c r="J1548">
        <v>0</v>
      </c>
      <c r="K1548">
        <v>0</v>
      </c>
      <c r="L1548" t="s">
        <v>2631</v>
      </c>
    </row>
    <row r="1549" spans="1:12" x14ac:dyDescent="0.2">
      <c r="A1549">
        <v>38045</v>
      </c>
      <c r="B1549" t="s">
        <v>2632</v>
      </c>
      <c r="C1549" t="s">
        <v>198</v>
      </c>
      <c r="D1549" t="s">
        <v>166</v>
      </c>
      <c r="E1549" s="6">
        <v>43914.984386574077</v>
      </c>
      <c r="F1549">
        <v>46.456810539999999</v>
      </c>
      <c r="G1549">
        <v>-98.535423550000004</v>
      </c>
      <c r="H1549">
        <v>0</v>
      </c>
      <c r="I1549">
        <v>0</v>
      </c>
      <c r="J1549">
        <v>0</v>
      </c>
      <c r="K1549">
        <v>0</v>
      </c>
      <c r="L1549" t="s">
        <v>2633</v>
      </c>
    </row>
    <row r="1550" spans="1:12" x14ac:dyDescent="0.2">
      <c r="A1550">
        <v>18091</v>
      </c>
      <c r="B1550" t="s">
        <v>2634</v>
      </c>
      <c r="C1550" t="s">
        <v>142</v>
      </c>
      <c r="D1550" t="s">
        <v>166</v>
      </c>
      <c r="E1550" s="6">
        <v>43914.984386574077</v>
      </c>
      <c r="F1550">
        <v>41.543660080000002</v>
      </c>
      <c r="G1550">
        <v>-86.740721879999995</v>
      </c>
      <c r="H1550">
        <v>2</v>
      </c>
      <c r="I1550">
        <v>0</v>
      </c>
      <c r="J1550">
        <v>0</v>
      </c>
      <c r="K1550">
        <v>0</v>
      </c>
      <c r="L1550" t="s">
        <v>2635</v>
      </c>
    </row>
    <row r="1551" spans="1:12" x14ac:dyDescent="0.2">
      <c r="A1551">
        <v>17099</v>
      </c>
      <c r="B1551" t="s">
        <v>2636</v>
      </c>
      <c r="C1551" t="s">
        <v>190</v>
      </c>
      <c r="D1551" t="s">
        <v>166</v>
      </c>
      <c r="E1551" s="6">
        <v>43914.984386574077</v>
      </c>
      <c r="F1551">
        <v>41.3442612999999</v>
      </c>
      <c r="G1551">
        <v>-88.886338809999998</v>
      </c>
      <c r="H1551">
        <v>3</v>
      </c>
      <c r="I1551">
        <v>0</v>
      </c>
      <c r="J1551">
        <v>0</v>
      </c>
      <c r="K1551">
        <v>0</v>
      </c>
      <c r="L1551" t="s">
        <v>2637</v>
      </c>
    </row>
    <row r="1552" spans="1:12" x14ac:dyDescent="0.2">
      <c r="A1552">
        <v>22059</v>
      </c>
      <c r="B1552" t="s">
        <v>2636</v>
      </c>
      <c r="C1552" t="s">
        <v>169</v>
      </c>
      <c r="D1552" t="s">
        <v>166</v>
      </c>
      <c r="E1552" s="6">
        <v>43914.984386574077</v>
      </c>
      <c r="F1552">
        <v>31.678847820000001</v>
      </c>
      <c r="G1552">
        <v>-92.15907765</v>
      </c>
      <c r="H1552">
        <v>0</v>
      </c>
      <c r="I1552">
        <v>0</v>
      </c>
      <c r="J1552">
        <v>0</v>
      </c>
      <c r="K1552">
        <v>0</v>
      </c>
      <c r="L1552" t="s">
        <v>2638</v>
      </c>
    </row>
    <row r="1553" spans="1:12" x14ac:dyDescent="0.2">
      <c r="A1553">
        <v>20099</v>
      </c>
      <c r="B1553" t="s">
        <v>2639</v>
      </c>
      <c r="C1553" t="s">
        <v>264</v>
      </c>
      <c r="D1553" t="s">
        <v>166</v>
      </c>
      <c r="E1553" s="6">
        <v>43914.984386574077</v>
      </c>
      <c r="F1553">
        <v>37.19113093</v>
      </c>
      <c r="G1553">
        <v>-95.298496790000002</v>
      </c>
      <c r="H1553">
        <v>0</v>
      </c>
      <c r="I1553">
        <v>0</v>
      </c>
      <c r="J1553">
        <v>0</v>
      </c>
      <c r="K1553">
        <v>0</v>
      </c>
      <c r="L1553" t="s">
        <v>2640</v>
      </c>
    </row>
    <row r="1554" spans="1:12" x14ac:dyDescent="0.2">
      <c r="A1554">
        <v>27073</v>
      </c>
      <c r="B1554" t="s">
        <v>2641</v>
      </c>
      <c r="C1554" t="s">
        <v>213</v>
      </c>
      <c r="D1554" t="s">
        <v>166</v>
      </c>
      <c r="E1554" s="6">
        <v>43914.984386574077</v>
      </c>
      <c r="F1554">
        <v>44.997385700000002</v>
      </c>
      <c r="G1554">
        <v>-96.174882190000005</v>
      </c>
      <c r="H1554">
        <v>0</v>
      </c>
      <c r="I1554">
        <v>0</v>
      </c>
      <c r="J1554">
        <v>0</v>
      </c>
      <c r="K1554">
        <v>0</v>
      </c>
      <c r="L1554" t="s">
        <v>2642</v>
      </c>
    </row>
    <row r="1555" spans="1:12" x14ac:dyDescent="0.2">
      <c r="A1555">
        <v>42069</v>
      </c>
      <c r="B1555" t="s">
        <v>2643</v>
      </c>
      <c r="C1555" t="s">
        <v>202</v>
      </c>
      <c r="D1555" t="s">
        <v>166</v>
      </c>
      <c r="E1555" s="6">
        <v>43914.984386574077</v>
      </c>
      <c r="F1555">
        <v>41.435646720000001</v>
      </c>
      <c r="G1555">
        <v>-75.603792010000006</v>
      </c>
      <c r="H1555">
        <v>15</v>
      </c>
      <c r="I1555">
        <v>1</v>
      </c>
      <c r="J1555">
        <v>0</v>
      </c>
      <c r="K1555">
        <v>0</v>
      </c>
      <c r="L1555" t="s">
        <v>2644</v>
      </c>
    </row>
    <row r="1556" spans="1:12" x14ac:dyDescent="0.2">
      <c r="A1556">
        <v>29105</v>
      </c>
      <c r="B1556" t="s">
        <v>2645</v>
      </c>
      <c r="C1556" t="s">
        <v>182</v>
      </c>
      <c r="D1556" t="s">
        <v>166</v>
      </c>
      <c r="E1556" s="6">
        <v>43914.984386574077</v>
      </c>
      <c r="F1556">
        <v>37.658968289999997</v>
      </c>
      <c r="G1556">
        <v>-92.588849300000007</v>
      </c>
      <c r="H1556">
        <v>0</v>
      </c>
      <c r="I1556">
        <v>0</v>
      </c>
      <c r="J1556">
        <v>0</v>
      </c>
      <c r="K1556">
        <v>0</v>
      </c>
      <c r="L1556" t="s">
        <v>2646</v>
      </c>
    </row>
    <row r="1557" spans="1:12" x14ac:dyDescent="0.2">
      <c r="A1557">
        <v>5073</v>
      </c>
      <c r="B1557" t="s">
        <v>2647</v>
      </c>
      <c r="C1557" t="s">
        <v>331</v>
      </c>
      <c r="D1557" t="s">
        <v>166</v>
      </c>
      <c r="E1557" s="6">
        <v>43914.984386574077</v>
      </c>
      <c r="F1557">
        <v>33.241167130000001</v>
      </c>
      <c r="G1557">
        <v>-93.606770710000006</v>
      </c>
      <c r="H1557">
        <v>0</v>
      </c>
      <c r="I1557">
        <v>0</v>
      </c>
      <c r="J1557">
        <v>0</v>
      </c>
      <c r="K1557">
        <v>0</v>
      </c>
      <c r="L1557" t="s">
        <v>2648</v>
      </c>
    </row>
    <row r="1558" spans="1:12" x14ac:dyDescent="0.2">
      <c r="A1558">
        <v>12067</v>
      </c>
      <c r="B1558" t="s">
        <v>2647</v>
      </c>
      <c r="C1558" t="s">
        <v>216</v>
      </c>
      <c r="D1558" t="s">
        <v>166</v>
      </c>
      <c r="E1558" s="6">
        <v>43914.984386574077</v>
      </c>
      <c r="F1558">
        <v>29.984841370000002</v>
      </c>
      <c r="G1558">
        <v>-83.181666359999994</v>
      </c>
      <c r="H1558">
        <v>0</v>
      </c>
      <c r="I1558">
        <v>0</v>
      </c>
      <c r="J1558">
        <v>0</v>
      </c>
      <c r="K1558">
        <v>0</v>
      </c>
      <c r="L1558" t="s">
        <v>2649</v>
      </c>
    </row>
    <row r="1559" spans="1:12" x14ac:dyDescent="0.2">
      <c r="A1559">
        <v>22055</v>
      </c>
      <c r="B1559" t="s">
        <v>2647</v>
      </c>
      <c r="C1559" t="s">
        <v>169</v>
      </c>
      <c r="D1559" t="s">
        <v>166</v>
      </c>
      <c r="E1559" s="6">
        <v>43914.984386574077</v>
      </c>
      <c r="F1559">
        <v>30.204905499999999</v>
      </c>
      <c r="G1559">
        <v>-92.069598760000005</v>
      </c>
      <c r="H1559">
        <v>12</v>
      </c>
      <c r="I1559">
        <v>0</v>
      </c>
      <c r="J1559">
        <v>0</v>
      </c>
      <c r="K1559">
        <v>0</v>
      </c>
      <c r="L1559" t="s">
        <v>2650</v>
      </c>
    </row>
    <row r="1560" spans="1:12" x14ac:dyDescent="0.2">
      <c r="A1560">
        <v>28071</v>
      </c>
      <c r="B1560" t="s">
        <v>2647</v>
      </c>
      <c r="C1560" t="s">
        <v>194</v>
      </c>
      <c r="D1560" t="s">
        <v>166</v>
      </c>
      <c r="E1560" s="6">
        <v>43914.984386574077</v>
      </c>
      <c r="F1560">
        <v>34.356878739999999</v>
      </c>
      <c r="G1560">
        <v>-89.484909610000003</v>
      </c>
      <c r="H1560">
        <v>8</v>
      </c>
      <c r="I1560">
        <v>0</v>
      </c>
      <c r="J1560">
        <v>0</v>
      </c>
      <c r="K1560">
        <v>0</v>
      </c>
      <c r="L1560" t="s">
        <v>2651</v>
      </c>
    </row>
    <row r="1561" spans="1:12" x14ac:dyDescent="0.2">
      <c r="A1561">
        <v>29107</v>
      </c>
      <c r="B1561" t="s">
        <v>2647</v>
      </c>
      <c r="C1561" t="s">
        <v>182</v>
      </c>
      <c r="D1561" t="s">
        <v>166</v>
      </c>
      <c r="E1561" s="6">
        <v>43914.984386574077</v>
      </c>
      <c r="F1561">
        <v>39.06986886</v>
      </c>
      <c r="G1561">
        <v>-93.780763960000002</v>
      </c>
      <c r="H1561">
        <v>1</v>
      </c>
      <c r="I1561">
        <v>0</v>
      </c>
      <c r="J1561">
        <v>0</v>
      </c>
      <c r="K1561">
        <v>0</v>
      </c>
      <c r="L1561" t="s">
        <v>2652</v>
      </c>
    </row>
    <row r="1562" spans="1:12" x14ac:dyDescent="0.2">
      <c r="A1562">
        <v>55065</v>
      </c>
      <c r="B1562" t="s">
        <v>2647</v>
      </c>
      <c r="C1562" t="s">
        <v>206</v>
      </c>
      <c r="D1562" t="s">
        <v>166</v>
      </c>
      <c r="E1562" s="6">
        <v>43914.984386574077</v>
      </c>
      <c r="F1562">
        <v>42.660052290000003</v>
      </c>
      <c r="G1562">
        <v>-90.131772900000001</v>
      </c>
      <c r="H1562">
        <v>0</v>
      </c>
      <c r="I1562">
        <v>0</v>
      </c>
      <c r="J1562">
        <v>0</v>
      </c>
      <c r="K1562">
        <v>0</v>
      </c>
      <c r="L1562" t="s">
        <v>2653</v>
      </c>
    </row>
    <row r="1563" spans="1:12" x14ac:dyDescent="0.2">
      <c r="A1563">
        <v>22057</v>
      </c>
      <c r="B1563" t="s">
        <v>2654</v>
      </c>
      <c r="C1563" t="s">
        <v>169</v>
      </c>
      <c r="D1563" t="s">
        <v>166</v>
      </c>
      <c r="E1563" s="6">
        <v>43914.984386574077</v>
      </c>
      <c r="F1563">
        <v>29.524702260000002</v>
      </c>
      <c r="G1563">
        <v>-90.409769859999997</v>
      </c>
      <c r="H1563">
        <v>16</v>
      </c>
      <c r="I1563">
        <v>0</v>
      </c>
      <c r="J1563">
        <v>0</v>
      </c>
      <c r="K1563">
        <v>0</v>
      </c>
      <c r="L1563" t="s">
        <v>2655</v>
      </c>
    </row>
    <row r="1564" spans="1:12" x14ac:dyDescent="0.2">
      <c r="A1564">
        <v>6033</v>
      </c>
      <c r="B1564" t="s">
        <v>2656</v>
      </c>
      <c r="C1564" t="s">
        <v>221</v>
      </c>
      <c r="D1564" t="s">
        <v>166</v>
      </c>
      <c r="E1564" s="6">
        <v>43914.984386574077</v>
      </c>
      <c r="F1564">
        <v>39.101242980000002</v>
      </c>
      <c r="G1564">
        <v>-122.753624399999</v>
      </c>
      <c r="H1564">
        <v>0</v>
      </c>
      <c r="I1564">
        <v>0</v>
      </c>
      <c r="J1564">
        <v>0</v>
      </c>
      <c r="K1564">
        <v>0</v>
      </c>
      <c r="L1564" t="s">
        <v>2657</v>
      </c>
    </row>
    <row r="1565" spans="1:12" x14ac:dyDescent="0.2">
      <c r="A1565">
        <v>8065</v>
      </c>
      <c r="B1565" t="s">
        <v>2656</v>
      </c>
      <c r="C1565" t="s">
        <v>187</v>
      </c>
      <c r="D1565" t="s">
        <v>166</v>
      </c>
      <c r="E1565" s="6">
        <v>43914.984386574077</v>
      </c>
      <c r="F1565">
        <v>39.202788230000003</v>
      </c>
      <c r="G1565">
        <v>-106.35556969999899</v>
      </c>
      <c r="H1565">
        <v>0</v>
      </c>
      <c r="I1565">
        <v>0</v>
      </c>
      <c r="J1565">
        <v>0</v>
      </c>
      <c r="K1565">
        <v>0</v>
      </c>
      <c r="L1565" t="s">
        <v>2658</v>
      </c>
    </row>
    <row r="1566" spans="1:12" x14ac:dyDescent="0.2">
      <c r="A1566">
        <v>12069</v>
      </c>
      <c r="B1566" t="s">
        <v>2656</v>
      </c>
      <c r="C1566" t="s">
        <v>216</v>
      </c>
      <c r="D1566" t="s">
        <v>166</v>
      </c>
      <c r="E1566" s="6">
        <v>43914.984386574077</v>
      </c>
      <c r="F1566">
        <v>28.76202069</v>
      </c>
      <c r="G1566">
        <v>-81.7125123</v>
      </c>
      <c r="H1566">
        <v>14</v>
      </c>
      <c r="I1566">
        <v>0</v>
      </c>
      <c r="J1566">
        <v>0</v>
      </c>
      <c r="K1566">
        <v>0</v>
      </c>
      <c r="L1566" t="s">
        <v>2659</v>
      </c>
    </row>
    <row r="1567" spans="1:12" x14ac:dyDescent="0.2">
      <c r="A1567">
        <v>17097</v>
      </c>
      <c r="B1567" t="s">
        <v>2656</v>
      </c>
      <c r="C1567" t="s">
        <v>190</v>
      </c>
      <c r="D1567" t="s">
        <v>166</v>
      </c>
      <c r="E1567" s="6">
        <v>43914.984386574077</v>
      </c>
      <c r="F1567">
        <v>42.322490700000003</v>
      </c>
      <c r="G1567">
        <v>-88.003679250000005</v>
      </c>
      <c r="H1567">
        <v>111</v>
      </c>
      <c r="I1567">
        <v>0</v>
      </c>
      <c r="J1567">
        <v>0</v>
      </c>
      <c r="K1567">
        <v>0</v>
      </c>
      <c r="L1567" t="s">
        <v>2660</v>
      </c>
    </row>
    <row r="1568" spans="1:12" x14ac:dyDescent="0.2">
      <c r="A1568">
        <v>18089</v>
      </c>
      <c r="B1568" t="s">
        <v>2656</v>
      </c>
      <c r="C1568" t="s">
        <v>142</v>
      </c>
      <c r="D1568" t="s">
        <v>166</v>
      </c>
      <c r="E1568" s="6">
        <v>43914.984386574077</v>
      </c>
      <c r="F1568">
        <v>41.418742739999999</v>
      </c>
      <c r="G1568">
        <v>-87.382775749999993</v>
      </c>
      <c r="H1568">
        <v>17</v>
      </c>
      <c r="I1568">
        <v>0</v>
      </c>
      <c r="J1568">
        <v>0</v>
      </c>
      <c r="K1568">
        <v>0</v>
      </c>
      <c r="L1568" t="s">
        <v>2661</v>
      </c>
    </row>
    <row r="1569" spans="1:12" x14ac:dyDescent="0.2">
      <c r="A1569">
        <v>26085</v>
      </c>
      <c r="B1569" t="s">
        <v>2656</v>
      </c>
      <c r="C1569" t="s">
        <v>232</v>
      </c>
      <c r="D1569" t="s">
        <v>166</v>
      </c>
      <c r="E1569" s="6">
        <v>43914.984386574077</v>
      </c>
      <c r="F1569">
        <v>43.990508929999997</v>
      </c>
      <c r="G1569">
        <v>-85.802172999999996</v>
      </c>
      <c r="H1569">
        <v>0</v>
      </c>
      <c r="I1569">
        <v>0</v>
      </c>
      <c r="J1569">
        <v>0</v>
      </c>
      <c r="K1569">
        <v>0</v>
      </c>
      <c r="L1569" t="s">
        <v>2662</v>
      </c>
    </row>
    <row r="1570" spans="1:12" x14ac:dyDescent="0.2">
      <c r="A1570">
        <v>27075</v>
      </c>
      <c r="B1570" t="s">
        <v>2656</v>
      </c>
      <c r="C1570" t="s">
        <v>213</v>
      </c>
      <c r="D1570" t="s">
        <v>166</v>
      </c>
      <c r="E1570" s="6">
        <v>43914.984386574077</v>
      </c>
      <c r="F1570">
        <v>47.642707639999998</v>
      </c>
      <c r="G1570">
        <v>-91.445579980000005</v>
      </c>
      <c r="H1570">
        <v>0</v>
      </c>
      <c r="I1570">
        <v>0</v>
      </c>
      <c r="J1570">
        <v>0</v>
      </c>
      <c r="K1570">
        <v>0</v>
      </c>
      <c r="L1570" t="s">
        <v>2663</v>
      </c>
    </row>
    <row r="1571" spans="1:12" x14ac:dyDescent="0.2">
      <c r="A1571">
        <v>30047</v>
      </c>
      <c r="B1571" t="s">
        <v>2656</v>
      </c>
      <c r="C1571" t="s">
        <v>482</v>
      </c>
      <c r="D1571" t="s">
        <v>166</v>
      </c>
      <c r="E1571" s="6">
        <v>43914.984386574077</v>
      </c>
      <c r="F1571">
        <v>47.64514965</v>
      </c>
      <c r="G1571">
        <v>-114.0898013</v>
      </c>
      <c r="H1571">
        <v>0</v>
      </c>
      <c r="I1571">
        <v>0</v>
      </c>
      <c r="J1571">
        <v>0</v>
      </c>
      <c r="K1571">
        <v>0</v>
      </c>
      <c r="L1571" t="s">
        <v>2664</v>
      </c>
    </row>
    <row r="1572" spans="1:12" x14ac:dyDescent="0.2">
      <c r="A1572">
        <v>39085</v>
      </c>
      <c r="B1572" t="s">
        <v>2656</v>
      </c>
      <c r="C1572" t="s">
        <v>200</v>
      </c>
      <c r="D1572" t="s">
        <v>166</v>
      </c>
      <c r="E1572" s="6">
        <v>43914.984386574077</v>
      </c>
      <c r="F1572">
        <v>41.697108069999999</v>
      </c>
      <c r="G1572">
        <v>-81.236765390000002</v>
      </c>
      <c r="H1572">
        <v>11</v>
      </c>
      <c r="I1572">
        <v>0</v>
      </c>
      <c r="J1572">
        <v>0</v>
      </c>
      <c r="K1572">
        <v>0</v>
      </c>
      <c r="L1572" t="s">
        <v>2665</v>
      </c>
    </row>
    <row r="1573" spans="1:12" x14ac:dyDescent="0.2">
      <c r="A1573">
        <v>41037</v>
      </c>
      <c r="B1573" t="s">
        <v>2656</v>
      </c>
      <c r="C1573" t="s">
        <v>400</v>
      </c>
      <c r="D1573" t="s">
        <v>166</v>
      </c>
      <c r="E1573" s="6">
        <v>43914.984386574077</v>
      </c>
      <c r="F1573">
        <v>42.792466930000003</v>
      </c>
      <c r="G1573">
        <v>-120.38501629999899</v>
      </c>
      <c r="H1573">
        <v>0</v>
      </c>
      <c r="I1573">
        <v>0</v>
      </c>
      <c r="J1573">
        <v>0</v>
      </c>
      <c r="K1573">
        <v>0</v>
      </c>
      <c r="L1573" t="s">
        <v>2666</v>
      </c>
    </row>
    <row r="1574" spans="1:12" x14ac:dyDescent="0.2">
      <c r="A1574">
        <v>46079</v>
      </c>
      <c r="B1574" t="s">
        <v>2656</v>
      </c>
      <c r="C1574" t="s">
        <v>381</v>
      </c>
      <c r="D1574" t="s">
        <v>166</v>
      </c>
      <c r="E1574" s="6">
        <v>43914.984386574077</v>
      </c>
      <c r="F1574">
        <v>44.021931070000001</v>
      </c>
      <c r="G1574">
        <v>-97.129263649999999</v>
      </c>
      <c r="H1574">
        <v>0</v>
      </c>
      <c r="I1574">
        <v>0</v>
      </c>
      <c r="J1574">
        <v>0</v>
      </c>
      <c r="K1574">
        <v>0</v>
      </c>
      <c r="L1574" t="s">
        <v>2667</v>
      </c>
    </row>
    <row r="1575" spans="1:12" x14ac:dyDescent="0.2">
      <c r="A1575">
        <v>47095</v>
      </c>
      <c r="B1575" t="s">
        <v>2656</v>
      </c>
      <c r="C1575" t="s">
        <v>288</v>
      </c>
      <c r="D1575" t="s">
        <v>166</v>
      </c>
      <c r="E1575" s="6">
        <v>43914.984386574077</v>
      </c>
      <c r="F1575">
        <v>36.341801699999998</v>
      </c>
      <c r="G1575">
        <v>-89.489219149999997</v>
      </c>
      <c r="H1575">
        <v>0</v>
      </c>
      <c r="I1575">
        <v>0</v>
      </c>
      <c r="J1575">
        <v>0</v>
      </c>
      <c r="K1575">
        <v>0</v>
      </c>
      <c r="L1575" t="s">
        <v>2668</v>
      </c>
    </row>
    <row r="1576" spans="1:12" x14ac:dyDescent="0.2">
      <c r="A1576">
        <v>2164</v>
      </c>
      <c r="B1576" t="s">
        <v>2669</v>
      </c>
      <c r="C1576" t="s">
        <v>237</v>
      </c>
      <c r="D1576" t="s">
        <v>166</v>
      </c>
      <c r="E1576" s="6">
        <v>43914.984386574077</v>
      </c>
      <c r="F1576">
        <v>58.624033369999999</v>
      </c>
      <c r="G1576">
        <v>-156.2140589</v>
      </c>
      <c r="H1576">
        <v>0</v>
      </c>
      <c r="I1576">
        <v>0</v>
      </c>
      <c r="J1576">
        <v>0</v>
      </c>
      <c r="K1576">
        <v>0</v>
      </c>
      <c r="L1576" t="s">
        <v>2670</v>
      </c>
    </row>
    <row r="1577" spans="1:12" x14ac:dyDescent="0.2">
      <c r="A1577">
        <v>27077</v>
      </c>
      <c r="B1577" t="s">
        <v>2671</v>
      </c>
      <c r="C1577" t="s">
        <v>213</v>
      </c>
      <c r="D1577" t="s">
        <v>166</v>
      </c>
      <c r="E1577" s="6">
        <v>43914.984386574077</v>
      </c>
      <c r="F1577">
        <v>48.772170010000004</v>
      </c>
      <c r="G1577">
        <v>-94.902744720000001</v>
      </c>
      <c r="H1577">
        <v>0</v>
      </c>
      <c r="I1577">
        <v>0</v>
      </c>
      <c r="J1577">
        <v>0</v>
      </c>
      <c r="K1577">
        <v>0</v>
      </c>
      <c r="L1577" t="s">
        <v>2672</v>
      </c>
    </row>
    <row r="1578" spans="1:12" x14ac:dyDescent="0.2">
      <c r="A1578">
        <v>1075</v>
      </c>
      <c r="B1578" t="s">
        <v>2673</v>
      </c>
      <c r="C1578" t="s">
        <v>385</v>
      </c>
      <c r="D1578" t="s">
        <v>166</v>
      </c>
      <c r="E1578" s="6">
        <v>43914.984386574077</v>
      </c>
      <c r="F1578">
        <v>33.779950239999998</v>
      </c>
      <c r="G1578">
        <v>-88.096680320000004</v>
      </c>
      <c r="H1578">
        <v>1</v>
      </c>
      <c r="I1578">
        <v>0</v>
      </c>
      <c r="J1578">
        <v>0</v>
      </c>
      <c r="K1578">
        <v>0</v>
      </c>
      <c r="L1578" t="s">
        <v>2674</v>
      </c>
    </row>
    <row r="1579" spans="1:12" x14ac:dyDescent="0.2">
      <c r="A1579">
        <v>13171</v>
      </c>
      <c r="B1579" t="s">
        <v>2673</v>
      </c>
      <c r="C1579" t="s">
        <v>317</v>
      </c>
      <c r="D1579" t="s">
        <v>166</v>
      </c>
      <c r="E1579" s="6">
        <v>43914.984386574077</v>
      </c>
      <c r="F1579">
        <v>33.078416470000001</v>
      </c>
      <c r="G1579">
        <v>-84.142638770000005</v>
      </c>
      <c r="H1579">
        <v>3</v>
      </c>
      <c r="I1579">
        <v>0</v>
      </c>
      <c r="J1579">
        <v>0</v>
      </c>
      <c r="K1579">
        <v>0</v>
      </c>
      <c r="L1579" t="s">
        <v>2675</v>
      </c>
    </row>
    <row r="1580" spans="1:12" x14ac:dyDescent="0.2">
      <c r="A1580">
        <v>28073</v>
      </c>
      <c r="B1580" t="s">
        <v>2673</v>
      </c>
      <c r="C1580" t="s">
        <v>194</v>
      </c>
      <c r="D1580" t="s">
        <v>166</v>
      </c>
      <c r="E1580" s="6">
        <v>43914.984386574077</v>
      </c>
      <c r="F1580">
        <v>31.20572971</v>
      </c>
      <c r="G1580">
        <v>-89.507770399999998</v>
      </c>
      <c r="H1580">
        <v>2</v>
      </c>
      <c r="I1580">
        <v>0</v>
      </c>
      <c r="J1580">
        <v>0</v>
      </c>
      <c r="K1580">
        <v>0</v>
      </c>
      <c r="L1580" t="s">
        <v>2676</v>
      </c>
    </row>
    <row r="1581" spans="1:12" x14ac:dyDescent="0.2">
      <c r="A1581">
        <v>48277</v>
      </c>
      <c r="B1581" t="s">
        <v>2673</v>
      </c>
      <c r="C1581" t="s">
        <v>290</v>
      </c>
      <c r="D1581" t="s">
        <v>166</v>
      </c>
      <c r="E1581" s="6">
        <v>43914.984386574077</v>
      </c>
      <c r="F1581">
        <v>33.669817629999997</v>
      </c>
      <c r="G1581">
        <v>-95.574047770000007</v>
      </c>
      <c r="H1581">
        <v>1</v>
      </c>
      <c r="I1581">
        <v>0</v>
      </c>
      <c r="J1581">
        <v>0</v>
      </c>
      <c r="K1581">
        <v>0</v>
      </c>
      <c r="L1581" t="s">
        <v>2677</v>
      </c>
    </row>
    <row r="1582" spans="1:12" x14ac:dyDescent="0.2">
      <c r="A1582">
        <v>48279</v>
      </c>
      <c r="B1582" t="s">
        <v>2678</v>
      </c>
      <c r="C1582" t="s">
        <v>290</v>
      </c>
      <c r="D1582" t="s">
        <v>166</v>
      </c>
      <c r="E1582" s="6">
        <v>43914.984386574077</v>
      </c>
      <c r="F1582">
        <v>34.068596229999997</v>
      </c>
      <c r="G1582">
        <v>-102.35162889999999</v>
      </c>
      <c r="H1582">
        <v>0</v>
      </c>
      <c r="I1582">
        <v>0</v>
      </c>
      <c r="J1582">
        <v>0</v>
      </c>
      <c r="K1582">
        <v>0</v>
      </c>
      <c r="L1582" t="s">
        <v>2679</v>
      </c>
    </row>
    <row r="1583" spans="1:12" x14ac:dyDescent="0.2">
      <c r="A1583">
        <v>50015</v>
      </c>
      <c r="B1583" t="s">
        <v>2680</v>
      </c>
      <c r="C1583" t="s">
        <v>209</v>
      </c>
      <c r="D1583" t="s">
        <v>166</v>
      </c>
      <c r="E1583" s="6">
        <v>43914.984386574077</v>
      </c>
      <c r="F1583">
        <v>44.603530429999999</v>
      </c>
      <c r="G1583">
        <v>-72.643566939999999</v>
      </c>
      <c r="H1583">
        <v>2</v>
      </c>
      <c r="I1583">
        <v>0</v>
      </c>
      <c r="J1583">
        <v>0</v>
      </c>
      <c r="K1583">
        <v>0</v>
      </c>
      <c r="L1583" t="s">
        <v>2681</v>
      </c>
    </row>
    <row r="1584" spans="1:12" x14ac:dyDescent="0.2">
      <c r="A1584">
        <v>48281</v>
      </c>
      <c r="B1584" t="s">
        <v>2682</v>
      </c>
      <c r="C1584" t="s">
        <v>290</v>
      </c>
      <c r="D1584" t="s">
        <v>166</v>
      </c>
      <c r="E1584" s="6">
        <v>43914.984386574077</v>
      </c>
      <c r="F1584">
        <v>31.195313160000001</v>
      </c>
      <c r="G1584">
        <v>-98.242066129999998</v>
      </c>
      <c r="H1584">
        <v>0</v>
      </c>
      <c r="I1584">
        <v>0</v>
      </c>
      <c r="J1584">
        <v>0</v>
      </c>
      <c r="K1584">
        <v>0</v>
      </c>
      <c r="L1584" t="s">
        <v>2683</v>
      </c>
    </row>
    <row r="1585" spans="1:12" x14ac:dyDescent="0.2">
      <c r="A1585">
        <v>31109</v>
      </c>
      <c r="B1585" t="s">
        <v>2684</v>
      </c>
      <c r="C1585" t="s">
        <v>196</v>
      </c>
      <c r="D1585" t="s">
        <v>166</v>
      </c>
      <c r="E1585" s="6">
        <v>43914.984386574077</v>
      </c>
      <c r="F1585">
        <v>40.784160489999998</v>
      </c>
      <c r="G1585">
        <v>-96.687771549999994</v>
      </c>
      <c r="H1585">
        <v>2</v>
      </c>
      <c r="I1585">
        <v>0</v>
      </c>
      <c r="J1585">
        <v>0</v>
      </c>
      <c r="K1585">
        <v>0</v>
      </c>
      <c r="L1585" t="s">
        <v>2685</v>
      </c>
    </row>
    <row r="1586" spans="1:12" x14ac:dyDescent="0.2">
      <c r="A1586">
        <v>42071</v>
      </c>
      <c r="B1586" t="s">
        <v>2684</v>
      </c>
      <c r="C1586" t="s">
        <v>202</v>
      </c>
      <c r="D1586" t="s">
        <v>166</v>
      </c>
      <c r="E1586" s="6">
        <v>43914.984386574077</v>
      </c>
      <c r="F1586">
        <v>40.039045629999997</v>
      </c>
      <c r="G1586">
        <v>-76.247701280000001</v>
      </c>
      <c r="H1586">
        <v>10</v>
      </c>
      <c r="I1586">
        <v>0</v>
      </c>
      <c r="J1586">
        <v>0</v>
      </c>
      <c r="K1586">
        <v>0</v>
      </c>
      <c r="L1586" t="s">
        <v>2686</v>
      </c>
    </row>
    <row r="1587" spans="1:12" x14ac:dyDescent="0.2">
      <c r="A1587">
        <v>45057</v>
      </c>
      <c r="B1587" t="s">
        <v>2684</v>
      </c>
      <c r="C1587" t="s">
        <v>165</v>
      </c>
      <c r="D1587" t="s">
        <v>166</v>
      </c>
      <c r="E1587" s="6">
        <v>43914.984386574077</v>
      </c>
      <c r="F1587">
        <v>34.682708429999998</v>
      </c>
      <c r="G1587">
        <v>-80.705130319999995</v>
      </c>
      <c r="H1587">
        <v>7</v>
      </c>
      <c r="I1587">
        <v>0</v>
      </c>
      <c r="J1587">
        <v>0</v>
      </c>
      <c r="K1587">
        <v>0</v>
      </c>
      <c r="L1587" t="s">
        <v>2687</v>
      </c>
    </row>
    <row r="1588" spans="1:12" x14ac:dyDescent="0.2">
      <c r="A1588">
        <v>51103</v>
      </c>
      <c r="B1588" t="s">
        <v>2684</v>
      </c>
      <c r="C1588" t="s">
        <v>172</v>
      </c>
      <c r="D1588" t="s">
        <v>166</v>
      </c>
      <c r="E1588" s="6">
        <v>43914.984386574077</v>
      </c>
      <c r="F1588">
        <v>37.718896530000002</v>
      </c>
      <c r="G1588">
        <v>-76.46400482</v>
      </c>
      <c r="H1588">
        <v>0</v>
      </c>
      <c r="I1588">
        <v>0</v>
      </c>
      <c r="J1588">
        <v>0</v>
      </c>
      <c r="K1588">
        <v>0</v>
      </c>
      <c r="L1588" t="s">
        <v>2688</v>
      </c>
    </row>
    <row r="1589" spans="1:12" x14ac:dyDescent="0.2">
      <c r="A1589">
        <v>32015</v>
      </c>
      <c r="B1589" t="s">
        <v>2689</v>
      </c>
      <c r="C1589" t="s">
        <v>870</v>
      </c>
      <c r="D1589" t="s">
        <v>166</v>
      </c>
      <c r="E1589" s="6">
        <v>43914.984386574077</v>
      </c>
      <c r="F1589">
        <v>39.933223299999902</v>
      </c>
      <c r="G1589">
        <v>-117.039707499999</v>
      </c>
      <c r="H1589">
        <v>0</v>
      </c>
      <c r="I1589">
        <v>0</v>
      </c>
      <c r="J1589">
        <v>0</v>
      </c>
      <c r="K1589">
        <v>0</v>
      </c>
      <c r="L1589" t="s">
        <v>2690</v>
      </c>
    </row>
    <row r="1590" spans="1:12" x14ac:dyDescent="0.2">
      <c r="A1590">
        <v>20101</v>
      </c>
      <c r="B1590" t="s">
        <v>2691</v>
      </c>
      <c r="C1590" t="s">
        <v>264</v>
      </c>
      <c r="D1590" t="s">
        <v>166</v>
      </c>
      <c r="E1590" s="6">
        <v>43914.984386574077</v>
      </c>
      <c r="F1590">
        <v>38.481194469999998</v>
      </c>
      <c r="G1590">
        <v>-100.46607539999999</v>
      </c>
      <c r="H1590">
        <v>0</v>
      </c>
      <c r="I1590">
        <v>0</v>
      </c>
      <c r="J1590">
        <v>0</v>
      </c>
      <c r="K1590">
        <v>0</v>
      </c>
      <c r="L1590" t="s">
        <v>2692</v>
      </c>
    </row>
    <row r="1591" spans="1:12" x14ac:dyDescent="0.2">
      <c r="A1591">
        <v>41039</v>
      </c>
      <c r="B1591" t="s">
        <v>2691</v>
      </c>
      <c r="C1591" t="s">
        <v>400</v>
      </c>
      <c r="D1591" t="s">
        <v>166</v>
      </c>
      <c r="E1591" s="6">
        <v>43914.984386574077</v>
      </c>
      <c r="F1591">
        <v>43.937270349999999</v>
      </c>
      <c r="G1591">
        <v>-122.847753</v>
      </c>
      <c r="H1591">
        <v>4</v>
      </c>
      <c r="I1591">
        <v>1</v>
      </c>
      <c r="J1591">
        <v>0</v>
      </c>
      <c r="K1591">
        <v>0</v>
      </c>
      <c r="L1591" t="s">
        <v>2693</v>
      </c>
    </row>
    <row r="1592" spans="1:12" x14ac:dyDescent="0.2">
      <c r="A1592">
        <v>55067</v>
      </c>
      <c r="B1592" t="s">
        <v>2694</v>
      </c>
      <c r="C1592" t="s">
        <v>206</v>
      </c>
      <c r="D1592" t="s">
        <v>166</v>
      </c>
      <c r="E1592" s="6">
        <v>43914.984386574077</v>
      </c>
      <c r="F1592">
        <v>45.262716189999999</v>
      </c>
      <c r="G1592">
        <v>-89.074836250000004</v>
      </c>
      <c r="H1592">
        <v>0</v>
      </c>
      <c r="I1592">
        <v>0</v>
      </c>
      <c r="J1592">
        <v>0</v>
      </c>
      <c r="K1592">
        <v>0</v>
      </c>
      <c r="L1592" t="s">
        <v>2695</v>
      </c>
    </row>
    <row r="1593" spans="1:12" x14ac:dyDescent="0.2">
      <c r="A1593">
        <v>13173</v>
      </c>
      <c r="B1593" t="s">
        <v>2696</v>
      </c>
      <c r="C1593" t="s">
        <v>317</v>
      </c>
      <c r="D1593" t="s">
        <v>166</v>
      </c>
      <c r="E1593" s="6">
        <v>43914.984386574077</v>
      </c>
      <c r="F1593">
        <v>31.038285699999999</v>
      </c>
      <c r="G1593">
        <v>-83.064724569999996</v>
      </c>
      <c r="H1593">
        <v>0</v>
      </c>
      <c r="I1593">
        <v>0</v>
      </c>
      <c r="J1593">
        <v>0</v>
      </c>
      <c r="K1593">
        <v>0</v>
      </c>
      <c r="L1593" t="s">
        <v>2697</v>
      </c>
    </row>
    <row r="1594" spans="1:12" x14ac:dyDescent="0.2">
      <c r="A1594">
        <v>26087</v>
      </c>
      <c r="B1594" t="s">
        <v>2698</v>
      </c>
      <c r="C1594" t="s">
        <v>232</v>
      </c>
      <c r="D1594" t="s">
        <v>166</v>
      </c>
      <c r="E1594" s="6">
        <v>43914.984386574077</v>
      </c>
      <c r="F1594">
        <v>43.090525059999997</v>
      </c>
      <c r="G1594">
        <v>-83.221531479999996</v>
      </c>
      <c r="H1594">
        <v>1</v>
      </c>
      <c r="I1594">
        <v>0</v>
      </c>
      <c r="J1594">
        <v>0</v>
      </c>
      <c r="K1594">
        <v>0</v>
      </c>
      <c r="L1594" t="s">
        <v>2699</v>
      </c>
    </row>
    <row r="1595" spans="1:12" x14ac:dyDescent="0.2">
      <c r="A1595">
        <v>56021</v>
      </c>
      <c r="B1595" t="s">
        <v>2700</v>
      </c>
      <c r="C1595" t="s">
        <v>228</v>
      </c>
      <c r="D1595" t="s">
        <v>166</v>
      </c>
      <c r="E1595" s="6">
        <v>43914.984386574077</v>
      </c>
      <c r="F1595">
        <v>41.307025199999998</v>
      </c>
      <c r="G1595">
        <v>-104.6887497</v>
      </c>
      <c r="H1595">
        <v>7</v>
      </c>
      <c r="I1595">
        <v>0</v>
      </c>
      <c r="J1595">
        <v>0</v>
      </c>
      <c r="K1595">
        <v>0</v>
      </c>
      <c r="L1595" t="s">
        <v>2701</v>
      </c>
    </row>
    <row r="1596" spans="1:12" x14ac:dyDescent="0.2">
      <c r="A1596">
        <v>8069</v>
      </c>
      <c r="B1596" t="s">
        <v>2702</v>
      </c>
      <c r="C1596" t="s">
        <v>187</v>
      </c>
      <c r="D1596" t="s">
        <v>166</v>
      </c>
      <c r="E1596" s="6">
        <v>43914.984386574077</v>
      </c>
      <c r="F1596">
        <v>40.666715969999998</v>
      </c>
      <c r="G1596">
        <v>-105.4625784</v>
      </c>
      <c r="H1596">
        <v>34</v>
      </c>
      <c r="I1596">
        <v>0</v>
      </c>
      <c r="J1596">
        <v>0</v>
      </c>
      <c r="K1596">
        <v>0</v>
      </c>
      <c r="L1596" t="s">
        <v>2703</v>
      </c>
    </row>
    <row r="1597" spans="1:12" x14ac:dyDescent="0.2">
      <c r="A1597">
        <v>21123</v>
      </c>
      <c r="B1597" t="s">
        <v>2704</v>
      </c>
      <c r="C1597" t="s">
        <v>180</v>
      </c>
      <c r="D1597" t="s">
        <v>166</v>
      </c>
      <c r="E1597" s="6">
        <v>43914.984386574077</v>
      </c>
      <c r="F1597">
        <v>37.545671140000003</v>
      </c>
      <c r="G1597">
        <v>-85.701383519999993</v>
      </c>
      <c r="H1597">
        <v>0</v>
      </c>
      <c r="I1597">
        <v>0</v>
      </c>
      <c r="J1597">
        <v>0</v>
      </c>
      <c r="K1597">
        <v>0</v>
      </c>
      <c r="L1597" t="s">
        <v>2705</v>
      </c>
    </row>
    <row r="1598" spans="1:12" x14ac:dyDescent="0.2">
      <c r="A1598">
        <v>8071</v>
      </c>
      <c r="B1598" t="s">
        <v>2706</v>
      </c>
      <c r="C1598" t="s">
        <v>187</v>
      </c>
      <c r="D1598" t="s">
        <v>166</v>
      </c>
      <c r="E1598" s="6">
        <v>43914.984386574077</v>
      </c>
      <c r="F1598">
        <v>37.315340599999999</v>
      </c>
      <c r="G1598">
        <v>-104.037645799999</v>
      </c>
      <c r="H1598">
        <v>0</v>
      </c>
      <c r="I1598">
        <v>0</v>
      </c>
      <c r="J1598">
        <v>0</v>
      </c>
      <c r="K1598">
        <v>0</v>
      </c>
      <c r="L1598" t="s">
        <v>2707</v>
      </c>
    </row>
    <row r="1599" spans="1:12" x14ac:dyDescent="0.2">
      <c r="A1599">
        <v>6035</v>
      </c>
      <c r="B1599" t="s">
        <v>2708</v>
      </c>
      <c r="C1599" t="s">
        <v>221</v>
      </c>
      <c r="D1599" t="s">
        <v>166</v>
      </c>
      <c r="E1599" s="6">
        <v>43914.984386574077</v>
      </c>
      <c r="F1599">
        <v>40.673113059999999</v>
      </c>
      <c r="G1599">
        <v>-120.5935099</v>
      </c>
      <c r="H1599">
        <v>0</v>
      </c>
      <c r="I1599">
        <v>0</v>
      </c>
      <c r="J1599">
        <v>0</v>
      </c>
      <c r="K1599">
        <v>0</v>
      </c>
      <c r="L1599" t="s">
        <v>2709</v>
      </c>
    </row>
    <row r="1600" spans="1:12" x14ac:dyDescent="0.2">
      <c r="A1600">
        <v>16057</v>
      </c>
      <c r="B1600" t="s">
        <v>2710</v>
      </c>
      <c r="C1600" t="s">
        <v>175</v>
      </c>
      <c r="D1600" t="s">
        <v>166</v>
      </c>
      <c r="E1600" s="6">
        <v>43914.984386574077</v>
      </c>
      <c r="F1600">
        <v>46.815878869999999</v>
      </c>
      <c r="G1600">
        <v>-116.71136979999901</v>
      </c>
      <c r="H1600">
        <v>0</v>
      </c>
      <c r="I1600">
        <v>0</v>
      </c>
      <c r="J1600">
        <v>0</v>
      </c>
      <c r="K1600">
        <v>0</v>
      </c>
      <c r="L1600" t="s">
        <v>2711</v>
      </c>
    </row>
    <row r="1601" spans="1:12" x14ac:dyDescent="0.2">
      <c r="A1601">
        <v>40077</v>
      </c>
      <c r="B1601" t="s">
        <v>2712</v>
      </c>
      <c r="C1601" t="s">
        <v>184</v>
      </c>
      <c r="D1601" t="s">
        <v>166</v>
      </c>
      <c r="E1601" s="6">
        <v>43914.984386574077</v>
      </c>
      <c r="F1601">
        <v>34.878447289999997</v>
      </c>
      <c r="G1601">
        <v>-95.252150490000005</v>
      </c>
      <c r="H1601">
        <v>0</v>
      </c>
      <c r="I1601">
        <v>0</v>
      </c>
      <c r="J1601">
        <v>0</v>
      </c>
      <c r="K1601">
        <v>0</v>
      </c>
      <c r="L1601" t="s">
        <v>2713</v>
      </c>
    </row>
    <row r="1602" spans="1:12" x14ac:dyDescent="0.2">
      <c r="A1602">
        <v>1077</v>
      </c>
      <c r="B1602" t="s">
        <v>2714</v>
      </c>
      <c r="C1602" t="s">
        <v>385</v>
      </c>
      <c r="D1602" t="s">
        <v>166</v>
      </c>
      <c r="E1602" s="6">
        <v>43914.984386574077</v>
      </c>
      <c r="F1602">
        <v>34.901718750000001</v>
      </c>
      <c r="G1602">
        <v>-87.656247289999996</v>
      </c>
      <c r="H1602">
        <v>3</v>
      </c>
      <c r="I1602">
        <v>0</v>
      </c>
      <c r="J1602">
        <v>0</v>
      </c>
      <c r="K1602">
        <v>0</v>
      </c>
      <c r="L1602" t="s">
        <v>2715</v>
      </c>
    </row>
    <row r="1603" spans="1:12" x14ac:dyDescent="0.2">
      <c r="A1603">
        <v>28075</v>
      </c>
      <c r="B1603" t="s">
        <v>2714</v>
      </c>
      <c r="C1603" t="s">
        <v>194</v>
      </c>
      <c r="D1603" t="s">
        <v>166</v>
      </c>
      <c r="E1603" s="6">
        <v>43914.984386574077</v>
      </c>
      <c r="F1603">
        <v>32.404197689999997</v>
      </c>
      <c r="G1603">
        <v>-88.662296620000006</v>
      </c>
      <c r="H1603">
        <v>0</v>
      </c>
      <c r="I1603">
        <v>0</v>
      </c>
      <c r="J1603">
        <v>0</v>
      </c>
      <c r="K1603">
        <v>0</v>
      </c>
      <c r="L1603" t="s">
        <v>2716</v>
      </c>
    </row>
    <row r="1604" spans="1:12" x14ac:dyDescent="0.2">
      <c r="A1604">
        <v>47097</v>
      </c>
      <c r="B1604" t="s">
        <v>2714</v>
      </c>
      <c r="C1604" t="s">
        <v>288</v>
      </c>
      <c r="D1604" t="s">
        <v>166</v>
      </c>
      <c r="E1604" s="6">
        <v>43914.984386574077</v>
      </c>
      <c r="F1604">
        <v>35.758934379999999</v>
      </c>
      <c r="G1604">
        <v>-89.630159099999901</v>
      </c>
      <c r="H1604">
        <v>0</v>
      </c>
      <c r="I1604">
        <v>0</v>
      </c>
      <c r="J1604">
        <v>0</v>
      </c>
      <c r="K1604">
        <v>0</v>
      </c>
      <c r="L1604" t="s">
        <v>2717</v>
      </c>
    </row>
    <row r="1605" spans="1:12" x14ac:dyDescent="0.2">
      <c r="A1605">
        <v>21125</v>
      </c>
      <c r="B1605" t="s">
        <v>2718</v>
      </c>
      <c r="C1605" t="s">
        <v>180</v>
      </c>
      <c r="D1605" t="s">
        <v>166</v>
      </c>
      <c r="E1605" s="6">
        <v>43914.984386574077</v>
      </c>
      <c r="F1605">
        <v>37.109757479999999</v>
      </c>
      <c r="G1605">
        <v>-84.113217789999993</v>
      </c>
      <c r="H1605">
        <v>1</v>
      </c>
      <c r="I1605">
        <v>0</v>
      </c>
      <c r="J1605">
        <v>0</v>
      </c>
      <c r="K1605">
        <v>0</v>
      </c>
      <c r="L1605" t="s">
        <v>2719</v>
      </c>
    </row>
    <row r="1606" spans="1:12" x14ac:dyDescent="0.2">
      <c r="A1606">
        <v>13175</v>
      </c>
      <c r="B1606" t="s">
        <v>2720</v>
      </c>
      <c r="C1606" t="s">
        <v>317</v>
      </c>
      <c r="D1606" t="s">
        <v>166</v>
      </c>
      <c r="E1606" s="6">
        <v>43914.984386574077</v>
      </c>
      <c r="F1606">
        <v>32.463252330000003</v>
      </c>
      <c r="G1606">
        <v>-82.922213159999998</v>
      </c>
      <c r="H1606">
        <v>5</v>
      </c>
      <c r="I1606">
        <v>0</v>
      </c>
      <c r="J1606">
        <v>0</v>
      </c>
      <c r="K1606">
        <v>0</v>
      </c>
      <c r="L1606" t="s">
        <v>2721</v>
      </c>
    </row>
    <row r="1607" spans="1:12" x14ac:dyDescent="0.2">
      <c r="A1607">
        <v>45059</v>
      </c>
      <c r="B1607" t="s">
        <v>2720</v>
      </c>
      <c r="C1607" t="s">
        <v>165</v>
      </c>
      <c r="D1607" t="s">
        <v>166</v>
      </c>
      <c r="E1607" s="6">
        <v>43914.984386574077</v>
      </c>
      <c r="F1607">
        <v>34.482444190000002</v>
      </c>
      <c r="G1607">
        <v>-82.004907959999997</v>
      </c>
      <c r="H1607">
        <v>0</v>
      </c>
      <c r="I1607">
        <v>0</v>
      </c>
      <c r="J1607">
        <v>0</v>
      </c>
      <c r="K1607">
        <v>0</v>
      </c>
      <c r="L1607" t="s">
        <v>2722</v>
      </c>
    </row>
    <row r="1608" spans="1:12" x14ac:dyDescent="0.2">
      <c r="A1608">
        <v>48285</v>
      </c>
      <c r="B1608" t="s">
        <v>2723</v>
      </c>
      <c r="C1608" t="s">
        <v>290</v>
      </c>
      <c r="D1608" t="s">
        <v>166</v>
      </c>
      <c r="E1608" s="6">
        <v>43914.984386574077</v>
      </c>
      <c r="F1608">
        <v>29.385084020000001</v>
      </c>
      <c r="G1608">
        <v>-96.931866920000004</v>
      </c>
      <c r="H1608">
        <v>1</v>
      </c>
      <c r="I1608">
        <v>0</v>
      </c>
      <c r="J1608">
        <v>0</v>
      </c>
      <c r="K1608">
        <v>0</v>
      </c>
      <c r="L1608" t="s">
        <v>2724</v>
      </c>
    </row>
    <row r="1609" spans="1:12" x14ac:dyDescent="0.2">
      <c r="A1609">
        <v>1079</v>
      </c>
      <c r="B1609" t="s">
        <v>2725</v>
      </c>
      <c r="C1609" t="s">
        <v>385</v>
      </c>
      <c r="D1609" t="s">
        <v>166</v>
      </c>
      <c r="E1609" s="6">
        <v>43914.984386574077</v>
      </c>
      <c r="F1609">
        <v>34.520414979999998</v>
      </c>
      <c r="G1609">
        <v>-87.310694530000006</v>
      </c>
      <c r="H1609">
        <v>0</v>
      </c>
      <c r="I1609">
        <v>0</v>
      </c>
      <c r="J1609">
        <v>0</v>
      </c>
      <c r="K1609">
        <v>0</v>
      </c>
      <c r="L1609" t="s">
        <v>2726</v>
      </c>
    </row>
    <row r="1610" spans="1:12" x14ac:dyDescent="0.2">
      <c r="A1610">
        <v>5075</v>
      </c>
      <c r="B1610" t="s">
        <v>2725</v>
      </c>
      <c r="C1610" t="s">
        <v>331</v>
      </c>
      <c r="D1610" t="s">
        <v>166</v>
      </c>
      <c r="E1610" s="6">
        <v>43914.984386574077</v>
      </c>
      <c r="F1610">
        <v>36.041881959999998</v>
      </c>
      <c r="G1610">
        <v>-91.108671979999997</v>
      </c>
      <c r="H1610">
        <v>1</v>
      </c>
      <c r="I1610">
        <v>0</v>
      </c>
      <c r="J1610">
        <v>0</v>
      </c>
      <c r="K1610">
        <v>0</v>
      </c>
      <c r="L1610" t="s">
        <v>2727</v>
      </c>
    </row>
    <row r="1611" spans="1:12" x14ac:dyDescent="0.2">
      <c r="A1611">
        <v>17101</v>
      </c>
      <c r="B1611" t="s">
        <v>2725</v>
      </c>
      <c r="C1611" t="s">
        <v>190</v>
      </c>
      <c r="D1611" t="s">
        <v>166</v>
      </c>
      <c r="E1611" s="6">
        <v>43914.984386574077</v>
      </c>
      <c r="F1611">
        <v>38.719879140000003</v>
      </c>
      <c r="G1611">
        <v>-87.728840349999999</v>
      </c>
      <c r="H1611">
        <v>0</v>
      </c>
      <c r="I1611">
        <v>0</v>
      </c>
      <c r="J1611">
        <v>0</v>
      </c>
      <c r="K1611">
        <v>0</v>
      </c>
      <c r="L1611" t="s">
        <v>2728</v>
      </c>
    </row>
    <row r="1612" spans="1:12" x14ac:dyDescent="0.2">
      <c r="A1612">
        <v>18093</v>
      </c>
      <c r="B1612" t="s">
        <v>2725</v>
      </c>
      <c r="C1612" t="s">
        <v>142</v>
      </c>
      <c r="D1612" t="s">
        <v>166</v>
      </c>
      <c r="E1612" s="6">
        <v>43914.984386574077</v>
      </c>
      <c r="F1612">
        <v>38.841126369999998</v>
      </c>
      <c r="G1612">
        <v>-86.483616290000001</v>
      </c>
      <c r="H1612">
        <v>1</v>
      </c>
      <c r="I1612">
        <v>0</v>
      </c>
      <c r="J1612">
        <v>0</v>
      </c>
      <c r="K1612">
        <v>0</v>
      </c>
      <c r="L1612" t="s">
        <v>2729</v>
      </c>
    </row>
    <row r="1613" spans="1:12" x14ac:dyDescent="0.2">
      <c r="A1613">
        <v>21127</v>
      </c>
      <c r="B1613" t="s">
        <v>2725</v>
      </c>
      <c r="C1613" t="s">
        <v>180</v>
      </c>
      <c r="D1613" t="s">
        <v>166</v>
      </c>
      <c r="E1613" s="6">
        <v>43914.984386574077</v>
      </c>
      <c r="F1613">
        <v>38.071360179999999</v>
      </c>
      <c r="G1613">
        <v>-82.728822230000006</v>
      </c>
      <c r="H1613">
        <v>0</v>
      </c>
      <c r="I1613">
        <v>0</v>
      </c>
      <c r="J1613">
        <v>0</v>
      </c>
      <c r="K1613">
        <v>0</v>
      </c>
      <c r="L1613" t="s">
        <v>2730</v>
      </c>
    </row>
    <row r="1614" spans="1:12" x14ac:dyDescent="0.2">
      <c r="A1614">
        <v>28077</v>
      </c>
      <c r="B1614" t="s">
        <v>2725</v>
      </c>
      <c r="C1614" t="s">
        <v>194</v>
      </c>
      <c r="D1614" t="s">
        <v>166</v>
      </c>
      <c r="E1614" s="6">
        <v>43914.984386574077</v>
      </c>
      <c r="F1614">
        <v>31.551472239999999</v>
      </c>
      <c r="G1614">
        <v>-90.108411270000005</v>
      </c>
      <c r="H1614">
        <v>2</v>
      </c>
      <c r="I1614">
        <v>0</v>
      </c>
      <c r="J1614">
        <v>0</v>
      </c>
      <c r="K1614">
        <v>0</v>
      </c>
      <c r="L1614" t="s">
        <v>2731</v>
      </c>
    </row>
    <row r="1615" spans="1:12" x14ac:dyDescent="0.2">
      <c r="A1615">
        <v>29109</v>
      </c>
      <c r="B1615" t="s">
        <v>2725</v>
      </c>
      <c r="C1615" t="s">
        <v>182</v>
      </c>
      <c r="D1615" t="s">
        <v>166</v>
      </c>
      <c r="E1615" s="6">
        <v>43914.984386574077</v>
      </c>
      <c r="F1615">
        <v>37.106266339999998</v>
      </c>
      <c r="G1615">
        <v>-93.832930970000007</v>
      </c>
      <c r="H1615">
        <v>0</v>
      </c>
      <c r="I1615">
        <v>0</v>
      </c>
      <c r="J1615">
        <v>0</v>
      </c>
      <c r="K1615">
        <v>0</v>
      </c>
      <c r="L1615" t="s">
        <v>2732</v>
      </c>
    </row>
    <row r="1616" spans="1:12" x14ac:dyDescent="0.2">
      <c r="A1616">
        <v>39087</v>
      </c>
      <c r="B1616" t="s">
        <v>2725</v>
      </c>
      <c r="C1616" t="s">
        <v>200</v>
      </c>
      <c r="D1616" t="s">
        <v>166</v>
      </c>
      <c r="E1616" s="6">
        <v>43914.984386574077</v>
      </c>
      <c r="F1616">
        <v>38.59743452</v>
      </c>
      <c r="G1616">
        <v>-82.534665520000004</v>
      </c>
      <c r="H1616">
        <v>0</v>
      </c>
      <c r="I1616">
        <v>0</v>
      </c>
      <c r="J1616">
        <v>0</v>
      </c>
      <c r="K1616">
        <v>0</v>
      </c>
      <c r="L1616" t="s">
        <v>2733</v>
      </c>
    </row>
    <row r="1617" spans="1:12" x14ac:dyDescent="0.2">
      <c r="A1617">
        <v>42073</v>
      </c>
      <c r="B1617" t="s">
        <v>2725</v>
      </c>
      <c r="C1617" t="s">
        <v>202</v>
      </c>
      <c r="D1617" t="s">
        <v>166</v>
      </c>
      <c r="E1617" s="6">
        <v>43914.984386574077</v>
      </c>
      <c r="F1617">
        <v>40.992062779999998</v>
      </c>
      <c r="G1617">
        <v>-80.333937059999997</v>
      </c>
      <c r="H1617">
        <v>0</v>
      </c>
      <c r="I1617">
        <v>0</v>
      </c>
      <c r="J1617">
        <v>0</v>
      </c>
      <c r="K1617">
        <v>0</v>
      </c>
      <c r="L1617" t="s">
        <v>2734</v>
      </c>
    </row>
    <row r="1618" spans="1:12" x14ac:dyDescent="0.2">
      <c r="A1618">
        <v>46081</v>
      </c>
      <c r="B1618" t="s">
        <v>2725</v>
      </c>
      <c r="C1618" t="s">
        <v>381</v>
      </c>
      <c r="D1618" t="s">
        <v>166</v>
      </c>
      <c r="E1618" s="6">
        <v>43914.984386574077</v>
      </c>
      <c r="F1618">
        <v>44.359194410000001</v>
      </c>
      <c r="G1618">
        <v>-103.792942799999</v>
      </c>
      <c r="H1618">
        <v>0</v>
      </c>
      <c r="I1618">
        <v>0</v>
      </c>
      <c r="J1618">
        <v>0</v>
      </c>
      <c r="K1618">
        <v>0</v>
      </c>
      <c r="L1618" t="s">
        <v>2735</v>
      </c>
    </row>
    <row r="1619" spans="1:12" x14ac:dyDescent="0.2">
      <c r="A1619">
        <v>47099</v>
      </c>
      <c r="B1619" t="s">
        <v>2725</v>
      </c>
      <c r="C1619" t="s">
        <v>288</v>
      </c>
      <c r="D1619" t="s">
        <v>166</v>
      </c>
      <c r="E1619" s="6">
        <v>43914.984386574077</v>
      </c>
      <c r="F1619">
        <v>35.21675201</v>
      </c>
      <c r="G1619">
        <v>-87.397876949999997</v>
      </c>
      <c r="H1619">
        <v>0</v>
      </c>
      <c r="I1619">
        <v>0</v>
      </c>
      <c r="J1619">
        <v>0</v>
      </c>
      <c r="K1619">
        <v>0</v>
      </c>
      <c r="L1619" t="s">
        <v>2736</v>
      </c>
    </row>
    <row r="1620" spans="1:12" x14ac:dyDescent="0.2">
      <c r="A1620">
        <v>40079</v>
      </c>
      <c r="B1620" t="s">
        <v>2737</v>
      </c>
      <c r="C1620" t="s">
        <v>184</v>
      </c>
      <c r="D1620" t="s">
        <v>166</v>
      </c>
      <c r="E1620" s="6">
        <v>43914.984386574077</v>
      </c>
      <c r="F1620">
        <v>34.898518639999999</v>
      </c>
      <c r="G1620">
        <v>-94.70392124</v>
      </c>
      <c r="H1620">
        <v>0</v>
      </c>
      <c r="I1620">
        <v>0</v>
      </c>
      <c r="J1620">
        <v>0</v>
      </c>
      <c r="K1620">
        <v>0</v>
      </c>
      <c r="L1620" t="s">
        <v>2738</v>
      </c>
    </row>
    <row r="1621" spans="1:12" x14ac:dyDescent="0.2">
      <c r="A1621">
        <v>27079</v>
      </c>
      <c r="B1621" t="s">
        <v>2739</v>
      </c>
      <c r="C1621" t="s">
        <v>213</v>
      </c>
      <c r="D1621" t="s">
        <v>166</v>
      </c>
      <c r="E1621" s="6">
        <v>43914.984386574077</v>
      </c>
      <c r="F1621">
        <v>44.371365969999999</v>
      </c>
      <c r="G1621">
        <v>-93.728447209999999</v>
      </c>
      <c r="H1621">
        <v>5</v>
      </c>
      <c r="I1621">
        <v>0</v>
      </c>
      <c r="J1621">
        <v>0</v>
      </c>
      <c r="K1621">
        <v>0</v>
      </c>
      <c r="L1621" t="s">
        <v>2740</v>
      </c>
    </row>
    <row r="1622" spans="1:12" x14ac:dyDescent="0.2">
      <c r="A1622">
        <v>35025</v>
      </c>
      <c r="B1622" t="s">
        <v>2741</v>
      </c>
      <c r="C1622" t="s">
        <v>538</v>
      </c>
      <c r="D1622" t="s">
        <v>166</v>
      </c>
      <c r="E1622" s="6">
        <v>43914.984386574077</v>
      </c>
      <c r="F1622">
        <v>32.79215361</v>
      </c>
      <c r="G1622">
        <v>-103.4123733</v>
      </c>
      <c r="H1622">
        <v>1</v>
      </c>
      <c r="I1622">
        <v>0</v>
      </c>
      <c r="J1622">
        <v>0</v>
      </c>
      <c r="K1622">
        <v>0</v>
      </c>
      <c r="L1622" t="s">
        <v>2742</v>
      </c>
    </row>
    <row r="1623" spans="1:12" x14ac:dyDescent="0.2">
      <c r="A1623">
        <v>28079</v>
      </c>
      <c r="B1623" t="s">
        <v>2743</v>
      </c>
      <c r="C1623" t="s">
        <v>194</v>
      </c>
      <c r="D1623" t="s">
        <v>166</v>
      </c>
      <c r="E1623" s="6">
        <v>43914.984386574077</v>
      </c>
      <c r="F1623">
        <v>32.7536828</v>
      </c>
      <c r="G1623">
        <v>-89.524020440000001</v>
      </c>
      <c r="H1623">
        <v>2</v>
      </c>
      <c r="I1623">
        <v>0</v>
      </c>
      <c r="J1623">
        <v>0</v>
      </c>
      <c r="K1623">
        <v>0</v>
      </c>
      <c r="L1623" t="s">
        <v>2744</v>
      </c>
    </row>
    <row r="1624" spans="1:12" x14ac:dyDescent="0.2">
      <c r="A1624">
        <v>20103</v>
      </c>
      <c r="B1624" t="s">
        <v>2745</v>
      </c>
      <c r="C1624" t="s">
        <v>264</v>
      </c>
      <c r="D1624" t="s">
        <v>166</v>
      </c>
      <c r="E1624" s="6">
        <v>43914.984386574077</v>
      </c>
      <c r="F1624">
        <v>39.20183497</v>
      </c>
      <c r="G1624">
        <v>-95.036208090000002</v>
      </c>
      <c r="H1624">
        <v>7</v>
      </c>
      <c r="I1624">
        <v>0</v>
      </c>
      <c r="J1624">
        <v>0</v>
      </c>
      <c r="K1624">
        <v>0</v>
      </c>
      <c r="L1624" t="s">
        <v>2746</v>
      </c>
    </row>
    <row r="1625" spans="1:12" x14ac:dyDescent="0.2">
      <c r="A1625">
        <v>42075</v>
      </c>
      <c r="B1625" t="s">
        <v>2747</v>
      </c>
      <c r="C1625" t="s">
        <v>202</v>
      </c>
      <c r="D1625" t="s">
        <v>166</v>
      </c>
      <c r="E1625" s="6">
        <v>43914.984386574077</v>
      </c>
      <c r="F1625">
        <v>40.366803109999999</v>
      </c>
      <c r="G1625">
        <v>-76.456518410000001</v>
      </c>
      <c r="H1625">
        <v>3</v>
      </c>
      <c r="I1625">
        <v>0</v>
      </c>
      <c r="J1625">
        <v>0</v>
      </c>
      <c r="K1625">
        <v>0</v>
      </c>
      <c r="L1625" t="s">
        <v>2748</v>
      </c>
    </row>
    <row r="1626" spans="1:12" x14ac:dyDescent="0.2">
      <c r="A1626">
        <v>1081</v>
      </c>
      <c r="B1626" t="s">
        <v>2749</v>
      </c>
      <c r="C1626" t="s">
        <v>385</v>
      </c>
      <c r="D1626" t="s">
        <v>166</v>
      </c>
      <c r="E1626" s="6">
        <v>43914.984386574077</v>
      </c>
      <c r="F1626">
        <v>32.601548829999999</v>
      </c>
      <c r="G1626">
        <v>-85.351322460000006</v>
      </c>
      <c r="H1626">
        <v>26</v>
      </c>
      <c r="I1626">
        <v>0</v>
      </c>
      <c r="J1626">
        <v>0</v>
      </c>
      <c r="K1626">
        <v>0</v>
      </c>
      <c r="L1626" t="s">
        <v>2750</v>
      </c>
    </row>
    <row r="1627" spans="1:12" x14ac:dyDescent="0.2">
      <c r="A1627">
        <v>5077</v>
      </c>
      <c r="B1627" t="s">
        <v>2749</v>
      </c>
      <c r="C1627" t="s">
        <v>331</v>
      </c>
      <c r="D1627" t="s">
        <v>166</v>
      </c>
      <c r="E1627" s="6">
        <v>43914.984386574077</v>
      </c>
      <c r="F1627">
        <v>34.784989039999999</v>
      </c>
      <c r="G1627">
        <v>-90.783838660000001</v>
      </c>
      <c r="H1627">
        <v>0</v>
      </c>
      <c r="I1627">
        <v>0</v>
      </c>
      <c r="J1627">
        <v>0</v>
      </c>
      <c r="K1627">
        <v>0</v>
      </c>
      <c r="L1627" t="s">
        <v>2751</v>
      </c>
    </row>
    <row r="1628" spans="1:12" x14ac:dyDescent="0.2">
      <c r="A1628">
        <v>12071</v>
      </c>
      <c r="B1628" t="s">
        <v>2749</v>
      </c>
      <c r="C1628" t="s">
        <v>216</v>
      </c>
      <c r="D1628" t="s">
        <v>166</v>
      </c>
      <c r="E1628" s="6">
        <v>43914.984386574077</v>
      </c>
      <c r="F1628">
        <v>26.58410348</v>
      </c>
      <c r="G1628">
        <v>-81.883993129999993</v>
      </c>
      <c r="H1628">
        <v>32</v>
      </c>
      <c r="I1628">
        <v>2</v>
      </c>
      <c r="J1628">
        <v>0</v>
      </c>
      <c r="K1628">
        <v>0</v>
      </c>
      <c r="L1628" t="s">
        <v>2752</v>
      </c>
    </row>
    <row r="1629" spans="1:12" x14ac:dyDescent="0.2">
      <c r="A1629">
        <v>13177</v>
      </c>
      <c r="B1629" t="s">
        <v>2749</v>
      </c>
      <c r="C1629" t="s">
        <v>317</v>
      </c>
      <c r="D1629" t="s">
        <v>166</v>
      </c>
      <c r="E1629" s="6">
        <v>43914.984386574077</v>
      </c>
      <c r="F1629">
        <v>31.779330600000002</v>
      </c>
      <c r="G1629">
        <v>-84.143242529999995</v>
      </c>
      <c r="H1629">
        <v>20</v>
      </c>
      <c r="I1629">
        <v>0</v>
      </c>
      <c r="J1629">
        <v>0</v>
      </c>
      <c r="K1629">
        <v>0</v>
      </c>
      <c r="L1629" t="s">
        <v>2753</v>
      </c>
    </row>
    <row r="1630" spans="1:12" x14ac:dyDescent="0.2">
      <c r="A1630">
        <v>17103</v>
      </c>
      <c r="B1630" t="s">
        <v>2749</v>
      </c>
      <c r="C1630" t="s">
        <v>190</v>
      </c>
      <c r="D1630" t="s">
        <v>166</v>
      </c>
      <c r="E1630" s="6">
        <v>43914.984386574077</v>
      </c>
      <c r="F1630">
        <v>41.745839510000003</v>
      </c>
      <c r="G1630">
        <v>-89.299771320000005</v>
      </c>
      <c r="H1630">
        <v>0</v>
      </c>
      <c r="I1630">
        <v>0</v>
      </c>
      <c r="J1630">
        <v>0</v>
      </c>
      <c r="K1630">
        <v>0</v>
      </c>
      <c r="L1630" t="s">
        <v>2754</v>
      </c>
    </row>
    <row r="1631" spans="1:12" x14ac:dyDescent="0.2">
      <c r="A1631">
        <v>19111</v>
      </c>
      <c r="B1631" t="s">
        <v>2749</v>
      </c>
      <c r="C1631" t="s">
        <v>178</v>
      </c>
      <c r="D1631" t="s">
        <v>166</v>
      </c>
      <c r="E1631" s="6">
        <v>43914.984386574077</v>
      </c>
      <c r="F1631">
        <v>40.641814609999997</v>
      </c>
      <c r="G1631">
        <v>-91.481830250000002</v>
      </c>
      <c r="H1631">
        <v>0</v>
      </c>
      <c r="I1631">
        <v>0</v>
      </c>
      <c r="J1631">
        <v>0</v>
      </c>
      <c r="K1631">
        <v>0</v>
      </c>
      <c r="L1631" t="s">
        <v>2755</v>
      </c>
    </row>
    <row r="1632" spans="1:12" x14ac:dyDescent="0.2">
      <c r="A1632">
        <v>21129</v>
      </c>
      <c r="B1632" t="s">
        <v>2749</v>
      </c>
      <c r="C1632" t="s">
        <v>180</v>
      </c>
      <c r="D1632" t="s">
        <v>166</v>
      </c>
      <c r="E1632" s="6">
        <v>43914.984386574077</v>
      </c>
      <c r="F1632">
        <v>37.596459420000002</v>
      </c>
      <c r="G1632">
        <v>-83.715139010000001</v>
      </c>
      <c r="H1632">
        <v>0</v>
      </c>
      <c r="I1632">
        <v>0</v>
      </c>
      <c r="J1632">
        <v>0</v>
      </c>
      <c r="K1632">
        <v>0</v>
      </c>
      <c r="L1632" t="s">
        <v>2756</v>
      </c>
    </row>
    <row r="1633" spans="1:12" x14ac:dyDescent="0.2">
      <c r="A1633">
        <v>28081</v>
      </c>
      <c r="B1633" t="s">
        <v>2749</v>
      </c>
      <c r="C1633" t="s">
        <v>194</v>
      </c>
      <c r="D1633" t="s">
        <v>166</v>
      </c>
      <c r="E1633" s="6">
        <v>43914.984386574077</v>
      </c>
      <c r="F1633">
        <v>34.291877499999998</v>
      </c>
      <c r="G1633">
        <v>-88.681499540000004</v>
      </c>
      <c r="H1633">
        <v>12</v>
      </c>
      <c r="I1633">
        <v>0</v>
      </c>
      <c r="J1633">
        <v>0</v>
      </c>
      <c r="K1633">
        <v>0</v>
      </c>
      <c r="L1633" t="s">
        <v>2757</v>
      </c>
    </row>
    <row r="1634" spans="1:12" x14ac:dyDescent="0.2">
      <c r="A1634">
        <v>37105</v>
      </c>
      <c r="B1634" t="s">
        <v>2749</v>
      </c>
      <c r="C1634" t="s">
        <v>219</v>
      </c>
      <c r="D1634" t="s">
        <v>166</v>
      </c>
      <c r="E1634" s="6">
        <v>43914.984386574077</v>
      </c>
      <c r="F1634">
        <v>35.476231470000002</v>
      </c>
      <c r="G1634">
        <v>-79.175693620000004</v>
      </c>
      <c r="H1634">
        <v>1</v>
      </c>
      <c r="I1634">
        <v>0</v>
      </c>
      <c r="J1634">
        <v>0</v>
      </c>
      <c r="K1634">
        <v>0</v>
      </c>
      <c r="L1634" t="s">
        <v>2758</v>
      </c>
    </row>
    <row r="1635" spans="1:12" x14ac:dyDescent="0.2">
      <c r="A1635">
        <v>45061</v>
      </c>
      <c r="B1635" t="s">
        <v>2749</v>
      </c>
      <c r="C1635" t="s">
        <v>165</v>
      </c>
      <c r="D1635" t="s">
        <v>166</v>
      </c>
      <c r="E1635" s="6">
        <v>43914.984386574077</v>
      </c>
      <c r="F1635">
        <v>34.163930909999998</v>
      </c>
      <c r="G1635">
        <v>-80.256907310000003</v>
      </c>
      <c r="H1635">
        <v>2</v>
      </c>
      <c r="I1635">
        <v>0</v>
      </c>
      <c r="J1635">
        <v>0</v>
      </c>
      <c r="K1635">
        <v>0</v>
      </c>
      <c r="L1635" t="s">
        <v>2759</v>
      </c>
    </row>
    <row r="1636" spans="1:12" x14ac:dyDescent="0.2">
      <c r="A1636">
        <v>48287</v>
      </c>
      <c r="B1636" t="s">
        <v>2749</v>
      </c>
      <c r="C1636" t="s">
        <v>290</v>
      </c>
      <c r="D1636" t="s">
        <v>166</v>
      </c>
      <c r="E1636" s="6">
        <v>43914.984386574077</v>
      </c>
      <c r="F1636">
        <v>30.31120597</v>
      </c>
      <c r="G1636">
        <v>-96.970457730000007</v>
      </c>
      <c r="H1636">
        <v>0</v>
      </c>
      <c r="I1636">
        <v>0</v>
      </c>
      <c r="J1636">
        <v>0</v>
      </c>
      <c r="K1636">
        <v>0</v>
      </c>
      <c r="L1636" t="s">
        <v>2760</v>
      </c>
    </row>
    <row r="1637" spans="1:12" x14ac:dyDescent="0.2">
      <c r="A1637">
        <v>51105</v>
      </c>
      <c r="B1637" t="s">
        <v>2749</v>
      </c>
      <c r="C1637" t="s">
        <v>172</v>
      </c>
      <c r="D1637" t="s">
        <v>166</v>
      </c>
      <c r="E1637" s="6">
        <v>43914.984386574077</v>
      </c>
      <c r="F1637">
        <v>36.705866669999999</v>
      </c>
      <c r="G1637">
        <v>-83.126065150000002</v>
      </c>
      <c r="H1637">
        <v>2</v>
      </c>
      <c r="I1637">
        <v>0</v>
      </c>
      <c r="J1637">
        <v>0</v>
      </c>
      <c r="K1637">
        <v>0</v>
      </c>
      <c r="L1637" t="s">
        <v>2761</v>
      </c>
    </row>
    <row r="1638" spans="1:12" x14ac:dyDescent="0.2">
      <c r="A1638">
        <v>26089</v>
      </c>
      <c r="B1638" t="s">
        <v>2762</v>
      </c>
      <c r="C1638" t="s">
        <v>232</v>
      </c>
      <c r="D1638" t="s">
        <v>166</v>
      </c>
      <c r="E1638" s="6">
        <v>43914.984386574077</v>
      </c>
      <c r="F1638">
        <v>44.94430054</v>
      </c>
      <c r="G1638">
        <v>-85.801503260000004</v>
      </c>
      <c r="H1638">
        <v>1</v>
      </c>
      <c r="I1638">
        <v>0</v>
      </c>
      <c r="J1638">
        <v>0</v>
      </c>
      <c r="K1638">
        <v>0</v>
      </c>
      <c r="L1638" t="s">
        <v>2763</v>
      </c>
    </row>
    <row r="1639" spans="1:12" x14ac:dyDescent="0.2">
      <c r="A1639">
        <v>28083</v>
      </c>
      <c r="B1639" t="s">
        <v>2764</v>
      </c>
      <c r="C1639" t="s">
        <v>194</v>
      </c>
      <c r="D1639" t="s">
        <v>166</v>
      </c>
      <c r="E1639" s="6">
        <v>43914.984386574077</v>
      </c>
      <c r="F1639">
        <v>33.555451249999997</v>
      </c>
      <c r="G1639">
        <v>-90.299007329999995</v>
      </c>
      <c r="H1639">
        <v>10</v>
      </c>
      <c r="I1639">
        <v>0</v>
      </c>
      <c r="J1639">
        <v>0</v>
      </c>
      <c r="K1639">
        <v>0</v>
      </c>
      <c r="L1639" t="s">
        <v>2765</v>
      </c>
    </row>
    <row r="1640" spans="1:12" x14ac:dyDescent="0.2">
      <c r="A1640">
        <v>42077</v>
      </c>
      <c r="B1640" t="s">
        <v>2766</v>
      </c>
      <c r="C1640" t="s">
        <v>202</v>
      </c>
      <c r="D1640" t="s">
        <v>166</v>
      </c>
      <c r="E1640" s="6">
        <v>43914.984386574077</v>
      </c>
      <c r="F1640">
        <v>40.615481500000001</v>
      </c>
      <c r="G1640">
        <v>-75.594352450000002</v>
      </c>
      <c r="H1640">
        <v>27</v>
      </c>
      <c r="I1640">
        <v>1</v>
      </c>
      <c r="J1640">
        <v>0</v>
      </c>
      <c r="K1640">
        <v>0</v>
      </c>
      <c r="L1640" t="s">
        <v>2767</v>
      </c>
    </row>
    <row r="1641" spans="1:12" x14ac:dyDescent="0.2">
      <c r="A1641">
        <v>16059</v>
      </c>
      <c r="B1641" t="s">
        <v>2768</v>
      </c>
      <c r="C1641" t="s">
        <v>175</v>
      </c>
      <c r="D1641" t="s">
        <v>166</v>
      </c>
      <c r="E1641" s="6">
        <v>43914.984386574077</v>
      </c>
      <c r="F1641">
        <v>44.943808799999999</v>
      </c>
      <c r="G1641">
        <v>-113.93097469999999</v>
      </c>
      <c r="H1641">
        <v>0</v>
      </c>
      <c r="I1641">
        <v>0</v>
      </c>
      <c r="J1641">
        <v>0</v>
      </c>
      <c r="K1641">
        <v>0</v>
      </c>
      <c r="L1641" t="s">
        <v>2769</v>
      </c>
    </row>
    <row r="1642" spans="1:12" x14ac:dyDescent="0.2">
      <c r="A1642">
        <v>26091</v>
      </c>
      <c r="B1642" t="s">
        <v>2770</v>
      </c>
      <c r="C1642" t="s">
        <v>232</v>
      </c>
      <c r="D1642" t="s">
        <v>166</v>
      </c>
      <c r="E1642" s="6">
        <v>43914.984386574077</v>
      </c>
      <c r="F1642">
        <v>41.894751560000003</v>
      </c>
      <c r="G1642">
        <v>-84.066037269999995</v>
      </c>
      <c r="H1642">
        <v>0</v>
      </c>
      <c r="I1642">
        <v>0</v>
      </c>
      <c r="J1642">
        <v>0</v>
      </c>
      <c r="K1642">
        <v>0</v>
      </c>
      <c r="L1642" t="s">
        <v>2771</v>
      </c>
    </row>
    <row r="1643" spans="1:12" x14ac:dyDescent="0.2">
      <c r="A1643">
        <v>37107</v>
      </c>
      <c r="B1643" t="s">
        <v>2772</v>
      </c>
      <c r="C1643" t="s">
        <v>219</v>
      </c>
      <c r="D1643" t="s">
        <v>166</v>
      </c>
      <c r="E1643" s="6">
        <v>43914.984386574077</v>
      </c>
      <c r="F1643">
        <v>35.240325899999903</v>
      </c>
      <c r="G1643">
        <v>-77.642456150000001</v>
      </c>
      <c r="H1643">
        <v>1</v>
      </c>
      <c r="I1643">
        <v>0</v>
      </c>
      <c r="J1643">
        <v>0</v>
      </c>
      <c r="K1643">
        <v>0</v>
      </c>
      <c r="L1643" t="s">
        <v>2773</v>
      </c>
    </row>
    <row r="1644" spans="1:12" x14ac:dyDescent="0.2">
      <c r="A1644">
        <v>12073</v>
      </c>
      <c r="B1644" t="s">
        <v>2774</v>
      </c>
      <c r="C1644" t="s">
        <v>216</v>
      </c>
      <c r="D1644" t="s">
        <v>166</v>
      </c>
      <c r="E1644" s="6">
        <v>43914.984386574077</v>
      </c>
      <c r="F1644">
        <v>30.459557270000001</v>
      </c>
      <c r="G1644">
        <v>-84.27491114</v>
      </c>
      <c r="H1644">
        <v>8</v>
      </c>
      <c r="I1644">
        <v>1</v>
      </c>
      <c r="J1644">
        <v>0</v>
      </c>
      <c r="K1644">
        <v>0</v>
      </c>
      <c r="L1644" t="s">
        <v>2775</v>
      </c>
    </row>
    <row r="1645" spans="1:12" x14ac:dyDescent="0.2">
      <c r="A1645">
        <v>48289</v>
      </c>
      <c r="B1645" t="s">
        <v>2774</v>
      </c>
      <c r="C1645" t="s">
        <v>290</v>
      </c>
      <c r="D1645" t="s">
        <v>166</v>
      </c>
      <c r="E1645" s="6">
        <v>43914.984386574077</v>
      </c>
      <c r="F1645">
        <v>31.29872538</v>
      </c>
      <c r="G1645">
        <v>-95.9936328</v>
      </c>
      <c r="H1645">
        <v>0</v>
      </c>
      <c r="I1645">
        <v>0</v>
      </c>
      <c r="J1645">
        <v>0</v>
      </c>
      <c r="K1645">
        <v>0</v>
      </c>
      <c r="L1645" t="s">
        <v>2776</v>
      </c>
    </row>
    <row r="1646" spans="1:12" x14ac:dyDescent="0.2">
      <c r="A1646">
        <v>21131</v>
      </c>
      <c r="B1646" t="s">
        <v>2777</v>
      </c>
      <c r="C1646" t="s">
        <v>180</v>
      </c>
      <c r="D1646" t="s">
        <v>166</v>
      </c>
      <c r="E1646" s="6">
        <v>43914.984386574077</v>
      </c>
      <c r="F1646">
        <v>37.092466610000002</v>
      </c>
      <c r="G1646">
        <v>-83.379996059999996</v>
      </c>
      <c r="H1646">
        <v>0</v>
      </c>
      <c r="I1646">
        <v>0</v>
      </c>
      <c r="J1646">
        <v>0</v>
      </c>
      <c r="K1646">
        <v>0</v>
      </c>
      <c r="L1646" t="s">
        <v>2778</v>
      </c>
    </row>
    <row r="1647" spans="1:12" x14ac:dyDescent="0.2">
      <c r="A1647">
        <v>21133</v>
      </c>
      <c r="B1647" t="s">
        <v>2779</v>
      </c>
      <c r="C1647" t="s">
        <v>180</v>
      </c>
      <c r="D1647" t="s">
        <v>166</v>
      </c>
      <c r="E1647" s="6">
        <v>43914.984386574077</v>
      </c>
      <c r="F1647">
        <v>37.123067480000003</v>
      </c>
      <c r="G1647">
        <v>-82.853464740000007</v>
      </c>
      <c r="H1647">
        <v>0</v>
      </c>
      <c r="I1647">
        <v>0</v>
      </c>
      <c r="J1647">
        <v>0</v>
      </c>
      <c r="K1647">
        <v>0</v>
      </c>
      <c r="L1647" t="s">
        <v>2780</v>
      </c>
    </row>
    <row r="1648" spans="1:12" x14ac:dyDescent="0.2">
      <c r="A1648">
        <v>12075</v>
      </c>
      <c r="B1648" t="s">
        <v>2781</v>
      </c>
      <c r="C1648" t="s">
        <v>216</v>
      </c>
      <c r="D1648" t="s">
        <v>166</v>
      </c>
      <c r="E1648" s="6">
        <v>43914.984386574077</v>
      </c>
      <c r="F1648">
        <v>29.31829741</v>
      </c>
      <c r="G1648">
        <v>-82.740071470000004</v>
      </c>
      <c r="H1648">
        <v>0</v>
      </c>
      <c r="I1648">
        <v>0</v>
      </c>
      <c r="J1648">
        <v>0</v>
      </c>
      <c r="K1648">
        <v>0</v>
      </c>
      <c r="L1648" t="s">
        <v>2782</v>
      </c>
    </row>
    <row r="1649" spans="1:12" x14ac:dyDescent="0.2">
      <c r="A1649">
        <v>16061</v>
      </c>
      <c r="B1649" t="s">
        <v>2783</v>
      </c>
      <c r="C1649" t="s">
        <v>175</v>
      </c>
      <c r="D1649" t="s">
        <v>166</v>
      </c>
      <c r="E1649" s="6">
        <v>43914.984386574077</v>
      </c>
      <c r="F1649">
        <v>46.233153270000003</v>
      </c>
      <c r="G1649">
        <v>-116.434146</v>
      </c>
      <c r="H1649">
        <v>0</v>
      </c>
      <c r="I1649">
        <v>0</v>
      </c>
      <c r="J1649">
        <v>0</v>
      </c>
      <c r="K1649">
        <v>0</v>
      </c>
      <c r="L1649" t="s">
        <v>2784</v>
      </c>
    </row>
    <row r="1650" spans="1:12" x14ac:dyDescent="0.2">
      <c r="A1650">
        <v>21135</v>
      </c>
      <c r="B1650" t="s">
        <v>2783</v>
      </c>
      <c r="C1650" t="s">
        <v>180</v>
      </c>
      <c r="D1650" t="s">
        <v>166</v>
      </c>
      <c r="E1650" s="6">
        <v>43914.984386574077</v>
      </c>
      <c r="F1650">
        <v>38.531844190000001</v>
      </c>
      <c r="G1650">
        <v>-83.377356180000007</v>
      </c>
      <c r="H1650">
        <v>0</v>
      </c>
      <c r="I1650">
        <v>0</v>
      </c>
      <c r="J1650">
        <v>0</v>
      </c>
      <c r="K1650">
        <v>0</v>
      </c>
      <c r="L1650" t="s">
        <v>2785</v>
      </c>
    </row>
    <row r="1651" spans="1:12" x14ac:dyDescent="0.2">
      <c r="A1651">
        <v>29111</v>
      </c>
      <c r="B1651" t="s">
        <v>2783</v>
      </c>
      <c r="C1651" t="s">
        <v>182</v>
      </c>
      <c r="D1651" t="s">
        <v>166</v>
      </c>
      <c r="E1651" s="6">
        <v>43914.984386574077</v>
      </c>
      <c r="F1651">
        <v>40.096731609999999</v>
      </c>
      <c r="G1651">
        <v>-91.720701559999995</v>
      </c>
      <c r="H1651">
        <v>0</v>
      </c>
      <c r="I1651">
        <v>0</v>
      </c>
      <c r="J1651">
        <v>0</v>
      </c>
      <c r="K1651">
        <v>0</v>
      </c>
      <c r="L1651" t="s">
        <v>2786</v>
      </c>
    </row>
    <row r="1652" spans="1:12" x14ac:dyDescent="0.2">
      <c r="A1652">
        <v>36049</v>
      </c>
      <c r="B1652" t="s">
        <v>2783</v>
      </c>
      <c r="C1652" t="s">
        <v>226</v>
      </c>
      <c r="D1652" t="s">
        <v>166</v>
      </c>
      <c r="E1652" s="6">
        <v>43914.984386574077</v>
      </c>
      <c r="F1652">
        <v>43.784415699999997</v>
      </c>
      <c r="G1652">
        <v>-75.449039920000004</v>
      </c>
      <c r="H1652">
        <v>0</v>
      </c>
      <c r="I1652">
        <v>0</v>
      </c>
      <c r="J1652">
        <v>0</v>
      </c>
      <c r="K1652">
        <v>0</v>
      </c>
      <c r="L1652" t="s">
        <v>2787</v>
      </c>
    </row>
    <row r="1653" spans="1:12" x14ac:dyDescent="0.2">
      <c r="A1653">
        <v>47101</v>
      </c>
      <c r="B1653" t="s">
        <v>2783</v>
      </c>
      <c r="C1653" t="s">
        <v>288</v>
      </c>
      <c r="D1653" t="s">
        <v>166</v>
      </c>
      <c r="E1653" s="6">
        <v>43914.984386574077</v>
      </c>
      <c r="F1653">
        <v>35.528532079999998</v>
      </c>
      <c r="G1653">
        <v>-87.490226939999999</v>
      </c>
      <c r="H1653">
        <v>0</v>
      </c>
      <c r="I1653">
        <v>0</v>
      </c>
      <c r="J1653">
        <v>0</v>
      </c>
      <c r="K1653">
        <v>0</v>
      </c>
      <c r="L1653" t="s">
        <v>2788</v>
      </c>
    </row>
    <row r="1654" spans="1:12" x14ac:dyDescent="0.2">
      <c r="A1654">
        <v>53041</v>
      </c>
      <c r="B1654" t="s">
        <v>2783</v>
      </c>
      <c r="C1654" t="s">
        <v>204</v>
      </c>
      <c r="D1654" t="s">
        <v>166</v>
      </c>
      <c r="E1654" s="6">
        <v>43914.984386574077</v>
      </c>
      <c r="F1654">
        <v>46.577564760000001</v>
      </c>
      <c r="G1654">
        <v>-122.39257689999999</v>
      </c>
      <c r="H1654">
        <v>2</v>
      </c>
      <c r="I1654">
        <v>0</v>
      </c>
      <c r="J1654">
        <v>0</v>
      </c>
      <c r="K1654">
        <v>0</v>
      </c>
      <c r="L1654" t="s">
        <v>2789</v>
      </c>
    </row>
    <row r="1655" spans="1:12" x14ac:dyDescent="0.2">
      <c r="A1655">
        <v>54041</v>
      </c>
      <c r="B1655" t="s">
        <v>2783</v>
      </c>
      <c r="C1655" t="s">
        <v>427</v>
      </c>
      <c r="D1655" t="s">
        <v>166</v>
      </c>
      <c r="E1655" s="6">
        <v>43914.984386574077</v>
      </c>
      <c r="F1655">
        <v>38.994724900000001</v>
      </c>
      <c r="G1655">
        <v>-80.499881810000005</v>
      </c>
      <c r="H1655">
        <v>0</v>
      </c>
      <c r="I1655">
        <v>0</v>
      </c>
      <c r="J1655">
        <v>0</v>
      </c>
      <c r="K1655">
        <v>0</v>
      </c>
      <c r="L1655" t="s">
        <v>2790</v>
      </c>
    </row>
    <row r="1656" spans="1:12" x14ac:dyDescent="0.2">
      <c r="A1656">
        <v>30049</v>
      </c>
      <c r="B1656" t="s">
        <v>2791</v>
      </c>
      <c r="C1656" t="s">
        <v>482</v>
      </c>
      <c r="D1656" t="s">
        <v>166</v>
      </c>
      <c r="E1656" s="6">
        <v>43914.984386574077</v>
      </c>
      <c r="F1656">
        <v>47.126100409999999</v>
      </c>
      <c r="G1656">
        <v>-112.394697999999</v>
      </c>
      <c r="H1656">
        <v>3</v>
      </c>
      <c r="I1656">
        <v>0</v>
      </c>
      <c r="J1656">
        <v>0</v>
      </c>
      <c r="K1656">
        <v>0</v>
      </c>
      <c r="L1656" t="s">
        <v>2792</v>
      </c>
    </row>
    <row r="1657" spans="1:12" x14ac:dyDescent="0.2">
      <c r="A1657">
        <v>45063</v>
      </c>
      <c r="B1657" t="s">
        <v>2793</v>
      </c>
      <c r="C1657" t="s">
        <v>165</v>
      </c>
      <c r="D1657" t="s">
        <v>166</v>
      </c>
      <c r="E1657" s="6">
        <v>43914.984386574077</v>
      </c>
      <c r="F1657">
        <v>33.896659870000001</v>
      </c>
      <c r="G1657">
        <v>-81.271464260000002</v>
      </c>
      <c r="H1657">
        <v>19</v>
      </c>
      <c r="I1657">
        <v>1</v>
      </c>
      <c r="J1657">
        <v>0</v>
      </c>
      <c r="K1657">
        <v>0</v>
      </c>
      <c r="L1657" t="s">
        <v>2794</v>
      </c>
    </row>
    <row r="1658" spans="1:12" x14ac:dyDescent="0.2">
      <c r="A1658">
        <v>51678</v>
      </c>
      <c r="B1658" t="s">
        <v>2793</v>
      </c>
      <c r="C1658" t="s">
        <v>172</v>
      </c>
      <c r="D1658" t="s">
        <v>166</v>
      </c>
      <c r="E1658" s="6">
        <v>43914.984386574077</v>
      </c>
      <c r="F1658">
        <v>37.782586209999998</v>
      </c>
      <c r="G1658">
        <v>-79.442628659999997</v>
      </c>
      <c r="H1658">
        <v>0</v>
      </c>
      <c r="I1658">
        <v>0</v>
      </c>
      <c r="J1658">
        <v>0</v>
      </c>
      <c r="K1658">
        <v>0</v>
      </c>
      <c r="L1658" t="s">
        <v>2795</v>
      </c>
    </row>
    <row r="1659" spans="1:12" x14ac:dyDescent="0.2">
      <c r="A1659">
        <v>12077</v>
      </c>
      <c r="B1659" t="s">
        <v>2796</v>
      </c>
      <c r="C1659" t="s">
        <v>216</v>
      </c>
      <c r="D1659" t="s">
        <v>166</v>
      </c>
      <c r="E1659" s="6">
        <v>43914.984386574077</v>
      </c>
      <c r="F1659">
        <v>30.237660080000001</v>
      </c>
      <c r="G1659">
        <v>-84.882925799999995</v>
      </c>
      <c r="H1659">
        <v>0</v>
      </c>
      <c r="I1659">
        <v>0</v>
      </c>
      <c r="J1659">
        <v>0</v>
      </c>
      <c r="K1659">
        <v>0</v>
      </c>
      <c r="L1659" t="s">
        <v>2797</v>
      </c>
    </row>
    <row r="1660" spans="1:12" x14ac:dyDescent="0.2">
      <c r="A1660">
        <v>13179</v>
      </c>
      <c r="B1660" t="s">
        <v>2796</v>
      </c>
      <c r="C1660" t="s">
        <v>317</v>
      </c>
      <c r="D1660" t="s">
        <v>166</v>
      </c>
      <c r="E1660" s="6">
        <v>43914.984386574077</v>
      </c>
      <c r="F1660">
        <v>31.82588896</v>
      </c>
      <c r="G1660">
        <v>-81.492511350000001</v>
      </c>
      <c r="H1660">
        <v>1</v>
      </c>
      <c r="I1660">
        <v>0</v>
      </c>
      <c r="J1660">
        <v>0</v>
      </c>
      <c r="K1660">
        <v>0</v>
      </c>
      <c r="L1660" t="s">
        <v>2798</v>
      </c>
    </row>
    <row r="1661" spans="1:12" x14ac:dyDescent="0.2">
      <c r="A1661">
        <v>30051</v>
      </c>
      <c r="B1661" t="s">
        <v>2796</v>
      </c>
      <c r="C1661" t="s">
        <v>482</v>
      </c>
      <c r="D1661" t="s">
        <v>166</v>
      </c>
      <c r="E1661" s="6">
        <v>43914.984386574077</v>
      </c>
      <c r="F1661">
        <v>48.560843169999998</v>
      </c>
      <c r="G1661">
        <v>-111.02430699999999</v>
      </c>
      <c r="H1661">
        <v>0</v>
      </c>
      <c r="I1661">
        <v>0</v>
      </c>
      <c r="J1661">
        <v>0</v>
      </c>
      <c r="K1661">
        <v>0</v>
      </c>
      <c r="L1661" t="s">
        <v>2799</v>
      </c>
    </row>
    <row r="1662" spans="1:12" x14ac:dyDescent="0.2">
      <c r="A1662">
        <v>48291</v>
      </c>
      <c r="B1662" t="s">
        <v>2796</v>
      </c>
      <c r="C1662" t="s">
        <v>290</v>
      </c>
      <c r="D1662" t="s">
        <v>166</v>
      </c>
      <c r="E1662" s="6">
        <v>43914.984386574077</v>
      </c>
      <c r="F1662">
        <v>30.151526879999999</v>
      </c>
      <c r="G1662">
        <v>-94.812056150000004</v>
      </c>
      <c r="H1662">
        <v>1</v>
      </c>
      <c r="I1662">
        <v>0</v>
      </c>
      <c r="J1662">
        <v>0</v>
      </c>
      <c r="K1662">
        <v>0</v>
      </c>
      <c r="L1662" t="s">
        <v>2800</v>
      </c>
    </row>
    <row r="1663" spans="1:12" x14ac:dyDescent="0.2">
      <c r="A1663">
        <v>39089</v>
      </c>
      <c r="B1663" t="s">
        <v>2801</v>
      </c>
      <c r="C1663" t="s">
        <v>200</v>
      </c>
      <c r="D1663" t="s">
        <v>166</v>
      </c>
      <c r="E1663" s="6">
        <v>43914.984386574077</v>
      </c>
      <c r="F1663">
        <v>40.091362359999998</v>
      </c>
      <c r="G1663">
        <v>-82.481857849999997</v>
      </c>
      <c r="H1663">
        <v>2</v>
      </c>
      <c r="I1663">
        <v>0</v>
      </c>
      <c r="J1663">
        <v>0</v>
      </c>
      <c r="K1663">
        <v>0</v>
      </c>
      <c r="L1663" t="s">
        <v>2802</v>
      </c>
    </row>
    <row r="1664" spans="1:12" x14ac:dyDescent="0.2">
      <c r="A1664">
        <v>1083</v>
      </c>
      <c r="B1664" t="s">
        <v>2803</v>
      </c>
      <c r="C1664" t="s">
        <v>385</v>
      </c>
      <c r="D1664" t="s">
        <v>166</v>
      </c>
      <c r="E1664" s="6">
        <v>43914.984386574077</v>
      </c>
      <c r="F1664">
        <v>34.811855860000001</v>
      </c>
      <c r="G1664">
        <v>-86.983100719999996</v>
      </c>
      <c r="H1664">
        <v>4</v>
      </c>
      <c r="I1664">
        <v>0</v>
      </c>
      <c r="J1664">
        <v>0</v>
      </c>
      <c r="K1664">
        <v>0</v>
      </c>
      <c r="L1664" t="s">
        <v>2804</v>
      </c>
    </row>
    <row r="1665" spans="1:12" x14ac:dyDescent="0.2">
      <c r="A1665">
        <v>48293</v>
      </c>
      <c r="B1665" t="s">
        <v>2803</v>
      </c>
      <c r="C1665" t="s">
        <v>290</v>
      </c>
      <c r="D1665" t="s">
        <v>166</v>
      </c>
      <c r="E1665" s="6">
        <v>43914.984386574077</v>
      </c>
      <c r="F1665">
        <v>31.545476699999998</v>
      </c>
      <c r="G1665">
        <v>-96.580954439999999</v>
      </c>
      <c r="H1665">
        <v>0</v>
      </c>
      <c r="I1665">
        <v>0</v>
      </c>
      <c r="J1665">
        <v>0</v>
      </c>
      <c r="K1665">
        <v>0</v>
      </c>
      <c r="L1665" t="s">
        <v>2805</v>
      </c>
    </row>
    <row r="1666" spans="1:12" x14ac:dyDescent="0.2">
      <c r="A1666">
        <v>5079</v>
      </c>
      <c r="B1666" t="s">
        <v>2806</v>
      </c>
      <c r="C1666" t="s">
        <v>331</v>
      </c>
      <c r="D1666" t="s">
        <v>166</v>
      </c>
      <c r="E1666" s="6">
        <v>43914.984386574077</v>
      </c>
      <c r="F1666">
        <v>33.95317155</v>
      </c>
      <c r="G1666">
        <v>-91.74002806</v>
      </c>
      <c r="H1666">
        <v>2</v>
      </c>
      <c r="I1666">
        <v>0</v>
      </c>
      <c r="J1666">
        <v>0</v>
      </c>
      <c r="K1666">
        <v>0</v>
      </c>
      <c r="L1666" t="s">
        <v>2807</v>
      </c>
    </row>
    <row r="1667" spans="1:12" x14ac:dyDescent="0.2">
      <c r="A1667">
        <v>8073</v>
      </c>
      <c r="B1667" t="s">
        <v>2806</v>
      </c>
      <c r="C1667" t="s">
        <v>187</v>
      </c>
      <c r="D1667" t="s">
        <v>166</v>
      </c>
      <c r="E1667" s="6">
        <v>43914.984386574077</v>
      </c>
      <c r="F1667">
        <v>38.987495189999997</v>
      </c>
      <c r="G1667">
        <v>-103.51366489999999</v>
      </c>
      <c r="H1667">
        <v>0</v>
      </c>
      <c r="I1667">
        <v>0</v>
      </c>
      <c r="J1667">
        <v>0</v>
      </c>
      <c r="K1667">
        <v>0</v>
      </c>
      <c r="L1667" t="s">
        <v>2808</v>
      </c>
    </row>
    <row r="1668" spans="1:12" x14ac:dyDescent="0.2">
      <c r="A1668">
        <v>13181</v>
      </c>
      <c r="B1668" t="s">
        <v>2806</v>
      </c>
      <c r="C1668" t="s">
        <v>317</v>
      </c>
      <c r="D1668" t="s">
        <v>166</v>
      </c>
      <c r="E1668" s="6">
        <v>43914.984386574077</v>
      </c>
      <c r="F1668">
        <v>33.79201475</v>
      </c>
      <c r="G1668">
        <v>-82.450241309999996</v>
      </c>
      <c r="H1668">
        <v>1</v>
      </c>
      <c r="I1668">
        <v>0</v>
      </c>
      <c r="J1668">
        <v>0</v>
      </c>
      <c r="K1668">
        <v>0</v>
      </c>
      <c r="L1668" t="s">
        <v>2809</v>
      </c>
    </row>
    <row r="1669" spans="1:12" x14ac:dyDescent="0.2">
      <c r="A1669">
        <v>16063</v>
      </c>
      <c r="B1669" t="s">
        <v>2806</v>
      </c>
      <c r="C1669" t="s">
        <v>175</v>
      </c>
      <c r="D1669" t="s">
        <v>166</v>
      </c>
      <c r="E1669" s="6">
        <v>43914.984386574077</v>
      </c>
      <c r="F1669">
        <v>43.001233599999999</v>
      </c>
      <c r="G1669">
        <v>-114.1358773</v>
      </c>
      <c r="H1669">
        <v>0</v>
      </c>
      <c r="I1669">
        <v>0</v>
      </c>
      <c r="J1669">
        <v>0</v>
      </c>
      <c r="K1669">
        <v>0</v>
      </c>
      <c r="L1669" t="s">
        <v>2810</v>
      </c>
    </row>
    <row r="1670" spans="1:12" x14ac:dyDescent="0.2">
      <c r="A1670">
        <v>20105</v>
      </c>
      <c r="B1670" t="s">
        <v>2806</v>
      </c>
      <c r="C1670" t="s">
        <v>264</v>
      </c>
      <c r="D1670" t="s">
        <v>166</v>
      </c>
      <c r="E1670" s="6">
        <v>43914.984386574077</v>
      </c>
      <c r="F1670">
        <v>39.045496839999998</v>
      </c>
      <c r="G1670">
        <v>-98.207569939999999</v>
      </c>
      <c r="H1670">
        <v>0</v>
      </c>
      <c r="I1670">
        <v>0</v>
      </c>
      <c r="J1670">
        <v>0</v>
      </c>
      <c r="K1670">
        <v>0</v>
      </c>
      <c r="L1670" t="s">
        <v>2811</v>
      </c>
    </row>
    <row r="1671" spans="1:12" x14ac:dyDescent="0.2">
      <c r="A1671">
        <v>21137</v>
      </c>
      <c r="B1671" t="s">
        <v>2806</v>
      </c>
      <c r="C1671" t="s">
        <v>180</v>
      </c>
      <c r="D1671" t="s">
        <v>166</v>
      </c>
      <c r="E1671" s="6">
        <v>43914.984386574077</v>
      </c>
      <c r="F1671">
        <v>37.454756279999998</v>
      </c>
      <c r="G1671">
        <v>-84.6565327</v>
      </c>
      <c r="H1671">
        <v>0</v>
      </c>
      <c r="I1671">
        <v>0</v>
      </c>
      <c r="J1671">
        <v>0</v>
      </c>
      <c r="K1671">
        <v>0</v>
      </c>
      <c r="L1671" t="s">
        <v>2812</v>
      </c>
    </row>
    <row r="1672" spans="1:12" x14ac:dyDescent="0.2">
      <c r="A1672">
        <v>22061</v>
      </c>
      <c r="B1672" t="s">
        <v>2806</v>
      </c>
      <c r="C1672" t="s">
        <v>169</v>
      </c>
      <c r="D1672" t="s">
        <v>166</v>
      </c>
      <c r="E1672" s="6">
        <v>43914.984386574077</v>
      </c>
      <c r="F1672">
        <v>32.600315399999999</v>
      </c>
      <c r="G1672">
        <v>-92.6659740999999</v>
      </c>
      <c r="H1672">
        <v>2</v>
      </c>
      <c r="I1672">
        <v>0</v>
      </c>
      <c r="J1672">
        <v>0</v>
      </c>
      <c r="K1672">
        <v>0</v>
      </c>
      <c r="L1672" t="s">
        <v>2813</v>
      </c>
    </row>
    <row r="1673" spans="1:12" x14ac:dyDescent="0.2">
      <c r="A1673">
        <v>23015</v>
      </c>
      <c r="B1673" t="s">
        <v>2806</v>
      </c>
      <c r="C1673" t="s">
        <v>297</v>
      </c>
      <c r="D1673" t="s">
        <v>166</v>
      </c>
      <c r="E1673" s="6">
        <v>43914.984386574077</v>
      </c>
      <c r="F1673">
        <v>44.059969559999999</v>
      </c>
      <c r="G1673">
        <v>-69.542271240000005</v>
      </c>
      <c r="H1673">
        <v>5</v>
      </c>
      <c r="I1673">
        <v>0</v>
      </c>
      <c r="J1673">
        <v>0</v>
      </c>
      <c r="K1673">
        <v>0</v>
      </c>
      <c r="L1673" t="s">
        <v>2814</v>
      </c>
    </row>
    <row r="1674" spans="1:12" x14ac:dyDescent="0.2">
      <c r="A1674">
        <v>27081</v>
      </c>
      <c r="B1674" t="s">
        <v>2806</v>
      </c>
      <c r="C1674" t="s">
        <v>213</v>
      </c>
      <c r="D1674" t="s">
        <v>166</v>
      </c>
      <c r="E1674" s="6">
        <v>43914.984386574077</v>
      </c>
      <c r="F1674">
        <v>44.413118830000002</v>
      </c>
      <c r="G1674">
        <v>-96.266881650000002</v>
      </c>
      <c r="H1674">
        <v>0</v>
      </c>
      <c r="I1674">
        <v>0</v>
      </c>
      <c r="J1674">
        <v>0</v>
      </c>
      <c r="K1674">
        <v>0</v>
      </c>
      <c r="L1674" t="s">
        <v>2815</v>
      </c>
    </row>
    <row r="1675" spans="1:12" x14ac:dyDescent="0.2">
      <c r="A1675">
        <v>28085</v>
      </c>
      <c r="B1675" t="s">
        <v>2806</v>
      </c>
      <c r="C1675" t="s">
        <v>194</v>
      </c>
      <c r="D1675" t="s">
        <v>166</v>
      </c>
      <c r="E1675" s="6">
        <v>43914.984386574077</v>
      </c>
      <c r="F1675">
        <v>31.532886619999999</v>
      </c>
      <c r="G1675">
        <v>-90.453919150000004</v>
      </c>
      <c r="H1675">
        <v>4</v>
      </c>
      <c r="I1675">
        <v>0</v>
      </c>
      <c r="J1675">
        <v>0</v>
      </c>
      <c r="K1675">
        <v>0</v>
      </c>
      <c r="L1675" t="s">
        <v>2816</v>
      </c>
    </row>
    <row r="1676" spans="1:12" x14ac:dyDescent="0.2">
      <c r="A1676">
        <v>29113</v>
      </c>
      <c r="B1676" t="s">
        <v>2806</v>
      </c>
      <c r="C1676" t="s">
        <v>182</v>
      </c>
      <c r="D1676" t="s">
        <v>166</v>
      </c>
      <c r="E1676" s="6">
        <v>43914.984386574077</v>
      </c>
      <c r="F1676">
        <v>39.053456189999999</v>
      </c>
      <c r="G1676">
        <v>-90.955881809999994</v>
      </c>
      <c r="H1676">
        <v>0</v>
      </c>
      <c r="I1676">
        <v>0</v>
      </c>
      <c r="J1676">
        <v>0</v>
      </c>
      <c r="K1676">
        <v>0</v>
      </c>
      <c r="L1676" t="s">
        <v>2817</v>
      </c>
    </row>
    <row r="1677" spans="1:12" x14ac:dyDescent="0.2">
      <c r="A1677">
        <v>30053</v>
      </c>
      <c r="B1677" t="s">
        <v>2806</v>
      </c>
      <c r="C1677" t="s">
        <v>482</v>
      </c>
      <c r="D1677" t="s">
        <v>166</v>
      </c>
      <c r="E1677" s="6">
        <v>43914.984386574077</v>
      </c>
      <c r="F1677">
        <v>48.542657769999998</v>
      </c>
      <c r="G1677">
        <v>-115.40461550000001</v>
      </c>
      <c r="H1677">
        <v>0</v>
      </c>
      <c r="I1677">
        <v>0</v>
      </c>
      <c r="J1677">
        <v>0</v>
      </c>
      <c r="K1677">
        <v>0</v>
      </c>
      <c r="L1677" t="s">
        <v>2818</v>
      </c>
    </row>
    <row r="1678" spans="1:12" x14ac:dyDescent="0.2">
      <c r="A1678">
        <v>31111</v>
      </c>
      <c r="B1678" t="s">
        <v>2806</v>
      </c>
      <c r="C1678" t="s">
        <v>196</v>
      </c>
      <c r="D1678" t="s">
        <v>166</v>
      </c>
      <c r="E1678" s="6">
        <v>43914.984386574077</v>
      </c>
      <c r="F1678">
        <v>41.046582979999997</v>
      </c>
      <c r="G1678">
        <v>-100.7475374</v>
      </c>
      <c r="H1678">
        <v>3</v>
      </c>
      <c r="I1678">
        <v>0</v>
      </c>
      <c r="J1678">
        <v>0</v>
      </c>
      <c r="K1678">
        <v>0</v>
      </c>
      <c r="L1678" t="s">
        <v>2819</v>
      </c>
    </row>
    <row r="1679" spans="1:12" x14ac:dyDescent="0.2">
      <c r="A1679">
        <v>32017</v>
      </c>
      <c r="B1679" t="s">
        <v>2806</v>
      </c>
      <c r="C1679" t="s">
        <v>870</v>
      </c>
      <c r="D1679" t="s">
        <v>166</v>
      </c>
      <c r="E1679" s="6">
        <v>43914.984386574077</v>
      </c>
      <c r="F1679">
        <v>37.642684590000002</v>
      </c>
      <c r="G1679">
        <v>-114.8790388</v>
      </c>
      <c r="H1679">
        <v>0</v>
      </c>
      <c r="I1679">
        <v>0</v>
      </c>
      <c r="J1679">
        <v>0</v>
      </c>
      <c r="K1679">
        <v>0</v>
      </c>
      <c r="L1679" t="s">
        <v>2820</v>
      </c>
    </row>
    <row r="1680" spans="1:12" x14ac:dyDescent="0.2">
      <c r="A1680">
        <v>35027</v>
      </c>
      <c r="B1680" t="s">
        <v>2806</v>
      </c>
      <c r="C1680" t="s">
        <v>538</v>
      </c>
      <c r="D1680" t="s">
        <v>166</v>
      </c>
      <c r="E1680" s="6">
        <v>43914.984386574077</v>
      </c>
      <c r="F1680">
        <v>33.745260790000003</v>
      </c>
      <c r="G1680">
        <v>-105.4586166</v>
      </c>
      <c r="H1680">
        <v>0</v>
      </c>
      <c r="I1680">
        <v>0</v>
      </c>
      <c r="J1680">
        <v>0</v>
      </c>
      <c r="K1680">
        <v>0</v>
      </c>
      <c r="L1680" t="s">
        <v>2821</v>
      </c>
    </row>
    <row r="1681" spans="1:12" x14ac:dyDescent="0.2">
      <c r="A1681">
        <v>37109</v>
      </c>
      <c r="B1681" t="s">
        <v>2806</v>
      </c>
      <c r="C1681" t="s">
        <v>219</v>
      </c>
      <c r="D1681" t="s">
        <v>166</v>
      </c>
      <c r="E1681" s="6">
        <v>43914.984386574077</v>
      </c>
      <c r="F1681">
        <v>35.48508185</v>
      </c>
      <c r="G1681">
        <v>-81.217403169999997</v>
      </c>
      <c r="H1681">
        <v>1</v>
      </c>
      <c r="I1681">
        <v>0</v>
      </c>
      <c r="J1681">
        <v>0</v>
      </c>
      <c r="K1681">
        <v>0</v>
      </c>
      <c r="L1681" t="s">
        <v>2822</v>
      </c>
    </row>
    <row r="1682" spans="1:12" x14ac:dyDescent="0.2">
      <c r="A1682">
        <v>40081</v>
      </c>
      <c r="B1682" t="s">
        <v>2806</v>
      </c>
      <c r="C1682" t="s">
        <v>184</v>
      </c>
      <c r="D1682" t="s">
        <v>166</v>
      </c>
      <c r="E1682" s="6">
        <v>43914.984386574077</v>
      </c>
      <c r="F1682">
        <v>35.702709419999998</v>
      </c>
      <c r="G1682">
        <v>-96.881246200000007</v>
      </c>
      <c r="H1682">
        <v>0</v>
      </c>
      <c r="I1682">
        <v>0</v>
      </c>
      <c r="J1682">
        <v>0</v>
      </c>
      <c r="K1682">
        <v>0</v>
      </c>
      <c r="L1682" t="s">
        <v>2823</v>
      </c>
    </row>
    <row r="1683" spans="1:12" x14ac:dyDescent="0.2">
      <c r="A1683">
        <v>41041</v>
      </c>
      <c r="B1683" t="s">
        <v>2806</v>
      </c>
      <c r="C1683" t="s">
        <v>400</v>
      </c>
      <c r="D1683" t="s">
        <v>166</v>
      </c>
      <c r="E1683" s="6">
        <v>43914.984386574077</v>
      </c>
      <c r="F1683">
        <v>44.642528740000003</v>
      </c>
      <c r="G1683">
        <v>-123.869912</v>
      </c>
      <c r="H1683">
        <v>0</v>
      </c>
      <c r="I1683">
        <v>0</v>
      </c>
      <c r="J1683">
        <v>0</v>
      </c>
      <c r="K1683">
        <v>0</v>
      </c>
      <c r="L1683" t="s">
        <v>2824</v>
      </c>
    </row>
    <row r="1684" spans="1:12" x14ac:dyDescent="0.2">
      <c r="A1684">
        <v>46083</v>
      </c>
      <c r="B1684" t="s">
        <v>2806</v>
      </c>
      <c r="C1684" t="s">
        <v>381</v>
      </c>
      <c r="D1684" t="s">
        <v>166</v>
      </c>
      <c r="E1684" s="6">
        <v>43914.984386574077</v>
      </c>
      <c r="F1684">
        <v>43.278411820000002</v>
      </c>
      <c r="G1684">
        <v>-96.720390499999993</v>
      </c>
      <c r="H1684">
        <v>0</v>
      </c>
      <c r="I1684">
        <v>0</v>
      </c>
      <c r="J1684">
        <v>0</v>
      </c>
      <c r="K1684">
        <v>0</v>
      </c>
      <c r="L1684" t="s">
        <v>2825</v>
      </c>
    </row>
    <row r="1685" spans="1:12" x14ac:dyDescent="0.2">
      <c r="A1685">
        <v>47103</v>
      </c>
      <c r="B1685" t="s">
        <v>2806</v>
      </c>
      <c r="C1685" t="s">
        <v>288</v>
      </c>
      <c r="D1685" t="s">
        <v>166</v>
      </c>
      <c r="E1685" s="6">
        <v>43914.984386574077</v>
      </c>
      <c r="F1685">
        <v>35.137386220000003</v>
      </c>
      <c r="G1685">
        <v>-86.589101060000004</v>
      </c>
      <c r="H1685">
        <v>1</v>
      </c>
      <c r="I1685">
        <v>0</v>
      </c>
      <c r="J1685">
        <v>0</v>
      </c>
      <c r="K1685">
        <v>0</v>
      </c>
      <c r="L1685" t="s">
        <v>2826</v>
      </c>
    </row>
    <row r="1686" spans="1:12" x14ac:dyDescent="0.2">
      <c r="A1686">
        <v>53043</v>
      </c>
      <c r="B1686" t="s">
        <v>2806</v>
      </c>
      <c r="C1686" t="s">
        <v>204</v>
      </c>
      <c r="D1686" t="s">
        <v>166</v>
      </c>
      <c r="E1686" s="6">
        <v>43914.984386574077</v>
      </c>
      <c r="F1686">
        <v>47.57705241</v>
      </c>
      <c r="G1686">
        <v>-118.41943879999999</v>
      </c>
      <c r="H1686">
        <v>1</v>
      </c>
      <c r="I1686">
        <v>0</v>
      </c>
      <c r="J1686">
        <v>0</v>
      </c>
      <c r="K1686">
        <v>0</v>
      </c>
      <c r="L1686" t="s">
        <v>2827</v>
      </c>
    </row>
    <row r="1687" spans="1:12" x14ac:dyDescent="0.2">
      <c r="A1687">
        <v>54043</v>
      </c>
      <c r="B1687" t="s">
        <v>2806</v>
      </c>
      <c r="C1687" t="s">
        <v>427</v>
      </c>
      <c r="D1687" t="s">
        <v>166</v>
      </c>
      <c r="E1687" s="6">
        <v>43914.984386574077</v>
      </c>
      <c r="F1687">
        <v>38.172153999999999</v>
      </c>
      <c r="G1687">
        <v>-82.070179530000004</v>
      </c>
      <c r="H1687">
        <v>0</v>
      </c>
      <c r="I1687">
        <v>0</v>
      </c>
      <c r="J1687">
        <v>0</v>
      </c>
      <c r="K1687">
        <v>0</v>
      </c>
      <c r="L1687" t="s">
        <v>2828</v>
      </c>
    </row>
    <row r="1688" spans="1:12" x14ac:dyDescent="0.2">
      <c r="A1688">
        <v>55069</v>
      </c>
      <c r="B1688" t="s">
        <v>2806</v>
      </c>
      <c r="C1688" t="s">
        <v>206</v>
      </c>
      <c r="D1688" t="s">
        <v>166</v>
      </c>
      <c r="E1688" s="6">
        <v>43914.984386574077</v>
      </c>
      <c r="F1688">
        <v>45.337375229999999</v>
      </c>
      <c r="G1688">
        <v>-89.734112730000007</v>
      </c>
      <c r="H1688">
        <v>0</v>
      </c>
      <c r="I1688">
        <v>0</v>
      </c>
      <c r="J1688">
        <v>0</v>
      </c>
      <c r="K1688">
        <v>0</v>
      </c>
      <c r="L1688" t="s">
        <v>2829</v>
      </c>
    </row>
    <row r="1689" spans="1:12" x14ac:dyDescent="0.2">
      <c r="A1689">
        <v>56023</v>
      </c>
      <c r="B1689" t="s">
        <v>2806</v>
      </c>
      <c r="C1689" t="s">
        <v>228</v>
      </c>
      <c r="D1689" t="s">
        <v>166</v>
      </c>
      <c r="E1689" s="6">
        <v>43914.984386574077</v>
      </c>
      <c r="F1689">
        <v>42.263763670000003</v>
      </c>
      <c r="G1689">
        <v>-110.65639969999999</v>
      </c>
      <c r="H1689">
        <v>0</v>
      </c>
      <c r="I1689">
        <v>0</v>
      </c>
      <c r="J1689">
        <v>0</v>
      </c>
      <c r="K1689">
        <v>0</v>
      </c>
      <c r="L1689" t="s">
        <v>2830</v>
      </c>
    </row>
    <row r="1690" spans="1:12" x14ac:dyDescent="0.2">
      <c r="A1690">
        <v>19113</v>
      </c>
      <c r="B1690" t="s">
        <v>2831</v>
      </c>
      <c r="C1690" t="s">
        <v>178</v>
      </c>
      <c r="D1690" t="s">
        <v>166</v>
      </c>
      <c r="E1690" s="6">
        <v>43914.984386574077</v>
      </c>
      <c r="F1690">
        <v>42.079230819999999</v>
      </c>
      <c r="G1690">
        <v>-91.598094849999995</v>
      </c>
      <c r="H1690">
        <v>6</v>
      </c>
      <c r="I1690">
        <v>0</v>
      </c>
      <c r="J1690">
        <v>0</v>
      </c>
      <c r="K1690">
        <v>0</v>
      </c>
      <c r="L1690" t="s">
        <v>2832</v>
      </c>
    </row>
    <row r="1691" spans="1:12" x14ac:dyDescent="0.2">
      <c r="A1691">
        <v>20107</v>
      </c>
      <c r="B1691" t="s">
        <v>2831</v>
      </c>
      <c r="C1691" t="s">
        <v>264</v>
      </c>
      <c r="D1691" t="s">
        <v>166</v>
      </c>
      <c r="E1691" s="6">
        <v>43914.984386574077</v>
      </c>
      <c r="F1691">
        <v>38.212678439999998</v>
      </c>
      <c r="G1691">
        <v>-94.842540889999995</v>
      </c>
      <c r="H1691">
        <v>2</v>
      </c>
      <c r="I1691">
        <v>0</v>
      </c>
      <c r="J1691">
        <v>0</v>
      </c>
      <c r="K1691">
        <v>0</v>
      </c>
      <c r="L1691" t="s">
        <v>2833</v>
      </c>
    </row>
    <row r="1692" spans="1:12" x14ac:dyDescent="0.2">
      <c r="A1692">
        <v>29115</v>
      </c>
      <c r="B1692" t="s">
        <v>2831</v>
      </c>
      <c r="C1692" t="s">
        <v>182</v>
      </c>
      <c r="D1692" t="s">
        <v>166</v>
      </c>
      <c r="E1692" s="6">
        <v>43914.984386574077</v>
      </c>
      <c r="F1692">
        <v>39.870017689999997</v>
      </c>
      <c r="G1692">
        <v>-93.10704106</v>
      </c>
      <c r="H1692">
        <v>0</v>
      </c>
      <c r="I1692">
        <v>0</v>
      </c>
      <c r="J1692">
        <v>0</v>
      </c>
      <c r="K1692">
        <v>0</v>
      </c>
      <c r="L1692" t="s">
        <v>2834</v>
      </c>
    </row>
    <row r="1693" spans="1:12" x14ac:dyDescent="0.2">
      <c r="A1693">
        <v>41043</v>
      </c>
      <c r="B1693" t="s">
        <v>2831</v>
      </c>
      <c r="C1693" t="s">
        <v>400</v>
      </c>
      <c r="D1693" t="s">
        <v>166</v>
      </c>
      <c r="E1693" s="6">
        <v>43914.984386574077</v>
      </c>
      <c r="F1693">
        <v>44.488994939999998</v>
      </c>
      <c r="G1693">
        <v>-122.5373154</v>
      </c>
      <c r="H1693">
        <v>21</v>
      </c>
      <c r="I1693">
        <v>1</v>
      </c>
      <c r="J1693">
        <v>0</v>
      </c>
      <c r="K1693">
        <v>0</v>
      </c>
      <c r="L1693" t="s">
        <v>2835</v>
      </c>
    </row>
    <row r="1694" spans="1:12" x14ac:dyDescent="0.2">
      <c r="A1694">
        <v>48295</v>
      </c>
      <c r="B1694" t="s">
        <v>2836</v>
      </c>
      <c r="C1694" t="s">
        <v>290</v>
      </c>
      <c r="D1694" t="s">
        <v>166</v>
      </c>
      <c r="E1694" s="6">
        <v>43914.984386574077</v>
      </c>
      <c r="F1694">
        <v>36.277831079999999</v>
      </c>
      <c r="G1694">
        <v>-100.273315099999</v>
      </c>
      <c r="H1694">
        <v>0</v>
      </c>
      <c r="I1694">
        <v>0</v>
      </c>
      <c r="J1694">
        <v>0</v>
      </c>
      <c r="K1694">
        <v>0</v>
      </c>
      <c r="L1694" t="s">
        <v>2837</v>
      </c>
    </row>
    <row r="1695" spans="1:12" x14ac:dyDescent="0.2">
      <c r="A1695">
        <v>9005</v>
      </c>
      <c r="B1695" t="s">
        <v>2838</v>
      </c>
      <c r="C1695" t="s">
        <v>1649</v>
      </c>
      <c r="D1695" t="s">
        <v>166</v>
      </c>
      <c r="E1695" s="6">
        <v>43914.984386574077</v>
      </c>
      <c r="F1695">
        <v>41.7937534</v>
      </c>
      <c r="G1695">
        <v>-73.245147500000002</v>
      </c>
      <c r="H1695">
        <v>22</v>
      </c>
      <c r="I1695">
        <v>0</v>
      </c>
      <c r="J1695">
        <v>0</v>
      </c>
      <c r="K1695">
        <v>0</v>
      </c>
      <c r="L1695" t="s">
        <v>2839</v>
      </c>
    </row>
    <row r="1696" spans="1:12" x14ac:dyDescent="0.2">
      <c r="A1696">
        <v>5081</v>
      </c>
      <c r="B1696" t="s">
        <v>2840</v>
      </c>
      <c r="C1696" t="s">
        <v>331</v>
      </c>
      <c r="D1696" t="s">
        <v>166</v>
      </c>
      <c r="E1696" s="6">
        <v>43914.984386574077</v>
      </c>
      <c r="F1696">
        <v>33.703756650000003</v>
      </c>
      <c r="G1696">
        <v>-94.234685909999996</v>
      </c>
      <c r="H1696">
        <v>0</v>
      </c>
      <c r="I1696">
        <v>0</v>
      </c>
      <c r="J1696">
        <v>0</v>
      </c>
      <c r="K1696">
        <v>0</v>
      </c>
      <c r="L1696" t="s">
        <v>2841</v>
      </c>
    </row>
    <row r="1697" spans="1:12" x14ac:dyDescent="0.2">
      <c r="A1697">
        <v>48297</v>
      </c>
      <c r="B1697" t="s">
        <v>2842</v>
      </c>
      <c r="C1697" t="s">
        <v>290</v>
      </c>
      <c r="D1697" t="s">
        <v>166</v>
      </c>
      <c r="E1697" s="6">
        <v>43914.984386574077</v>
      </c>
      <c r="F1697">
        <v>28.35101362</v>
      </c>
      <c r="G1697">
        <v>-98.124678599999996</v>
      </c>
      <c r="H1697">
        <v>0</v>
      </c>
      <c r="I1697">
        <v>0</v>
      </c>
      <c r="J1697">
        <v>0</v>
      </c>
      <c r="K1697">
        <v>0</v>
      </c>
      <c r="L1697" t="s">
        <v>2843</v>
      </c>
    </row>
    <row r="1698" spans="1:12" x14ac:dyDescent="0.2">
      <c r="A1698">
        <v>17105</v>
      </c>
      <c r="B1698" t="s">
        <v>2844</v>
      </c>
      <c r="C1698" t="s">
        <v>190</v>
      </c>
      <c r="D1698" t="s">
        <v>166</v>
      </c>
      <c r="E1698" s="6">
        <v>43914.984386574077</v>
      </c>
      <c r="F1698">
        <v>40.89188292</v>
      </c>
      <c r="G1698">
        <v>-88.557847519999996</v>
      </c>
      <c r="H1698">
        <v>1</v>
      </c>
      <c r="I1698">
        <v>0</v>
      </c>
      <c r="J1698">
        <v>0</v>
      </c>
      <c r="K1698">
        <v>0</v>
      </c>
      <c r="L1698" t="s">
        <v>2845</v>
      </c>
    </row>
    <row r="1699" spans="1:12" x14ac:dyDescent="0.2">
      <c r="A1699">
        <v>21139</v>
      </c>
      <c r="B1699" t="s">
        <v>2844</v>
      </c>
      <c r="C1699" t="s">
        <v>180</v>
      </c>
      <c r="D1699" t="s">
        <v>166</v>
      </c>
      <c r="E1699" s="6">
        <v>43914.984386574077</v>
      </c>
      <c r="F1699">
        <v>37.21137452</v>
      </c>
      <c r="G1699">
        <v>-88.347975289999994</v>
      </c>
      <c r="H1699">
        <v>0</v>
      </c>
      <c r="I1699">
        <v>0</v>
      </c>
      <c r="J1699">
        <v>0</v>
      </c>
      <c r="K1699">
        <v>0</v>
      </c>
      <c r="L1699" t="s">
        <v>2846</v>
      </c>
    </row>
    <row r="1700" spans="1:12" x14ac:dyDescent="0.2">
      <c r="A1700">
        <v>22063</v>
      </c>
      <c r="B1700" t="s">
        <v>2844</v>
      </c>
      <c r="C1700" t="s">
        <v>169</v>
      </c>
      <c r="D1700" t="s">
        <v>166</v>
      </c>
      <c r="E1700" s="6">
        <v>43914.984386574077</v>
      </c>
      <c r="F1700">
        <v>30.441439930000001</v>
      </c>
      <c r="G1700">
        <v>-90.730616639999994</v>
      </c>
      <c r="H1700">
        <v>6</v>
      </c>
      <c r="I1700">
        <v>0</v>
      </c>
      <c r="J1700">
        <v>0</v>
      </c>
      <c r="K1700">
        <v>0</v>
      </c>
      <c r="L1700" t="s">
        <v>2847</v>
      </c>
    </row>
    <row r="1701" spans="1:12" x14ac:dyDescent="0.2">
      <c r="A1701">
        <v>26093</v>
      </c>
      <c r="B1701" t="s">
        <v>2844</v>
      </c>
      <c r="C1701" t="s">
        <v>232</v>
      </c>
      <c r="D1701" t="s">
        <v>166</v>
      </c>
      <c r="E1701" s="6">
        <v>43914.984386574077</v>
      </c>
      <c r="F1701">
        <v>42.60302282</v>
      </c>
      <c r="G1701">
        <v>-83.912972089999997</v>
      </c>
      <c r="H1701">
        <v>13</v>
      </c>
      <c r="I1701">
        <v>0</v>
      </c>
      <c r="J1701">
        <v>0</v>
      </c>
      <c r="K1701">
        <v>0</v>
      </c>
      <c r="L1701" t="s">
        <v>2848</v>
      </c>
    </row>
    <row r="1702" spans="1:12" x14ac:dyDescent="0.2">
      <c r="A1702">
        <v>29117</v>
      </c>
      <c r="B1702" t="s">
        <v>2844</v>
      </c>
      <c r="C1702" t="s">
        <v>182</v>
      </c>
      <c r="D1702" t="s">
        <v>166</v>
      </c>
      <c r="E1702" s="6">
        <v>43914.984386574077</v>
      </c>
      <c r="F1702">
        <v>39.78110272</v>
      </c>
      <c r="G1702">
        <v>-93.546459780000006</v>
      </c>
      <c r="H1702">
        <v>0</v>
      </c>
      <c r="I1702">
        <v>0</v>
      </c>
      <c r="J1702">
        <v>0</v>
      </c>
      <c r="K1702">
        <v>0</v>
      </c>
      <c r="L1702" t="s">
        <v>2849</v>
      </c>
    </row>
    <row r="1703" spans="1:12" x14ac:dyDescent="0.2">
      <c r="A1703">
        <v>36051</v>
      </c>
      <c r="B1703" t="s">
        <v>2844</v>
      </c>
      <c r="C1703" t="s">
        <v>226</v>
      </c>
      <c r="D1703" t="s">
        <v>166</v>
      </c>
      <c r="E1703" s="6">
        <v>43914.984386574077</v>
      </c>
      <c r="F1703">
        <v>42.725962750000001</v>
      </c>
      <c r="G1703">
        <v>-77.779661579999996</v>
      </c>
      <c r="H1703">
        <v>3</v>
      </c>
      <c r="I1703">
        <v>0</v>
      </c>
      <c r="J1703">
        <v>0</v>
      </c>
      <c r="K1703">
        <v>0</v>
      </c>
      <c r="L1703" t="s">
        <v>2850</v>
      </c>
    </row>
    <row r="1704" spans="1:12" x14ac:dyDescent="0.2">
      <c r="A1704">
        <v>48299</v>
      </c>
      <c r="B1704" t="s">
        <v>2851</v>
      </c>
      <c r="C1704" t="s">
        <v>290</v>
      </c>
      <c r="D1704" t="s">
        <v>166</v>
      </c>
      <c r="E1704" s="6">
        <v>43914.984386574077</v>
      </c>
      <c r="F1704">
        <v>30.70645047</v>
      </c>
      <c r="G1704">
        <v>-98.684752619999998</v>
      </c>
      <c r="H1704">
        <v>1</v>
      </c>
      <c r="I1704">
        <v>0</v>
      </c>
      <c r="J1704">
        <v>0</v>
      </c>
      <c r="K1704">
        <v>0</v>
      </c>
      <c r="L1704" t="s">
        <v>2852</v>
      </c>
    </row>
    <row r="1705" spans="1:12" x14ac:dyDescent="0.2">
      <c r="A1705">
        <v>5083</v>
      </c>
      <c r="B1705" t="s">
        <v>2853</v>
      </c>
      <c r="C1705" t="s">
        <v>331</v>
      </c>
      <c r="D1705" t="s">
        <v>166</v>
      </c>
      <c r="E1705" s="6">
        <v>43914.984386574077</v>
      </c>
      <c r="F1705">
        <v>35.214132339999999</v>
      </c>
      <c r="G1705">
        <v>-93.719510159999999</v>
      </c>
      <c r="H1705">
        <v>0</v>
      </c>
      <c r="I1705">
        <v>0</v>
      </c>
      <c r="J1705">
        <v>0</v>
      </c>
      <c r="K1705">
        <v>0</v>
      </c>
      <c r="L1705" t="s">
        <v>2854</v>
      </c>
    </row>
    <row r="1706" spans="1:12" x14ac:dyDescent="0.2">
      <c r="A1706">
        <v>8075</v>
      </c>
      <c r="B1706" t="s">
        <v>2853</v>
      </c>
      <c r="C1706" t="s">
        <v>187</v>
      </c>
      <c r="D1706" t="s">
        <v>166</v>
      </c>
      <c r="E1706" s="6">
        <v>43914.984386574077</v>
      </c>
      <c r="F1706">
        <v>40.724963700000004</v>
      </c>
      <c r="G1706">
        <v>-103.110817</v>
      </c>
      <c r="H1706">
        <v>2</v>
      </c>
      <c r="I1706">
        <v>0</v>
      </c>
      <c r="J1706">
        <v>0</v>
      </c>
      <c r="K1706">
        <v>0</v>
      </c>
      <c r="L1706" t="s">
        <v>2855</v>
      </c>
    </row>
    <row r="1707" spans="1:12" x14ac:dyDescent="0.2">
      <c r="A1707">
        <v>17107</v>
      </c>
      <c r="B1707" t="s">
        <v>2853</v>
      </c>
      <c r="C1707" t="s">
        <v>190</v>
      </c>
      <c r="D1707" t="s">
        <v>166</v>
      </c>
      <c r="E1707" s="6">
        <v>43914.984386574077</v>
      </c>
      <c r="F1707">
        <v>40.125815719999999</v>
      </c>
      <c r="G1707">
        <v>-89.366387840000002</v>
      </c>
      <c r="H1707">
        <v>0</v>
      </c>
      <c r="I1707">
        <v>0</v>
      </c>
      <c r="J1707">
        <v>0</v>
      </c>
      <c r="K1707">
        <v>0</v>
      </c>
      <c r="L1707" t="s">
        <v>2856</v>
      </c>
    </row>
    <row r="1708" spans="1:12" x14ac:dyDescent="0.2">
      <c r="A1708">
        <v>20109</v>
      </c>
      <c r="B1708" t="s">
        <v>2853</v>
      </c>
      <c r="C1708" t="s">
        <v>264</v>
      </c>
      <c r="D1708" t="s">
        <v>166</v>
      </c>
      <c r="E1708" s="6">
        <v>43914.984386574077</v>
      </c>
      <c r="F1708">
        <v>38.917358059999998</v>
      </c>
      <c r="G1708">
        <v>-101.148475</v>
      </c>
      <c r="H1708">
        <v>0</v>
      </c>
      <c r="I1708">
        <v>0</v>
      </c>
      <c r="J1708">
        <v>0</v>
      </c>
      <c r="K1708">
        <v>0</v>
      </c>
      <c r="L1708" t="s">
        <v>2857</v>
      </c>
    </row>
    <row r="1709" spans="1:12" x14ac:dyDescent="0.2">
      <c r="A1709">
        <v>21141</v>
      </c>
      <c r="B1709" t="s">
        <v>2853</v>
      </c>
      <c r="C1709" t="s">
        <v>180</v>
      </c>
      <c r="D1709" t="s">
        <v>166</v>
      </c>
      <c r="E1709" s="6">
        <v>43914.984386574077</v>
      </c>
      <c r="F1709">
        <v>36.859494789999999</v>
      </c>
      <c r="G1709">
        <v>-86.877634999999998</v>
      </c>
      <c r="H1709">
        <v>1</v>
      </c>
      <c r="I1709">
        <v>0</v>
      </c>
      <c r="J1709">
        <v>0</v>
      </c>
      <c r="K1709">
        <v>0</v>
      </c>
      <c r="L1709" t="s">
        <v>2858</v>
      </c>
    </row>
    <row r="1710" spans="1:12" x14ac:dyDescent="0.2">
      <c r="A1710">
        <v>31113</v>
      </c>
      <c r="B1710" t="s">
        <v>2853</v>
      </c>
      <c r="C1710" t="s">
        <v>196</v>
      </c>
      <c r="D1710" t="s">
        <v>166</v>
      </c>
      <c r="E1710" s="6">
        <v>43914.984386574077</v>
      </c>
      <c r="F1710">
        <v>41.566503140000002</v>
      </c>
      <c r="G1710">
        <v>-100.4817851</v>
      </c>
      <c r="H1710">
        <v>0</v>
      </c>
      <c r="I1710">
        <v>0</v>
      </c>
      <c r="J1710">
        <v>0</v>
      </c>
      <c r="K1710">
        <v>0</v>
      </c>
      <c r="L1710" t="s">
        <v>2859</v>
      </c>
    </row>
    <row r="1711" spans="1:12" x14ac:dyDescent="0.2">
      <c r="A1711">
        <v>38047</v>
      </c>
      <c r="B1711" t="s">
        <v>2853</v>
      </c>
      <c r="C1711" t="s">
        <v>198</v>
      </c>
      <c r="D1711" t="s">
        <v>166</v>
      </c>
      <c r="E1711" s="6">
        <v>43914.984386574077</v>
      </c>
      <c r="F1711">
        <v>46.457294869999998</v>
      </c>
      <c r="G1711">
        <v>-99.477198060000006</v>
      </c>
      <c r="H1711">
        <v>0</v>
      </c>
      <c r="I1711">
        <v>0</v>
      </c>
      <c r="J1711">
        <v>0</v>
      </c>
      <c r="K1711">
        <v>0</v>
      </c>
      <c r="L1711" t="s">
        <v>2860</v>
      </c>
    </row>
    <row r="1712" spans="1:12" x14ac:dyDescent="0.2">
      <c r="A1712">
        <v>39091</v>
      </c>
      <c r="B1712" t="s">
        <v>2853</v>
      </c>
      <c r="C1712" t="s">
        <v>200</v>
      </c>
      <c r="D1712" t="s">
        <v>166</v>
      </c>
      <c r="E1712" s="6">
        <v>43914.984386574077</v>
      </c>
      <c r="F1712">
        <v>40.389965250000003</v>
      </c>
      <c r="G1712">
        <v>-83.767843409999998</v>
      </c>
      <c r="H1712">
        <v>2</v>
      </c>
      <c r="I1712">
        <v>0</v>
      </c>
      <c r="J1712">
        <v>0</v>
      </c>
      <c r="K1712">
        <v>0</v>
      </c>
      <c r="L1712" t="s">
        <v>2861</v>
      </c>
    </row>
    <row r="1713" spans="1:12" x14ac:dyDescent="0.2">
      <c r="A1713">
        <v>40083</v>
      </c>
      <c r="B1713" t="s">
        <v>2853</v>
      </c>
      <c r="C1713" t="s">
        <v>184</v>
      </c>
      <c r="D1713" t="s">
        <v>166</v>
      </c>
      <c r="E1713" s="6">
        <v>43914.984386574077</v>
      </c>
      <c r="F1713">
        <v>35.918995760000001</v>
      </c>
      <c r="G1713">
        <v>-97.443528450000002</v>
      </c>
      <c r="H1713">
        <v>1</v>
      </c>
      <c r="I1713">
        <v>0</v>
      </c>
      <c r="J1713">
        <v>0</v>
      </c>
      <c r="K1713">
        <v>0</v>
      </c>
      <c r="L1713" t="s">
        <v>2862</v>
      </c>
    </row>
    <row r="1714" spans="1:12" x14ac:dyDescent="0.2">
      <c r="A1714">
        <v>54045</v>
      </c>
      <c r="B1714" t="s">
        <v>2853</v>
      </c>
      <c r="C1714" t="s">
        <v>427</v>
      </c>
      <c r="D1714" t="s">
        <v>166</v>
      </c>
      <c r="E1714" s="6">
        <v>43914.984386574077</v>
      </c>
      <c r="F1714">
        <v>37.829988899999996</v>
      </c>
      <c r="G1714">
        <v>-81.935285710000002</v>
      </c>
      <c r="H1714">
        <v>0</v>
      </c>
      <c r="I1714">
        <v>0</v>
      </c>
      <c r="J1714">
        <v>0</v>
      </c>
      <c r="K1714">
        <v>0</v>
      </c>
      <c r="L1714" t="s">
        <v>2863</v>
      </c>
    </row>
    <row r="1715" spans="1:12" x14ac:dyDescent="0.2">
      <c r="A1715">
        <v>13183</v>
      </c>
      <c r="B1715" t="s">
        <v>2864</v>
      </c>
      <c r="C1715" t="s">
        <v>317</v>
      </c>
      <c r="D1715" t="s">
        <v>166</v>
      </c>
      <c r="E1715" s="6">
        <v>43914.984386574077</v>
      </c>
      <c r="F1715">
        <v>31.75218791</v>
      </c>
      <c r="G1715">
        <v>-81.749523749999994</v>
      </c>
      <c r="H1715">
        <v>0</v>
      </c>
      <c r="I1715">
        <v>0</v>
      </c>
      <c r="J1715">
        <v>0</v>
      </c>
      <c r="K1715">
        <v>0</v>
      </c>
      <c r="L1715" t="s">
        <v>2865</v>
      </c>
    </row>
    <row r="1716" spans="1:12" x14ac:dyDescent="0.2">
      <c r="A1716">
        <v>5085</v>
      </c>
      <c r="B1716" t="s">
        <v>2866</v>
      </c>
      <c r="C1716" t="s">
        <v>331</v>
      </c>
      <c r="D1716" t="s">
        <v>166</v>
      </c>
      <c r="E1716" s="6">
        <v>43914.984386574077</v>
      </c>
      <c r="F1716">
        <v>34.753921990000002</v>
      </c>
      <c r="G1716">
        <v>-91.887423569999996</v>
      </c>
      <c r="H1716">
        <v>0</v>
      </c>
      <c r="I1716">
        <v>0</v>
      </c>
      <c r="J1716">
        <v>0</v>
      </c>
      <c r="K1716">
        <v>0</v>
      </c>
      <c r="L1716" t="s">
        <v>2867</v>
      </c>
    </row>
    <row r="1717" spans="1:12" x14ac:dyDescent="0.2">
      <c r="A1717">
        <v>39093</v>
      </c>
      <c r="B1717" t="s">
        <v>2868</v>
      </c>
      <c r="C1717" t="s">
        <v>200</v>
      </c>
      <c r="D1717" t="s">
        <v>166</v>
      </c>
      <c r="E1717" s="6">
        <v>43914.984386574077</v>
      </c>
      <c r="F1717">
        <v>41.295537510000003</v>
      </c>
      <c r="G1717">
        <v>-82.150835369999996</v>
      </c>
      <c r="H1717">
        <v>30</v>
      </c>
      <c r="I1717">
        <v>0</v>
      </c>
      <c r="J1717">
        <v>0</v>
      </c>
      <c r="K1717">
        <v>0</v>
      </c>
      <c r="L1717" t="s">
        <v>2869</v>
      </c>
    </row>
    <row r="1718" spans="1:12" x14ac:dyDescent="0.2">
      <c r="A1718">
        <v>35028</v>
      </c>
      <c r="B1718" t="s">
        <v>2870</v>
      </c>
      <c r="C1718" t="s">
        <v>538</v>
      </c>
      <c r="D1718" t="s">
        <v>166</v>
      </c>
      <c r="E1718" s="6">
        <v>43914.984386574077</v>
      </c>
      <c r="F1718">
        <v>35.866313859999998</v>
      </c>
      <c r="G1718">
        <v>-106.31349849999999</v>
      </c>
      <c r="H1718">
        <v>0</v>
      </c>
      <c r="I1718">
        <v>0</v>
      </c>
      <c r="J1718">
        <v>0</v>
      </c>
      <c r="K1718">
        <v>0</v>
      </c>
      <c r="L1718" t="s">
        <v>2871</v>
      </c>
    </row>
    <row r="1719" spans="1:12" x14ac:dyDescent="0.2">
      <c r="A1719">
        <v>6037</v>
      </c>
      <c r="B1719" t="s">
        <v>2872</v>
      </c>
      <c r="C1719" t="s">
        <v>221</v>
      </c>
      <c r="D1719" t="s">
        <v>166</v>
      </c>
      <c r="E1719" s="6">
        <v>43914.984386574077</v>
      </c>
      <c r="F1719">
        <v>34.308283789999997</v>
      </c>
      <c r="G1719">
        <v>-118.228241099999</v>
      </c>
      <c r="H1719">
        <v>662</v>
      </c>
      <c r="I1719">
        <v>11</v>
      </c>
      <c r="J1719">
        <v>0</v>
      </c>
      <c r="K1719">
        <v>0</v>
      </c>
      <c r="L1719" t="s">
        <v>2873</v>
      </c>
    </row>
    <row r="1720" spans="1:12" x14ac:dyDescent="0.2">
      <c r="A1720">
        <v>47105</v>
      </c>
      <c r="B1720" t="s">
        <v>2874</v>
      </c>
      <c r="C1720" t="s">
        <v>288</v>
      </c>
      <c r="D1720" t="s">
        <v>166</v>
      </c>
      <c r="E1720" s="6">
        <v>43914.984386574077</v>
      </c>
      <c r="F1720">
        <v>35.739396630000002</v>
      </c>
      <c r="G1720">
        <v>-84.311452750000001</v>
      </c>
      <c r="H1720">
        <v>2</v>
      </c>
      <c r="I1720">
        <v>0</v>
      </c>
      <c r="J1720">
        <v>0</v>
      </c>
      <c r="K1720">
        <v>0</v>
      </c>
      <c r="L1720" t="s">
        <v>2875</v>
      </c>
    </row>
    <row r="1721" spans="1:12" x14ac:dyDescent="0.2">
      <c r="A1721">
        <v>51107</v>
      </c>
      <c r="B1721" t="s">
        <v>2876</v>
      </c>
      <c r="C1721" t="s">
        <v>172</v>
      </c>
      <c r="D1721" t="s">
        <v>166</v>
      </c>
      <c r="E1721" s="6">
        <v>43914.984386574077</v>
      </c>
      <c r="F1721">
        <v>39.089900829999998</v>
      </c>
      <c r="G1721">
        <v>-77.634818769999995</v>
      </c>
      <c r="H1721">
        <v>18</v>
      </c>
      <c r="I1721">
        <v>0</v>
      </c>
      <c r="J1721">
        <v>0</v>
      </c>
      <c r="K1721">
        <v>0</v>
      </c>
      <c r="L1721" t="s">
        <v>2877</v>
      </c>
    </row>
    <row r="1722" spans="1:12" x14ac:dyDescent="0.2">
      <c r="A1722">
        <v>19115</v>
      </c>
      <c r="B1722" t="s">
        <v>2878</v>
      </c>
      <c r="C1722" t="s">
        <v>178</v>
      </c>
      <c r="D1722" t="s">
        <v>166</v>
      </c>
      <c r="E1722" s="6">
        <v>43914.984386574077</v>
      </c>
      <c r="F1722">
        <v>41.218421190000001</v>
      </c>
      <c r="G1722">
        <v>-91.261026110000003</v>
      </c>
      <c r="H1722">
        <v>0</v>
      </c>
      <c r="I1722">
        <v>0</v>
      </c>
      <c r="J1722">
        <v>0</v>
      </c>
      <c r="K1722">
        <v>0</v>
      </c>
      <c r="L1722" t="s">
        <v>2879</v>
      </c>
    </row>
    <row r="1723" spans="1:12" x14ac:dyDescent="0.2">
      <c r="A1723">
        <v>51109</v>
      </c>
      <c r="B1723" t="s">
        <v>2878</v>
      </c>
      <c r="C1723" t="s">
        <v>172</v>
      </c>
      <c r="D1723" t="s">
        <v>166</v>
      </c>
      <c r="E1723" s="6">
        <v>43914.984386574077</v>
      </c>
      <c r="F1723">
        <v>37.978502560000003</v>
      </c>
      <c r="G1723">
        <v>-77.962748070000004</v>
      </c>
      <c r="H1723">
        <v>2</v>
      </c>
      <c r="I1723">
        <v>0</v>
      </c>
      <c r="J1723">
        <v>0</v>
      </c>
      <c r="K1723">
        <v>0</v>
      </c>
      <c r="L1723" t="s">
        <v>2880</v>
      </c>
    </row>
    <row r="1724" spans="1:12" x14ac:dyDescent="0.2">
      <c r="A1724">
        <v>31115</v>
      </c>
      <c r="B1724" t="s">
        <v>2881</v>
      </c>
      <c r="C1724" t="s">
        <v>196</v>
      </c>
      <c r="D1724" t="s">
        <v>166</v>
      </c>
      <c r="E1724" s="6">
        <v>43914.984386574077</v>
      </c>
      <c r="F1724">
        <v>41.913719610000001</v>
      </c>
      <c r="G1724">
        <v>-99.454404150000002</v>
      </c>
      <c r="H1724">
        <v>0</v>
      </c>
      <c r="I1724">
        <v>0</v>
      </c>
      <c r="J1724">
        <v>0</v>
      </c>
      <c r="K1724">
        <v>0</v>
      </c>
      <c r="L1724" t="s">
        <v>2882</v>
      </c>
    </row>
    <row r="1725" spans="1:12" x14ac:dyDescent="0.2">
      <c r="A1725">
        <v>40085</v>
      </c>
      <c r="B1725" t="s">
        <v>2883</v>
      </c>
      <c r="C1725" t="s">
        <v>184</v>
      </c>
      <c r="D1725" t="s">
        <v>166</v>
      </c>
      <c r="E1725" s="6">
        <v>43914.984386574077</v>
      </c>
      <c r="F1725">
        <v>33.952734669999998</v>
      </c>
      <c r="G1725">
        <v>-97.239067840000004</v>
      </c>
      <c r="H1725">
        <v>0</v>
      </c>
      <c r="I1725">
        <v>0</v>
      </c>
      <c r="J1725">
        <v>0</v>
      </c>
      <c r="K1725">
        <v>0</v>
      </c>
      <c r="L1725" t="s">
        <v>2884</v>
      </c>
    </row>
    <row r="1726" spans="1:12" x14ac:dyDescent="0.2">
      <c r="A1726">
        <v>48301</v>
      </c>
      <c r="B1726" t="s">
        <v>2885</v>
      </c>
      <c r="C1726" t="s">
        <v>290</v>
      </c>
      <c r="D1726" t="s">
        <v>166</v>
      </c>
      <c r="E1726" s="6">
        <v>43914.984386574077</v>
      </c>
      <c r="F1726">
        <v>31.849476119999999</v>
      </c>
      <c r="G1726">
        <v>-103.58185709999999</v>
      </c>
      <c r="H1726">
        <v>0</v>
      </c>
      <c r="I1726">
        <v>0</v>
      </c>
      <c r="J1726">
        <v>0</v>
      </c>
      <c r="K1726">
        <v>0</v>
      </c>
      <c r="L1726" t="s">
        <v>2886</v>
      </c>
    </row>
    <row r="1727" spans="1:12" x14ac:dyDescent="0.2">
      <c r="A1727">
        <v>1085</v>
      </c>
      <c r="B1727" t="s">
        <v>2887</v>
      </c>
      <c r="C1727" t="s">
        <v>385</v>
      </c>
      <c r="D1727" t="s">
        <v>166</v>
      </c>
      <c r="E1727" s="6">
        <v>43914.984386574077</v>
      </c>
      <c r="F1727">
        <v>32.159728299999998</v>
      </c>
      <c r="G1727">
        <v>-86.651583709999997</v>
      </c>
      <c r="H1727">
        <v>0</v>
      </c>
      <c r="I1727">
        <v>0</v>
      </c>
      <c r="J1727">
        <v>0</v>
      </c>
      <c r="K1727">
        <v>0</v>
      </c>
      <c r="L1727" t="s">
        <v>2888</v>
      </c>
    </row>
    <row r="1728" spans="1:12" x14ac:dyDescent="0.2">
      <c r="A1728">
        <v>13185</v>
      </c>
      <c r="B1728" t="s">
        <v>2887</v>
      </c>
      <c r="C1728" t="s">
        <v>317</v>
      </c>
      <c r="D1728" t="s">
        <v>166</v>
      </c>
      <c r="E1728" s="6">
        <v>43914.984386574077</v>
      </c>
      <c r="F1728">
        <v>30.835688319999999</v>
      </c>
      <c r="G1728">
        <v>-83.270567159999999</v>
      </c>
      <c r="H1728">
        <v>10</v>
      </c>
      <c r="I1728">
        <v>0</v>
      </c>
      <c r="J1728">
        <v>0</v>
      </c>
      <c r="K1728">
        <v>0</v>
      </c>
      <c r="L1728" t="s">
        <v>2889</v>
      </c>
    </row>
    <row r="1729" spans="1:12" x14ac:dyDescent="0.2">
      <c r="A1729">
        <v>28087</v>
      </c>
      <c r="B1729" t="s">
        <v>2887</v>
      </c>
      <c r="C1729" t="s">
        <v>194</v>
      </c>
      <c r="D1729" t="s">
        <v>166</v>
      </c>
      <c r="E1729" s="6">
        <v>43914.984386574077</v>
      </c>
      <c r="F1729">
        <v>33.473865179999997</v>
      </c>
      <c r="G1729">
        <v>-88.441915299999906</v>
      </c>
      <c r="H1729">
        <v>6</v>
      </c>
      <c r="I1729">
        <v>0</v>
      </c>
      <c r="J1729">
        <v>0</v>
      </c>
      <c r="K1729">
        <v>0</v>
      </c>
      <c r="L1729" t="s">
        <v>2890</v>
      </c>
    </row>
    <row r="1730" spans="1:12" x14ac:dyDescent="0.2">
      <c r="A1730">
        <v>48303</v>
      </c>
      <c r="B1730" t="s">
        <v>2891</v>
      </c>
      <c r="C1730" t="s">
        <v>290</v>
      </c>
      <c r="D1730" t="s">
        <v>166</v>
      </c>
      <c r="E1730" s="6">
        <v>43914.984386574077</v>
      </c>
      <c r="F1730">
        <v>33.610085959999999</v>
      </c>
      <c r="G1730">
        <v>-101.8204789</v>
      </c>
      <c r="H1730">
        <v>12</v>
      </c>
      <c r="I1730">
        <v>0</v>
      </c>
      <c r="J1730">
        <v>0</v>
      </c>
      <c r="K1730">
        <v>0</v>
      </c>
      <c r="L1730" t="s">
        <v>2892</v>
      </c>
    </row>
    <row r="1731" spans="1:12" x14ac:dyDescent="0.2">
      <c r="A1731">
        <v>19117</v>
      </c>
      <c r="B1731" t="s">
        <v>2893</v>
      </c>
      <c r="C1731" t="s">
        <v>178</v>
      </c>
      <c r="D1731" t="s">
        <v>166</v>
      </c>
      <c r="E1731" s="6">
        <v>43914.984386574077</v>
      </c>
      <c r="F1731">
        <v>41.029589639999998</v>
      </c>
      <c r="G1731">
        <v>-93.32780803</v>
      </c>
      <c r="H1731">
        <v>0</v>
      </c>
      <c r="I1731">
        <v>0</v>
      </c>
      <c r="J1731">
        <v>0</v>
      </c>
      <c r="K1731">
        <v>0</v>
      </c>
      <c r="L1731" t="s">
        <v>2894</v>
      </c>
    </row>
    <row r="1732" spans="1:12" x14ac:dyDescent="0.2">
      <c r="A1732">
        <v>39095</v>
      </c>
      <c r="B1732" t="s">
        <v>2893</v>
      </c>
      <c r="C1732" t="s">
        <v>200</v>
      </c>
      <c r="D1732" t="s">
        <v>166</v>
      </c>
      <c r="E1732" s="6">
        <v>43914.984386574077</v>
      </c>
      <c r="F1732">
        <v>41.621012180000001</v>
      </c>
      <c r="G1732">
        <v>-83.654686179999999</v>
      </c>
      <c r="H1732">
        <v>13</v>
      </c>
      <c r="I1732">
        <v>1</v>
      </c>
      <c r="J1732">
        <v>0</v>
      </c>
      <c r="K1732">
        <v>0</v>
      </c>
      <c r="L1732" t="s">
        <v>2895</v>
      </c>
    </row>
    <row r="1733" spans="1:12" x14ac:dyDescent="0.2">
      <c r="A1733">
        <v>26095</v>
      </c>
      <c r="B1733" t="s">
        <v>2896</v>
      </c>
      <c r="C1733" t="s">
        <v>232</v>
      </c>
      <c r="D1733" t="s">
        <v>166</v>
      </c>
      <c r="E1733" s="6">
        <v>43914.984386574077</v>
      </c>
      <c r="F1733">
        <v>46.472274310000003</v>
      </c>
      <c r="G1733">
        <v>-85.544712230000002</v>
      </c>
      <c r="H1733">
        <v>0</v>
      </c>
      <c r="I1733">
        <v>0</v>
      </c>
      <c r="J1733">
        <v>0</v>
      </c>
      <c r="K1733">
        <v>0</v>
      </c>
      <c r="L1733" t="s">
        <v>2897</v>
      </c>
    </row>
    <row r="1734" spans="1:12" x14ac:dyDescent="0.2">
      <c r="A1734">
        <v>13187</v>
      </c>
      <c r="B1734" t="s">
        <v>2898</v>
      </c>
      <c r="C1734" t="s">
        <v>317</v>
      </c>
      <c r="D1734" t="s">
        <v>166</v>
      </c>
      <c r="E1734" s="6">
        <v>43914.984386574077</v>
      </c>
      <c r="F1734">
        <v>34.572865110000002</v>
      </c>
      <c r="G1734">
        <v>-84.004256810000001</v>
      </c>
      <c r="H1734">
        <v>3</v>
      </c>
      <c r="I1734">
        <v>0</v>
      </c>
      <c r="J1734">
        <v>0</v>
      </c>
      <c r="K1734">
        <v>0</v>
      </c>
      <c r="L1734" t="s">
        <v>2899</v>
      </c>
    </row>
    <row r="1735" spans="1:12" x14ac:dyDescent="0.2">
      <c r="A1735">
        <v>35029</v>
      </c>
      <c r="B1735" t="s">
        <v>2900</v>
      </c>
      <c r="C1735" t="s">
        <v>538</v>
      </c>
      <c r="D1735" t="s">
        <v>166</v>
      </c>
      <c r="E1735" s="6">
        <v>43914.984386574077</v>
      </c>
      <c r="F1735">
        <v>32.181793409999997</v>
      </c>
      <c r="G1735">
        <v>-107.750882599999</v>
      </c>
      <c r="H1735">
        <v>0</v>
      </c>
      <c r="I1735">
        <v>0</v>
      </c>
      <c r="J1735">
        <v>0</v>
      </c>
      <c r="K1735">
        <v>0</v>
      </c>
      <c r="L1735" t="s">
        <v>2901</v>
      </c>
    </row>
    <row r="1736" spans="1:12" x14ac:dyDescent="0.2">
      <c r="A1736">
        <v>51111</v>
      </c>
      <c r="B1736" t="s">
        <v>2902</v>
      </c>
      <c r="C1736" t="s">
        <v>172</v>
      </c>
      <c r="D1736" t="s">
        <v>166</v>
      </c>
      <c r="E1736" s="6">
        <v>43914.984386574077</v>
      </c>
      <c r="F1736">
        <v>36.946185280000002</v>
      </c>
      <c r="G1736">
        <v>-78.241333190000006</v>
      </c>
      <c r="H1736">
        <v>0</v>
      </c>
      <c r="I1736">
        <v>0</v>
      </c>
      <c r="J1736">
        <v>0</v>
      </c>
      <c r="K1736">
        <v>0</v>
      </c>
      <c r="L1736" t="s">
        <v>2903</v>
      </c>
    </row>
    <row r="1737" spans="1:12" x14ac:dyDescent="0.2">
      <c r="A1737">
        <v>42079</v>
      </c>
      <c r="B1737" t="s">
        <v>2904</v>
      </c>
      <c r="C1737" t="s">
        <v>202</v>
      </c>
      <c r="D1737" t="s">
        <v>166</v>
      </c>
      <c r="E1737" s="6">
        <v>43914.984386574077</v>
      </c>
      <c r="F1737">
        <v>41.178230079999999</v>
      </c>
      <c r="G1737">
        <v>-75.984475790000005</v>
      </c>
      <c r="H1737">
        <v>21</v>
      </c>
      <c r="I1737">
        <v>0</v>
      </c>
      <c r="J1737">
        <v>0</v>
      </c>
      <c r="K1737">
        <v>0</v>
      </c>
      <c r="L1737" t="s">
        <v>2905</v>
      </c>
    </row>
    <row r="1738" spans="1:12" x14ac:dyDescent="0.2">
      <c r="A1738">
        <v>42081</v>
      </c>
      <c r="B1738" t="s">
        <v>2906</v>
      </c>
      <c r="C1738" t="s">
        <v>202</v>
      </c>
      <c r="D1738" t="s">
        <v>166</v>
      </c>
      <c r="E1738" s="6">
        <v>43914.984386574077</v>
      </c>
      <c r="F1738">
        <v>41.343105389999998</v>
      </c>
      <c r="G1738">
        <v>-77.066299839999999</v>
      </c>
      <c r="H1738">
        <v>0</v>
      </c>
      <c r="I1738">
        <v>0</v>
      </c>
      <c r="J1738">
        <v>0</v>
      </c>
      <c r="K1738">
        <v>0</v>
      </c>
      <c r="L1738" t="s">
        <v>2907</v>
      </c>
    </row>
    <row r="1739" spans="1:12" x14ac:dyDescent="0.2">
      <c r="A1739">
        <v>46085</v>
      </c>
      <c r="B1739" t="s">
        <v>2908</v>
      </c>
      <c r="C1739" t="s">
        <v>381</v>
      </c>
      <c r="D1739" t="s">
        <v>166</v>
      </c>
      <c r="E1739" s="6">
        <v>43914.984386574077</v>
      </c>
      <c r="F1739">
        <v>43.895227089999999</v>
      </c>
      <c r="G1739">
        <v>-99.852018779999995</v>
      </c>
      <c r="H1739">
        <v>1</v>
      </c>
      <c r="I1739">
        <v>0</v>
      </c>
      <c r="J1739">
        <v>0</v>
      </c>
      <c r="K1739">
        <v>0</v>
      </c>
      <c r="L1739" t="s">
        <v>2909</v>
      </c>
    </row>
    <row r="1740" spans="1:12" x14ac:dyDescent="0.2">
      <c r="A1740">
        <v>51680</v>
      </c>
      <c r="B1740" t="s">
        <v>2910</v>
      </c>
      <c r="C1740" t="s">
        <v>172</v>
      </c>
      <c r="D1740" t="s">
        <v>166</v>
      </c>
      <c r="E1740" s="6">
        <v>43914.984386574077</v>
      </c>
      <c r="F1740">
        <v>37.400213989999997</v>
      </c>
      <c r="G1740">
        <v>-79.198881380000003</v>
      </c>
      <c r="H1740">
        <v>0</v>
      </c>
      <c r="I1740">
        <v>0</v>
      </c>
      <c r="J1740">
        <v>0</v>
      </c>
      <c r="K1740">
        <v>0</v>
      </c>
      <c r="L1740" t="s">
        <v>2911</v>
      </c>
    </row>
    <row r="1741" spans="1:12" x14ac:dyDescent="0.2">
      <c r="A1741">
        <v>48305</v>
      </c>
      <c r="B1741" t="s">
        <v>2912</v>
      </c>
      <c r="C1741" t="s">
        <v>290</v>
      </c>
      <c r="D1741" t="s">
        <v>166</v>
      </c>
      <c r="E1741" s="6">
        <v>43914.984386574077</v>
      </c>
      <c r="F1741">
        <v>33.176577049999999</v>
      </c>
      <c r="G1741">
        <v>-101.8162849</v>
      </c>
      <c r="H1741">
        <v>0</v>
      </c>
      <c r="I1741">
        <v>0</v>
      </c>
      <c r="J1741">
        <v>0</v>
      </c>
      <c r="K1741">
        <v>0</v>
      </c>
      <c r="L1741" t="s">
        <v>2913</v>
      </c>
    </row>
    <row r="1742" spans="1:12" x14ac:dyDescent="0.2">
      <c r="A1742">
        <v>19119</v>
      </c>
      <c r="B1742" t="s">
        <v>2914</v>
      </c>
      <c r="C1742" t="s">
        <v>178</v>
      </c>
      <c r="D1742" t="s">
        <v>166</v>
      </c>
      <c r="E1742" s="6">
        <v>43914.984386574077</v>
      </c>
      <c r="F1742">
        <v>43.381078619999997</v>
      </c>
      <c r="G1742">
        <v>-96.209268449999996</v>
      </c>
      <c r="H1742">
        <v>0</v>
      </c>
      <c r="I1742">
        <v>0</v>
      </c>
      <c r="J1742">
        <v>0</v>
      </c>
      <c r="K1742">
        <v>0</v>
      </c>
      <c r="L1742" t="s">
        <v>2915</v>
      </c>
    </row>
    <row r="1743" spans="1:12" x14ac:dyDescent="0.2">
      <c r="A1743">
        <v>20111</v>
      </c>
      <c r="B1743" t="s">
        <v>2914</v>
      </c>
      <c r="C1743" t="s">
        <v>264</v>
      </c>
      <c r="D1743" t="s">
        <v>166</v>
      </c>
      <c r="E1743" s="6">
        <v>43914.984386574077</v>
      </c>
      <c r="F1743">
        <v>38.455761559999999</v>
      </c>
      <c r="G1743">
        <v>-96.152757149999999</v>
      </c>
      <c r="H1743">
        <v>2</v>
      </c>
      <c r="I1743">
        <v>0</v>
      </c>
      <c r="J1743">
        <v>0</v>
      </c>
      <c r="K1743">
        <v>0</v>
      </c>
      <c r="L1743" t="s">
        <v>2916</v>
      </c>
    </row>
    <row r="1744" spans="1:12" x14ac:dyDescent="0.2">
      <c r="A1744">
        <v>21143</v>
      </c>
      <c r="B1744" t="s">
        <v>2914</v>
      </c>
      <c r="C1744" t="s">
        <v>180</v>
      </c>
      <c r="D1744" t="s">
        <v>166</v>
      </c>
      <c r="E1744" s="6">
        <v>43914.984386574077</v>
      </c>
      <c r="F1744">
        <v>37.020800350000002</v>
      </c>
      <c r="G1744">
        <v>-88.078862569999998</v>
      </c>
      <c r="H1744">
        <v>1</v>
      </c>
      <c r="I1744">
        <v>0</v>
      </c>
      <c r="J1744">
        <v>0</v>
      </c>
      <c r="K1744">
        <v>0</v>
      </c>
      <c r="L1744" t="s">
        <v>2917</v>
      </c>
    </row>
    <row r="1745" spans="1:12" x14ac:dyDescent="0.2">
      <c r="A1745">
        <v>27083</v>
      </c>
      <c r="B1745" t="s">
        <v>2914</v>
      </c>
      <c r="C1745" t="s">
        <v>213</v>
      </c>
      <c r="D1745" t="s">
        <v>166</v>
      </c>
      <c r="E1745" s="6">
        <v>43914.984386574077</v>
      </c>
      <c r="F1745">
        <v>44.413278650000002</v>
      </c>
      <c r="G1745">
        <v>-95.838061030000006</v>
      </c>
      <c r="H1745">
        <v>0</v>
      </c>
      <c r="I1745">
        <v>0</v>
      </c>
      <c r="J1745">
        <v>0</v>
      </c>
      <c r="K1745">
        <v>0</v>
      </c>
      <c r="L1745" t="s">
        <v>2918</v>
      </c>
    </row>
    <row r="1746" spans="1:12" x14ac:dyDescent="0.2">
      <c r="A1746">
        <v>32019</v>
      </c>
      <c r="B1746" t="s">
        <v>2914</v>
      </c>
      <c r="C1746" t="s">
        <v>870</v>
      </c>
      <c r="D1746" t="s">
        <v>166</v>
      </c>
      <c r="E1746" s="6">
        <v>43914.984386574077</v>
      </c>
      <c r="F1746">
        <v>39.017779740000002</v>
      </c>
      <c r="G1746">
        <v>-119.1870479</v>
      </c>
      <c r="H1746">
        <v>0</v>
      </c>
      <c r="I1746">
        <v>0</v>
      </c>
      <c r="J1746">
        <v>0</v>
      </c>
      <c r="K1746">
        <v>0</v>
      </c>
      <c r="L1746" t="s">
        <v>2919</v>
      </c>
    </row>
    <row r="1747" spans="1:12" x14ac:dyDescent="0.2">
      <c r="A1747">
        <v>26097</v>
      </c>
      <c r="B1747" t="s">
        <v>2920</v>
      </c>
      <c r="C1747" t="s">
        <v>232</v>
      </c>
      <c r="D1747" t="s">
        <v>166</v>
      </c>
      <c r="E1747" s="6">
        <v>43914.984386574077</v>
      </c>
      <c r="F1747">
        <v>46.070289789999997</v>
      </c>
      <c r="G1747">
        <v>-85.049805370000001</v>
      </c>
      <c r="H1747">
        <v>0</v>
      </c>
      <c r="I1747">
        <v>0</v>
      </c>
      <c r="J1747">
        <v>0</v>
      </c>
      <c r="K1747">
        <v>0</v>
      </c>
      <c r="L1747" t="s">
        <v>2921</v>
      </c>
    </row>
    <row r="1748" spans="1:12" x14ac:dyDescent="0.2">
      <c r="A1748">
        <v>26099</v>
      </c>
      <c r="B1748" t="s">
        <v>2922</v>
      </c>
      <c r="C1748" t="s">
        <v>232</v>
      </c>
      <c r="D1748" t="s">
        <v>166</v>
      </c>
      <c r="E1748" s="6">
        <v>43914.984386574077</v>
      </c>
      <c r="F1748">
        <v>42.691583559999998</v>
      </c>
      <c r="G1748">
        <v>-82.927528010000003</v>
      </c>
      <c r="H1748">
        <v>225</v>
      </c>
      <c r="I1748">
        <v>3</v>
      </c>
      <c r="J1748">
        <v>0</v>
      </c>
      <c r="K1748">
        <v>0</v>
      </c>
      <c r="L1748" t="s">
        <v>2923</v>
      </c>
    </row>
    <row r="1749" spans="1:12" x14ac:dyDescent="0.2">
      <c r="A1749">
        <v>1087</v>
      </c>
      <c r="B1749" t="s">
        <v>2924</v>
      </c>
      <c r="C1749" t="s">
        <v>385</v>
      </c>
      <c r="D1749" t="s">
        <v>166</v>
      </c>
      <c r="E1749" s="6">
        <v>43914.984386574077</v>
      </c>
      <c r="F1749">
        <v>32.387599440000002</v>
      </c>
      <c r="G1749">
        <v>-85.692677239999995</v>
      </c>
      <c r="H1749">
        <v>0</v>
      </c>
      <c r="I1749">
        <v>0</v>
      </c>
      <c r="J1749">
        <v>0</v>
      </c>
      <c r="K1749">
        <v>0</v>
      </c>
      <c r="L1749" t="s">
        <v>2925</v>
      </c>
    </row>
    <row r="1750" spans="1:12" x14ac:dyDescent="0.2">
      <c r="A1750">
        <v>13193</v>
      </c>
      <c r="B1750" t="s">
        <v>2924</v>
      </c>
      <c r="C1750" t="s">
        <v>317</v>
      </c>
      <c r="D1750" t="s">
        <v>166</v>
      </c>
      <c r="E1750" s="6">
        <v>43914.984386574077</v>
      </c>
      <c r="F1750">
        <v>32.352070480000002</v>
      </c>
      <c r="G1750">
        <v>-84.042341269999994</v>
      </c>
      <c r="H1750">
        <v>1</v>
      </c>
      <c r="I1750">
        <v>0</v>
      </c>
      <c r="J1750">
        <v>0</v>
      </c>
      <c r="K1750">
        <v>0</v>
      </c>
      <c r="L1750" t="s">
        <v>2926</v>
      </c>
    </row>
    <row r="1751" spans="1:12" x14ac:dyDescent="0.2">
      <c r="A1751">
        <v>17115</v>
      </c>
      <c r="B1751" t="s">
        <v>2924</v>
      </c>
      <c r="C1751" t="s">
        <v>190</v>
      </c>
      <c r="D1751" t="s">
        <v>166</v>
      </c>
      <c r="E1751" s="6">
        <v>43914.984386574077</v>
      </c>
      <c r="F1751">
        <v>39.860649129999999</v>
      </c>
      <c r="G1751">
        <v>-88.963425049999998</v>
      </c>
      <c r="H1751">
        <v>0</v>
      </c>
      <c r="I1751">
        <v>0</v>
      </c>
      <c r="J1751">
        <v>0</v>
      </c>
      <c r="K1751">
        <v>0</v>
      </c>
      <c r="L1751" t="s">
        <v>2927</v>
      </c>
    </row>
    <row r="1752" spans="1:12" x14ac:dyDescent="0.2">
      <c r="A1752">
        <v>29121</v>
      </c>
      <c r="B1752" t="s">
        <v>2924</v>
      </c>
      <c r="C1752" t="s">
        <v>182</v>
      </c>
      <c r="D1752" t="s">
        <v>166</v>
      </c>
      <c r="E1752" s="6">
        <v>43914.984386574077</v>
      </c>
      <c r="F1752">
        <v>39.830497680000001</v>
      </c>
      <c r="G1752">
        <v>-92.56453089</v>
      </c>
      <c r="H1752">
        <v>0</v>
      </c>
      <c r="I1752">
        <v>0</v>
      </c>
      <c r="J1752">
        <v>0</v>
      </c>
      <c r="K1752">
        <v>0</v>
      </c>
      <c r="L1752" t="s">
        <v>2928</v>
      </c>
    </row>
    <row r="1753" spans="1:12" x14ac:dyDescent="0.2">
      <c r="A1753">
        <v>37113</v>
      </c>
      <c r="B1753" t="s">
        <v>2924</v>
      </c>
      <c r="C1753" t="s">
        <v>219</v>
      </c>
      <c r="D1753" t="s">
        <v>166</v>
      </c>
      <c r="E1753" s="6">
        <v>43914.984386574077</v>
      </c>
      <c r="F1753">
        <v>35.148678429999997</v>
      </c>
      <c r="G1753">
        <v>-83.416966169999995</v>
      </c>
      <c r="H1753">
        <v>0</v>
      </c>
      <c r="I1753">
        <v>0</v>
      </c>
      <c r="J1753">
        <v>0</v>
      </c>
      <c r="K1753">
        <v>0</v>
      </c>
      <c r="L1753" t="s">
        <v>2929</v>
      </c>
    </row>
    <row r="1754" spans="1:12" x14ac:dyDescent="0.2">
      <c r="A1754">
        <v>47111</v>
      </c>
      <c r="B1754" t="s">
        <v>2924</v>
      </c>
      <c r="C1754" t="s">
        <v>288</v>
      </c>
      <c r="D1754" t="s">
        <v>166</v>
      </c>
      <c r="E1754" s="6">
        <v>43914.984386574077</v>
      </c>
      <c r="F1754">
        <v>36.531578549999999</v>
      </c>
      <c r="G1754">
        <v>-86.007785949999999</v>
      </c>
      <c r="H1754">
        <v>0</v>
      </c>
      <c r="I1754">
        <v>0</v>
      </c>
      <c r="J1754">
        <v>0</v>
      </c>
      <c r="K1754">
        <v>0</v>
      </c>
      <c r="L1754" t="s">
        <v>2930</v>
      </c>
    </row>
    <row r="1755" spans="1:12" x14ac:dyDescent="0.2">
      <c r="A1755">
        <v>17117</v>
      </c>
      <c r="B1755" t="s">
        <v>2931</v>
      </c>
      <c r="C1755" t="s">
        <v>190</v>
      </c>
      <c r="D1755" t="s">
        <v>166</v>
      </c>
      <c r="E1755" s="6">
        <v>43914.984386574077</v>
      </c>
      <c r="F1755">
        <v>39.261197670000001</v>
      </c>
      <c r="G1755">
        <v>-89.924240280000006</v>
      </c>
      <c r="H1755">
        <v>0</v>
      </c>
      <c r="I1755">
        <v>0</v>
      </c>
      <c r="J1755">
        <v>0</v>
      </c>
      <c r="K1755">
        <v>0</v>
      </c>
      <c r="L1755" t="s">
        <v>2932</v>
      </c>
    </row>
    <row r="1756" spans="1:12" x14ac:dyDescent="0.2">
      <c r="A1756">
        <v>6039</v>
      </c>
      <c r="B1756" t="s">
        <v>2933</v>
      </c>
      <c r="C1756" t="s">
        <v>221</v>
      </c>
      <c r="D1756" t="s">
        <v>166</v>
      </c>
      <c r="E1756" s="6">
        <v>43914.984386574077</v>
      </c>
      <c r="F1756">
        <v>37.215139710000003</v>
      </c>
      <c r="G1756">
        <v>-119.76655890000001</v>
      </c>
      <c r="H1756">
        <v>6</v>
      </c>
      <c r="I1756">
        <v>0</v>
      </c>
      <c r="J1756">
        <v>0</v>
      </c>
      <c r="K1756">
        <v>0</v>
      </c>
      <c r="L1756" t="s">
        <v>2934</v>
      </c>
    </row>
    <row r="1757" spans="1:12" x14ac:dyDescent="0.2">
      <c r="A1757">
        <v>1089</v>
      </c>
      <c r="B1757" t="s">
        <v>2935</v>
      </c>
      <c r="C1757" t="s">
        <v>385</v>
      </c>
      <c r="D1757" t="s">
        <v>166</v>
      </c>
      <c r="E1757" s="6">
        <v>43914.984386574077</v>
      </c>
      <c r="F1757">
        <v>34.763271330000002</v>
      </c>
      <c r="G1757">
        <v>-86.550696329999994</v>
      </c>
      <c r="H1757">
        <v>21</v>
      </c>
      <c r="I1757">
        <v>0</v>
      </c>
      <c r="J1757">
        <v>0</v>
      </c>
      <c r="K1757">
        <v>0</v>
      </c>
      <c r="L1757" t="s">
        <v>2936</v>
      </c>
    </row>
    <row r="1758" spans="1:12" x14ac:dyDescent="0.2">
      <c r="A1758">
        <v>5087</v>
      </c>
      <c r="B1758" t="s">
        <v>2935</v>
      </c>
      <c r="C1758" t="s">
        <v>331</v>
      </c>
      <c r="D1758" t="s">
        <v>166</v>
      </c>
      <c r="E1758" s="6">
        <v>43914.984386574077</v>
      </c>
      <c r="F1758">
        <v>36.010381850000002</v>
      </c>
      <c r="G1758">
        <v>-93.725249430000005</v>
      </c>
      <c r="H1758">
        <v>0</v>
      </c>
      <c r="I1758">
        <v>0</v>
      </c>
      <c r="J1758">
        <v>0</v>
      </c>
      <c r="K1758">
        <v>0</v>
      </c>
      <c r="L1758" t="s">
        <v>2937</v>
      </c>
    </row>
    <row r="1759" spans="1:12" x14ac:dyDescent="0.2">
      <c r="A1759">
        <v>12079</v>
      </c>
      <c r="B1759" t="s">
        <v>2935</v>
      </c>
      <c r="C1759" t="s">
        <v>216</v>
      </c>
      <c r="D1759" t="s">
        <v>166</v>
      </c>
      <c r="E1759" s="6">
        <v>43914.984386574077</v>
      </c>
      <c r="F1759">
        <v>30.443969169999999</v>
      </c>
      <c r="G1759">
        <v>-83.473985940000006</v>
      </c>
      <c r="H1759">
        <v>0</v>
      </c>
      <c r="I1759">
        <v>0</v>
      </c>
      <c r="J1759">
        <v>0</v>
      </c>
      <c r="K1759">
        <v>0</v>
      </c>
      <c r="L1759" t="s">
        <v>2938</v>
      </c>
    </row>
    <row r="1760" spans="1:12" x14ac:dyDescent="0.2">
      <c r="A1760">
        <v>13195</v>
      </c>
      <c r="B1760" t="s">
        <v>2935</v>
      </c>
      <c r="C1760" t="s">
        <v>317</v>
      </c>
      <c r="D1760" t="s">
        <v>166</v>
      </c>
      <c r="E1760" s="6">
        <v>43914.984386574077</v>
      </c>
      <c r="F1760">
        <v>34.129209170000003</v>
      </c>
      <c r="G1760">
        <v>-83.212187319999998</v>
      </c>
      <c r="H1760">
        <v>1</v>
      </c>
      <c r="I1760">
        <v>0</v>
      </c>
      <c r="J1760">
        <v>0</v>
      </c>
      <c r="K1760">
        <v>0</v>
      </c>
      <c r="L1760" t="s">
        <v>2939</v>
      </c>
    </row>
    <row r="1761" spans="1:12" x14ac:dyDescent="0.2">
      <c r="A1761">
        <v>16065</v>
      </c>
      <c r="B1761" t="s">
        <v>2935</v>
      </c>
      <c r="C1761" t="s">
        <v>175</v>
      </c>
      <c r="D1761" t="s">
        <v>166</v>
      </c>
      <c r="E1761" s="6">
        <v>43914.984386574077</v>
      </c>
      <c r="F1761">
        <v>43.781410280000003</v>
      </c>
      <c r="G1761">
        <v>-111.6538474</v>
      </c>
      <c r="H1761">
        <v>2</v>
      </c>
      <c r="I1761">
        <v>0</v>
      </c>
      <c r="J1761">
        <v>0</v>
      </c>
      <c r="K1761">
        <v>0</v>
      </c>
      <c r="L1761" t="s">
        <v>2940</v>
      </c>
    </row>
    <row r="1762" spans="1:12" x14ac:dyDescent="0.2">
      <c r="A1762">
        <v>17119</v>
      </c>
      <c r="B1762" t="s">
        <v>2935</v>
      </c>
      <c r="C1762" t="s">
        <v>190</v>
      </c>
      <c r="D1762" t="s">
        <v>166</v>
      </c>
      <c r="E1762" s="6">
        <v>43914.984386574077</v>
      </c>
      <c r="F1762">
        <v>38.830425060000003</v>
      </c>
      <c r="G1762">
        <v>-89.904225629999999</v>
      </c>
      <c r="H1762">
        <v>2</v>
      </c>
      <c r="I1762">
        <v>0</v>
      </c>
      <c r="J1762">
        <v>0</v>
      </c>
      <c r="K1762">
        <v>0</v>
      </c>
      <c r="L1762" t="s">
        <v>2941</v>
      </c>
    </row>
    <row r="1763" spans="1:12" x14ac:dyDescent="0.2">
      <c r="A1763">
        <v>18095</v>
      </c>
      <c r="B1763" t="s">
        <v>2935</v>
      </c>
      <c r="C1763" t="s">
        <v>142</v>
      </c>
      <c r="D1763" t="s">
        <v>166</v>
      </c>
      <c r="E1763" s="6">
        <v>43914.984386574077</v>
      </c>
      <c r="F1763">
        <v>40.161436909999999</v>
      </c>
      <c r="G1763">
        <v>-85.719647109999997</v>
      </c>
      <c r="H1763">
        <v>3</v>
      </c>
      <c r="I1763">
        <v>0</v>
      </c>
      <c r="J1763">
        <v>0</v>
      </c>
      <c r="K1763">
        <v>0</v>
      </c>
      <c r="L1763" t="s">
        <v>2942</v>
      </c>
    </row>
    <row r="1764" spans="1:12" x14ac:dyDescent="0.2">
      <c r="A1764">
        <v>19121</v>
      </c>
      <c r="B1764" t="s">
        <v>2935</v>
      </c>
      <c r="C1764" t="s">
        <v>178</v>
      </c>
      <c r="D1764" t="s">
        <v>166</v>
      </c>
      <c r="E1764" s="6">
        <v>43914.984386574077</v>
      </c>
      <c r="F1764">
        <v>41.330819040000002</v>
      </c>
      <c r="G1764">
        <v>-94.015546310000005</v>
      </c>
      <c r="H1764">
        <v>0</v>
      </c>
      <c r="I1764">
        <v>0</v>
      </c>
      <c r="J1764">
        <v>0</v>
      </c>
      <c r="K1764">
        <v>0</v>
      </c>
      <c r="L1764" t="s">
        <v>2943</v>
      </c>
    </row>
    <row r="1765" spans="1:12" x14ac:dyDescent="0.2">
      <c r="A1765">
        <v>21151</v>
      </c>
      <c r="B1765" t="s">
        <v>2935</v>
      </c>
      <c r="C1765" t="s">
        <v>180</v>
      </c>
      <c r="D1765" t="s">
        <v>166</v>
      </c>
      <c r="E1765" s="6">
        <v>43914.984386574077</v>
      </c>
      <c r="F1765">
        <v>37.716593359999997</v>
      </c>
      <c r="G1765">
        <v>-84.272202750000005</v>
      </c>
      <c r="H1765">
        <v>2</v>
      </c>
      <c r="I1765">
        <v>0</v>
      </c>
      <c r="J1765">
        <v>0</v>
      </c>
      <c r="K1765">
        <v>0</v>
      </c>
      <c r="L1765" t="s">
        <v>2944</v>
      </c>
    </row>
    <row r="1766" spans="1:12" x14ac:dyDescent="0.2">
      <c r="A1766">
        <v>22065</v>
      </c>
      <c r="B1766" t="s">
        <v>2935</v>
      </c>
      <c r="C1766" t="s">
        <v>169</v>
      </c>
      <c r="D1766" t="s">
        <v>166</v>
      </c>
      <c r="E1766" s="6">
        <v>43914.984386574077</v>
      </c>
      <c r="F1766">
        <v>32.369181179999998</v>
      </c>
      <c r="G1766">
        <v>-91.239733549999997</v>
      </c>
      <c r="H1766">
        <v>0</v>
      </c>
      <c r="I1766">
        <v>0</v>
      </c>
      <c r="J1766">
        <v>0</v>
      </c>
      <c r="K1766">
        <v>0</v>
      </c>
      <c r="L1766" t="s">
        <v>2945</v>
      </c>
    </row>
    <row r="1767" spans="1:12" x14ac:dyDescent="0.2">
      <c r="A1767">
        <v>28089</v>
      </c>
      <c r="B1767" t="s">
        <v>2935</v>
      </c>
      <c r="C1767" t="s">
        <v>194</v>
      </c>
      <c r="D1767" t="s">
        <v>166</v>
      </c>
      <c r="E1767" s="6">
        <v>43914.984386574077</v>
      </c>
      <c r="F1767">
        <v>32.633891560000002</v>
      </c>
      <c r="G1767">
        <v>-90.035135639999993</v>
      </c>
      <c r="H1767">
        <v>14</v>
      </c>
      <c r="I1767">
        <v>0</v>
      </c>
      <c r="J1767">
        <v>0</v>
      </c>
      <c r="K1767">
        <v>0</v>
      </c>
      <c r="L1767" t="s">
        <v>2946</v>
      </c>
    </row>
    <row r="1768" spans="1:12" x14ac:dyDescent="0.2">
      <c r="A1768">
        <v>29123</v>
      </c>
      <c r="B1768" t="s">
        <v>2935</v>
      </c>
      <c r="C1768" t="s">
        <v>182</v>
      </c>
      <c r="D1768" t="s">
        <v>166</v>
      </c>
      <c r="E1768" s="6">
        <v>43914.984386574077</v>
      </c>
      <c r="F1768">
        <v>37.478651339999999</v>
      </c>
      <c r="G1768">
        <v>-90.346714299999903</v>
      </c>
      <c r="H1768">
        <v>0</v>
      </c>
      <c r="I1768">
        <v>0</v>
      </c>
      <c r="J1768">
        <v>0</v>
      </c>
      <c r="K1768">
        <v>0</v>
      </c>
      <c r="L1768" t="s">
        <v>2947</v>
      </c>
    </row>
    <row r="1769" spans="1:12" x14ac:dyDescent="0.2">
      <c r="A1769">
        <v>30057</v>
      </c>
      <c r="B1769" t="s">
        <v>2935</v>
      </c>
      <c r="C1769" t="s">
        <v>482</v>
      </c>
      <c r="D1769" t="s">
        <v>166</v>
      </c>
      <c r="E1769" s="6">
        <v>43914.984386574077</v>
      </c>
      <c r="F1769">
        <v>45.300800649999999</v>
      </c>
      <c r="G1769">
        <v>-111.9173017</v>
      </c>
      <c r="H1769">
        <v>1</v>
      </c>
      <c r="I1769">
        <v>0</v>
      </c>
      <c r="J1769">
        <v>0</v>
      </c>
      <c r="K1769">
        <v>0</v>
      </c>
      <c r="L1769" t="s">
        <v>2948</v>
      </c>
    </row>
    <row r="1770" spans="1:12" x14ac:dyDescent="0.2">
      <c r="A1770">
        <v>31119</v>
      </c>
      <c r="B1770" t="s">
        <v>2935</v>
      </c>
      <c r="C1770" t="s">
        <v>196</v>
      </c>
      <c r="D1770" t="s">
        <v>166</v>
      </c>
      <c r="E1770" s="6">
        <v>43914.984386574077</v>
      </c>
      <c r="F1770">
        <v>41.916760240000002</v>
      </c>
      <c r="G1770">
        <v>-97.600548099999997</v>
      </c>
      <c r="H1770">
        <v>1</v>
      </c>
      <c r="I1770">
        <v>0</v>
      </c>
      <c r="J1770">
        <v>0</v>
      </c>
      <c r="K1770">
        <v>0</v>
      </c>
      <c r="L1770" t="s">
        <v>2949</v>
      </c>
    </row>
    <row r="1771" spans="1:12" x14ac:dyDescent="0.2">
      <c r="A1771">
        <v>36053</v>
      </c>
      <c r="B1771" t="s">
        <v>2935</v>
      </c>
      <c r="C1771" t="s">
        <v>226</v>
      </c>
      <c r="D1771" t="s">
        <v>166</v>
      </c>
      <c r="E1771" s="6">
        <v>43914.984386574077</v>
      </c>
      <c r="F1771">
        <v>42.916539049999997</v>
      </c>
      <c r="G1771">
        <v>-75.672666390000003</v>
      </c>
      <c r="H1771">
        <v>4</v>
      </c>
      <c r="I1771">
        <v>1</v>
      </c>
      <c r="J1771">
        <v>0</v>
      </c>
      <c r="K1771">
        <v>0</v>
      </c>
      <c r="L1771" t="s">
        <v>2950</v>
      </c>
    </row>
    <row r="1772" spans="1:12" x14ac:dyDescent="0.2">
      <c r="A1772">
        <v>37115</v>
      </c>
      <c r="B1772" t="s">
        <v>2935</v>
      </c>
      <c r="C1772" t="s">
        <v>219</v>
      </c>
      <c r="D1772" t="s">
        <v>166</v>
      </c>
      <c r="E1772" s="6">
        <v>43914.984386574077</v>
      </c>
      <c r="F1772">
        <v>35.854027219999999</v>
      </c>
      <c r="G1772">
        <v>-82.713464180000003</v>
      </c>
      <c r="H1772">
        <v>0</v>
      </c>
      <c r="I1772">
        <v>0</v>
      </c>
      <c r="J1772">
        <v>0</v>
      </c>
      <c r="K1772">
        <v>0</v>
      </c>
      <c r="L1772" t="s">
        <v>2951</v>
      </c>
    </row>
    <row r="1773" spans="1:12" x14ac:dyDescent="0.2">
      <c r="A1773">
        <v>39097</v>
      </c>
      <c r="B1773" t="s">
        <v>2935</v>
      </c>
      <c r="C1773" t="s">
        <v>200</v>
      </c>
      <c r="D1773" t="s">
        <v>166</v>
      </c>
      <c r="E1773" s="6">
        <v>43914.984386574077</v>
      </c>
      <c r="F1773">
        <v>39.893810729999998</v>
      </c>
      <c r="G1773">
        <v>-83.401783170000002</v>
      </c>
      <c r="H1773">
        <v>1</v>
      </c>
      <c r="I1773">
        <v>0</v>
      </c>
      <c r="J1773">
        <v>0</v>
      </c>
      <c r="K1773">
        <v>0</v>
      </c>
      <c r="L1773" t="s">
        <v>2952</v>
      </c>
    </row>
    <row r="1774" spans="1:12" x14ac:dyDescent="0.2">
      <c r="A1774">
        <v>47113</v>
      </c>
      <c r="B1774" t="s">
        <v>2935</v>
      </c>
      <c r="C1774" t="s">
        <v>288</v>
      </c>
      <c r="D1774" t="s">
        <v>166</v>
      </c>
      <c r="E1774" s="6">
        <v>43914.984386574077</v>
      </c>
      <c r="F1774">
        <v>35.611819570000002</v>
      </c>
      <c r="G1774">
        <v>-88.840760360000004</v>
      </c>
      <c r="H1774">
        <v>1</v>
      </c>
      <c r="I1774">
        <v>0</v>
      </c>
      <c r="J1774">
        <v>0</v>
      </c>
      <c r="K1774">
        <v>0</v>
      </c>
      <c r="L1774" t="s">
        <v>2953</v>
      </c>
    </row>
    <row r="1775" spans="1:12" x14ac:dyDescent="0.2">
      <c r="A1775">
        <v>48313</v>
      </c>
      <c r="B1775" t="s">
        <v>2935</v>
      </c>
      <c r="C1775" t="s">
        <v>290</v>
      </c>
      <c r="D1775" t="s">
        <v>166</v>
      </c>
      <c r="E1775" s="6">
        <v>43914.984386574077</v>
      </c>
      <c r="F1775">
        <v>30.966946790000001</v>
      </c>
      <c r="G1775">
        <v>-95.930037749999997</v>
      </c>
      <c r="H1775">
        <v>0</v>
      </c>
      <c r="I1775">
        <v>0</v>
      </c>
      <c r="J1775">
        <v>0</v>
      </c>
      <c r="K1775">
        <v>0</v>
      </c>
      <c r="L1775" t="s">
        <v>2954</v>
      </c>
    </row>
    <row r="1776" spans="1:12" x14ac:dyDescent="0.2">
      <c r="A1776">
        <v>51113</v>
      </c>
      <c r="B1776" t="s">
        <v>2935</v>
      </c>
      <c r="C1776" t="s">
        <v>172</v>
      </c>
      <c r="D1776" t="s">
        <v>166</v>
      </c>
      <c r="E1776" s="6">
        <v>43914.984386574077</v>
      </c>
      <c r="F1776">
        <v>38.415312219999997</v>
      </c>
      <c r="G1776">
        <v>-78.28220331</v>
      </c>
      <c r="H1776">
        <v>1</v>
      </c>
      <c r="I1776">
        <v>0</v>
      </c>
      <c r="J1776">
        <v>0</v>
      </c>
      <c r="K1776">
        <v>0</v>
      </c>
      <c r="L1776" t="s">
        <v>2955</v>
      </c>
    </row>
    <row r="1777" spans="1:12" x14ac:dyDescent="0.2">
      <c r="A1777">
        <v>21153</v>
      </c>
      <c r="B1777" t="s">
        <v>2956</v>
      </c>
      <c r="C1777" t="s">
        <v>180</v>
      </c>
      <c r="D1777" t="s">
        <v>166</v>
      </c>
      <c r="E1777" s="6">
        <v>43914.984386574077</v>
      </c>
      <c r="F1777">
        <v>37.708205450000001</v>
      </c>
      <c r="G1777">
        <v>-83.065771400000003</v>
      </c>
      <c r="H1777">
        <v>0</v>
      </c>
      <c r="I1777">
        <v>0</v>
      </c>
      <c r="J1777">
        <v>0</v>
      </c>
      <c r="K1777">
        <v>0</v>
      </c>
      <c r="L1777" t="s">
        <v>2957</v>
      </c>
    </row>
    <row r="1778" spans="1:12" x14ac:dyDescent="0.2">
      <c r="A1778">
        <v>19123</v>
      </c>
      <c r="B1778" t="s">
        <v>2958</v>
      </c>
      <c r="C1778" t="s">
        <v>178</v>
      </c>
      <c r="D1778" t="s">
        <v>166</v>
      </c>
      <c r="E1778" s="6">
        <v>43914.984386574077</v>
      </c>
      <c r="F1778">
        <v>41.335215030000001</v>
      </c>
      <c r="G1778">
        <v>-92.640839069999998</v>
      </c>
      <c r="H1778">
        <v>0</v>
      </c>
      <c r="I1778">
        <v>0</v>
      </c>
      <c r="J1778">
        <v>0</v>
      </c>
      <c r="K1778">
        <v>0</v>
      </c>
      <c r="L1778" t="s">
        <v>2959</v>
      </c>
    </row>
    <row r="1779" spans="1:12" x14ac:dyDescent="0.2">
      <c r="A1779">
        <v>27087</v>
      </c>
      <c r="B1779" t="s">
        <v>2960</v>
      </c>
      <c r="C1779" t="s">
        <v>213</v>
      </c>
      <c r="D1779" t="s">
        <v>166</v>
      </c>
      <c r="E1779" s="6">
        <v>43914.984386574077</v>
      </c>
      <c r="F1779">
        <v>47.325570749999997</v>
      </c>
      <c r="G1779">
        <v>-95.809214850000004</v>
      </c>
      <c r="H1779">
        <v>0</v>
      </c>
      <c r="I1779">
        <v>0</v>
      </c>
      <c r="J1779">
        <v>0</v>
      </c>
      <c r="K1779">
        <v>0</v>
      </c>
      <c r="L1779" t="s">
        <v>2961</v>
      </c>
    </row>
    <row r="1780" spans="1:12" x14ac:dyDescent="0.2">
      <c r="A1780">
        <v>39099</v>
      </c>
      <c r="B1780" t="s">
        <v>2962</v>
      </c>
      <c r="C1780" t="s">
        <v>200</v>
      </c>
      <c r="D1780" t="s">
        <v>166</v>
      </c>
      <c r="E1780" s="6">
        <v>43914.984386574077</v>
      </c>
      <c r="F1780">
        <v>41.016311010000003</v>
      </c>
      <c r="G1780">
        <v>-80.77287029</v>
      </c>
      <c r="H1780">
        <v>28</v>
      </c>
      <c r="I1780">
        <v>0</v>
      </c>
      <c r="J1780">
        <v>0</v>
      </c>
      <c r="K1780">
        <v>0</v>
      </c>
      <c r="L1780" t="s">
        <v>2963</v>
      </c>
    </row>
    <row r="1781" spans="1:12" x14ac:dyDescent="0.2">
      <c r="A1781">
        <v>40093</v>
      </c>
      <c r="B1781" t="s">
        <v>2964</v>
      </c>
      <c r="C1781" t="s">
        <v>184</v>
      </c>
      <c r="D1781" t="s">
        <v>166</v>
      </c>
      <c r="E1781" s="6">
        <v>43914.984386574077</v>
      </c>
      <c r="F1781">
        <v>36.311499959999999</v>
      </c>
      <c r="G1781">
        <v>-98.534670759999997</v>
      </c>
      <c r="H1781">
        <v>0</v>
      </c>
      <c r="I1781">
        <v>0</v>
      </c>
      <c r="J1781">
        <v>0</v>
      </c>
      <c r="K1781">
        <v>0</v>
      </c>
      <c r="L1781" t="s">
        <v>2965</v>
      </c>
    </row>
    <row r="1782" spans="1:12" x14ac:dyDescent="0.2">
      <c r="A1782">
        <v>41045</v>
      </c>
      <c r="B1782" t="s">
        <v>2966</v>
      </c>
      <c r="C1782" t="s">
        <v>400</v>
      </c>
      <c r="D1782" t="s">
        <v>166</v>
      </c>
      <c r="E1782" s="6">
        <v>43914.984386574077</v>
      </c>
      <c r="F1782">
        <v>43.193702700000003</v>
      </c>
      <c r="G1782">
        <v>-117.62273949999999</v>
      </c>
      <c r="H1782">
        <v>0</v>
      </c>
      <c r="I1782">
        <v>0</v>
      </c>
      <c r="J1782">
        <v>0</v>
      </c>
      <c r="K1782">
        <v>0</v>
      </c>
      <c r="L1782" t="s">
        <v>2967</v>
      </c>
    </row>
    <row r="1783" spans="1:12" x14ac:dyDescent="0.2">
      <c r="A1783">
        <v>51683</v>
      </c>
      <c r="B1783" t="s">
        <v>2968</v>
      </c>
      <c r="C1783" t="s">
        <v>172</v>
      </c>
      <c r="D1783" t="s">
        <v>166</v>
      </c>
      <c r="E1783" s="6">
        <v>43914.984386574077</v>
      </c>
      <c r="F1783">
        <v>38.7464321</v>
      </c>
      <c r="G1783">
        <v>-77.485099050000002</v>
      </c>
      <c r="H1783">
        <v>0</v>
      </c>
      <c r="I1783">
        <v>0</v>
      </c>
      <c r="J1783">
        <v>0</v>
      </c>
      <c r="K1783">
        <v>0</v>
      </c>
      <c r="L1783" t="s">
        <v>2969</v>
      </c>
    </row>
    <row r="1784" spans="1:12" x14ac:dyDescent="0.2">
      <c r="A1784">
        <v>51685</v>
      </c>
      <c r="B1784" t="s">
        <v>2970</v>
      </c>
      <c r="C1784" t="s">
        <v>172</v>
      </c>
      <c r="D1784" t="s">
        <v>166</v>
      </c>
      <c r="E1784" s="6">
        <v>43914.984386574077</v>
      </c>
      <c r="F1784">
        <v>38.770585310000001</v>
      </c>
      <c r="G1784">
        <v>-77.443993070000005</v>
      </c>
      <c r="H1784">
        <v>0</v>
      </c>
      <c r="I1784">
        <v>0</v>
      </c>
      <c r="J1784">
        <v>0</v>
      </c>
      <c r="K1784">
        <v>0</v>
      </c>
      <c r="L1784" t="s">
        <v>2971</v>
      </c>
    </row>
    <row r="1785" spans="1:12" x14ac:dyDescent="0.2">
      <c r="A1785">
        <v>12081</v>
      </c>
      <c r="B1785" t="s">
        <v>2972</v>
      </c>
      <c r="C1785" t="s">
        <v>216</v>
      </c>
      <c r="D1785" t="s">
        <v>166</v>
      </c>
      <c r="E1785" s="6">
        <v>43914.984386574077</v>
      </c>
      <c r="F1785">
        <v>27.471969420000001</v>
      </c>
      <c r="G1785">
        <v>-82.318310440000005</v>
      </c>
      <c r="H1785">
        <v>16</v>
      </c>
      <c r="I1785">
        <v>1</v>
      </c>
      <c r="J1785">
        <v>0</v>
      </c>
      <c r="K1785">
        <v>0</v>
      </c>
      <c r="L1785" t="s">
        <v>2973</v>
      </c>
    </row>
    <row r="1786" spans="1:12" x14ac:dyDescent="0.2">
      <c r="A1786">
        <v>26101</v>
      </c>
      <c r="B1786" t="s">
        <v>2974</v>
      </c>
      <c r="C1786" t="s">
        <v>232</v>
      </c>
      <c r="D1786" t="s">
        <v>166</v>
      </c>
      <c r="E1786" s="6">
        <v>43914.984386574077</v>
      </c>
      <c r="F1786">
        <v>44.333524070000003</v>
      </c>
      <c r="G1786">
        <v>-86.056269159999999</v>
      </c>
      <c r="H1786">
        <v>1</v>
      </c>
      <c r="I1786">
        <v>0</v>
      </c>
      <c r="J1786">
        <v>0</v>
      </c>
      <c r="K1786">
        <v>0</v>
      </c>
      <c r="L1786" t="s">
        <v>2975</v>
      </c>
    </row>
    <row r="1787" spans="1:12" x14ac:dyDescent="0.2">
      <c r="A1787">
        <v>55071</v>
      </c>
      <c r="B1787" t="s">
        <v>2976</v>
      </c>
      <c r="C1787" t="s">
        <v>206</v>
      </c>
      <c r="D1787" t="s">
        <v>166</v>
      </c>
      <c r="E1787" s="6">
        <v>43914.984386574077</v>
      </c>
      <c r="F1787">
        <v>44.119468009999999</v>
      </c>
      <c r="G1787">
        <v>-87.809288530000003</v>
      </c>
      <c r="H1787">
        <v>0</v>
      </c>
      <c r="I1787">
        <v>0</v>
      </c>
      <c r="J1787">
        <v>0</v>
      </c>
      <c r="K1787">
        <v>0</v>
      </c>
      <c r="L1787" t="s">
        <v>2977</v>
      </c>
    </row>
    <row r="1788" spans="1:12" x14ac:dyDescent="0.2">
      <c r="A1788">
        <v>55073</v>
      </c>
      <c r="B1788" t="s">
        <v>2978</v>
      </c>
      <c r="C1788" t="s">
        <v>206</v>
      </c>
      <c r="D1788" t="s">
        <v>166</v>
      </c>
      <c r="E1788" s="6">
        <v>43914.984386574077</v>
      </c>
      <c r="F1788">
        <v>44.89792533</v>
      </c>
      <c r="G1788">
        <v>-89.758633840000002</v>
      </c>
      <c r="H1788">
        <v>1</v>
      </c>
      <c r="I1788">
        <v>0</v>
      </c>
      <c r="J1788">
        <v>0</v>
      </c>
      <c r="K1788">
        <v>0</v>
      </c>
      <c r="L1788" t="s">
        <v>2979</v>
      </c>
    </row>
    <row r="1789" spans="1:12" x14ac:dyDescent="0.2">
      <c r="A1789">
        <v>1091</v>
      </c>
      <c r="B1789" t="s">
        <v>2980</v>
      </c>
      <c r="C1789" t="s">
        <v>385</v>
      </c>
      <c r="D1789" t="s">
        <v>166</v>
      </c>
      <c r="E1789" s="6">
        <v>43914.984386574077</v>
      </c>
      <c r="F1789">
        <v>32.247676339999998</v>
      </c>
      <c r="G1789">
        <v>-87.787961820000007</v>
      </c>
      <c r="H1789">
        <v>0</v>
      </c>
      <c r="I1789">
        <v>0</v>
      </c>
      <c r="J1789">
        <v>0</v>
      </c>
      <c r="K1789">
        <v>0</v>
      </c>
      <c r="L1789" t="s">
        <v>2981</v>
      </c>
    </row>
    <row r="1790" spans="1:12" x14ac:dyDescent="0.2">
      <c r="A1790">
        <v>4013</v>
      </c>
      <c r="B1790" t="s">
        <v>2982</v>
      </c>
      <c r="C1790" t="s">
        <v>312</v>
      </c>
      <c r="D1790" t="s">
        <v>166</v>
      </c>
      <c r="E1790" s="6">
        <v>43914.984386574077</v>
      </c>
      <c r="F1790">
        <v>33.348358670000003</v>
      </c>
      <c r="G1790">
        <v>-112.49181539999999</v>
      </c>
      <c r="H1790">
        <v>199</v>
      </c>
      <c r="I1790">
        <v>2</v>
      </c>
      <c r="J1790">
        <v>0</v>
      </c>
      <c r="K1790">
        <v>0</v>
      </c>
      <c r="L1790" t="s">
        <v>2983</v>
      </c>
    </row>
    <row r="1791" spans="1:12" x14ac:dyDescent="0.2">
      <c r="A1791">
        <v>29125</v>
      </c>
      <c r="B1791" t="s">
        <v>2984</v>
      </c>
      <c r="C1791" t="s">
        <v>182</v>
      </c>
      <c r="D1791" t="s">
        <v>166</v>
      </c>
      <c r="E1791" s="6">
        <v>43914.984386574077</v>
      </c>
      <c r="F1791">
        <v>38.161939850000003</v>
      </c>
      <c r="G1791">
        <v>-91.922496620000004</v>
      </c>
      <c r="H1791">
        <v>0</v>
      </c>
      <c r="I1791">
        <v>0</v>
      </c>
      <c r="J1791">
        <v>0</v>
      </c>
      <c r="K1791">
        <v>0</v>
      </c>
      <c r="L1791" t="s">
        <v>2985</v>
      </c>
    </row>
    <row r="1792" spans="1:12" x14ac:dyDescent="0.2">
      <c r="A1792">
        <v>6041</v>
      </c>
      <c r="B1792" t="s">
        <v>2986</v>
      </c>
      <c r="C1792" t="s">
        <v>221</v>
      </c>
      <c r="D1792" t="s">
        <v>166</v>
      </c>
      <c r="E1792" s="6">
        <v>43914.984386574077</v>
      </c>
      <c r="F1792">
        <v>38.071224630000003</v>
      </c>
      <c r="G1792">
        <v>-122.72106309999999</v>
      </c>
      <c r="H1792">
        <v>47</v>
      </c>
      <c r="I1792">
        <v>0</v>
      </c>
      <c r="J1792">
        <v>0</v>
      </c>
      <c r="K1792">
        <v>0</v>
      </c>
      <c r="L1792" t="s">
        <v>2987</v>
      </c>
    </row>
    <row r="1793" spans="1:12" x14ac:dyDescent="0.2">
      <c r="A1793">
        <v>55075</v>
      </c>
      <c r="B1793" t="s">
        <v>2988</v>
      </c>
      <c r="C1793" t="s">
        <v>206</v>
      </c>
      <c r="D1793" t="s">
        <v>166</v>
      </c>
      <c r="E1793" s="6">
        <v>43914.984386574077</v>
      </c>
      <c r="F1793">
        <v>45.385534319999998</v>
      </c>
      <c r="G1793">
        <v>-88.033245999999906</v>
      </c>
      <c r="H1793">
        <v>0</v>
      </c>
      <c r="I1793">
        <v>0</v>
      </c>
      <c r="J1793">
        <v>0</v>
      </c>
      <c r="K1793">
        <v>0</v>
      </c>
      <c r="L1793" t="s">
        <v>2989</v>
      </c>
    </row>
    <row r="1794" spans="1:12" x14ac:dyDescent="0.2">
      <c r="A1794">
        <v>1093</v>
      </c>
      <c r="B1794" t="s">
        <v>2990</v>
      </c>
      <c r="C1794" t="s">
        <v>385</v>
      </c>
      <c r="D1794" t="s">
        <v>166</v>
      </c>
      <c r="E1794" s="6">
        <v>43914.984386574077</v>
      </c>
      <c r="F1794">
        <v>34.13697363</v>
      </c>
      <c r="G1794">
        <v>-87.887041730000007</v>
      </c>
      <c r="H1794">
        <v>1</v>
      </c>
      <c r="I1794">
        <v>0</v>
      </c>
      <c r="J1794">
        <v>0</v>
      </c>
      <c r="K1794">
        <v>0</v>
      </c>
      <c r="L1794" t="s">
        <v>2991</v>
      </c>
    </row>
    <row r="1795" spans="1:12" x14ac:dyDescent="0.2">
      <c r="A1795">
        <v>5089</v>
      </c>
      <c r="B1795" t="s">
        <v>2990</v>
      </c>
      <c r="C1795" t="s">
        <v>331</v>
      </c>
      <c r="D1795" t="s">
        <v>166</v>
      </c>
      <c r="E1795" s="6">
        <v>43914.984386574077</v>
      </c>
      <c r="F1795">
        <v>36.268444850000002</v>
      </c>
      <c r="G1795">
        <v>-92.684518990000001</v>
      </c>
      <c r="H1795">
        <v>0</v>
      </c>
      <c r="I1795">
        <v>0</v>
      </c>
      <c r="J1795">
        <v>0</v>
      </c>
      <c r="K1795">
        <v>0</v>
      </c>
      <c r="L1795" t="s">
        <v>2992</v>
      </c>
    </row>
    <row r="1796" spans="1:12" x14ac:dyDescent="0.2">
      <c r="A1796">
        <v>12083</v>
      </c>
      <c r="B1796" t="s">
        <v>2990</v>
      </c>
      <c r="C1796" t="s">
        <v>216</v>
      </c>
      <c r="D1796" t="s">
        <v>166</v>
      </c>
      <c r="E1796" s="6">
        <v>43914.984386574077</v>
      </c>
      <c r="F1796">
        <v>29.212271130000001</v>
      </c>
      <c r="G1796">
        <v>-82.058036270000002</v>
      </c>
      <c r="H1796">
        <v>4</v>
      </c>
      <c r="I1796">
        <v>0</v>
      </c>
      <c r="J1796">
        <v>0</v>
      </c>
      <c r="K1796">
        <v>0</v>
      </c>
      <c r="L1796" t="s">
        <v>2993</v>
      </c>
    </row>
    <row r="1797" spans="1:12" x14ac:dyDescent="0.2">
      <c r="A1797">
        <v>13197</v>
      </c>
      <c r="B1797" t="s">
        <v>2990</v>
      </c>
      <c r="C1797" t="s">
        <v>317</v>
      </c>
      <c r="D1797" t="s">
        <v>166</v>
      </c>
      <c r="E1797" s="6">
        <v>43914.984386574077</v>
      </c>
      <c r="F1797">
        <v>32.348340200000003</v>
      </c>
      <c r="G1797">
        <v>-84.527335710000003</v>
      </c>
      <c r="H1797">
        <v>0</v>
      </c>
      <c r="I1797">
        <v>0</v>
      </c>
      <c r="J1797">
        <v>0</v>
      </c>
      <c r="K1797">
        <v>0</v>
      </c>
      <c r="L1797" t="s">
        <v>2994</v>
      </c>
    </row>
    <row r="1798" spans="1:12" x14ac:dyDescent="0.2">
      <c r="A1798">
        <v>17121</v>
      </c>
      <c r="B1798" t="s">
        <v>2990</v>
      </c>
      <c r="C1798" t="s">
        <v>190</v>
      </c>
      <c r="D1798" t="s">
        <v>166</v>
      </c>
      <c r="E1798" s="6">
        <v>43914.984386574077</v>
      </c>
      <c r="F1798">
        <v>38.64963204</v>
      </c>
      <c r="G1798">
        <v>-88.918992079999995</v>
      </c>
      <c r="H1798">
        <v>0</v>
      </c>
      <c r="I1798">
        <v>0</v>
      </c>
      <c r="J1798">
        <v>0</v>
      </c>
      <c r="K1798">
        <v>0</v>
      </c>
      <c r="L1798" t="s">
        <v>2995</v>
      </c>
    </row>
    <row r="1799" spans="1:12" x14ac:dyDescent="0.2">
      <c r="A1799">
        <v>18097</v>
      </c>
      <c r="B1799" t="s">
        <v>2990</v>
      </c>
      <c r="C1799" t="s">
        <v>142</v>
      </c>
      <c r="D1799" t="s">
        <v>166</v>
      </c>
      <c r="E1799" s="6">
        <v>43914.984386574077</v>
      </c>
      <c r="F1799">
        <v>39.781636239999997</v>
      </c>
      <c r="G1799">
        <v>-86.138263249999994</v>
      </c>
      <c r="H1799">
        <v>161</v>
      </c>
      <c r="I1799">
        <v>6</v>
      </c>
      <c r="J1799">
        <v>0</v>
      </c>
      <c r="K1799">
        <v>0</v>
      </c>
      <c r="L1799" t="s">
        <v>2996</v>
      </c>
    </row>
    <row r="1800" spans="1:12" x14ac:dyDescent="0.2">
      <c r="A1800">
        <v>19125</v>
      </c>
      <c r="B1800" t="s">
        <v>2990</v>
      </c>
      <c r="C1800" t="s">
        <v>178</v>
      </c>
      <c r="D1800" t="s">
        <v>166</v>
      </c>
      <c r="E1800" s="6">
        <v>43914.984386574077</v>
      </c>
      <c r="F1800">
        <v>41.334451010000002</v>
      </c>
      <c r="G1800">
        <v>-93.099347829999999</v>
      </c>
      <c r="H1800">
        <v>0</v>
      </c>
      <c r="I1800">
        <v>0</v>
      </c>
      <c r="J1800">
        <v>0</v>
      </c>
      <c r="K1800">
        <v>0</v>
      </c>
      <c r="L1800" t="s">
        <v>2997</v>
      </c>
    </row>
    <row r="1801" spans="1:12" x14ac:dyDescent="0.2">
      <c r="A1801">
        <v>20115</v>
      </c>
      <c r="B1801" t="s">
        <v>2990</v>
      </c>
      <c r="C1801" t="s">
        <v>264</v>
      </c>
      <c r="D1801" t="s">
        <v>166</v>
      </c>
      <c r="E1801" s="6">
        <v>43914.984386574077</v>
      </c>
      <c r="F1801">
        <v>38.35855394</v>
      </c>
      <c r="G1801">
        <v>-97.098525099999904</v>
      </c>
      <c r="H1801">
        <v>0</v>
      </c>
      <c r="I1801">
        <v>0</v>
      </c>
      <c r="J1801">
        <v>0</v>
      </c>
      <c r="K1801">
        <v>0</v>
      </c>
      <c r="L1801" t="s">
        <v>2998</v>
      </c>
    </row>
    <row r="1802" spans="1:12" x14ac:dyDescent="0.2">
      <c r="A1802">
        <v>21155</v>
      </c>
      <c r="B1802" t="s">
        <v>2990</v>
      </c>
      <c r="C1802" t="s">
        <v>180</v>
      </c>
      <c r="D1802" t="s">
        <v>166</v>
      </c>
      <c r="E1802" s="6">
        <v>43914.984386574077</v>
      </c>
      <c r="F1802">
        <v>37.55218078</v>
      </c>
      <c r="G1802">
        <v>-85.268985420000007</v>
      </c>
      <c r="H1802">
        <v>0</v>
      </c>
      <c r="I1802">
        <v>0</v>
      </c>
      <c r="J1802">
        <v>0</v>
      </c>
      <c r="K1802">
        <v>0</v>
      </c>
      <c r="L1802" t="s">
        <v>2999</v>
      </c>
    </row>
    <row r="1803" spans="1:12" x14ac:dyDescent="0.2">
      <c r="A1803">
        <v>28091</v>
      </c>
      <c r="B1803" t="s">
        <v>2990</v>
      </c>
      <c r="C1803" t="s">
        <v>194</v>
      </c>
      <c r="D1803" t="s">
        <v>166</v>
      </c>
      <c r="E1803" s="6">
        <v>43914.984386574077</v>
      </c>
      <c r="F1803">
        <v>31.231326429999999</v>
      </c>
      <c r="G1803">
        <v>-89.8209217</v>
      </c>
      <c r="H1803">
        <v>1</v>
      </c>
      <c r="I1803">
        <v>0</v>
      </c>
      <c r="J1803">
        <v>0</v>
      </c>
      <c r="K1803">
        <v>0</v>
      </c>
      <c r="L1803" t="s">
        <v>3000</v>
      </c>
    </row>
    <row r="1804" spans="1:12" x14ac:dyDescent="0.2">
      <c r="A1804">
        <v>29127</v>
      </c>
      <c r="B1804" t="s">
        <v>2990</v>
      </c>
      <c r="C1804" t="s">
        <v>182</v>
      </c>
      <c r="D1804" t="s">
        <v>166</v>
      </c>
      <c r="E1804" s="6">
        <v>43914.984386574077</v>
      </c>
      <c r="F1804">
        <v>39.806019120000002</v>
      </c>
      <c r="G1804">
        <v>-91.622030620000004</v>
      </c>
      <c r="H1804">
        <v>0</v>
      </c>
      <c r="I1804">
        <v>0</v>
      </c>
      <c r="J1804">
        <v>0</v>
      </c>
      <c r="K1804">
        <v>0</v>
      </c>
      <c r="L1804" t="s">
        <v>3001</v>
      </c>
    </row>
    <row r="1805" spans="1:12" x14ac:dyDescent="0.2">
      <c r="A1805">
        <v>39101</v>
      </c>
      <c r="B1805" t="s">
        <v>2990</v>
      </c>
      <c r="C1805" t="s">
        <v>200</v>
      </c>
      <c r="D1805" t="s">
        <v>166</v>
      </c>
      <c r="E1805" s="6">
        <v>43914.984386574077</v>
      </c>
      <c r="F1805">
        <v>40.586106620000002</v>
      </c>
      <c r="G1805">
        <v>-83.157363050000001</v>
      </c>
      <c r="H1805">
        <v>4</v>
      </c>
      <c r="I1805">
        <v>0</v>
      </c>
      <c r="J1805">
        <v>0</v>
      </c>
      <c r="K1805">
        <v>0</v>
      </c>
      <c r="L1805" t="s">
        <v>3002</v>
      </c>
    </row>
    <row r="1806" spans="1:12" x14ac:dyDescent="0.2">
      <c r="A1806">
        <v>41047</v>
      </c>
      <c r="B1806" t="s">
        <v>2990</v>
      </c>
      <c r="C1806" t="s">
        <v>400</v>
      </c>
      <c r="D1806" t="s">
        <v>166</v>
      </c>
      <c r="E1806" s="6">
        <v>43914.984386574077</v>
      </c>
      <c r="F1806">
        <v>44.902879419999998</v>
      </c>
      <c r="G1806">
        <v>-122.58151169999999</v>
      </c>
      <c r="H1806">
        <v>32</v>
      </c>
      <c r="I1806">
        <v>1</v>
      </c>
      <c r="J1806">
        <v>0</v>
      </c>
      <c r="K1806">
        <v>0</v>
      </c>
      <c r="L1806" t="s">
        <v>3003</v>
      </c>
    </row>
    <row r="1807" spans="1:12" x14ac:dyDescent="0.2">
      <c r="A1807">
        <v>45067</v>
      </c>
      <c r="B1807" t="s">
        <v>2990</v>
      </c>
      <c r="C1807" t="s">
        <v>165</v>
      </c>
      <c r="D1807" t="s">
        <v>166</v>
      </c>
      <c r="E1807" s="6">
        <v>43914.984386574077</v>
      </c>
      <c r="F1807">
        <v>34.078597479999999</v>
      </c>
      <c r="G1807">
        <v>-79.364007560000005</v>
      </c>
      <c r="H1807">
        <v>0</v>
      </c>
      <c r="I1807">
        <v>0</v>
      </c>
      <c r="J1807">
        <v>0</v>
      </c>
      <c r="K1807">
        <v>0</v>
      </c>
      <c r="L1807" t="s">
        <v>3004</v>
      </c>
    </row>
    <row r="1808" spans="1:12" x14ac:dyDescent="0.2">
      <c r="A1808">
        <v>47115</v>
      </c>
      <c r="B1808" t="s">
        <v>2990</v>
      </c>
      <c r="C1808" t="s">
        <v>288</v>
      </c>
      <c r="D1808" t="s">
        <v>166</v>
      </c>
      <c r="E1808" s="6">
        <v>43914.984386574077</v>
      </c>
      <c r="F1808">
        <v>35.129971740000002</v>
      </c>
      <c r="G1808">
        <v>-85.622658950000002</v>
      </c>
      <c r="H1808">
        <v>1</v>
      </c>
      <c r="I1808">
        <v>0</v>
      </c>
      <c r="J1808">
        <v>0</v>
      </c>
      <c r="K1808">
        <v>0</v>
      </c>
      <c r="L1808" t="s">
        <v>3005</v>
      </c>
    </row>
    <row r="1809" spans="1:12" x14ac:dyDescent="0.2">
      <c r="A1809">
        <v>48315</v>
      </c>
      <c r="B1809" t="s">
        <v>2990</v>
      </c>
      <c r="C1809" t="s">
        <v>290</v>
      </c>
      <c r="D1809" t="s">
        <v>166</v>
      </c>
      <c r="E1809" s="6">
        <v>43914.984386574077</v>
      </c>
      <c r="F1809">
        <v>32.798684090000002</v>
      </c>
      <c r="G1809">
        <v>-94.356612299999995</v>
      </c>
      <c r="H1809">
        <v>0</v>
      </c>
      <c r="I1809">
        <v>0</v>
      </c>
      <c r="J1809">
        <v>0</v>
      </c>
      <c r="K1809">
        <v>0</v>
      </c>
      <c r="L1809" t="s">
        <v>3006</v>
      </c>
    </row>
    <row r="1810" spans="1:12" x14ac:dyDescent="0.2">
      <c r="A1810">
        <v>54049</v>
      </c>
      <c r="B1810" t="s">
        <v>2990</v>
      </c>
      <c r="C1810" t="s">
        <v>427</v>
      </c>
      <c r="D1810" t="s">
        <v>166</v>
      </c>
      <c r="E1810" s="6">
        <v>43914.984386574077</v>
      </c>
      <c r="F1810">
        <v>39.509845419999998</v>
      </c>
      <c r="G1810">
        <v>-80.24244659</v>
      </c>
      <c r="H1810">
        <v>0</v>
      </c>
      <c r="I1810">
        <v>0</v>
      </c>
      <c r="J1810">
        <v>0</v>
      </c>
      <c r="K1810">
        <v>0</v>
      </c>
      <c r="L1810" t="s">
        <v>3007</v>
      </c>
    </row>
    <row r="1811" spans="1:12" x14ac:dyDescent="0.2">
      <c r="A1811">
        <v>6043</v>
      </c>
      <c r="B1811" t="s">
        <v>3008</v>
      </c>
      <c r="C1811" t="s">
        <v>221</v>
      </c>
      <c r="D1811" t="s">
        <v>166</v>
      </c>
      <c r="E1811" s="6">
        <v>43914.984386574077</v>
      </c>
      <c r="F1811">
        <v>37.579785559999998</v>
      </c>
      <c r="G1811">
        <v>-119.9073334</v>
      </c>
      <c r="H1811">
        <v>0</v>
      </c>
      <c r="I1811">
        <v>0</v>
      </c>
      <c r="J1811">
        <v>0</v>
      </c>
      <c r="K1811">
        <v>0</v>
      </c>
      <c r="L1811" t="s">
        <v>3009</v>
      </c>
    </row>
    <row r="1812" spans="1:12" x14ac:dyDescent="0.2">
      <c r="A1812">
        <v>45069</v>
      </c>
      <c r="B1812" t="s">
        <v>45</v>
      </c>
      <c r="C1812" t="s">
        <v>165</v>
      </c>
      <c r="D1812" t="s">
        <v>166</v>
      </c>
      <c r="E1812" s="6">
        <v>43914.984386574077</v>
      </c>
      <c r="F1812">
        <v>34.59905577</v>
      </c>
      <c r="G1812">
        <v>-79.675611520000004</v>
      </c>
      <c r="H1812">
        <v>1</v>
      </c>
      <c r="I1812">
        <v>0</v>
      </c>
      <c r="J1812">
        <v>0</v>
      </c>
      <c r="K1812">
        <v>0</v>
      </c>
      <c r="L1812" t="s">
        <v>3010</v>
      </c>
    </row>
    <row r="1813" spans="1:12" x14ac:dyDescent="0.2">
      <c r="A1813">
        <v>26103</v>
      </c>
      <c r="B1813" t="s">
        <v>3011</v>
      </c>
      <c r="C1813" t="s">
        <v>232</v>
      </c>
      <c r="D1813" t="s">
        <v>166</v>
      </c>
      <c r="E1813" s="6">
        <v>43914.984386574077</v>
      </c>
      <c r="F1813">
        <v>46.4338914</v>
      </c>
      <c r="G1813">
        <v>-87.640437009999999</v>
      </c>
      <c r="H1813">
        <v>1</v>
      </c>
      <c r="I1813">
        <v>0</v>
      </c>
      <c r="J1813">
        <v>0</v>
      </c>
      <c r="K1813">
        <v>0</v>
      </c>
      <c r="L1813" t="s">
        <v>3012</v>
      </c>
    </row>
    <row r="1814" spans="1:12" x14ac:dyDescent="0.2">
      <c r="A1814">
        <v>55077</v>
      </c>
      <c r="B1814" t="s">
        <v>3011</v>
      </c>
      <c r="C1814" t="s">
        <v>206</v>
      </c>
      <c r="D1814" t="s">
        <v>166</v>
      </c>
      <c r="E1814" s="6">
        <v>43914.984386574077</v>
      </c>
      <c r="F1814">
        <v>43.819119460000003</v>
      </c>
      <c r="G1814">
        <v>-89.400737629999995</v>
      </c>
      <c r="H1814">
        <v>0</v>
      </c>
      <c r="I1814">
        <v>0</v>
      </c>
      <c r="J1814">
        <v>0</v>
      </c>
      <c r="K1814">
        <v>0</v>
      </c>
      <c r="L1814" t="s">
        <v>3013</v>
      </c>
    </row>
    <row r="1815" spans="1:12" x14ac:dyDescent="0.2">
      <c r="A1815">
        <v>1095</v>
      </c>
      <c r="B1815" t="s">
        <v>3014</v>
      </c>
      <c r="C1815" t="s">
        <v>385</v>
      </c>
      <c r="D1815" t="s">
        <v>166</v>
      </c>
      <c r="E1815" s="6">
        <v>43914.984386574077</v>
      </c>
      <c r="F1815">
        <v>34.369759639999998</v>
      </c>
      <c r="G1815">
        <v>-86.304867270000003</v>
      </c>
      <c r="H1815">
        <v>0</v>
      </c>
      <c r="I1815">
        <v>0</v>
      </c>
      <c r="J1815">
        <v>0</v>
      </c>
      <c r="K1815">
        <v>0</v>
      </c>
      <c r="L1815" t="s">
        <v>3015</v>
      </c>
    </row>
    <row r="1816" spans="1:12" x14ac:dyDescent="0.2">
      <c r="A1816">
        <v>17123</v>
      </c>
      <c r="B1816" t="s">
        <v>3014</v>
      </c>
      <c r="C1816" t="s">
        <v>190</v>
      </c>
      <c r="D1816" t="s">
        <v>166</v>
      </c>
      <c r="E1816" s="6">
        <v>43914.984386574077</v>
      </c>
      <c r="F1816">
        <v>41.0327901</v>
      </c>
      <c r="G1816">
        <v>-89.34510444</v>
      </c>
      <c r="H1816">
        <v>0</v>
      </c>
      <c r="I1816">
        <v>0</v>
      </c>
      <c r="J1816">
        <v>0</v>
      </c>
      <c r="K1816">
        <v>0</v>
      </c>
      <c r="L1816" t="s">
        <v>3016</v>
      </c>
    </row>
    <row r="1817" spans="1:12" x14ac:dyDescent="0.2">
      <c r="A1817">
        <v>18099</v>
      </c>
      <c r="B1817" t="s">
        <v>3014</v>
      </c>
      <c r="C1817" t="s">
        <v>142</v>
      </c>
      <c r="D1817" t="s">
        <v>166</v>
      </c>
      <c r="E1817" s="6">
        <v>43914.984386574077</v>
      </c>
      <c r="F1817">
        <v>41.324673670000003</v>
      </c>
      <c r="G1817">
        <v>-86.261850870000004</v>
      </c>
      <c r="H1817">
        <v>0</v>
      </c>
      <c r="I1817">
        <v>0</v>
      </c>
      <c r="J1817">
        <v>0</v>
      </c>
      <c r="K1817">
        <v>0</v>
      </c>
      <c r="L1817" t="s">
        <v>3017</v>
      </c>
    </row>
    <row r="1818" spans="1:12" x14ac:dyDescent="0.2">
      <c r="A1818">
        <v>19127</v>
      </c>
      <c r="B1818" t="s">
        <v>3014</v>
      </c>
      <c r="C1818" t="s">
        <v>178</v>
      </c>
      <c r="D1818" t="s">
        <v>166</v>
      </c>
      <c r="E1818" s="6">
        <v>43914.984386574077</v>
      </c>
      <c r="F1818">
        <v>42.035868370000003</v>
      </c>
      <c r="G1818">
        <v>-92.999081899999993</v>
      </c>
      <c r="H1818">
        <v>0</v>
      </c>
      <c r="I1818">
        <v>0</v>
      </c>
      <c r="J1818">
        <v>0</v>
      </c>
      <c r="K1818">
        <v>0</v>
      </c>
      <c r="L1818" t="s">
        <v>3018</v>
      </c>
    </row>
    <row r="1819" spans="1:12" x14ac:dyDescent="0.2">
      <c r="A1819">
        <v>20117</v>
      </c>
      <c r="B1819" t="s">
        <v>3014</v>
      </c>
      <c r="C1819" t="s">
        <v>264</v>
      </c>
      <c r="D1819" t="s">
        <v>166</v>
      </c>
      <c r="E1819" s="6">
        <v>43914.984386574077</v>
      </c>
      <c r="F1819">
        <v>39.783596690000003</v>
      </c>
      <c r="G1819">
        <v>-96.522789739999993</v>
      </c>
      <c r="H1819">
        <v>0</v>
      </c>
      <c r="I1819">
        <v>0</v>
      </c>
      <c r="J1819">
        <v>0</v>
      </c>
      <c r="K1819">
        <v>0</v>
      </c>
      <c r="L1819" t="s">
        <v>3019</v>
      </c>
    </row>
    <row r="1820" spans="1:12" x14ac:dyDescent="0.2">
      <c r="A1820">
        <v>21157</v>
      </c>
      <c r="B1820" t="s">
        <v>3014</v>
      </c>
      <c r="C1820" t="s">
        <v>180</v>
      </c>
      <c r="D1820" t="s">
        <v>166</v>
      </c>
      <c r="E1820" s="6">
        <v>43914.984386574077</v>
      </c>
      <c r="F1820">
        <v>36.880070699999997</v>
      </c>
      <c r="G1820">
        <v>-88.328035760000006</v>
      </c>
      <c r="H1820">
        <v>0</v>
      </c>
      <c r="I1820">
        <v>0</v>
      </c>
      <c r="J1820">
        <v>0</v>
      </c>
      <c r="K1820">
        <v>0</v>
      </c>
      <c r="L1820" t="s">
        <v>3020</v>
      </c>
    </row>
    <row r="1821" spans="1:12" x14ac:dyDescent="0.2">
      <c r="A1821">
        <v>27089</v>
      </c>
      <c r="B1821" t="s">
        <v>3014</v>
      </c>
      <c r="C1821" t="s">
        <v>213</v>
      </c>
      <c r="D1821" t="s">
        <v>166</v>
      </c>
      <c r="E1821" s="6">
        <v>43914.984386574077</v>
      </c>
      <c r="F1821">
        <v>48.358259830000002</v>
      </c>
      <c r="G1821">
        <v>-96.370174070000004</v>
      </c>
      <c r="H1821">
        <v>0</v>
      </c>
      <c r="I1821">
        <v>0</v>
      </c>
      <c r="J1821">
        <v>0</v>
      </c>
      <c r="K1821">
        <v>0</v>
      </c>
      <c r="L1821" t="s">
        <v>3021</v>
      </c>
    </row>
    <row r="1822" spans="1:12" x14ac:dyDescent="0.2">
      <c r="A1822">
        <v>28093</v>
      </c>
      <c r="B1822" t="s">
        <v>3014</v>
      </c>
      <c r="C1822" t="s">
        <v>194</v>
      </c>
      <c r="D1822" t="s">
        <v>166</v>
      </c>
      <c r="E1822" s="6">
        <v>43914.984386574077</v>
      </c>
      <c r="F1822">
        <v>34.762162859999997</v>
      </c>
      <c r="G1822">
        <v>-89.502994619999996</v>
      </c>
      <c r="H1822">
        <v>3</v>
      </c>
      <c r="I1822">
        <v>0</v>
      </c>
      <c r="J1822">
        <v>0</v>
      </c>
      <c r="K1822">
        <v>0</v>
      </c>
      <c r="L1822" t="s">
        <v>3022</v>
      </c>
    </row>
    <row r="1823" spans="1:12" x14ac:dyDescent="0.2">
      <c r="A1823">
        <v>40095</v>
      </c>
      <c r="B1823" t="s">
        <v>3014</v>
      </c>
      <c r="C1823" t="s">
        <v>184</v>
      </c>
      <c r="D1823" t="s">
        <v>166</v>
      </c>
      <c r="E1823" s="6">
        <v>43914.984386574077</v>
      </c>
      <c r="F1823">
        <v>34.023112220000002</v>
      </c>
      <c r="G1823">
        <v>-96.768554640000005</v>
      </c>
      <c r="H1823">
        <v>0</v>
      </c>
      <c r="I1823">
        <v>0</v>
      </c>
      <c r="J1823">
        <v>0</v>
      </c>
      <c r="K1823">
        <v>0</v>
      </c>
      <c r="L1823" t="s">
        <v>3023</v>
      </c>
    </row>
    <row r="1824" spans="1:12" x14ac:dyDescent="0.2">
      <c r="A1824">
        <v>46091</v>
      </c>
      <c r="B1824" t="s">
        <v>3014</v>
      </c>
      <c r="C1824" t="s">
        <v>381</v>
      </c>
      <c r="D1824" t="s">
        <v>166</v>
      </c>
      <c r="E1824" s="6">
        <v>43914.984386574077</v>
      </c>
      <c r="F1824">
        <v>45.758708380000002</v>
      </c>
      <c r="G1824">
        <v>-97.598556389999999</v>
      </c>
      <c r="H1824">
        <v>0</v>
      </c>
      <c r="I1824">
        <v>0</v>
      </c>
      <c r="J1824">
        <v>0</v>
      </c>
      <c r="K1824">
        <v>0</v>
      </c>
      <c r="L1824" t="s">
        <v>3024</v>
      </c>
    </row>
    <row r="1825" spans="1:12" x14ac:dyDescent="0.2">
      <c r="A1825">
        <v>47117</v>
      </c>
      <c r="B1825" t="s">
        <v>3014</v>
      </c>
      <c r="C1825" t="s">
        <v>288</v>
      </c>
      <c r="D1825" t="s">
        <v>166</v>
      </c>
      <c r="E1825" s="6">
        <v>43914.984386574077</v>
      </c>
      <c r="F1825">
        <v>35.457987770000003</v>
      </c>
      <c r="G1825">
        <v>-86.764209879999996</v>
      </c>
      <c r="H1825">
        <v>0</v>
      </c>
      <c r="I1825">
        <v>0</v>
      </c>
      <c r="J1825">
        <v>0</v>
      </c>
      <c r="K1825">
        <v>0</v>
      </c>
      <c r="L1825" t="s">
        <v>3025</v>
      </c>
    </row>
    <row r="1826" spans="1:12" x14ac:dyDescent="0.2">
      <c r="A1826">
        <v>54051</v>
      </c>
      <c r="B1826" t="s">
        <v>3014</v>
      </c>
      <c r="C1826" t="s">
        <v>427</v>
      </c>
      <c r="D1826" t="s">
        <v>166</v>
      </c>
      <c r="E1826" s="6">
        <v>43914.984386574077</v>
      </c>
      <c r="F1826">
        <v>39.860643619999998</v>
      </c>
      <c r="G1826">
        <v>-80.665910620000005</v>
      </c>
      <c r="H1826">
        <v>2</v>
      </c>
      <c r="I1826">
        <v>0</v>
      </c>
      <c r="J1826">
        <v>0</v>
      </c>
      <c r="K1826">
        <v>0</v>
      </c>
      <c r="L1826" t="s">
        <v>3026</v>
      </c>
    </row>
    <row r="1827" spans="1:12" x14ac:dyDescent="0.2">
      <c r="A1827">
        <v>12085</v>
      </c>
      <c r="B1827" t="s">
        <v>3027</v>
      </c>
      <c r="C1827" t="s">
        <v>216</v>
      </c>
      <c r="D1827" t="s">
        <v>166</v>
      </c>
      <c r="E1827" s="6">
        <v>43914.984386574077</v>
      </c>
      <c r="F1827">
        <v>27.077207099999999</v>
      </c>
      <c r="G1827">
        <v>-80.431097840000007</v>
      </c>
      <c r="H1827">
        <v>4</v>
      </c>
      <c r="I1827">
        <v>0</v>
      </c>
      <c r="J1827">
        <v>0</v>
      </c>
      <c r="K1827">
        <v>0</v>
      </c>
      <c r="L1827" t="s">
        <v>3028</v>
      </c>
    </row>
    <row r="1828" spans="1:12" x14ac:dyDescent="0.2">
      <c r="A1828">
        <v>18101</v>
      </c>
      <c r="B1828" t="s">
        <v>3027</v>
      </c>
      <c r="C1828" t="s">
        <v>142</v>
      </c>
      <c r="D1828" t="s">
        <v>166</v>
      </c>
      <c r="E1828" s="6">
        <v>43914.984386574077</v>
      </c>
      <c r="F1828">
        <v>38.709992100000001</v>
      </c>
      <c r="G1828">
        <v>-86.803731859999999</v>
      </c>
      <c r="H1828">
        <v>0</v>
      </c>
      <c r="I1828">
        <v>0</v>
      </c>
      <c r="J1828">
        <v>0</v>
      </c>
      <c r="K1828">
        <v>0</v>
      </c>
      <c r="L1828" t="s">
        <v>3029</v>
      </c>
    </row>
    <row r="1829" spans="1:12" x14ac:dyDescent="0.2">
      <c r="A1829">
        <v>21159</v>
      </c>
      <c r="B1829" t="s">
        <v>3027</v>
      </c>
      <c r="C1829" t="s">
        <v>180</v>
      </c>
      <c r="D1829" t="s">
        <v>166</v>
      </c>
      <c r="E1829" s="6">
        <v>43914.984386574077</v>
      </c>
      <c r="F1829">
        <v>37.799905789999997</v>
      </c>
      <c r="G1829">
        <v>-82.512474780000005</v>
      </c>
      <c r="H1829">
        <v>1</v>
      </c>
      <c r="I1829">
        <v>0</v>
      </c>
      <c r="J1829">
        <v>0</v>
      </c>
      <c r="K1829">
        <v>0</v>
      </c>
      <c r="L1829" t="s">
        <v>3030</v>
      </c>
    </row>
    <row r="1830" spans="1:12" x14ac:dyDescent="0.2">
      <c r="A1830">
        <v>27091</v>
      </c>
      <c r="B1830" t="s">
        <v>3027</v>
      </c>
      <c r="C1830" t="s">
        <v>213</v>
      </c>
      <c r="D1830" t="s">
        <v>166</v>
      </c>
      <c r="E1830" s="6">
        <v>43914.984386574077</v>
      </c>
      <c r="F1830">
        <v>43.674297180000003</v>
      </c>
      <c r="G1830">
        <v>-94.550999079999997</v>
      </c>
      <c r="H1830">
        <v>8</v>
      </c>
      <c r="I1830">
        <v>0</v>
      </c>
      <c r="J1830">
        <v>0</v>
      </c>
      <c r="K1830">
        <v>0</v>
      </c>
      <c r="L1830" t="s">
        <v>3031</v>
      </c>
    </row>
    <row r="1831" spans="1:12" x14ac:dyDescent="0.2">
      <c r="A1831">
        <v>37117</v>
      </c>
      <c r="B1831" t="s">
        <v>3027</v>
      </c>
      <c r="C1831" t="s">
        <v>219</v>
      </c>
      <c r="D1831" t="s">
        <v>166</v>
      </c>
      <c r="E1831" s="6">
        <v>43914.984386574077</v>
      </c>
      <c r="F1831">
        <v>35.843267339999997</v>
      </c>
      <c r="G1831">
        <v>-77.108602509999997</v>
      </c>
      <c r="H1831">
        <v>0</v>
      </c>
      <c r="I1831">
        <v>0</v>
      </c>
      <c r="J1831">
        <v>0</v>
      </c>
      <c r="K1831">
        <v>0</v>
      </c>
      <c r="L1831" t="s">
        <v>3032</v>
      </c>
    </row>
    <row r="1832" spans="1:12" x14ac:dyDescent="0.2">
      <c r="A1832">
        <v>48317</v>
      </c>
      <c r="B1832" t="s">
        <v>3027</v>
      </c>
      <c r="C1832" t="s">
        <v>290</v>
      </c>
      <c r="D1832" t="s">
        <v>166</v>
      </c>
      <c r="E1832" s="6">
        <v>43914.984386574077</v>
      </c>
      <c r="F1832">
        <v>32.306000509999997</v>
      </c>
      <c r="G1832">
        <v>-101.9513518</v>
      </c>
      <c r="H1832">
        <v>0</v>
      </c>
      <c r="I1832">
        <v>0</v>
      </c>
      <c r="J1832">
        <v>0</v>
      </c>
      <c r="K1832">
        <v>0</v>
      </c>
      <c r="L1832" t="s">
        <v>3033</v>
      </c>
    </row>
    <row r="1833" spans="1:12" x14ac:dyDescent="0.2">
      <c r="A1833">
        <v>51690</v>
      </c>
      <c r="B1833" t="s">
        <v>3034</v>
      </c>
      <c r="C1833" t="s">
        <v>172</v>
      </c>
      <c r="D1833" t="s">
        <v>166</v>
      </c>
      <c r="E1833" s="6">
        <v>43914.984386574077</v>
      </c>
      <c r="F1833">
        <v>36.682120939999997</v>
      </c>
      <c r="G1833">
        <v>-79.86352771</v>
      </c>
      <c r="H1833">
        <v>0</v>
      </c>
      <c r="I1833">
        <v>0</v>
      </c>
      <c r="J1833">
        <v>0</v>
      </c>
      <c r="K1833">
        <v>0</v>
      </c>
      <c r="L1833" t="s">
        <v>3035</v>
      </c>
    </row>
    <row r="1834" spans="1:12" x14ac:dyDescent="0.2">
      <c r="A1834">
        <v>17125</v>
      </c>
      <c r="B1834" t="s">
        <v>3036</v>
      </c>
      <c r="C1834" t="s">
        <v>190</v>
      </c>
      <c r="D1834" t="s">
        <v>166</v>
      </c>
      <c r="E1834" s="6">
        <v>43914.984386574077</v>
      </c>
      <c r="F1834">
        <v>40.239172740000001</v>
      </c>
      <c r="G1834">
        <v>-89.918244520000002</v>
      </c>
      <c r="H1834">
        <v>0</v>
      </c>
      <c r="I1834">
        <v>0</v>
      </c>
      <c r="J1834">
        <v>0</v>
      </c>
      <c r="K1834">
        <v>0</v>
      </c>
      <c r="L1834" t="s">
        <v>3037</v>
      </c>
    </row>
    <row r="1835" spans="1:12" x14ac:dyDescent="0.2">
      <c r="A1835">
        <v>21161</v>
      </c>
      <c r="B1835" t="s">
        <v>3036</v>
      </c>
      <c r="C1835" t="s">
        <v>180</v>
      </c>
      <c r="D1835" t="s">
        <v>166</v>
      </c>
      <c r="E1835" s="6">
        <v>43914.984386574077</v>
      </c>
      <c r="F1835">
        <v>38.594719349999998</v>
      </c>
      <c r="G1835">
        <v>-83.821510430000004</v>
      </c>
      <c r="H1835">
        <v>0</v>
      </c>
      <c r="I1835">
        <v>0</v>
      </c>
      <c r="J1835">
        <v>0</v>
      </c>
      <c r="K1835">
        <v>0</v>
      </c>
      <c r="L1835" t="s">
        <v>3038</v>
      </c>
    </row>
    <row r="1836" spans="1:12" x14ac:dyDescent="0.2">
      <c r="A1836">
        <v>26105</v>
      </c>
      <c r="B1836" t="s">
        <v>3036</v>
      </c>
      <c r="C1836" t="s">
        <v>232</v>
      </c>
      <c r="D1836" t="s">
        <v>166</v>
      </c>
      <c r="E1836" s="6">
        <v>43914.984386574077</v>
      </c>
      <c r="F1836">
        <v>43.99509218</v>
      </c>
      <c r="G1836">
        <v>-86.249889019999998</v>
      </c>
      <c r="H1836">
        <v>0</v>
      </c>
      <c r="I1836">
        <v>0</v>
      </c>
      <c r="J1836">
        <v>0</v>
      </c>
      <c r="K1836">
        <v>0</v>
      </c>
      <c r="L1836" t="s">
        <v>3039</v>
      </c>
    </row>
    <row r="1837" spans="1:12" x14ac:dyDescent="0.2">
      <c r="A1837">
        <v>48319</v>
      </c>
      <c r="B1837" t="s">
        <v>3036</v>
      </c>
      <c r="C1837" t="s">
        <v>290</v>
      </c>
      <c r="D1837" t="s">
        <v>166</v>
      </c>
      <c r="E1837" s="6">
        <v>43914.984386574077</v>
      </c>
      <c r="F1837">
        <v>30.717804340000001</v>
      </c>
      <c r="G1837">
        <v>-99.226294159999995</v>
      </c>
      <c r="H1837">
        <v>0</v>
      </c>
      <c r="I1837">
        <v>0</v>
      </c>
      <c r="J1837">
        <v>0</v>
      </c>
      <c r="K1837">
        <v>0</v>
      </c>
      <c r="L1837" t="s">
        <v>3040</v>
      </c>
    </row>
    <row r="1838" spans="1:12" x14ac:dyDescent="0.2">
      <c r="A1838">
        <v>53045</v>
      </c>
      <c r="B1838" t="s">
        <v>3036</v>
      </c>
      <c r="C1838" t="s">
        <v>204</v>
      </c>
      <c r="D1838" t="s">
        <v>166</v>
      </c>
      <c r="E1838" s="6">
        <v>43914.984386574077</v>
      </c>
      <c r="F1838">
        <v>47.350075859999997</v>
      </c>
      <c r="G1838">
        <v>-123.1863685</v>
      </c>
      <c r="H1838">
        <v>1</v>
      </c>
      <c r="I1838">
        <v>0</v>
      </c>
      <c r="J1838">
        <v>0</v>
      </c>
      <c r="K1838">
        <v>0</v>
      </c>
      <c r="L1838" t="s">
        <v>3041</v>
      </c>
    </row>
    <row r="1839" spans="1:12" x14ac:dyDescent="0.2">
      <c r="A1839">
        <v>54053</v>
      </c>
      <c r="B1839" t="s">
        <v>3036</v>
      </c>
      <c r="C1839" t="s">
        <v>427</v>
      </c>
      <c r="D1839" t="s">
        <v>166</v>
      </c>
      <c r="E1839" s="6">
        <v>43914.984386574077</v>
      </c>
      <c r="F1839">
        <v>38.770717990000001</v>
      </c>
      <c r="G1839">
        <v>-82.02524219</v>
      </c>
      <c r="H1839">
        <v>0</v>
      </c>
      <c r="I1839">
        <v>0</v>
      </c>
      <c r="J1839">
        <v>0</v>
      </c>
      <c r="K1839">
        <v>0</v>
      </c>
      <c r="L1839" t="s">
        <v>3042</v>
      </c>
    </row>
    <row r="1840" spans="1:12" x14ac:dyDescent="0.2">
      <c r="A1840">
        <v>17127</v>
      </c>
      <c r="B1840" t="s">
        <v>3043</v>
      </c>
      <c r="C1840" t="s">
        <v>190</v>
      </c>
      <c r="D1840" t="s">
        <v>166</v>
      </c>
      <c r="E1840" s="6">
        <v>43914.984386574077</v>
      </c>
      <c r="F1840">
        <v>37.22078441</v>
      </c>
      <c r="G1840">
        <v>-88.710366140000005</v>
      </c>
      <c r="H1840">
        <v>0</v>
      </c>
      <c r="I1840">
        <v>0</v>
      </c>
      <c r="J1840">
        <v>0</v>
      </c>
      <c r="K1840">
        <v>0</v>
      </c>
      <c r="L1840" t="s">
        <v>3044</v>
      </c>
    </row>
    <row r="1841" spans="1:12" x14ac:dyDescent="0.2">
      <c r="A1841">
        <v>48321</v>
      </c>
      <c r="B1841" t="s">
        <v>3045</v>
      </c>
      <c r="C1841" t="s">
        <v>290</v>
      </c>
      <c r="D1841" t="s">
        <v>166</v>
      </c>
      <c r="E1841" s="6">
        <v>43914.984386574077</v>
      </c>
      <c r="F1841">
        <v>28.819557459999999</v>
      </c>
      <c r="G1841">
        <v>-96.012302939999998</v>
      </c>
      <c r="H1841">
        <v>4</v>
      </c>
      <c r="I1841">
        <v>1</v>
      </c>
      <c r="J1841">
        <v>0</v>
      </c>
      <c r="K1841">
        <v>0</v>
      </c>
      <c r="L1841" t="s">
        <v>3046</v>
      </c>
    </row>
    <row r="1842" spans="1:12" x14ac:dyDescent="0.2">
      <c r="A1842">
        <v>2170</v>
      </c>
      <c r="B1842" t="s">
        <v>3047</v>
      </c>
      <c r="C1842" t="s">
        <v>237</v>
      </c>
      <c r="D1842" t="s">
        <v>166</v>
      </c>
      <c r="E1842" s="6">
        <v>43914.984386574077</v>
      </c>
      <c r="F1842">
        <v>62.313050449999999</v>
      </c>
      <c r="G1842">
        <v>-149.57417430000001</v>
      </c>
      <c r="H1842">
        <v>0</v>
      </c>
      <c r="I1842">
        <v>0</v>
      </c>
      <c r="J1842">
        <v>0</v>
      </c>
      <c r="K1842">
        <v>0</v>
      </c>
      <c r="L1842" t="s">
        <v>3048</v>
      </c>
    </row>
    <row r="1843" spans="1:12" x14ac:dyDescent="0.2">
      <c r="A1843">
        <v>51115</v>
      </c>
      <c r="B1843" t="s">
        <v>3049</v>
      </c>
      <c r="C1843" t="s">
        <v>172</v>
      </c>
      <c r="D1843" t="s">
        <v>166</v>
      </c>
      <c r="E1843" s="6">
        <v>43914.984386574077</v>
      </c>
      <c r="F1843">
        <v>37.44164146</v>
      </c>
      <c r="G1843">
        <v>-76.340988960000004</v>
      </c>
      <c r="H1843">
        <v>0</v>
      </c>
      <c r="I1843">
        <v>0</v>
      </c>
      <c r="J1843">
        <v>0</v>
      </c>
      <c r="K1843">
        <v>0</v>
      </c>
      <c r="L1843" t="s">
        <v>3050</v>
      </c>
    </row>
    <row r="1844" spans="1:12" x14ac:dyDescent="0.2">
      <c r="A1844">
        <v>15009</v>
      </c>
      <c r="B1844" t="s">
        <v>3051</v>
      </c>
      <c r="C1844" t="s">
        <v>2146</v>
      </c>
      <c r="D1844" t="s">
        <v>166</v>
      </c>
      <c r="E1844" s="6">
        <v>43914.984386574077</v>
      </c>
      <c r="F1844">
        <v>20.863996279999999</v>
      </c>
      <c r="G1844">
        <v>-156.56890969999901</v>
      </c>
      <c r="H1844">
        <v>9</v>
      </c>
      <c r="I1844">
        <v>0</v>
      </c>
      <c r="J1844">
        <v>0</v>
      </c>
      <c r="K1844">
        <v>0</v>
      </c>
      <c r="L1844" t="s">
        <v>3052</v>
      </c>
    </row>
    <row r="1845" spans="1:12" x14ac:dyDescent="0.2">
      <c r="A1845">
        <v>47119</v>
      </c>
      <c r="B1845" t="s">
        <v>3053</v>
      </c>
      <c r="C1845" t="s">
        <v>288</v>
      </c>
      <c r="D1845" t="s">
        <v>166</v>
      </c>
      <c r="E1845" s="6">
        <v>43914.984386574077</v>
      </c>
      <c r="F1845">
        <v>35.618741299999897</v>
      </c>
      <c r="G1845">
        <v>-87.074624439999994</v>
      </c>
      <c r="H1845">
        <v>6</v>
      </c>
      <c r="I1845">
        <v>0</v>
      </c>
      <c r="J1845">
        <v>0</v>
      </c>
      <c r="K1845">
        <v>0</v>
      </c>
      <c r="L1845" t="s">
        <v>3054</v>
      </c>
    </row>
    <row r="1846" spans="1:12" x14ac:dyDescent="0.2">
      <c r="A1846">
        <v>48323</v>
      </c>
      <c r="B1846" t="s">
        <v>3055</v>
      </c>
      <c r="C1846" t="s">
        <v>290</v>
      </c>
      <c r="D1846" t="s">
        <v>166</v>
      </c>
      <c r="E1846" s="6">
        <v>43914.984386574077</v>
      </c>
      <c r="F1846">
        <v>28.742919499999999</v>
      </c>
      <c r="G1846">
        <v>-100.3157686</v>
      </c>
      <c r="H1846">
        <v>1</v>
      </c>
      <c r="I1846">
        <v>0</v>
      </c>
      <c r="J1846">
        <v>0</v>
      </c>
      <c r="K1846">
        <v>0</v>
      </c>
      <c r="L1846" t="s">
        <v>3056</v>
      </c>
    </row>
    <row r="1847" spans="1:12" x14ac:dyDescent="0.2">
      <c r="A1847">
        <v>40097</v>
      </c>
      <c r="B1847" t="s">
        <v>3057</v>
      </c>
      <c r="C1847" t="s">
        <v>184</v>
      </c>
      <c r="D1847" t="s">
        <v>166</v>
      </c>
      <c r="E1847" s="6">
        <v>43914.984386574077</v>
      </c>
      <c r="F1847">
        <v>36.301790910000001</v>
      </c>
      <c r="G1847">
        <v>-95.231751160000002</v>
      </c>
      <c r="H1847">
        <v>1</v>
      </c>
      <c r="I1847">
        <v>0</v>
      </c>
      <c r="J1847">
        <v>0</v>
      </c>
      <c r="K1847">
        <v>0</v>
      </c>
      <c r="L1847" t="s">
        <v>3058</v>
      </c>
    </row>
    <row r="1848" spans="1:12" x14ac:dyDescent="0.2">
      <c r="A1848">
        <v>40087</v>
      </c>
      <c r="B1848" t="s">
        <v>3059</v>
      </c>
      <c r="C1848" t="s">
        <v>184</v>
      </c>
      <c r="D1848" t="s">
        <v>166</v>
      </c>
      <c r="E1848" s="6">
        <v>43914.984386574077</v>
      </c>
      <c r="F1848">
        <v>35.011239029999999</v>
      </c>
      <c r="G1848">
        <v>-97.445723020000003</v>
      </c>
      <c r="H1848">
        <v>1</v>
      </c>
      <c r="I1848">
        <v>0</v>
      </c>
      <c r="J1848">
        <v>0</v>
      </c>
      <c r="K1848">
        <v>0</v>
      </c>
      <c r="L1848" t="s">
        <v>3060</v>
      </c>
    </row>
    <row r="1849" spans="1:12" x14ac:dyDescent="0.2">
      <c r="A1849">
        <v>30055</v>
      </c>
      <c r="B1849" t="s">
        <v>3061</v>
      </c>
      <c r="C1849" t="s">
        <v>482</v>
      </c>
      <c r="D1849" t="s">
        <v>166</v>
      </c>
      <c r="E1849" s="6">
        <v>43914.984386574077</v>
      </c>
      <c r="F1849">
        <v>47.644694059999999</v>
      </c>
      <c r="G1849">
        <v>-105.794499399999</v>
      </c>
      <c r="H1849">
        <v>0</v>
      </c>
      <c r="I1849">
        <v>0</v>
      </c>
      <c r="J1849">
        <v>0</v>
      </c>
      <c r="K1849">
        <v>0</v>
      </c>
      <c r="L1849" t="s">
        <v>3062</v>
      </c>
    </row>
    <row r="1850" spans="1:12" x14ac:dyDescent="0.2">
      <c r="A1850">
        <v>46087</v>
      </c>
      <c r="B1850" t="s">
        <v>3063</v>
      </c>
      <c r="C1850" t="s">
        <v>381</v>
      </c>
      <c r="D1850" t="s">
        <v>166</v>
      </c>
      <c r="E1850" s="6">
        <v>43914.984386574077</v>
      </c>
      <c r="F1850">
        <v>43.674257099999998</v>
      </c>
      <c r="G1850">
        <v>-97.368631440000001</v>
      </c>
      <c r="H1850">
        <v>2</v>
      </c>
      <c r="I1850">
        <v>0</v>
      </c>
      <c r="J1850">
        <v>0</v>
      </c>
      <c r="K1850">
        <v>0</v>
      </c>
      <c r="L1850" t="s">
        <v>3064</v>
      </c>
    </row>
    <row r="1851" spans="1:12" x14ac:dyDescent="0.2">
      <c r="A1851">
        <v>45065</v>
      </c>
      <c r="B1851" t="s">
        <v>3065</v>
      </c>
      <c r="C1851" t="s">
        <v>165</v>
      </c>
      <c r="D1851" t="s">
        <v>166</v>
      </c>
      <c r="E1851" s="6">
        <v>43914.984386574077</v>
      </c>
      <c r="F1851">
        <v>33.901614430000002</v>
      </c>
      <c r="G1851">
        <v>-82.307943379999998</v>
      </c>
      <c r="H1851">
        <v>0</v>
      </c>
      <c r="I1851">
        <v>0</v>
      </c>
      <c r="J1851">
        <v>0</v>
      </c>
      <c r="K1851">
        <v>0</v>
      </c>
      <c r="L1851" t="s">
        <v>3066</v>
      </c>
    </row>
    <row r="1852" spans="1:12" x14ac:dyDescent="0.2">
      <c r="A1852">
        <v>21145</v>
      </c>
      <c r="B1852" t="s">
        <v>3067</v>
      </c>
      <c r="C1852" t="s">
        <v>180</v>
      </c>
      <c r="D1852" t="s">
        <v>166</v>
      </c>
      <c r="E1852" s="6">
        <v>43914.984386574077</v>
      </c>
      <c r="F1852">
        <v>37.053509529999999</v>
      </c>
      <c r="G1852">
        <v>-88.704457550000001</v>
      </c>
      <c r="H1852">
        <v>1</v>
      </c>
      <c r="I1852">
        <v>0</v>
      </c>
      <c r="J1852">
        <v>0</v>
      </c>
      <c r="K1852">
        <v>0</v>
      </c>
      <c r="L1852" t="s">
        <v>3068</v>
      </c>
    </row>
    <row r="1853" spans="1:12" x14ac:dyDescent="0.2">
      <c r="A1853">
        <v>21147</v>
      </c>
      <c r="B1853" t="s">
        <v>3069</v>
      </c>
      <c r="C1853" t="s">
        <v>180</v>
      </c>
      <c r="D1853" t="s">
        <v>166</v>
      </c>
      <c r="E1853" s="6">
        <v>43914.984386574077</v>
      </c>
      <c r="F1853">
        <v>36.738741429999997</v>
      </c>
      <c r="G1853">
        <v>-84.481029239999998</v>
      </c>
      <c r="H1853">
        <v>0</v>
      </c>
      <c r="I1853">
        <v>0</v>
      </c>
      <c r="J1853">
        <v>0</v>
      </c>
      <c r="K1853">
        <v>0</v>
      </c>
      <c r="L1853" t="s">
        <v>3070</v>
      </c>
    </row>
    <row r="1854" spans="1:12" x14ac:dyDescent="0.2">
      <c r="A1854">
        <v>48307</v>
      </c>
      <c r="B1854" t="s">
        <v>3071</v>
      </c>
      <c r="C1854" t="s">
        <v>290</v>
      </c>
      <c r="D1854" t="s">
        <v>166</v>
      </c>
      <c r="E1854" s="6">
        <v>43914.984386574077</v>
      </c>
      <c r="F1854">
        <v>31.192546799999999</v>
      </c>
      <c r="G1854">
        <v>-99.346828070000001</v>
      </c>
      <c r="H1854">
        <v>0</v>
      </c>
      <c r="I1854">
        <v>0</v>
      </c>
      <c r="J1854">
        <v>0</v>
      </c>
      <c r="K1854">
        <v>0</v>
      </c>
      <c r="L1854" t="s">
        <v>3072</v>
      </c>
    </row>
    <row r="1855" spans="1:12" x14ac:dyDescent="0.2">
      <c r="A1855">
        <v>40089</v>
      </c>
      <c r="B1855" t="s">
        <v>3073</v>
      </c>
      <c r="C1855" t="s">
        <v>184</v>
      </c>
      <c r="D1855" t="s">
        <v>166</v>
      </c>
      <c r="E1855" s="6">
        <v>43914.984386574077</v>
      </c>
      <c r="F1855">
        <v>34.116643279999998</v>
      </c>
      <c r="G1855">
        <v>-94.772223729999993</v>
      </c>
      <c r="H1855">
        <v>0</v>
      </c>
      <c r="I1855">
        <v>0</v>
      </c>
      <c r="J1855">
        <v>0</v>
      </c>
      <c r="K1855">
        <v>0</v>
      </c>
      <c r="L1855" t="s">
        <v>3074</v>
      </c>
    </row>
    <row r="1856" spans="1:12" x14ac:dyDescent="0.2">
      <c r="A1856">
        <v>29119</v>
      </c>
      <c r="B1856" t="s">
        <v>3075</v>
      </c>
      <c r="C1856" t="s">
        <v>182</v>
      </c>
      <c r="D1856" t="s">
        <v>166</v>
      </c>
      <c r="E1856" s="6">
        <v>43914.984386574077</v>
      </c>
      <c r="F1856">
        <v>36.628695950000001</v>
      </c>
      <c r="G1856">
        <v>-94.348672050000005</v>
      </c>
      <c r="H1856">
        <v>0</v>
      </c>
      <c r="I1856">
        <v>0</v>
      </c>
      <c r="J1856">
        <v>0</v>
      </c>
      <c r="K1856">
        <v>0</v>
      </c>
      <c r="L1856" t="s">
        <v>3076</v>
      </c>
    </row>
    <row r="1857" spans="1:12" x14ac:dyDescent="0.2">
      <c r="A1857">
        <v>17109</v>
      </c>
      <c r="B1857" t="s">
        <v>3077</v>
      </c>
      <c r="C1857" t="s">
        <v>190</v>
      </c>
      <c r="D1857" t="s">
        <v>166</v>
      </c>
      <c r="E1857" s="6">
        <v>43914.984386574077</v>
      </c>
      <c r="F1857">
        <v>40.456747219999997</v>
      </c>
      <c r="G1857">
        <v>-90.677755410000003</v>
      </c>
      <c r="H1857">
        <v>0</v>
      </c>
      <c r="I1857">
        <v>0</v>
      </c>
      <c r="J1857">
        <v>0</v>
      </c>
      <c r="K1857">
        <v>0</v>
      </c>
      <c r="L1857" t="s">
        <v>3078</v>
      </c>
    </row>
    <row r="1858" spans="1:12" x14ac:dyDescent="0.2">
      <c r="A1858">
        <v>37111</v>
      </c>
      <c r="B1858" t="s">
        <v>3079</v>
      </c>
      <c r="C1858" t="s">
        <v>219</v>
      </c>
      <c r="D1858" t="s">
        <v>166</v>
      </c>
      <c r="E1858" s="6">
        <v>43914.984386574077</v>
      </c>
      <c r="F1858">
        <v>35.67736232</v>
      </c>
      <c r="G1858">
        <v>-82.048242500000001</v>
      </c>
      <c r="H1858">
        <v>2</v>
      </c>
      <c r="I1858">
        <v>0</v>
      </c>
      <c r="J1858">
        <v>0</v>
      </c>
      <c r="K1858">
        <v>0</v>
      </c>
      <c r="L1858" t="s">
        <v>3080</v>
      </c>
    </row>
    <row r="1859" spans="1:12" x14ac:dyDescent="0.2">
      <c r="A1859">
        <v>54047</v>
      </c>
      <c r="B1859" t="s">
        <v>3079</v>
      </c>
      <c r="C1859" t="s">
        <v>427</v>
      </c>
      <c r="D1859" t="s">
        <v>166</v>
      </c>
      <c r="E1859" s="6">
        <v>43914.984386574077</v>
      </c>
      <c r="F1859">
        <v>37.380029389999997</v>
      </c>
      <c r="G1859">
        <v>-81.650836690000006</v>
      </c>
      <c r="H1859">
        <v>0</v>
      </c>
      <c r="I1859">
        <v>0</v>
      </c>
      <c r="J1859">
        <v>0</v>
      </c>
      <c r="K1859">
        <v>0</v>
      </c>
      <c r="L1859" t="s">
        <v>3081</v>
      </c>
    </row>
    <row r="1860" spans="1:12" x14ac:dyDescent="0.2">
      <c r="A1860">
        <v>13189</v>
      </c>
      <c r="B1860" t="s">
        <v>3082</v>
      </c>
      <c r="C1860" t="s">
        <v>317</v>
      </c>
      <c r="D1860" t="s">
        <v>166</v>
      </c>
      <c r="E1860" s="6">
        <v>43914.984386574077</v>
      </c>
      <c r="F1860">
        <v>33.478519179999999</v>
      </c>
      <c r="G1860">
        <v>-82.482527739999995</v>
      </c>
      <c r="H1860">
        <v>0</v>
      </c>
      <c r="I1860">
        <v>0</v>
      </c>
      <c r="J1860">
        <v>0</v>
      </c>
      <c r="K1860">
        <v>0</v>
      </c>
      <c r="L1860" t="s">
        <v>3083</v>
      </c>
    </row>
    <row r="1861" spans="1:12" x14ac:dyDescent="0.2">
      <c r="A1861">
        <v>17111</v>
      </c>
      <c r="B1861" t="s">
        <v>3084</v>
      </c>
      <c r="C1861" t="s">
        <v>190</v>
      </c>
      <c r="D1861" t="s">
        <v>166</v>
      </c>
      <c r="E1861" s="6">
        <v>43914.984386574077</v>
      </c>
      <c r="F1861">
        <v>42.324511719999997</v>
      </c>
      <c r="G1861">
        <v>-88.452482270000004</v>
      </c>
      <c r="H1861">
        <v>14</v>
      </c>
      <c r="I1861">
        <v>0</v>
      </c>
      <c r="J1861">
        <v>0</v>
      </c>
      <c r="K1861">
        <v>0</v>
      </c>
      <c r="L1861" t="s">
        <v>3085</v>
      </c>
    </row>
    <row r="1862" spans="1:12" x14ac:dyDescent="0.2">
      <c r="A1862">
        <v>38049</v>
      </c>
      <c r="B1862" t="s">
        <v>3084</v>
      </c>
      <c r="C1862" t="s">
        <v>198</v>
      </c>
      <c r="D1862" t="s">
        <v>166</v>
      </c>
      <c r="E1862" s="6">
        <v>43914.984386574077</v>
      </c>
      <c r="F1862">
        <v>48.231044580000002</v>
      </c>
      <c r="G1862">
        <v>-100.6324822</v>
      </c>
      <c r="H1862">
        <v>0</v>
      </c>
      <c r="I1862">
        <v>0</v>
      </c>
      <c r="J1862">
        <v>0</v>
      </c>
      <c r="K1862">
        <v>0</v>
      </c>
      <c r="L1862" t="s">
        <v>3086</v>
      </c>
    </row>
    <row r="1863" spans="1:12" x14ac:dyDescent="0.2">
      <c r="A1863">
        <v>13191</v>
      </c>
      <c r="B1863" t="s">
        <v>3087</v>
      </c>
      <c r="C1863" t="s">
        <v>317</v>
      </c>
      <c r="D1863" t="s">
        <v>166</v>
      </c>
      <c r="E1863" s="6">
        <v>43914.984386574077</v>
      </c>
      <c r="F1863">
        <v>31.496835950000001</v>
      </c>
      <c r="G1863">
        <v>-81.401634259999994</v>
      </c>
      <c r="H1863">
        <v>0</v>
      </c>
      <c r="I1863">
        <v>0</v>
      </c>
      <c r="J1863">
        <v>0</v>
      </c>
      <c r="K1863">
        <v>0</v>
      </c>
      <c r="L1863" t="s">
        <v>3088</v>
      </c>
    </row>
    <row r="1864" spans="1:12" x14ac:dyDescent="0.2">
      <c r="A1864">
        <v>38051</v>
      </c>
      <c r="B1864" t="s">
        <v>3087</v>
      </c>
      <c r="C1864" t="s">
        <v>198</v>
      </c>
      <c r="D1864" t="s">
        <v>166</v>
      </c>
      <c r="E1864" s="6">
        <v>43914.984386574077</v>
      </c>
      <c r="F1864">
        <v>46.111820170000001</v>
      </c>
      <c r="G1864">
        <v>-99.441458580000003</v>
      </c>
      <c r="H1864">
        <v>0</v>
      </c>
      <c r="I1864">
        <v>0</v>
      </c>
      <c r="J1864">
        <v>0</v>
      </c>
      <c r="K1864">
        <v>0</v>
      </c>
      <c r="L1864" t="s">
        <v>3089</v>
      </c>
    </row>
    <row r="1865" spans="1:12" x14ac:dyDescent="0.2">
      <c r="A1865">
        <v>40091</v>
      </c>
      <c r="B1865" t="s">
        <v>3087</v>
      </c>
      <c r="C1865" t="s">
        <v>184</v>
      </c>
      <c r="D1865" t="s">
        <v>166</v>
      </c>
      <c r="E1865" s="6">
        <v>43914.984386574077</v>
      </c>
      <c r="F1865">
        <v>35.372355059999997</v>
      </c>
      <c r="G1865">
        <v>-95.665993060000005</v>
      </c>
      <c r="H1865">
        <v>0</v>
      </c>
      <c r="I1865">
        <v>0</v>
      </c>
      <c r="J1865">
        <v>0</v>
      </c>
      <c r="K1865">
        <v>0</v>
      </c>
      <c r="L1865" t="s">
        <v>3090</v>
      </c>
    </row>
    <row r="1866" spans="1:12" x14ac:dyDescent="0.2">
      <c r="A1866">
        <v>42083</v>
      </c>
      <c r="B1866" t="s">
        <v>3091</v>
      </c>
      <c r="C1866" t="s">
        <v>202</v>
      </c>
      <c r="D1866" t="s">
        <v>166</v>
      </c>
      <c r="E1866" s="6">
        <v>43914.984386574077</v>
      </c>
      <c r="F1866">
        <v>41.809386019999998</v>
      </c>
      <c r="G1866">
        <v>-78.564783579999997</v>
      </c>
      <c r="H1866">
        <v>0</v>
      </c>
      <c r="I1866">
        <v>0</v>
      </c>
      <c r="J1866">
        <v>0</v>
      </c>
      <c r="K1866">
        <v>0</v>
      </c>
      <c r="L1866" t="s">
        <v>3092</v>
      </c>
    </row>
    <row r="1867" spans="1:12" x14ac:dyDescent="0.2">
      <c r="A1867">
        <v>38053</v>
      </c>
      <c r="B1867" t="s">
        <v>3093</v>
      </c>
      <c r="C1867" t="s">
        <v>198</v>
      </c>
      <c r="D1867" t="s">
        <v>166</v>
      </c>
      <c r="E1867" s="6">
        <v>43914.984386574077</v>
      </c>
      <c r="F1867">
        <v>47.741333699999998</v>
      </c>
      <c r="G1867">
        <v>-103.395905</v>
      </c>
      <c r="H1867">
        <v>0</v>
      </c>
      <c r="I1867">
        <v>0</v>
      </c>
      <c r="J1867">
        <v>0</v>
      </c>
      <c r="K1867">
        <v>0</v>
      </c>
      <c r="L1867" t="s">
        <v>3094</v>
      </c>
    </row>
    <row r="1868" spans="1:12" x14ac:dyDescent="0.2">
      <c r="A1868">
        <v>35031</v>
      </c>
      <c r="B1868" t="s">
        <v>3095</v>
      </c>
      <c r="C1868" t="s">
        <v>538</v>
      </c>
      <c r="D1868" t="s">
        <v>166</v>
      </c>
      <c r="E1868" s="6">
        <v>43914.984386574077</v>
      </c>
      <c r="F1868">
        <v>35.580077199999998</v>
      </c>
      <c r="G1868">
        <v>-108.26224499999999</v>
      </c>
      <c r="H1868">
        <v>3</v>
      </c>
      <c r="I1868">
        <v>0</v>
      </c>
      <c r="J1868">
        <v>0</v>
      </c>
      <c r="K1868">
        <v>0</v>
      </c>
      <c r="L1868" t="s">
        <v>3096</v>
      </c>
    </row>
    <row r="1869" spans="1:12" x14ac:dyDescent="0.2">
      <c r="A1869">
        <v>17113</v>
      </c>
      <c r="B1869" t="s">
        <v>3097</v>
      </c>
      <c r="C1869" t="s">
        <v>190</v>
      </c>
      <c r="D1869" t="s">
        <v>166</v>
      </c>
      <c r="E1869" s="6">
        <v>43914.984386574077</v>
      </c>
      <c r="F1869">
        <v>40.489969870000003</v>
      </c>
      <c r="G1869">
        <v>-88.84621113</v>
      </c>
      <c r="H1869">
        <v>7</v>
      </c>
      <c r="I1869">
        <v>1</v>
      </c>
      <c r="J1869">
        <v>0</v>
      </c>
      <c r="K1869">
        <v>0</v>
      </c>
      <c r="L1869" t="s">
        <v>3098</v>
      </c>
    </row>
    <row r="1870" spans="1:12" x14ac:dyDescent="0.2">
      <c r="A1870">
        <v>21149</v>
      </c>
      <c r="B1870" t="s">
        <v>3097</v>
      </c>
      <c r="C1870" t="s">
        <v>180</v>
      </c>
      <c r="D1870" t="s">
        <v>166</v>
      </c>
      <c r="E1870" s="6">
        <v>43914.984386574077</v>
      </c>
      <c r="F1870">
        <v>37.5301951</v>
      </c>
      <c r="G1870">
        <v>-87.26803443</v>
      </c>
      <c r="H1870">
        <v>0</v>
      </c>
      <c r="I1870">
        <v>0</v>
      </c>
      <c r="J1870">
        <v>0</v>
      </c>
      <c r="K1870">
        <v>0</v>
      </c>
      <c r="L1870" t="s">
        <v>3099</v>
      </c>
    </row>
    <row r="1871" spans="1:12" x14ac:dyDescent="0.2">
      <c r="A1871">
        <v>38055</v>
      </c>
      <c r="B1871" t="s">
        <v>3097</v>
      </c>
      <c r="C1871" t="s">
        <v>198</v>
      </c>
      <c r="D1871" t="s">
        <v>166</v>
      </c>
      <c r="E1871" s="6">
        <v>43914.984386574077</v>
      </c>
      <c r="F1871">
        <v>47.607667139999997</v>
      </c>
      <c r="G1871">
        <v>-101.3182418</v>
      </c>
      <c r="H1871">
        <v>0</v>
      </c>
      <c r="I1871">
        <v>0</v>
      </c>
      <c r="J1871">
        <v>0</v>
      </c>
      <c r="K1871">
        <v>0</v>
      </c>
      <c r="L1871" t="s">
        <v>3100</v>
      </c>
    </row>
    <row r="1872" spans="1:12" x14ac:dyDescent="0.2">
      <c r="A1872">
        <v>48309</v>
      </c>
      <c r="B1872" t="s">
        <v>3101</v>
      </c>
      <c r="C1872" t="s">
        <v>290</v>
      </c>
      <c r="D1872" t="s">
        <v>166</v>
      </c>
      <c r="E1872" s="6">
        <v>43914.984386574077</v>
      </c>
      <c r="F1872">
        <v>31.552554529999998</v>
      </c>
      <c r="G1872">
        <v>-97.202176940000001</v>
      </c>
      <c r="H1872">
        <v>24</v>
      </c>
      <c r="I1872">
        <v>0</v>
      </c>
      <c r="J1872">
        <v>0</v>
      </c>
      <c r="K1872">
        <v>0</v>
      </c>
      <c r="L1872" t="s">
        <v>3102</v>
      </c>
    </row>
    <row r="1873" spans="1:12" x14ac:dyDescent="0.2">
      <c r="A1873">
        <v>27085</v>
      </c>
      <c r="B1873" t="s">
        <v>3103</v>
      </c>
      <c r="C1873" t="s">
        <v>213</v>
      </c>
      <c r="D1873" t="s">
        <v>166</v>
      </c>
      <c r="E1873" s="6">
        <v>43914.984386574077</v>
      </c>
      <c r="F1873">
        <v>44.823676769999999</v>
      </c>
      <c r="G1873">
        <v>-94.272870170000004</v>
      </c>
      <c r="H1873">
        <v>0</v>
      </c>
      <c r="I1873">
        <v>0</v>
      </c>
      <c r="J1873">
        <v>0</v>
      </c>
      <c r="K1873">
        <v>0</v>
      </c>
      <c r="L1873" t="s">
        <v>3104</v>
      </c>
    </row>
    <row r="1874" spans="1:12" x14ac:dyDescent="0.2">
      <c r="A1874">
        <v>47107</v>
      </c>
      <c r="B1874" t="s">
        <v>3105</v>
      </c>
      <c r="C1874" t="s">
        <v>288</v>
      </c>
      <c r="D1874" t="s">
        <v>166</v>
      </c>
      <c r="E1874" s="6">
        <v>43914.984386574077</v>
      </c>
      <c r="F1874">
        <v>35.428126159999998</v>
      </c>
      <c r="G1874">
        <v>-84.615207150000003</v>
      </c>
      <c r="H1874">
        <v>2</v>
      </c>
      <c r="I1874">
        <v>0</v>
      </c>
      <c r="J1874">
        <v>0</v>
      </c>
      <c r="K1874">
        <v>0</v>
      </c>
      <c r="L1874" t="s">
        <v>3106</v>
      </c>
    </row>
    <row r="1875" spans="1:12" x14ac:dyDescent="0.2">
      <c r="A1875">
        <v>48311</v>
      </c>
      <c r="B1875" t="s">
        <v>3107</v>
      </c>
      <c r="C1875" t="s">
        <v>290</v>
      </c>
      <c r="D1875" t="s">
        <v>166</v>
      </c>
      <c r="E1875" s="6">
        <v>43914.984386574077</v>
      </c>
      <c r="F1875">
        <v>28.352517079999998</v>
      </c>
      <c r="G1875">
        <v>-98.567691640000007</v>
      </c>
      <c r="H1875">
        <v>0</v>
      </c>
      <c r="I1875">
        <v>0</v>
      </c>
      <c r="J1875">
        <v>0</v>
      </c>
      <c r="K1875">
        <v>0</v>
      </c>
      <c r="L1875" t="s">
        <v>3108</v>
      </c>
    </row>
    <row r="1876" spans="1:12" x14ac:dyDescent="0.2">
      <c r="A1876">
        <v>47109</v>
      </c>
      <c r="B1876" t="s">
        <v>3109</v>
      </c>
      <c r="C1876" t="s">
        <v>288</v>
      </c>
      <c r="D1876" t="s">
        <v>166</v>
      </c>
      <c r="E1876" s="6">
        <v>43914.984386574077</v>
      </c>
      <c r="F1876">
        <v>35.174685490000002</v>
      </c>
      <c r="G1876">
        <v>-88.564781199999999</v>
      </c>
      <c r="H1876">
        <v>0</v>
      </c>
      <c r="I1876">
        <v>0</v>
      </c>
      <c r="J1876">
        <v>0</v>
      </c>
      <c r="K1876">
        <v>0</v>
      </c>
      <c r="L1876" t="s">
        <v>3110</v>
      </c>
    </row>
    <row r="1877" spans="1:12" x14ac:dyDescent="0.2">
      <c r="A1877">
        <v>20113</v>
      </c>
      <c r="B1877" t="s">
        <v>3111</v>
      </c>
      <c r="C1877" t="s">
        <v>264</v>
      </c>
      <c r="D1877" t="s">
        <v>166</v>
      </c>
      <c r="E1877" s="6">
        <v>43914.984386574077</v>
      </c>
      <c r="F1877">
        <v>38.391848580000001</v>
      </c>
      <c r="G1877">
        <v>-97.647698689999999</v>
      </c>
      <c r="H1877">
        <v>0</v>
      </c>
      <c r="I1877">
        <v>0</v>
      </c>
      <c r="J1877">
        <v>0</v>
      </c>
      <c r="K1877">
        <v>0</v>
      </c>
      <c r="L1877" t="s">
        <v>3112</v>
      </c>
    </row>
    <row r="1878" spans="1:12" x14ac:dyDescent="0.2">
      <c r="A1878">
        <v>31117</v>
      </c>
      <c r="B1878" t="s">
        <v>3111</v>
      </c>
      <c r="C1878" t="s">
        <v>196</v>
      </c>
      <c r="D1878" t="s">
        <v>166</v>
      </c>
      <c r="E1878" s="6">
        <v>43914.984386574077</v>
      </c>
      <c r="F1878">
        <v>41.567976819999998</v>
      </c>
      <c r="G1878">
        <v>-101.0599362</v>
      </c>
      <c r="H1878">
        <v>0</v>
      </c>
      <c r="I1878">
        <v>0</v>
      </c>
      <c r="J1878">
        <v>0</v>
      </c>
      <c r="K1878">
        <v>0</v>
      </c>
      <c r="L1878" t="s">
        <v>3113</v>
      </c>
    </row>
    <row r="1879" spans="1:12" x14ac:dyDescent="0.2">
      <c r="A1879">
        <v>46089</v>
      </c>
      <c r="B1879" t="s">
        <v>3111</v>
      </c>
      <c r="C1879" t="s">
        <v>381</v>
      </c>
      <c r="D1879" t="s">
        <v>166</v>
      </c>
      <c r="E1879" s="6">
        <v>43914.984386574077</v>
      </c>
      <c r="F1879">
        <v>45.766260279999997</v>
      </c>
      <c r="G1879">
        <v>-99.221187979999996</v>
      </c>
      <c r="H1879">
        <v>0</v>
      </c>
      <c r="I1879">
        <v>0</v>
      </c>
      <c r="J1879">
        <v>0</v>
      </c>
      <c r="K1879">
        <v>0</v>
      </c>
      <c r="L1879" t="s">
        <v>3114</v>
      </c>
    </row>
    <row r="1880" spans="1:12" x14ac:dyDescent="0.2">
      <c r="A1880">
        <v>20119</v>
      </c>
      <c r="B1880" t="s">
        <v>3115</v>
      </c>
      <c r="C1880" t="s">
        <v>264</v>
      </c>
      <c r="D1880" t="s">
        <v>166</v>
      </c>
      <c r="E1880" s="6">
        <v>43914.984386574077</v>
      </c>
      <c r="F1880">
        <v>37.238599870000002</v>
      </c>
      <c r="G1880">
        <v>-100.364831</v>
      </c>
      <c r="H1880">
        <v>0</v>
      </c>
      <c r="I1880">
        <v>0</v>
      </c>
      <c r="J1880">
        <v>0</v>
      </c>
      <c r="K1880">
        <v>0</v>
      </c>
      <c r="L1880" t="s">
        <v>3116</v>
      </c>
    </row>
    <row r="1881" spans="1:12" x14ac:dyDescent="0.2">
      <c r="A1881">
        <v>21163</v>
      </c>
      <c r="B1881" t="s">
        <v>3115</v>
      </c>
      <c r="C1881" t="s">
        <v>180</v>
      </c>
      <c r="D1881" t="s">
        <v>166</v>
      </c>
      <c r="E1881" s="6">
        <v>43914.984386574077</v>
      </c>
      <c r="F1881">
        <v>37.961635970000003</v>
      </c>
      <c r="G1881">
        <v>-86.210282190000001</v>
      </c>
      <c r="H1881">
        <v>0</v>
      </c>
      <c r="I1881">
        <v>0</v>
      </c>
      <c r="J1881">
        <v>0</v>
      </c>
      <c r="K1881">
        <v>0</v>
      </c>
      <c r="L1881" t="s">
        <v>3117</v>
      </c>
    </row>
    <row r="1882" spans="1:12" x14ac:dyDescent="0.2">
      <c r="A1882">
        <v>46093</v>
      </c>
      <c r="B1882" t="s">
        <v>3115</v>
      </c>
      <c r="C1882" t="s">
        <v>381</v>
      </c>
      <c r="D1882" t="s">
        <v>166</v>
      </c>
      <c r="E1882" s="6">
        <v>43914.984386574077</v>
      </c>
      <c r="F1882">
        <v>44.566767910000003</v>
      </c>
      <c r="G1882">
        <v>-102.716274099999</v>
      </c>
      <c r="H1882">
        <v>0</v>
      </c>
      <c r="I1882">
        <v>0</v>
      </c>
      <c r="J1882">
        <v>0</v>
      </c>
      <c r="K1882">
        <v>0</v>
      </c>
      <c r="L1882" t="s">
        <v>3118</v>
      </c>
    </row>
    <row r="1883" spans="1:12" x14ac:dyDescent="0.2">
      <c r="A1883">
        <v>30059</v>
      </c>
      <c r="B1883" t="s">
        <v>3119</v>
      </c>
      <c r="C1883" t="s">
        <v>482</v>
      </c>
      <c r="D1883" t="s">
        <v>166</v>
      </c>
      <c r="E1883" s="6">
        <v>43914.984386574077</v>
      </c>
      <c r="F1883">
        <v>46.599070740000002</v>
      </c>
      <c r="G1883">
        <v>-110.8898557</v>
      </c>
      <c r="H1883">
        <v>0</v>
      </c>
      <c r="I1883">
        <v>0</v>
      </c>
      <c r="J1883">
        <v>0</v>
      </c>
      <c r="K1883">
        <v>0</v>
      </c>
      <c r="L1883" t="s">
        <v>3120</v>
      </c>
    </row>
    <row r="1884" spans="1:12" x14ac:dyDescent="0.2">
      <c r="A1884">
        <v>37119</v>
      </c>
      <c r="B1884" t="s">
        <v>3121</v>
      </c>
      <c r="C1884" t="s">
        <v>219</v>
      </c>
      <c r="D1884" t="s">
        <v>166</v>
      </c>
      <c r="E1884" s="6">
        <v>43914.984386574077</v>
      </c>
      <c r="F1884">
        <v>35.24469268</v>
      </c>
      <c r="G1884">
        <v>-80.831767099999993</v>
      </c>
      <c r="H1884">
        <v>142</v>
      </c>
      <c r="I1884">
        <v>0</v>
      </c>
      <c r="J1884">
        <v>0</v>
      </c>
      <c r="K1884">
        <v>0</v>
      </c>
      <c r="L1884" t="s">
        <v>3122</v>
      </c>
    </row>
    <row r="1885" spans="1:12" x14ac:dyDescent="0.2">
      <c r="A1885">
        <v>51117</v>
      </c>
      <c r="B1885" t="s">
        <v>3121</v>
      </c>
      <c r="C1885" t="s">
        <v>172</v>
      </c>
      <c r="D1885" t="s">
        <v>166</v>
      </c>
      <c r="E1885" s="6">
        <v>43914.984386574077</v>
      </c>
      <c r="F1885">
        <v>36.678820049999999</v>
      </c>
      <c r="G1885">
        <v>-78.361310560000007</v>
      </c>
      <c r="H1885">
        <v>2</v>
      </c>
      <c r="I1885">
        <v>0</v>
      </c>
      <c r="J1885">
        <v>0</v>
      </c>
      <c r="K1885">
        <v>0</v>
      </c>
      <c r="L1885" t="s">
        <v>3123</v>
      </c>
    </row>
    <row r="1886" spans="1:12" x14ac:dyDescent="0.2">
      <c r="A1886">
        <v>26107</v>
      </c>
      <c r="B1886" t="s">
        <v>3124</v>
      </c>
      <c r="C1886" t="s">
        <v>232</v>
      </c>
      <c r="D1886" t="s">
        <v>166</v>
      </c>
      <c r="E1886" s="6">
        <v>43914.984386574077</v>
      </c>
      <c r="F1886">
        <v>43.640642620000001</v>
      </c>
      <c r="G1886">
        <v>-85.324632230000006</v>
      </c>
      <c r="H1886">
        <v>0</v>
      </c>
      <c r="I1886">
        <v>0</v>
      </c>
      <c r="J1886">
        <v>0</v>
      </c>
      <c r="K1886">
        <v>0</v>
      </c>
      <c r="L1886" t="s">
        <v>3125</v>
      </c>
    </row>
    <row r="1887" spans="1:12" x14ac:dyDescent="0.2">
      <c r="A1887">
        <v>39103</v>
      </c>
      <c r="B1887" t="s">
        <v>3126</v>
      </c>
      <c r="C1887" t="s">
        <v>200</v>
      </c>
      <c r="D1887" t="s">
        <v>166</v>
      </c>
      <c r="E1887" s="6">
        <v>43914.984386574077</v>
      </c>
      <c r="F1887">
        <v>41.117705890000003</v>
      </c>
      <c r="G1887">
        <v>-81.899862099999893</v>
      </c>
      <c r="H1887">
        <v>15</v>
      </c>
      <c r="I1887">
        <v>0</v>
      </c>
      <c r="J1887">
        <v>0</v>
      </c>
      <c r="K1887">
        <v>0</v>
      </c>
      <c r="L1887" t="s">
        <v>3127</v>
      </c>
    </row>
    <row r="1888" spans="1:12" x14ac:dyDescent="0.2">
      <c r="A1888">
        <v>48325</v>
      </c>
      <c r="B1888" t="s">
        <v>3126</v>
      </c>
      <c r="C1888" t="s">
        <v>290</v>
      </c>
      <c r="D1888" t="s">
        <v>166</v>
      </c>
      <c r="E1888" s="6">
        <v>43914.984386574077</v>
      </c>
      <c r="F1888">
        <v>29.355730099999999</v>
      </c>
      <c r="G1888">
        <v>-99.11030298</v>
      </c>
      <c r="H1888">
        <v>1</v>
      </c>
      <c r="I1888">
        <v>0</v>
      </c>
      <c r="J1888">
        <v>0</v>
      </c>
      <c r="K1888">
        <v>0</v>
      </c>
      <c r="L1888" t="s">
        <v>3128</v>
      </c>
    </row>
    <row r="1889" spans="1:12" x14ac:dyDescent="0.2">
      <c r="A1889">
        <v>27093</v>
      </c>
      <c r="B1889" t="s">
        <v>3129</v>
      </c>
      <c r="C1889" t="s">
        <v>213</v>
      </c>
      <c r="D1889" t="s">
        <v>166</v>
      </c>
      <c r="E1889" s="6">
        <v>43914.984386574077</v>
      </c>
      <c r="F1889">
        <v>45.123288690000003</v>
      </c>
      <c r="G1889">
        <v>-94.528394550000002</v>
      </c>
      <c r="H1889">
        <v>0</v>
      </c>
      <c r="I1889">
        <v>0</v>
      </c>
      <c r="J1889">
        <v>0</v>
      </c>
      <c r="K1889">
        <v>0</v>
      </c>
      <c r="L1889" t="s">
        <v>3130</v>
      </c>
    </row>
    <row r="1890" spans="1:12" x14ac:dyDescent="0.2">
      <c r="A1890">
        <v>39105</v>
      </c>
      <c r="B1890" t="s">
        <v>3131</v>
      </c>
      <c r="C1890" t="s">
        <v>200</v>
      </c>
      <c r="D1890" t="s">
        <v>166</v>
      </c>
      <c r="E1890" s="6">
        <v>43914.984386574077</v>
      </c>
      <c r="F1890">
        <v>39.092248720000001</v>
      </c>
      <c r="G1890">
        <v>-82.030504100000002</v>
      </c>
      <c r="H1890">
        <v>0</v>
      </c>
      <c r="I1890">
        <v>0</v>
      </c>
      <c r="J1890">
        <v>0</v>
      </c>
      <c r="K1890">
        <v>0</v>
      </c>
      <c r="L1890" t="s">
        <v>3132</v>
      </c>
    </row>
    <row r="1891" spans="1:12" x14ac:dyDescent="0.2">
      <c r="A1891">
        <v>47121</v>
      </c>
      <c r="B1891" t="s">
        <v>3131</v>
      </c>
      <c r="C1891" t="s">
        <v>288</v>
      </c>
      <c r="D1891" t="s">
        <v>166</v>
      </c>
      <c r="E1891" s="6">
        <v>43914.984386574077</v>
      </c>
      <c r="F1891">
        <v>35.51558739</v>
      </c>
      <c r="G1891">
        <v>-84.814829140000001</v>
      </c>
      <c r="H1891">
        <v>0</v>
      </c>
      <c r="I1891">
        <v>0</v>
      </c>
      <c r="J1891">
        <v>0</v>
      </c>
      <c r="K1891">
        <v>0</v>
      </c>
      <c r="L1891" t="s">
        <v>3133</v>
      </c>
    </row>
    <row r="1892" spans="1:12" x14ac:dyDescent="0.2">
      <c r="A1892">
        <v>46095</v>
      </c>
      <c r="B1892" t="s">
        <v>3134</v>
      </c>
      <c r="C1892" t="s">
        <v>381</v>
      </c>
      <c r="D1892" t="s">
        <v>166</v>
      </c>
      <c r="E1892" s="6">
        <v>43914.984386574077</v>
      </c>
      <c r="F1892">
        <v>43.580788480000002</v>
      </c>
      <c r="G1892">
        <v>-100.7563186</v>
      </c>
      <c r="H1892">
        <v>0</v>
      </c>
      <c r="I1892">
        <v>0</v>
      </c>
      <c r="J1892">
        <v>0</v>
      </c>
      <c r="K1892">
        <v>0</v>
      </c>
      <c r="L1892" t="s">
        <v>3135</v>
      </c>
    </row>
    <row r="1893" spans="1:12" x14ac:dyDescent="0.2">
      <c r="A1893">
        <v>17129</v>
      </c>
      <c r="B1893" t="s">
        <v>3136</v>
      </c>
      <c r="C1893" t="s">
        <v>190</v>
      </c>
      <c r="D1893" t="s">
        <v>166</v>
      </c>
      <c r="E1893" s="6">
        <v>43914.984386574077</v>
      </c>
      <c r="F1893">
        <v>40.027427250000002</v>
      </c>
      <c r="G1893">
        <v>-89.802460010000004</v>
      </c>
      <c r="H1893">
        <v>0</v>
      </c>
      <c r="I1893">
        <v>0</v>
      </c>
      <c r="J1893">
        <v>0</v>
      </c>
      <c r="K1893">
        <v>0</v>
      </c>
      <c r="L1893" t="s">
        <v>3137</v>
      </c>
    </row>
    <row r="1894" spans="1:12" x14ac:dyDescent="0.2">
      <c r="A1894">
        <v>48327</v>
      </c>
      <c r="B1894" t="s">
        <v>3136</v>
      </c>
      <c r="C1894" t="s">
        <v>290</v>
      </c>
      <c r="D1894" t="s">
        <v>166</v>
      </c>
      <c r="E1894" s="6">
        <v>43914.984386574077</v>
      </c>
      <c r="F1894">
        <v>30.88990665</v>
      </c>
      <c r="G1894">
        <v>-99.820479399999996</v>
      </c>
      <c r="H1894">
        <v>0</v>
      </c>
      <c r="I1894">
        <v>0</v>
      </c>
      <c r="J1894">
        <v>0</v>
      </c>
      <c r="K1894">
        <v>0</v>
      </c>
      <c r="L1894" t="s">
        <v>3138</v>
      </c>
    </row>
    <row r="1895" spans="1:12" x14ac:dyDescent="0.2">
      <c r="A1895">
        <v>6045</v>
      </c>
      <c r="B1895" t="s">
        <v>3139</v>
      </c>
      <c r="C1895" t="s">
        <v>221</v>
      </c>
      <c r="D1895" t="s">
        <v>166</v>
      </c>
      <c r="E1895" s="6">
        <v>43914.984386574077</v>
      </c>
      <c r="F1895">
        <v>39.438119100000002</v>
      </c>
      <c r="G1895">
        <v>-123.3911313</v>
      </c>
      <c r="H1895">
        <v>2</v>
      </c>
      <c r="I1895">
        <v>0</v>
      </c>
      <c r="J1895">
        <v>0</v>
      </c>
      <c r="K1895">
        <v>0</v>
      </c>
      <c r="L1895" t="s">
        <v>3140</v>
      </c>
    </row>
    <row r="1896" spans="1:12" x14ac:dyDescent="0.2">
      <c r="A1896">
        <v>21165</v>
      </c>
      <c r="B1896" t="s">
        <v>3141</v>
      </c>
      <c r="C1896" t="s">
        <v>180</v>
      </c>
      <c r="D1896" t="s">
        <v>166</v>
      </c>
      <c r="E1896" s="6">
        <v>43914.984386574077</v>
      </c>
      <c r="F1896">
        <v>37.940907330000002</v>
      </c>
      <c r="G1896">
        <v>-83.599857119999996</v>
      </c>
      <c r="H1896">
        <v>1</v>
      </c>
      <c r="I1896">
        <v>0</v>
      </c>
      <c r="J1896">
        <v>0</v>
      </c>
      <c r="K1896">
        <v>0</v>
      </c>
      <c r="L1896" t="s">
        <v>3142</v>
      </c>
    </row>
    <row r="1897" spans="1:12" x14ac:dyDescent="0.2">
      <c r="A1897">
        <v>26109</v>
      </c>
      <c r="B1897" t="s">
        <v>3143</v>
      </c>
      <c r="C1897" t="s">
        <v>232</v>
      </c>
      <c r="D1897" t="s">
        <v>166</v>
      </c>
      <c r="E1897" s="6">
        <v>43914.984386574077</v>
      </c>
      <c r="F1897">
        <v>45.580386920000002</v>
      </c>
      <c r="G1897">
        <v>-87.553704089999997</v>
      </c>
      <c r="H1897">
        <v>0</v>
      </c>
      <c r="I1897">
        <v>0</v>
      </c>
      <c r="J1897">
        <v>0</v>
      </c>
      <c r="K1897">
        <v>0</v>
      </c>
      <c r="L1897" t="s">
        <v>3144</v>
      </c>
    </row>
    <row r="1898" spans="1:12" x14ac:dyDescent="0.2">
      <c r="A1898">
        <v>55078</v>
      </c>
      <c r="B1898" t="s">
        <v>3143</v>
      </c>
      <c r="C1898" t="s">
        <v>206</v>
      </c>
      <c r="D1898" t="s">
        <v>166</v>
      </c>
      <c r="E1898" s="6">
        <v>43914.984386574077</v>
      </c>
      <c r="F1898">
        <v>45.004225439999999</v>
      </c>
      <c r="G1898">
        <v>-88.709507139999999</v>
      </c>
      <c r="H1898">
        <v>0</v>
      </c>
      <c r="I1898">
        <v>0</v>
      </c>
      <c r="J1898">
        <v>0</v>
      </c>
      <c r="K1898">
        <v>0</v>
      </c>
      <c r="L1898" t="s">
        <v>3145</v>
      </c>
    </row>
    <row r="1899" spans="1:12" x14ac:dyDescent="0.2">
      <c r="A1899">
        <v>6047</v>
      </c>
      <c r="B1899" t="s">
        <v>3146</v>
      </c>
      <c r="C1899" t="s">
        <v>221</v>
      </c>
      <c r="D1899" t="s">
        <v>166</v>
      </c>
      <c r="E1899" s="6">
        <v>43914.984386574077</v>
      </c>
      <c r="F1899">
        <v>37.189223689999999</v>
      </c>
      <c r="G1899">
        <v>-120.720903499999</v>
      </c>
      <c r="H1899">
        <v>1</v>
      </c>
      <c r="I1899">
        <v>0</v>
      </c>
      <c r="J1899">
        <v>0</v>
      </c>
      <c r="K1899">
        <v>0</v>
      </c>
      <c r="L1899" t="s">
        <v>3147</v>
      </c>
    </row>
    <row r="1900" spans="1:12" x14ac:dyDescent="0.2">
      <c r="A1900">
        <v>17131</v>
      </c>
      <c r="B1900" t="s">
        <v>3148</v>
      </c>
      <c r="C1900" t="s">
        <v>190</v>
      </c>
      <c r="D1900" t="s">
        <v>166</v>
      </c>
      <c r="E1900" s="6">
        <v>43914.984386574077</v>
      </c>
      <c r="F1900">
        <v>41.205967819999998</v>
      </c>
      <c r="G1900">
        <v>-90.742900520000006</v>
      </c>
      <c r="H1900">
        <v>0</v>
      </c>
      <c r="I1900">
        <v>0</v>
      </c>
      <c r="J1900">
        <v>0</v>
      </c>
      <c r="K1900">
        <v>0</v>
      </c>
      <c r="L1900" t="s">
        <v>3149</v>
      </c>
    </row>
    <row r="1901" spans="1:12" x14ac:dyDescent="0.2">
      <c r="A1901">
        <v>21167</v>
      </c>
      <c r="B1901" t="s">
        <v>3148</v>
      </c>
      <c r="C1901" t="s">
        <v>180</v>
      </c>
      <c r="D1901" t="s">
        <v>166</v>
      </c>
      <c r="E1901" s="6">
        <v>43914.984386574077</v>
      </c>
      <c r="F1901">
        <v>37.814742369999998</v>
      </c>
      <c r="G1901">
        <v>-84.874884750000007</v>
      </c>
      <c r="H1901">
        <v>0</v>
      </c>
      <c r="I1901">
        <v>0</v>
      </c>
      <c r="J1901">
        <v>0</v>
      </c>
      <c r="K1901">
        <v>0</v>
      </c>
      <c r="L1901" t="s">
        <v>3150</v>
      </c>
    </row>
    <row r="1902" spans="1:12" x14ac:dyDescent="0.2">
      <c r="A1902">
        <v>29129</v>
      </c>
      <c r="B1902" t="s">
        <v>3148</v>
      </c>
      <c r="C1902" t="s">
        <v>182</v>
      </c>
      <c r="D1902" t="s">
        <v>166</v>
      </c>
      <c r="E1902" s="6">
        <v>43914.984386574077</v>
      </c>
      <c r="F1902">
        <v>40.422123030000002</v>
      </c>
      <c r="G1902">
        <v>-93.568295899999995</v>
      </c>
      <c r="H1902">
        <v>0</v>
      </c>
      <c r="I1902">
        <v>0</v>
      </c>
      <c r="J1902">
        <v>0</v>
      </c>
      <c r="K1902">
        <v>0</v>
      </c>
      <c r="L1902" t="s">
        <v>3151</v>
      </c>
    </row>
    <row r="1903" spans="1:12" x14ac:dyDescent="0.2">
      <c r="A1903">
        <v>34021</v>
      </c>
      <c r="B1903" t="s">
        <v>3148</v>
      </c>
      <c r="C1903" t="s">
        <v>367</v>
      </c>
      <c r="D1903" t="s">
        <v>166</v>
      </c>
      <c r="E1903" s="6">
        <v>43914.984386574077</v>
      </c>
      <c r="F1903">
        <v>40.280470170000001</v>
      </c>
      <c r="G1903">
        <v>-74.704796310000006</v>
      </c>
      <c r="H1903">
        <v>58</v>
      </c>
      <c r="I1903">
        <v>0</v>
      </c>
      <c r="J1903">
        <v>0</v>
      </c>
      <c r="K1903">
        <v>0</v>
      </c>
      <c r="L1903" t="s">
        <v>3152</v>
      </c>
    </row>
    <row r="1904" spans="1:12" x14ac:dyDescent="0.2">
      <c r="A1904">
        <v>38057</v>
      </c>
      <c r="B1904" t="s">
        <v>3148</v>
      </c>
      <c r="C1904" t="s">
        <v>198</v>
      </c>
      <c r="D1904" t="s">
        <v>166</v>
      </c>
      <c r="E1904" s="6">
        <v>43914.984386574077</v>
      </c>
      <c r="F1904">
        <v>47.312131260000001</v>
      </c>
      <c r="G1904">
        <v>-101.83183990000001</v>
      </c>
      <c r="H1904">
        <v>0</v>
      </c>
      <c r="I1904">
        <v>0</v>
      </c>
      <c r="J1904">
        <v>0</v>
      </c>
      <c r="K1904">
        <v>0</v>
      </c>
      <c r="L1904" t="s">
        <v>3153</v>
      </c>
    </row>
    <row r="1905" spans="1:12" x14ac:dyDescent="0.2">
      <c r="A1905">
        <v>39107</v>
      </c>
      <c r="B1905" t="s">
        <v>3148</v>
      </c>
      <c r="C1905" t="s">
        <v>200</v>
      </c>
      <c r="D1905" t="s">
        <v>166</v>
      </c>
      <c r="E1905" s="6">
        <v>43914.984386574077</v>
      </c>
      <c r="F1905">
        <v>40.540430460000003</v>
      </c>
      <c r="G1905">
        <v>-84.629127420000003</v>
      </c>
      <c r="H1905">
        <v>0</v>
      </c>
      <c r="I1905">
        <v>0</v>
      </c>
      <c r="J1905">
        <v>0</v>
      </c>
      <c r="K1905">
        <v>0</v>
      </c>
      <c r="L1905" t="s">
        <v>3154</v>
      </c>
    </row>
    <row r="1906" spans="1:12" x14ac:dyDescent="0.2">
      <c r="A1906">
        <v>42085</v>
      </c>
      <c r="B1906" t="s">
        <v>3148</v>
      </c>
      <c r="C1906" t="s">
        <v>202</v>
      </c>
      <c r="D1906" t="s">
        <v>166</v>
      </c>
      <c r="E1906" s="6">
        <v>43914.984386574077</v>
      </c>
      <c r="F1906">
        <v>41.302488719999999</v>
      </c>
      <c r="G1906">
        <v>-80.258169809999998</v>
      </c>
      <c r="H1906">
        <v>2</v>
      </c>
      <c r="I1906">
        <v>0</v>
      </c>
      <c r="J1906">
        <v>0</v>
      </c>
      <c r="K1906">
        <v>0</v>
      </c>
      <c r="L1906" t="s">
        <v>3155</v>
      </c>
    </row>
    <row r="1907" spans="1:12" x14ac:dyDescent="0.2">
      <c r="A1907">
        <v>54055</v>
      </c>
      <c r="B1907" t="s">
        <v>3148</v>
      </c>
      <c r="C1907" t="s">
        <v>427</v>
      </c>
      <c r="D1907" t="s">
        <v>166</v>
      </c>
      <c r="E1907" s="6">
        <v>43914.984386574077</v>
      </c>
      <c r="F1907">
        <v>37.404811690000002</v>
      </c>
      <c r="G1907">
        <v>-81.110231420000005</v>
      </c>
      <c r="H1907">
        <v>2</v>
      </c>
      <c r="I1907">
        <v>0</v>
      </c>
      <c r="J1907">
        <v>0</v>
      </c>
      <c r="K1907">
        <v>0</v>
      </c>
      <c r="L1907" t="s">
        <v>3156</v>
      </c>
    </row>
    <row r="1908" spans="1:12" x14ac:dyDescent="0.2">
      <c r="A1908">
        <v>13199</v>
      </c>
      <c r="B1908" t="s">
        <v>3157</v>
      </c>
      <c r="C1908" t="s">
        <v>317</v>
      </c>
      <c r="D1908" t="s">
        <v>166</v>
      </c>
      <c r="E1908" s="6">
        <v>43914.984386574077</v>
      </c>
      <c r="F1908">
        <v>33.041635339999999</v>
      </c>
      <c r="G1908">
        <v>-84.68859732</v>
      </c>
      <c r="H1908">
        <v>1</v>
      </c>
      <c r="I1908">
        <v>0</v>
      </c>
      <c r="J1908">
        <v>0</v>
      </c>
      <c r="K1908">
        <v>0</v>
      </c>
      <c r="L1908" t="s">
        <v>3158</v>
      </c>
    </row>
    <row r="1909" spans="1:12" x14ac:dyDescent="0.2">
      <c r="A1909">
        <v>31121</v>
      </c>
      <c r="B1909" t="s">
        <v>3159</v>
      </c>
      <c r="C1909" t="s">
        <v>196</v>
      </c>
      <c r="D1909" t="s">
        <v>166</v>
      </c>
      <c r="E1909" s="6">
        <v>43914.984386574077</v>
      </c>
      <c r="F1909">
        <v>41.16624273</v>
      </c>
      <c r="G1909">
        <v>-98.037488699999997</v>
      </c>
      <c r="H1909">
        <v>0</v>
      </c>
      <c r="I1909">
        <v>0</v>
      </c>
      <c r="J1909">
        <v>0</v>
      </c>
      <c r="K1909">
        <v>0</v>
      </c>
      <c r="L1909" t="s">
        <v>3160</v>
      </c>
    </row>
    <row r="1910" spans="1:12" x14ac:dyDescent="0.2">
      <c r="A1910">
        <v>33013</v>
      </c>
      <c r="B1910" t="s">
        <v>3161</v>
      </c>
      <c r="C1910" t="s">
        <v>495</v>
      </c>
      <c r="D1910" t="s">
        <v>166</v>
      </c>
      <c r="E1910" s="6">
        <v>43914.984386574077</v>
      </c>
      <c r="F1910">
        <v>43.296629709999998</v>
      </c>
      <c r="G1910">
        <v>-71.681157299999995</v>
      </c>
      <c r="H1910">
        <v>4</v>
      </c>
      <c r="I1910">
        <v>0</v>
      </c>
      <c r="J1910">
        <v>0</v>
      </c>
      <c r="K1910">
        <v>0</v>
      </c>
      <c r="L1910" t="s">
        <v>3162</v>
      </c>
    </row>
    <row r="1911" spans="1:12" x14ac:dyDescent="0.2">
      <c r="A1911">
        <v>8077</v>
      </c>
      <c r="B1911" t="s">
        <v>3163</v>
      </c>
      <c r="C1911" t="s">
        <v>187</v>
      </c>
      <c r="D1911" t="s">
        <v>166</v>
      </c>
      <c r="E1911" s="6">
        <v>43914.984386574077</v>
      </c>
      <c r="F1911">
        <v>39.017878879999998</v>
      </c>
      <c r="G1911">
        <v>-108.46979899999999</v>
      </c>
      <c r="H1911">
        <v>5</v>
      </c>
      <c r="I1911">
        <v>0</v>
      </c>
      <c r="J1911">
        <v>0</v>
      </c>
      <c r="K1911">
        <v>0</v>
      </c>
      <c r="L1911" t="s">
        <v>3164</v>
      </c>
    </row>
    <row r="1912" spans="1:12" x14ac:dyDescent="0.2">
      <c r="A1912">
        <v>21169</v>
      </c>
      <c r="B1912" t="s">
        <v>3165</v>
      </c>
      <c r="C1912" t="s">
        <v>180</v>
      </c>
      <c r="D1912" t="s">
        <v>166</v>
      </c>
      <c r="E1912" s="6">
        <v>43914.984386574077</v>
      </c>
      <c r="F1912">
        <v>36.994592949999998</v>
      </c>
      <c r="G1912">
        <v>-85.631236990000005</v>
      </c>
      <c r="H1912">
        <v>0</v>
      </c>
      <c r="I1912">
        <v>0</v>
      </c>
      <c r="J1912">
        <v>0</v>
      </c>
      <c r="K1912">
        <v>0</v>
      </c>
      <c r="L1912" t="s">
        <v>3166</v>
      </c>
    </row>
    <row r="1913" spans="1:12" x14ac:dyDescent="0.2">
      <c r="A1913">
        <v>18103</v>
      </c>
      <c r="B1913" t="s">
        <v>3167</v>
      </c>
      <c r="C1913" t="s">
        <v>142</v>
      </c>
      <c r="D1913" t="s">
        <v>166</v>
      </c>
      <c r="E1913" s="6">
        <v>43914.984386574077</v>
      </c>
      <c r="F1913">
        <v>40.76940965</v>
      </c>
      <c r="G1913">
        <v>-86.045250480000007</v>
      </c>
      <c r="H1913">
        <v>1</v>
      </c>
      <c r="I1913">
        <v>0</v>
      </c>
      <c r="J1913">
        <v>0</v>
      </c>
      <c r="K1913">
        <v>0</v>
      </c>
      <c r="L1913" t="s">
        <v>3168</v>
      </c>
    </row>
    <row r="1914" spans="1:12" x14ac:dyDescent="0.2">
      <c r="A1914">
        <v>20121</v>
      </c>
      <c r="B1914" t="s">
        <v>3167</v>
      </c>
      <c r="C1914" t="s">
        <v>264</v>
      </c>
      <c r="D1914" t="s">
        <v>166</v>
      </c>
      <c r="E1914" s="6">
        <v>43914.984386574077</v>
      </c>
      <c r="F1914">
        <v>38.563833580000001</v>
      </c>
      <c r="G1914">
        <v>-94.838321890000003</v>
      </c>
      <c r="H1914">
        <v>0</v>
      </c>
      <c r="I1914">
        <v>0</v>
      </c>
      <c r="J1914">
        <v>0</v>
      </c>
      <c r="K1914">
        <v>0</v>
      </c>
      <c r="L1914" t="s">
        <v>3169</v>
      </c>
    </row>
    <row r="1915" spans="1:12" x14ac:dyDescent="0.2">
      <c r="A1915">
        <v>39109</v>
      </c>
      <c r="B1915" t="s">
        <v>3167</v>
      </c>
      <c r="C1915" t="s">
        <v>200</v>
      </c>
      <c r="D1915" t="s">
        <v>166</v>
      </c>
      <c r="E1915" s="6">
        <v>43914.984386574077</v>
      </c>
      <c r="F1915">
        <v>40.054332899999999</v>
      </c>
      <c r="G1915">
        <v>-84.228712709999996</v>
      </c>
      <c r="H1915">
        <v>19</v>
      </c>
      <c r="I1915">
        <v>0</v>
      </c>
      <c r="J1915">
        <v>0</v>
      </c>
      <c r="K1915">
        <v>0</v>
      </c>
      <c r="L1915" t="s">
        <v>3170</v>
      </c>
    </row>
    <row r="1916" spans="1:12" x14ac:dyDescent="0.2">
      <c r="A1916">
        <v>12086</v>
      </c>
      <c r="B1916" t="s">
        <v>3171</v>
      </c>
      <c r="C1916" t="s">
        <v>216</v>
      </c>
      <c r="D1916" t="s">
        <v>166</v>
      </c>
      <c r="E1916" s="6">
        <v>43914.984386574077</v>
      </c>
      <c r="F1916">
        <v>25.6112362</v>
      </c>
      <c r="G1916">
        <v>-80.551705870000006</v>
      </c>
      <c r="H1916">
        <v>338</v>
      </c>
      <c r="I1916">
        <v>0</v>
      </c>
      <c r="J1916">
        <v>0</v>
      </c>
      <c r="K1916">
        <v>0</v>
      </c>
      <c r="L1916" t="s">
        <v>3172</v>
      </c>
    </row>
    <row r="1917" spans="1:12" x14ac:dyDescent="0.2">
      <c r="A1917">
        <v>9007</v>
      </c>
      <c r="B1917" t="s">
        <v>34</v>
      </c>
      <c r="C1917" t="s">
        <v>1649</v>
      </c>
      <c r="D1917" t="s">
        <v>166</v>
      </c>
      <c r="E1917" s="6">
        <v>43914.984386574077</v>
      </c>
      <c r="F1917">
        <v>41.459496680000001</v>
      </c>
      <c r="G1917">
        <v>-72.537148639999998</v>
      </c>
      <c r="H1917">
        <v>8</v>
      </c>
      <c r="I1917">
        <v>0</v>
      </c>
      <c r="J1917">
        <v>0</v>
      </c>
      <c r="K1917">
        <v>0</v>
      </c>
      <c r="L1917" t="s">
        <v>3173</v>
      </c>
    </row>
    <row r="1918" spans="1:12" x14ac:dyDescent="0.2">
      <c r="A1918">
        <v>25017</v>
      </c>
      <c r="B1918" t="s">
        <v>34</v>
      </c>
      <c r="C1918" t="s">
        <v>432</v>
      </c>
      <c r="D1918" t="s">
        <v>166</v>
      </c>
      <c r="E1918" s="6">
        <v>43914.984386574077</v>
      </c>
      <c r="F1918">
        <v>42.48607732</v>
      </c>
      <c r="G1918">
        <v>-71.390492289999997</v>
      </c>
      <c r="H1918">
        <v>304</v>
      </c>
      <c r="I1918">
        <v>1</v>
      </c>
      <c r="J1918">
        <v>0</v>
      </c>
      <c r="K1918">
        <v>0</v>
      </c>
      <c r="L1918" t="s">
        <v>3174</v>
      </c>
    </row>
    <row r="1919" spans="1:12" x14ac:dyDescent="0.2">
      <c r="A1919">
        <v>34023</v>
      </c>
      <c r="B1919" t="s">
        <v>34</v>
      </c>
      <c r="C1919" t="s">
        <v>367</v>
      </c>
      <c r="D1919" t="s">
        <v>166</v>
      </c>
      <c r="E1919" s="6">
        <v>43914.984386574077</v>
      </c>
      <c r="F1919">
        <v>40.436298790000002</v>
      </c>
      <c r="G1919">
        <v>-74.414269910000002</v>
      </c>
      <c r="H1919">
        <v>277</v>
      </c>
      <c r="I1919">
        <v>0</v>
      </c>
      <c r="J1919">
        <v>0</v>
      </c>
      <c r="K1919">
        <v>0</v>
      </c>
      <c r="L1919" t="s">
        <v>3175</v>
      </c>
    </row>
    <row r="1920" spans="1:12" x14ac:dyDescent="0.2">
      <c r="A1920">
        <v>51119</v>
      </c>
      <c r="B1920" t="s">
        <v>34</v>
      </c>
      <c r="C1920" t="s">
        <v>172</v>
      </c>
      <c r="D1920" t="s">
        <v>166</v>
      </c>
      <c r="E1920" s="6">
        <v>43914.984386574077</v>
      </c>
      <c r="F1920">
        <v>37.631919979999999</v>
      </c>
      <c r="G1920">
        <v>-76.550646169999993</v>
      </c>
      <c r="H1920">
        <v>0</v>
      </c>
      <c r="I1920">
        <v>0</v>
      </c>
      <c r="J1920">
        <v>0</v>
      </c>
      <c r="K1920">
        <v>0</v>
      </c>
      <c r="L1920" t="s">
        <v>3176</v>
      </c>
    </row>
    <row r="1921" spans="1:12" x14ac:dyDescent="0.2">
      <c r="A1921">
        <v>26111</v>
      </c>
      <c r="B1921" t="s">
        <v>3177</v>
      </c>
      <c r="C1921" t="s">
        <v>232</v>
      </c>
      <c r="D1921" t="s">
        <v>166</v>
      </c>
      <c r="E1921" s="6">
        <v>43914.984386574077</v>
      </c>
      <c r="F1921">
        <v>43.643307710000002</v>
      </c>
      <c r="G1921">
        <v>-84.388043740000001</v>
      </c>
      <c r="H1921">
        <v>5</v>
      </c>
      <c r="I1921">
        <v>0</v>
      </c>
      <c r="J1921">
        <v>0</v>
      </c>
      <c r="K1921">
        <v>0</v>
      </c>
      <c r="L1921" t="s">
        <v>3178</v>
      </c>
    </row>
    <row r="1922" spans="1:12" x14ac:dyDescent="0.2">
      <c r="A1922">
        <v>48329</v>
      </c>
      <c r="B1922" t="s">
        <v>3177</v>
      </c>
      <c r="C1922" t="s">
        <v>290</v>
      </c>
      <c r="D1922" t="s">
        <v>166</v>
      </c>
      <c r="E1922" s="6">
        <v>43914.984386574077</v>
      </c>
      <c r="F1922">
        <v>31.869041280000001</v>
      </c>
      <c r="G1922">
        <v>-102.0315682</v>
      </c>
      <c r="H1922">
        <v>3</v>
      </c>
      <c r="I1922">
        <v>1</v>
      </c>
      <c r="J1922">
        <v>0</v>
      </c>
      <c r="K1922">
        <v>0</v>
      </c>
      <c r="L1922" t="s">
        <v>3179</v>
      </c>
    </row>
    <row r="1923" spans="1:12" x14ac:dyDescent="0.2">
      <c r="A1923">
        <v>42087</v>
      </c>
      <c r="B1923" t="s">
        <v>3180</v>
      </c>
      <c r="C1923" t="s">
        <v>202</v>
      </c>
      <c r="D1923" t="s">
        <v>166</v>
      </c>
      <c r="E1923" s="6">
        <v>43914.984386574077</v>
      </c>
      <c r="F1923">
        <v>40.611169390000001</v>
      </c>
      <c r="G1923">
        <v>-77.610707379999994</v>
      </c>
      <c r="H1923">
        <v>0</v>
      </c>
      <c r="I1923">
        <v>0</v>
      </c>
      <c r="J1923">
        <v>0</v>
      </c>
      <c r="K1923">
        <v>0</v>
      </c>
      <c r="L1923" t="s">
        <v>3181</v>
      </c>
    </row>
    <row r="1924" spans="1:12" x14ac:dyDescent="0.2">
      <c r="A1924">
        <v>48331</v>
      </c>
      <c r="B1924" t="s">
        <v>3182</v>
      </c>
      <c r="C1924" t="s">
        <v>290</v>
      </c>
      <c r="D1924" t="s">
        <v>166</v>
      </c>
      <c r="E1924" s="6">
        <v>43914.984386574077</v>
      </c>
      <c r="F1924">
        <v>30.785818299999999</v>
      </c>
      <c r="G1924">
        <v>-96.977186979999999</v>
      </c>
      <c r="H1924">
        <v>2</v>
      </c>
      <c r="I1924">
        <v>0</v>
      </c>
      <c r="J1924">
        <v>0</v>
      </c>
      <c r="K1924">
        <v>0</v>
      </c>
      <c r="L1924" t="s">
        <v>3183</v>
      </c>
    </row>
    <row r="1925" spans="1:12" x14ac:dyDescent="0.2">
      <c r="A1925">
        <v>49027</v>
      </c>
      <c r="B1925" t="s">
        <v>3184</v>
      </c>
      <c r="C1925" t="s">
        <v>479</v>
      </c>
      <c r="D1925" t="s">
        <v>166</v>
      </c>
      <c r="E1925" s="6">
        <v>43914.984386574077</v>
      </c>
      <c r="F1925">
        <v>39.0729209</v>
      </c>
      <c r="G1925">
        <v>-113.1020328</v>
      </c>
      <c r="H1925">
        <v>0</v>
      </c>
      <c r="I1925">
        <v>0</v>
      </c>
      <c r="J1925">
        <v>0</v>
      </c>
      <c r="K1925">
        <v>0</v>
      </c>
      <c r="L1925" t="s">
        <v>3185</v>
      </c>
    </row>
    <row r="1926" spans="1:12" x14ac:dyDescent="0.2">
      <c r="A1926">
        <v>27095</v>
      </c>
      <c r="B1926" t="s">
        <v>3186</v>
      </c>
      <c r="C1926" t="s">
        <v>213</v>
      </c>
      <c r="D1926" t="s">
        <v>166</v>
      </c>
      <c r="E1926" s="6">
        <v>43914.984386574077</v>
      </c>
      <c r="F1926">
        <v>45.937052970000003</v>
      </c>
      <c r="G1926">
        <v>-93.632368229999997</v>
      </c>
      <c r="H1926">
        <v>0</v>
      </c>
      <c r="I1926">
        <v>0</v>
      </c>
      <c r="J1926">
        <v>0</v>
      </c>
      <c r="K1926">
        <v>0</v>
      </c>
      <c r="L1926" t="s">
        <v>3187</v>
      </c>
    </row>
    <row r="1927" spans="1:12" x14ac:dyDescent="0.2">
      <c r="A1927">
        <v>5091</v>
      </c>
      <c r="B1927" t="s">
        <v>76</v>
      </c>
      <c r="C1927" t="s">
        <v>331</v>
      </c>
      <c r="D1927" t="s">
        <v>166</v>
      </c>
      <c r="E1927" s="6">
        <v>43914.984386574077</v>
      </c>
      <c r="F1927">
        <v>33.314034229999997</v>
      </c>
      <c r="G1927">
        <v>-93.892852579999996</v>
      </c>
      <c r="H1927">
        <v>0</v>
      </c>
      <c r="I1927">
        <v>0</v>
      </c>
      <c r="J1927">
        <v>0</v>
      </c>
      <c r="K1927">
        <v>0</v>
      </c>
      <c r="L1927" t="s">
        <v>3188</v>
      </c>
    </row>
    <row r="1928" spans="1:12" x14ac:dyDescent="0.2">
      <c r="A1928">
        <v>13201</v>
      </c>
      <c r="B1928" t="s">
        <v>76</v>
      </c>
      <c r="C1928" t="s">
        <v>317</v>
      </c>
      <c r="D1928" t="s">
        <v>166</v>
      </c>
      <c r="E1928" s="6">
        <v>43914.984386574077</v>
      </c>
      <c r="F1928">
        <v>31.16568912</v>
      </c>
      <c r="G1928">
        <v>-84.731511170000005</v>
      </c>
      <c r="H1928">
        <v>1</v>
      </c>
      <c r="I1928">
        <v>0</v>
      </c>
      <c r="J1928">
        <v>0</v>
      </c>
      <c r="K1928">
        <v>0</v>
      </c>
      <c r="L1928" t="s">
        <v>3189</v>
      </c>
    </row>
    <row r="1929" spans="1:12" x14ac:dyDescent="0.2">
      <c r="A1929">
        <v>29131</v>
      </c>
      <c r="B1929" t="s">
        <v>76</v>
      </c>
      <c r="C1929" t="s">
        <v>182</v>
      </c>
      <c r="D1929" t="s">
        <v>166</v>
      </c>
      <c r="E1929" s="6">
        <v>43914.984386574077</v>
      </c>
      <c r="F1929">
        <v>38.214502879999998</v>
      </c>
      <c r="G1929">
        <v>-92.426108979999995</v>
      </c>
      <c r="H1929">
        <v>0</v>
      </c>
      <c r="I1929">
        <v>0</v>
      </c>
      <c r="J1929">
        <v>0</v>
      </c>
      <c r="K1929">
        <v>0</v>
      </c>
      <c r="L1929" t="s">
        <v>3190</v>
      </c>
    </row>
    <row r="1930" spans="1:12" x14ac:dyDescent="0.2">
      <c r="A1930">
        <v>19129</v>
      </c>
      <c r="B1930" t="s">
        <v>3191</v>
      </c>
      <c r="C1930" t="s">
        <v>178</v>
      </c>
      <c r="D1930" t="s">
        <v>166</v>
      </c>
      <c r="E1930" s="6">
        <v>43914.984386574077</v>
      </c>
      <c r="F1930">
        <v>41.032997659999999</v>
      </c>
      <c r="G1930">
        <v>-95.61920963</v>
      </c>
      <c r="H1930">
        <v>0</v>
      </c>
      <c r="I1930">
        <v>0</v>
      </c>
      <c r="J1930">
        <v>0</v>
      </c>
      <c r="K1930">
        <v>0</v>
      </c>
      <c r="L1930" t="s">
        <v>3192</v>
      </c>
    </row>
    <row r="1931" spans="1:12" x14ac:dyDescent="0.2">
      <c r="A1931">
        <v>48333</v>
      </c>
      <c r="B1931" t="s">
        <v>3191</v>
      </c>
      <c r="C1931" t="s">
        <v>290</v>
      </c>
      <c r="D1931" t="s">
        <v>166</v>
      </c>
      <c r="E1931" s="6">
        <v>43914.984386574077</v>
      </c>
      <c r="F1931">
        <v>31.49557106</v>
      </c>
      <c r="G1931">
        <v>-98.592720679999999</v>
      </c>
      <c r="H1931">
        <v>0</v>
      </c>
      <c r="I1931">
        <v>0</v>
      </c>
      <c r="J1931">
        <v>0</v>
      </c>
      <c r="K1931">
        <v>0</v>
      </c>
      <c r="L1931" t="s">
        <v>3193</v>
      </c>
    </row>
    <row r="1932" spans="1:12" x14ac:dyDescent="0.2">
      <c r="A1932">
        <v>55079</v>
      </c>
      <c r="B1932" t="s">
        <v>3194</v>
      </c>
      <c r="C1932" t="s">
        <v>206</v>
      </c>
      <c r="D1932" t="s">
        <v>166</v>
      </c>
      <c r="E1932" s="6">
        <v>43914.984386574077</v>
      </c>
      <c r="F1932">
        <v>43.004860620000002</v>
      </c>
      <c r="G1932">
        <v>-87.967331720000004</v>
      </c>
      <c r="H1932">
        <v>243</v>
      </c>
      <c r="I1932">
        <v>3</v>
      </c>
      <c r="J1932">
        <v>0</v>
      </c>
      <c r="K1932">
        <v>0</v>
      </c>
      <c r="L1932" t="s">
        <v>3195</v>
      </c>
    </row>
    <row r="1933" spans="1:12" x14ac:dyDescent="0.2">
      <c r="A1933">
        <v>46097</v>
      </c>
      <c r="B1933" t="s">
        <v>3196</v>
      </c>
      <c r="C1933" t="s">
        <v>381</v>
      </c>
      <c r="D1933" t="s">
        <v>166</v>
      </c>
      <c r="E1933" s="6">
        <v>43914.984386574077</v>
      </c>
      <c r="F1933">
        <v>44.021978820000001</v>
      </c>
      <c r="G1933">
        <v>-97.609922069999996</v>
      </c>
      <c r="H1933">
        <v>0</v>
      </c>
      <c r="I1933">
        <v>0</v>
      </c>
      <c r="J1933">
        <v>0</v>
      </c>
      <c r="K1933">
        <v>0</v>
      </c>
      <c r="L1933" t="s">
        <v>3197</v>
      </c>
    </row>
    <row r="1934" spans="1:12" x14ac:dyDescent="0.2">
      <c r="A1934">
        <v>8079</v>
      </c>
      <c r="B1934" t="s">
        <v>3198</v>
      </c>
      <c r="C1934" t="s">
        <v>187</v>
      </c>
      <c r="D1934" t="s">
        <v>166</v>
      </c>
      <c r="E1934" s="6">
        <v>43914.984386574077</v>
      </c>
      <c r="F1934">
        <v>37.669542829999997</v>
      </c>
      <c r="G1934">
        <v>-106.928169799999</v>
      </c>
      <c r="H1934">
        <v>0</v>
      </c>
      <c r="I1934">
        <v>0</v>
      </c>
      <c r="J1934">
        <v>0</v>
      </c>
      <c r="K1934">
        <v>0</v>
      </c>
      <c r="L1934" t="s">
        <v>3199</v>
      </c>
    </row>
    <row r="1935" spans="1:12" x14ac:dyDescent="0.2">
      <c r="A1935">
        <v>30061</v>
      </c>
      <c r="B1935" t="s">
        <v>3198</v>
      </c>
      <c r="C1935" t="s">
        <v>482</v>
      </c>
      <c r="D1935" t="s">
        <v>166</v>
      </c>
      <c r="E1935" s="6">
        <v>43914.984386574077</v>
      </c>
      <c r="F1935">
        <v>47.152839919999998</v>
      </c>
      <c r="G1935">
        <v>-115.0015239</v>
      </c>
      <c r="H1935">
        <v>0</v>
      </c>
      <c r="I1935">
        <v>0</v>
      </c>
      <c r="J1935">
        <v>0</v>
      </c>
      <c r="K1935">
        <v>0</v>
      </c>
      <c r="L1935" t="s">
        <v>3200</v>
      </c>
    </row>
    <row r="1936" spans="1:12" x14ac:dyDescent="0.2">
      <c r="A1936">
        <v>32021</v>
      </c>
      <c r="B1936" t="s">
        <v>3198</v>
      </c>
      <c r="C1936" t="s">
        <v>870</v>
      </c>
      <c r="D1936" t="s">
        <v>166</v>
      </c>
      <c r="E1936" s="6">
        <v>43914.984386574077</v>
      </c>
      <c r="F1936">
        <v>38.538416959999999</v>
      </c>
      <c r="G1936">
        <v>-118.43445060000001</v>
      </c>
      <c r="H1936">
        <v>0</v>
      </c>
      <c r="I1936">
        <v>0</v>
      </c>
      <c r="J1936">
        <v>0</v>
      </c>
      <c r="K1936">
        <v>0</v>
      </c>
      <c r="L1936" t="s">
        <v>3201</v>
      </c>
    </row>
    <row r="1937" spans="1:12" x14ac:dyDescent="0.2">
      <c r="A1937">
        <v>54057</v>
      </c>
      <c r="B1937" t="s">
        <v>3198</v>
      </c>
      <c r="C1937" t="s">
        <v>427</v>
      </c>
      <c r="D1937" t="s">
        <v>166</v>
      </c>
      <c r="E1937" s="6">
        <v>43914.984386574077</v>
      </c>
      <c r="F1937">
        <v>39.41561583</v>
      </c>
      <c r="G1937">
        <v>-78.941048949999995</v>
      </c>
      <c r="H1937">
        <v>0</v>
      </c>
      <c r="I1937">
        <v>0</v>
      </c>
      <c r="J1937">
        <v>0</v>
      </c>
      <c r="K1937">
        <v>0</v>
      </c>
      <c r="L1937" t="s">
        <v>3202</v>
      </c>
    </row>
    <row r="1938" spans="1:12" x14ac:dyDescent="0.2">
      <c r="A1938">
        <v>54059</v>
      </c>
      <c r="B1938" t="s">
        <v>3203</v>
      </c>
      <c r="C1938" t="s">
        <v>427</v>
      </c>
      <c r="D1938" t="s">
        <v>166</v>
      </c>
      <c r="E1938" s="6">
        <v>43914.984386574077</v>
      </c>
      <c r="F1938">
        <v>37.730483509999999</v>
      </c>
      <c r="G1938">
        <v>-82.133383649999999</v>
      </c>
      <c r="H1938">
        <v>0</v>
      </c>
      <c r="I1938">
        <v>0</v>
      </c>
      <c r="J1938">
        <v>0</v>
      </c>
      <c r="K1938">
        <v>0</v>
      </c>
      <c r="L1938" t="s">
        <v>3204</v>
      </c>
    </row>
    <row r="1939" spans="1:12" x14ac:dyDescent="0.2">
      <c r="A1939">
        <v>16067</v>
      </c>
      <c r="B1939" t="s">
        <v>3205</v>
      </c>
      <c r="C1939" t="s">
        <v>175</v>
      </c>
      <c r="D1939" t="s">
        <v>166</v>
      </c>
      <c r="E1939" s="6">
        <v>43914.984386574077</v>
      </c>
      <c r="F1939">
        <v>42.855185239999997</v>
      </c>
      <c r="G1939">
        <v>-113.63572569999999</v>
      </c>
      <c r="H1939">
        <v>0</v>
      </c>
      <c r="I1939">
        <v>0</v>
      </c>
      <c r="J1939">
        <v>0</v>
      </c>
      <c r="K1939">
        <v>0</v>
      </c>
      <c r="L1939" t="s">
        <v>3206</v>
      </c>
    </row>
    <row r="1940" spans="1:12" x14ac:dyDescent="0.2">
      <c r="A1940">
        <v>46099</v>
      </c>
      <c r="B1940" t="s">
        <v>3207</v>
      </c>
      <c r="C1940" t="s">
        <v>381</v>
      </c>
      <c r="D1940" t="s">
        <v>166</v>
      </c>
      <c r="E1940" s="6">
        <v>43914.984386574077</v>
      </c>
      <c r="F1940">
        <v>43.674416409999999</v>
      </c>
      <c r="G1940">
        <v>-96.791088500000001</v>
      </c>
      <c r="H1940">
        <v>5</v>
      </c>
      <c r="I1940">
        <v>0</v>
      </c>
      <c r="J1940">
        <v>0</v>
      </c>
      <c r="K1940">
        <v>0</v>
      </c>
      <c r="L1940" t="s">
        <v>3208</v>
      </c>
    </row>
    <row r="1941" spans="1:12" x14ac:dyDescent="0.2">
      <c r="A1941">
        <v>26113</v>
      </c>
      <c r="B1941" t="s">
        <v>3209</v>
      </c>
      <c r="C1941" t="s">
        <v>232</v>
      </c>
      <c r="D1941" t="s">
        <v>166</v>
      </c>
      <c r="E1941" s="6">
        <v>43914.984386574077</v>
      </c>
      <c r="F1941">
        <v>44.337724430000002</v>
      </c>
      <c r="G1941">
        <v>-85.092564780000004</v>
      </c>
      <c r="H1941">
        <v>0</v>
      </c>
      <c r="I1941">
        <v>0</v>
      </c>
      <c r="J1941">
        <v>0</v>
      </c>
      <c r="K1941">
        <v>0</v>
      </c>
      <c r="L1941" t="s">
        <v>3210</v>
      </c>
    </row>
    <row r="1942" spans="1:12" x14ac:dyDescent="0.2">
      <c r="A1942">
        <v>5093</v>
      </c>
      <c r="B1942" t="s">
        <v>194</v>
      </c>
      <c r="C1942" t="s">
        <v>331</v>
      </c>
      <c r="D1942" t="s">
        <v>166</v>
      </c>
      <c r="E1942" s="6">
        <v>43914.984386574077</v>
      </c>
      <c r="F1942">
        <v>35.762714850000002</v>
      </c>
      <c r="G1942">
        <v>-90.051943699999995</v>
      </c>
      <c r="H1942">
        <v>0</v>
      </c>
      <c r="I1942">
        <v>0</v>
      </c>
      <c r="J1942">
        <v>0</v>
      </c>
      <c r="K1942">
        <v>0</v>
      </c>
      <c r="L1942" t="s">
        <v>3211</v>
      </c>
    </row>
    <row r="1943" spans="1:12" x14ac:dyDescent="0.2">
      <c r="A1943">
        <v>29133</v>
      </c>
      <c r="B1943" t="s">
        <v>194</v>
      </c>
      <c r="C1943" t="s">
        <v>182</v>
      </c>
      <c r="D1943" t="s">
        <v>166</v>
      </c>
      <c r="E1943" s="6">
        <v>43914.984386574077</v>
      </c>
      <c r="F1943">
        <v>36.825162390000003</v>
      </c>
      <c r="G1943">
        <v>-89.295057529999994</v>
      </c>
      <c r="H1943">
        <v>0</v>
      </c>
      <c r="I1943">
        <v>0</v>
      </c>
      <c r="J1943">
        <v>0</v>
      </c>
      <c r="K1943">
        <v>0</v>
      </c>
      <c r="L1943" t="s">
        <v>3212</v>
      </c>
    </row>
    <row r="1944" spans="1:12" x14ac:dyDescent="0.2">
      <c r="A1944">
        <v>30063</v>
      </c>
      <c r="B1944" t="s">
        <v>3213</v>
      </c>
      <c r="C1944" t="s">
        <v>482</v>
      </c>
      <c r="D1944" t="s">
        <v>166</v>
      </c>
      <c r="E1944" s="6">
        <v>43914.984386574077</v>
      </c>
      <c r="F1944">
        <v>47.037285830000002</v>
      </c>
      <c r="G1944">
        <v>-113.921350799999</v>
      </c>
      <c r="H1944">
        <v>6</v>
      </c>
      <c r="I1944">
        <v>0</v>
      </c>
      <c r="J1944">
        <v>0</v>
      </c>
      <c r="K1944">
        <v>0</v>
      </c>
      <c r="L1944" t="s">
        <v>3214</v>
      </c>
    </row>
    <row r="1945" spans="1:12" x14ac:dyDescent="0.2">
      <c r="A1945">
        <v>13205</v>
      </c>
      <c r="B1945" t="s">
        <v>3215</v>
      </c>
      <c r="C1945" t="s">
        <v>317</v>
      </c>
      <c r="D1945" t="s">
        <v>166</v>
      </c>
      <c r="E1945" s="6">
        <v>43914.984386574077</v>
      </c>
      <c r="F1945">
        <v>31.224832549999999</v>
      </c>
      <c r="G1945">
        <v>-84.193818210000003</v>
      </c>
      <c r="H1945">
        <v>3</v>
      </c>
      <c r="I1945">
        <v>0</v>
      </c>
      <c r="J1945">
        <v>0</v>
      </c>
      <c r="K1945">
        <v>0</v>
      </c>
      <c r="L1945" t="s">
        <v>3216</v>
      </c>
    </row>
    <row r="1946" spans="1:12" x14ac:dyDescent="0.2">
      <c r="A1946">
        <v>19131</v>
      </c>
      <c r="B1946" t="s">
        <v>3215</v>
      </c>
      <c r="C1946" t="s">
        <v>178</v>
      </c>
      <c r="D1946" t="s">
        <v>166</v>
      </c>
      <c r="E1946" s="6">
        <v>43914.984386574077</v>
      </c>
      <c r="F1946">
        <v>43.356383710000003</v>
      </c>
      <c r="G1946">
        <v>-92.788877189999994</v>
      </c>
      <c r="H1946">
        <v>0</v>
      </c>
      <c r="I1946">
        <v>0</v>
      </c>
      <c r="J1946">
        <v>0</v>
      </c>
      <c r="K1946">
        <v>0</v>
      </c>
      <c r="L1946" t="s">
        <v>3217</v>
      </c>
    </row>
    <row r="1947" spans="1:12" x14ac:dyDescent="0.2">
      <c r="A1947">
        <v>20123</v>
      </c>
      <c r="B1947" t="s">
        <v>3215</v>
      </c>
      <c r="C1947" t="s">
        <v>264</v>
      </c>
      <c r="D1947" t="s">
        <v>166</v>
      </c>
      <c r="E1947" s="6">
        <v>43914.984386574077</v>
      </c>
      <c r="F1947">
        <v>39.393315819999998</v>
      </c>
      <c r="G1947">
        <v>-98.209067320000003</v>
      </c>
      <c r="H1947">
        <v>1</v>
      </c>
      <c r="I1947">
        <v>0</v>
      </c>
      <c r="J1947">
        <v>0</v>
      </c>
      <c r="K1947">
        <v>0</v>
      </c>
      <c r="L1947" t="s">
        <v>3218</v>
      </c>
    </row>
    <row r="1948" spans="1:12" x14ac:dyDescent="0.2">
      <c r="A1948">
        <v>37121</v>
      </c>
      <c r="B1948" t="s">
        <v>3215</v>
      </c>
      <c r="C1948" t="s">
        <v>219</v>
      </c>
      <c r="D1948" t="s">
        <v>166</v>
      </c>
      <c r="E1948" s="6">
        <v>43914.984386574077</v>
      </c>
      <c r="F1948">
        <v>36.01059309</v>
      </c>
      <c r="G1948">
        <v>-82.158244199999999</v>
      </c>
      <c r="H1948">
        <v>0</v>
      </c>
      <c r="I1948">
        <v>0</v>
      </c>
      <c r="J1948">
        <v>0</v>
      </c>
      <c r="K1948">
        <v>0</v>
      </c>
      <c r="L1948" t="s">
        <v>3219</v>
      </c>
    </row>
    <row r="1949" spans="1:12" x14ac:dyDescent="0.2">
      <c r="A1949">
        <v>48335</v>
      </c>
      <c r="B1949" t="s">
        <v>3215</v>
      </c>
      <c r="C1949" t="s">
        <v>290</v>
      </c>
      <c r="D1949" t="s">
        <v>166</v>
      </c>
      <c r="E1949" s="6">
        <v>43914.984386574077</v>
      </c>
      <c r="F1949">
        <v>32.306234740000001</v>
      </c>
      <c r="G1949">
        <v>-100.9212058</v>
      </c>
      <c r="H1949">
        <v>0</v>
      </c>
      <c r="I1949">
        <v>0</v>
      </c>
      <c r="J1949">
        <v>0</v>
      </c>
      <c r="K1949">
        <v>0</v>
      </c>
      <c r="L1949" t="s">
        <v>3220</v>
      </c>
    </row>
    <row r="1950" spans="1:12" x14ac:dyDescent="0.2">
      <c r="A1950">
        <v>1097</v>
      </c>
      <c r="B1950" t="s">
        <v>3221</v>
      </c>
      <c r="C1950" t="s">
        <v>385</v>
      </c>
      <c r="D1950" t="s">
        <v>166</v>
      </c>
      <c r="E1950" s="6">
        <v>43914.984386574077</v>
      </c>
      <c r="F1950">
        <v>30.784723469999999</v>
      </c>
      <c r="G1950">
        <v>-88.208424089999994</v>
      </c>
      <c r="H1950">
        <v>6</v>
      </c>
      <c r="I1950">
        <v>0</v>
      </c>
      <c r="J1950">
        <v>0</v>
      </c>
      <c r="K1950">
        <v>0</v>
      </c>
      <c r="L1950" t="s">
        <v>3222</v>
      </c>
    </row>
    <row r="1951" spans="1:12" x14ac:dyDescent="0.2">
      <c r="A1951">
        <v>6049</v>
      </c>
      <c r="B1951" t="s">
        <v>3223</v>
      </c>
      <c r="C1951" t="s">
        <v>221</v>
      </c>
      <c r="D1951" t="s">
        <v>166</v>
      </c>
      <c r="E1951" s="6">
        <v>43914.984386574077</v>
      </c>
      <c r="F1951">
        <v>41.58965602</v>
      </c>
      <c r="G1951">
        <v>-120.7244817</v>
      </c>
      <c r="H1951">
        <v>0</v>
      </c>
      <c r="I1951">
        <v>0</v>
      </c>
      <c r="J1951">
        <v>0</v>
      </c>
      <c r="K1951">
        <v>0</v>
      </c>
      <c r="L1951" t="s">
        <v>3224</v>
      </c>
    </row>
    <row r="1952" spans="1:12" x14ac:dyDescent="0.2">
      <c r="A1952">
        <v>8081</v>
      </c>
      <c r="B1952" t="s">
        <v>3225</v>
      </c>
      <c r="C1952" t="s">
        <v>187</v>
      </c>
      <c r="D1952" t="s">
        <v>166</v>
      </c>
      <c r="E1952" s="6">
        <v>43914.984386574077</v>
      </c>
      <c r="F1952">
        <v>40.618109990000001</v>
      </c>
      <c r="G1952">
        <v>-108.20708759999999</v>
      </c>
      <c r="H1952">
        <v>0</v>
      </c>
      <c r="I1952">
        <v>0</v>
      </c>
      <c r="J1952">
        <v>0</v>
      </c>
      <c r="K1952">
        <v>0</v>
      </c>
      <c r="L1952" t="s">
        <v>3226</v>
      </c>
    </row>
    <row r="1953" spans="1:12" x14ac:dyDescent="0.2">
      <c r="A1953">
        <v>4015</v>
      </c>
      <c r="B1953" t="s">
        <v>3227</v>
      </c>
      <c r="C1953" t="s">
        <v>312</v>
      </c>
      <c r="D1953" t="s">
        <v>166</v>
      </c>
      <c r="E1953" s="6">
        <v>43914.984386574077</v>
      </c>
      <c r="F1953">
        <v>35.704717029999998</v>
      </c>
      <c r="G1953">
        <v>-113.7577902</v>
      </c>
      <c r="H1953">
        <v>0</v>
      </c>
      <c r="I1953">
        <v>0</v>
      </c>
      <c r="J1953">
        <v>0</v>
      </c>
      <c r="K1953">
        <v>0</v>
      </c>
      <c r="L1953" t="s">
        <v>3228</v>
      </c>
    </row>
    <row r="1954" spans="1:12" x14ac:dyDescent="0.2">
      <c r="A1954">
        <v>29135</v>
      </c>
      <c r="B1954" t="s">
        <v>3229</v>
      </c>
      <c r="C1954" t="s">
        <v>182</v>
      </c>
      <c r="D1954" t="s">
        <v>166</v>
      </c>
      <c r="E1954" s="6">
        <v>43914.984386574077</v>
      </c>
      <c r="F1954">
        <v>38.635717810000003</v>
      </c>
      <c r="G1954">
        <v>-92.579769510000006</v>
      </c>
      <c r="H1954">
        <v>1</v>
      </c>
      <c r="I1954">
        <v>0</v>
      </c>
      <c r="J1954">
        <v>0</v>
      </c>
      <c r="K1954">
        <v>0</v>
      </c>
      <c r="L1954" t="s">
        <v>3230</v>
      </c>
    </row>
    <row r="1955" spans="1:12" x14ac:dyDescent="0.2">
      <c r="A1955">
        <v>34025</v>
      </c>
      <c r="B1955" t="s">
        <v>100</v>
      </c>
      <c r="C1955" t="s">
        <v>367</v>
      </c>
      <c r="D1955" t="s">
        <v>166</v>
      </c>
      <c r="E1955" s="6">
        <v>43914.984386574077</v>
      </c>
      <c r="F1955">
        <v>40.265496990000003</v>
      </c>
      <c r="G1955">
        <v>-74.222406860000007</v>
      </c>
      <c r="H1955">
        <v>288</v>
      </c>
      <c r="I1955">
        <v>3</v>
      </c>
      <c r="J1955">
        <v>0</v>
      </c>
      <c r="K1955">
        <v>0</v>
      </c>
      <c r="L1955" t="s">
        <v>3231</v>
      </c>
    </row>
    <row r="1956" spans="1:12" x14ac:dyDescent="0.2">
      <c r="A1956">
        <v>6051</v>
      </c>
      <c r="B1956" t="s">
        <v>3232</v>
      </c>
      <c r="C1956" t="s">
        <v>221</v>
      </c>
      <c r="D1956" t="s">
        <v>166</v>
      </c>
      <c r="E1956" s="6">
        <v>43914.984386574077</v>
      </c>
      <c r="F1956">
        <v>37.938992890000002</v>
      </c>
      <c r="G1956">
        <v>-118.88724089999999</v>
      </c>
      <c r="H1956">
        <v>1</v>
      </c>
      <c r="I1956">
        <v>0</v>
      </c>
      <c r="J1956">
        <v>0</v>
      </c>
      <c r="K1956">
        <v>0</v>
      </c>
      <c r="L1956" t="s">
        <v>3233</v>
      </c>
    </row>
    <row r="1957" spans="1:12" x14ac:dyDescent="0.2">
      <c r="A1957">
        <v>19133</v>
      </c>
      <c r="B1957" t="s">
        <v>3234</v>
      </c>
      <c r="C1957" t="s">
        <v>178</v>
      </c>
      <c r="D1957" t="s">
        <v>166</v>
      </c>
      <c r="E1957" s="6">
        <v>43914.984386574077</v>
      </c>
      <c r="F1957">
        <v>42.052203910000003</v>
      </c>
      <c r="G1957">
        <v>-95.957438429999996</v>
      </c>
      <c r="H1957">
        <v>0</v>
      </c>
      <c r="I1957">
        <v>0</v>
      </c>
      <c r="J1957">
        <v>0</v>
      </c>
      <c r="K1957">
        <v>0</v>
      </c>
      <c r="L1957" t="s">
        <v>3235</v>
      </c>
    </row>
    <row r="1958" spans="1:12" x14ac:dyDescent="0.2">
      <c r="A1958">
        <v>54061</v>
      </c>
      <c r="B1958" t="s">
        <v>3236</v>
      </c>
      <c r="C1958" t="s">
        <v>427</v>
      </c>
      <c r="D1958" t="s">
        <v>166</v>
      </c>
      <c r="E1958" s="6">
        <v>43914.984386574077</v>
      </c>
      <c r="F1958">
        <v>39.63218457</v>
      </c>
      <c r="G1958">
        <v>-80.047668380000005</v>
      </c>
      <c r="H1958">
        <v>5</v>
      </c>
      <c r="I1958">
        <v>0</v>
      </c>
      <c r="J1958">
        <v>0</v>
      </c>
      <c r="K1958">
        <v>0</v>
      </c>
      <c r="L1958" t="s">
        <v>3237</v>
      </c>
    </row>
    <row r="1959" spans="1:12" x14ac:dyDescent="0.2">
      <c r="A1959">
        <v>1099</v>
      </c>
      <c r="B1959" t="s">
        <v>3238</v>
      </c>
      <c r="C1959" t="s">
        <v>385</v>
      </c>
      <c r="D1959" t="s">
        <v>166</v>
      </c>
      <c r="E1959" s="6">
        <v>43914.984386574077</v>
      </c>
      <c r="F1959">
        <v>31.56729412</v>
      </c>
      <c r="G1959">
        <v>-87.369950009999997</v>
      </c>
      <c r="H1959">
        <v>0</v>
      </c>
      <c r="I1959">
        <v>0</v>
      </c>
      <c r="J1959">
        <v>0</v>
      </c>
      <c r="K1959">
        <v>0</v>
      </c>
      <c r="L1959" t="s">
        <v>3239</v>
      </c>
    </row>
    <row r="1960" spans="1:12" x14ac:dyDescent="0.2">
      <c r="A1960">
        <v>5095</v>
      </c>
      <c r="B1960" t="s">
        <v>3238</v>
      </c>
      <c r="C1960" t="s">
        <v>331</v>
      </c>
      <c r="D1960" t="s">
        <v>166</v>
      </c>
      <c r="E1960" s="6">
        <v>43914.984386574077</v>
      </c>
      <c r="F1960">
        <v>34.681593499999998</v>
      </c>
      <c r="G1960">
        <v>-91.20540287</v>
      </c>
      <c r="H1960">
        <v>0</v>
      </c>
      <c r="I1960">
        <v>0</v>
      </c>
      <c r="J1960">
        <v>0</v>
      </c>
      <c r="K1960">
        <v>0</v>
      </c>
      <c r="L1960" t="s">
        <v>3240</v>
      </c>
    </row>
    <row r="1961" spans="1:12" x14ac:dyDescent="0.2">
      <c r="A1961">
        <v>12087</v>
      </c>
      <c r="B1961" t="s">
        <v>3238</v>
      </c>
      <c r="C1961" t="s">
        <v>216</v>
      </c>
      <c r="D1961" t="s">
        <v>166</v>
      </c>
      <c r="E1961" s="6">
        <v>43914.984386574077</v>
      </c>
      <c r="F1961">
        <v>25.209046730000001</v>
      </c>
      <c r="G1961">
        <v>-81.078124160000002</v>
      </c>
      <c r="H1961">
        <v>3</v>
      </c>
      <c r="I1961">
        <v>0</v>
      </c>
      <c r="J1961">
        <v>0</v>
      </c>
      <c r="K1961">
        <v>0</v>
      </c>
      <c r="L1961" t="s">
        <v>3241</v>
      </c>
    </row>
    <row r="1962" spans="1:12" x14ac:dyDescent="0.2">
      <c r="A1962">
        <v>13207</v>
      </c>
      <c r="B1962" t="s">
        <v>3238</v>
      </c>
      <c r="C1962" t="s">
        <v>317</v>
      </c>
      <c r="D1962" t="s">
        <v>166</v>
      </c>
      <c r="E1962" s="6">
        <v>43914.984386574077</v>
      </c>
      <c r="F1962">
        <v>33.014288999999998</v>
      </c>
      <c r="G1962">
        <v>-83.920971660000006</v>
      </c>
      <c r="H1962">
        <v>3</v>
      </c>
      <c r="I1962">
        <v>0</v>
      </c>
      <c r="J1962">
        <v>0</v>
      </c>
      <c r="K1962">
        <v>0</v>
      </c>
      <c r="L1962" t="s">
        <v>3242</v>
      </c>
    </row>
    <row r="1963" spans="1:12" x14ac:dyDescent="0.2">
      <c r="A1963">
        <v>17133</v>
      </c>
      <c r="B1963" t="s">
        <v>3238</v>
      </c>
      <c r="C1963" t="s">
        <v>190</v>
      </c>
      <c r="D1963" t="s">
        <v>166</v>
      </c>
      <c r="E1963" s="6">
        <v>43914.984386574077</v>
      </c>
      <c r="F1963">
        <v>38.275943759999997</v>
      </c>
      <c r="G1963">
        <v>-90.177610380000004</v>
      </c>
      <c r="H1963">
        <v>1</v>
      </c>
      <c r="I1963">
        <v>0</v>
      </c>
      <c r="J1963">
        <v>0</v>
      </c>
      <c r="K1963">
        <v>0</v>
      </c>
      <c r="L1963" t="s">
        <v>3243</v>
      </c>
    </row>
    <row r="1964" spans="1:12" x14ac:dyDescent="0.2">
      <c r="A1964">
        <v>18105</v>
      </c>
      <c r="B1964" t="s">
        <v>3238</v>
      </c>
      <c r="C1964" t="s">
        <v>142</v>
      </c>
      <c r="D1964" t="s">
        <v>166</v>
      </c>
      <c r="E1964" s="6">
        <v>43914.984386574077</v>
      </c>
      <c r="F1964">
        <v>39.16130004</v>
      </c>
      <c r="G1964">
        <v>-86.52414358</v>
      </c>
      <c r="H1964">
        <v>3</v>
      </c>
      <c r="I1964">
        <v>0</v>
      </c>
      <c r="J1964">
        <v>0</v>
      </c>
      <c r="K1964">
        <v>0</v>
      </c>
      <c r="L1964" t="s">
        <v>3244</v>
      </c>
    </row>
    <row r="1965" spans="1:12" x14ac:dyDescent="0.2">
      <c r="A1965">
        <v>19135</v>
      </c>
      <c r="B1965" t="s">
        <v>3238</v>
      </c>
      <c r="C1965" t="s">
        <v>178</v>
      </c>
      <c r="D1965" t="s">
        <v>166</v>
      </c>
      <c r="E1965" s="6">
        <v>43914.984386574077</v>
      </c>
      <c r="F1965">
        <v>41.029888149999998</v>
      </c>
      <c r="G1965">
        <v>-92.869066700000005</v>
      </c>
      <c r="H1965">
        <v>0</v>
      </c>
      <c r="I1965">
        <v>0</v>
      </c>
      <c r="J1965">
        <v>0</v>
      </c>
      <c r="K1965">
        <v>0</v>
      </c>
      <c r="L1965" t="s">
        <v>3245</v>
      </c>
    </row>
    <row r="1966" spans="1:12" x14ac:dyDescent="0.2">
      <c r="A1966">
        <v>21171</v>
      </c>
      <c r="B1966" t="s">
        <v>3238</v>
      </c>
      <c r="C1966" t="s">
        <v>180</v>
      </c>
      <c r="D1966" t="s">
        <v>166</v>
      </c>
      <c r="E1966" s="6">
        <v>43914.984386574077</v>
      </c>
      <c r="F1966">
        <v>36.712253410000002</v>
      </c>
      <c r="G1966">
        <v>-85.71596443</v>
      </c>
      <c r="H1966">
        <v>0</v>
      </c>
      <c r="I1966">
        <v>0</v>
      </c>
      <c r="J1966">
        <v>0</v>
      </c>
      <c r="K1966">
        <v>0</v>
      </c>
      <c r="L1966" t="s">
        <v>3246</v>
      </c>
    </row>
    <row r="1967" spans="1:12" x14ac:dyDescent="0.2">
      <c r="A1967">
        <v>26115</v>
      </c>
      <c r="B1967" t="s">
        <v>3238</v>
      </c>
      <c r="C1967" t="s">
        <v>232</v>
      </c>
      <c r="D1967" t="s">
        <v>166</v>
      </c>
      <c r="E1967" s="6">
        <v>43914.984386574077</v>
      </c>
      <c r="F1967">
        <v>41.927341509999998</v>
      </c>
      <c r="G1967">
        <v>-83.537498639999995</v>
      </c>
      <c r="H1967">
        <v>12</v>
      </c>
      <c r="I1967">
        <v>0</v>
      </c>
      <c r="J1967">
        <v>0</v>
      </c>
      <c r="K1967">
        <v>0</v>
      </c>
      <c r="L1967" t="s">
        <v>3247</v>
      </c>
    </row>
    <row r="1968" spans="1:12" x14ac:dyDescent="0.2">
      <c r="A1968">
        <v>28095</v>
      </c>
      <c r="B1968" t="s">
        <v>3238</v>
      </c>
      <c r="C1968" t="s">
        <v>194</v>
      </c>
      <c r="D1968" t="s">
        <v>166</v>
      </c>
      <c r="E1968" s="6">
        <v>43914.984386574077</v>
      </c>
      <c r="F1968">
        <v>33.892367630000003</v>
      </c>
      <c r="G1968">
        <v>-88.480843800000002</v>
      </c>
      <c r="H1968">
        <v>3</v>
      </c>
      <c r="I1968">
        <v>0</v>
      </c>
      <c r="J1968">
        <v>0</v>
      </c>
      <c r="K1968">
        <v>0</v>
      </c>
      <c r="L1968" t="s">
        <v>3248</v>
      </c>
    </row>
    <row r="1969" spans="1:12" x14ac:dyDescent="0.2">
      <c r="A1969">
        <v>29137</v>
      </c>
      <c r="B1969" t="s">
        <v>3238</v>
      </c>
      <c r="C1969" t="s">
        <v>182</v>
      </c>
      <c r="D1969" t="s">
        <v>166</v>
      </c>
      <c r="E1969" s="6">
        <v>43914.984386574077</v>
      </c>
      <c r="F1969">
        <v>39.49593978</v>
      </c>
      <c r="G1969">
        <v>-92.000439779999994</v>
      </c>
      <c r="H1969">
        <v>0</v>
      </c>
      <c r="I1969">
        <v>0</v>
      </c>
      <c r="J1969">
        <v>0</v>
      </c>
      <c r="K1969">
        <v>0</v>
      </c>
      <c r="L1969" t="s">
        <v>3249</v>
      </c>
    </row>
    <row r="1970" spans="1:12" x14ac:dyDescent="0.2">
      <c r="A1970">
        <v>36055</v>
      </c>
      <c r="B1970" t="s">
        <v>3238</v>
      </c>
      <c r="C1970" t="s">
        <v>226</v>
      </c>
      <c r="D1970" t="s">
        <v>166</v>
      </c>
      <c r="E1970" s="6">
        <v>43914.984386574077</v>
      </c>
      <c r="F1970">
        <v>43.146388950000002</v>
      </c>
      <c r="G1970">
        <v>-77.693229419999994</v>
      </c>
      <c r="H1970">
        <v>106</v>
      </c>
      <c r="I1970">
        <v>3</v>
      </c>
      <c r="J1970">
        <v>0</v>
      </c>
      <c r="K1970">
        <v>0</v>
      </c>
      <c r="L1970" t="s">
        <v>3250</v>
      </c>
    </row>
    <row r="1971" spans="1:12" x14ac:dyDescent="0.2">
      <c r="A1971">
        <v>39111</v>
      </c>
      <c r="B1971" t="s">
        <v>3238</v>
      </c>
      <c r="C1971" t="s">
        <v>200</v>
      </c>
      <c r="D1971" t="s">
        <v>166</v>
      </c>
      <c r="E1971" s="6">
        <v>43914.984386574077</v>
      </c>
      <c r="F1971">
        <v>39.729849360000003</v>
      </c>
      <c r="G1971">
        <v>-81.084647340000004</v>
      </c>
      <c r="H1971">
        <v>0</v>
      </c>
      <c r="I1971">
        <v>0</v>
      </c>
      <c r="J1971">
        <v>0</v>
      </c>
      <c r="K1971">
        <v>0</v>
      </c>
      <c r="L1971" t="s">
        <v>3251</v>
      </c>
    </row>
    <row r="1972" spans="1:12" x14ac:dyDescent="0.2">
      <c r="A1972">
        <v>42089</v>
      </c>
      <c r="B1972" t="s">
        <v>3238</v>
      </c>
      <c r="C1972" t="s">
        <v>202</v>
      </c>
      <c r="D1972" t="s">
        <v>166</v>
      </c>
      <c r="E1972" s="6">
        <v>43914.984386574077</v>
      </c>
      <c r="F1972">
        <v>41.059340579999997</v>
      </c>
      <c r="G1972">
        <v>-75.340310250000002</v>
      </c>
      <c r="H1972">
        <v>45</v>
      </c>
      <c r="I1972">
        <v>1</v>
      </c>
      <c r="J1972">
        <v>0</v>
      </c>
      <c r="K1972">
        <v>0</v>
      </c>
      <c r="L1972" t="s">
        <v>3252</v>
      </c>
    </row>
    <row r="1973" spans="1:12" x14ac:dyDescent="0.2">
      <c r="A1973">
        <v>47123</v>
      </c>
      <c r="B1973" t="s">
        <v>3238</v>
      </c>
      <c r="C1973" t="s">
        <v>288</v>
      </c>
      <c r="D1973" t="s">
        <v>166</v>
      </c>
      <c r="E1973" s="6">
        <v>43914.984386574077</v>
      </c>
      <c r="F1973">
        <v>35.445503870000003</v>
      </c>
      <c r="G1973">
        <v>-84.249029649999997</v>
      </c>
      <c r="H1973">
        <v>2</v>
      </c>
      <c r="I1973">
        <v>0</v>
      </c>
      <c r="J1973">
        <v>0</v>
      </c>
      <c r="K1973">
        <v>0</v>
      </c>
      <c r="L1973" t="s">
        <v>3253</v>
      </c>
    </row>
    <row r="1974" spans="1:12" x14ac:dyDescent="0.2">
      <c r="A1974">
        <v>54063</v>
      </c>
      <c r="B1974" t="s">
        <v>3238</v>
      </c>
      <c r="C1974" t="s">
        <v>427</v>
      </c>
      <c r="D1974" t="s">
        <v>166</v>
      </c>
      <c r="E1974" s="6">
        <v>43914.984386574077</v>
      </c>
      <c r="F1974">
        <v>37.562747160000001</v>
      </c>
      <c r="G1974">
        <v>-80.54577965</v>
      </c>
      <c r="H1974">
        <v>0</v>
      </c>
      <c r="I1974">
        <v>0</v>
      </c>
      <c r="J1974">
        <v>0</v>
      </c>
      <c r="K1974">
        <v>0</v>
      </c>
      <c r="L1974" t="s">
        <v>3254</v>
      </c>
    </row>
    <row r="1975" spans="1:12" x14ac:dyDescent="0.2">
      <c r="A1975">
        <v>55081</v>
      </c>
      <c r="B1975" t="s">
        <v>3238</v>
      </c>
      <c r="C1975" t="s">
        <v>206</v>
      </c>
      <c r="D1975" t="s">
        <v>166</v>
      </c>
      <c r="E1975" s="6">
        <v>43914.984386574077</v>
      </c>
      <c r="F1975">
        <v>43.946412180000003</v>
      </c>
      <c r="G1975">
        <v>-90.618818999999903</v>
      </c>
      <c r="H1975">
        <v>0</v>
      </c>
      <c r="I1975">
        <v>0</v>
      </c>
      <c r="J1975">
        <v>0</v>
      </c>
      <c r="K1975">
        <v>0</v>
      </c>
      <c r="L1975" t="s">
        <v>3255</v>
      </c>
    </row>
    <row r="1976" spans="1:12" x14ac:dyDescent="0.2">
      <c r="A1976">
        <v>48337</v>
      </c>
      <c r="B1976" t="s">
        <v>3256</v>
      </c>
      <c r="C1976" t="s">
        <v>290</v>
      </c>
      <c r="D1976" t="s">
        <v>166</v>
      </c>
      <c r="E1976" s="6">
        <v>43914.984386574077</v>
      </c>
      <c r="F1976">
        <v>33.67521893</v>
      </c>
      <c r="G1976">
        <v>-97.725009580000005</v>
      </c>
      <c r="H1976">
        <v>0</v>
      </c>
      <c r="I1976">
        <v>0</v>
      </c>
      <c r="J1976">
        <v>0</v>
      </c>
      <c r="K1976">
        <v>0</v>
      </c>
      <c r="L1976" t="s">
        <v>3257</v>
      </c>
    </row>
    <row r="1977" spans="1:12" x14ac:dyDescent="0.2">
      <c r="A1977">
        <v>26117</v>
      </c>
      <c r="B1977" t="s">
        <v>3258</v>
      </c>
      <c r="C1977" t="s">
        <v>232</v>
      </c>
      <c r="D1977" t="s">
        <v>166</v>
      </c>
      <c r="E1977" s="6">
        <v>43914.984386574077</v>
      </c>
      <c r="F1977">
        <v>43.31082541</v>
      </c>
      <c r="G1977">
        <v>-85.152528239999995</v>
      </c>
      <c r="H1977">
        <v>1</v>
      </c>
      <c r="I1977">
        <v>0</v>
      </c>
      <c r="J1977">
        <v>0</v>
      </c>
      <c r="K1977">
        <v>0</v>
      </c>
      <c r="L1977" t="s">
        <v>3259</v>
      </c>
    </row>
    <row r="1978" spans="1:12" x14ac:dyDescent="0.2">
      <c r="A1978">
        <v>6053</v>
      </c>
      <c r="B1978" t="s">
        <v>3260</v>
      </c>
      <c r="C1978" t="s">
        <v>221</v>
      </c>
      <c r="D1978" t="s">
        <v>166</v>
      </c>
      <c r="E1978" s="6">
        <v>43914.984386574077</v>
      </c>
      <c r="F1978">
        <v>36.218624050000003</v>
      </c>
      <c r="G1978">
        <v>-121.2413397</v>
      </c>
      <c r="H1978">
        <v>20</v>
      </c>
      <c r="I1978">
        <v>1</v>
      </c>
      <c r="J1978">
        <v>0</v>
      </c>
      <c r="K1978">
        <v>0</v>
      </c>
      <c r="L1978" t="s">
        <v>3261</v>
      </c>
    </row>
    <row r="1979" spans="1:12" x14ac:dyDescent="0.2">
      <c r="A1979">
        <v>8083</v>
      </c>
      <c r="B1979" t="s">
        <v>3262</v>
      </c>
      <c r="C1979" t="s">
        <v>187</v>
      </c>
      <c r="D1979" t="s">
        <v>166</v>
      </c>
      <c r="E1979" s="6">
        <v>43914.984386574077</v>
      </c>
      <c r="F1979">
        <v>37.338595789999999</v>
      </c>
      <c r="G1979">
        <v>-108.5958857</v>
      </c>
      <c r="H1979">
        <v>0</v>
      </c>
      <c r="I1979">
        <v>0</v>
      </c>
      <c r="J1979">
        <v>0</v>
      </c>
      <c r="K1979">
        <v>0</v>
      </c>
      <c r="L1979" t="s">
        <v>3263</v>
      </c>
    </row>
    <row r="1980" spans="1:12" x14ac:dyDescent="0.2">
      <c r="A1980">
        <v>1101</v>
      </c>
      <c r="B1980" t="s">
        <v>3264</v>
      </c>
      <c r="C1980" t="s">
        <v>385</v>
      </c>
      <c r="D1980" t="s">
        <v>166</v>
      </c>
      <c r="E1980" s="6">
        <v>43914.984386574077</v>
      </c>
      <c r="F1980">
        <v>32.220683100000002</v>
      </c>
      <c r="G1980">
        <v>-86.209692720000007</v>
      </c>
      <c r="H1980">
        <v>9</v>
      </c>
      <c r="I1980">
        <v>0</v>
      </c>
      <c r="J1980">
        <v>0</v>
      </c>
      <c r="K1980">
        <v>0</v>
      </c>
      <c r="L1980" t="s">
        <v>3265</v>
      </c>
    </row>
    <row r="1981" spans="1:12" x14ac:dyDescent="0.2">
      <c r="A1981">
        <v>5097</v>
      </c>
      <c r="B1981" t="s">
        <v>3264</v>
      </c>
      <c r="C1981" t="s">
        <v>331</v>
      </c>
      <c r="D1981" t="s">
        <v>166</v>
      </c>
      <c r="E1981" s="6">
        <v>43914.984386574077</v>
      </c>
      <c r="F1981">
        <v>34.537048740000003</v>
      </c>
      <c r="G1981">
        <v>-93.658244780000004</v>
      </c>
      <c r="H1981">
        <v>0</v>
      </c>
      <c r="I1981">
        <v>0</v>
      </c>
      <c r="J1981">
        <v>0</v>
      </c>
      <c r="K1981">
        <v>0</v>
      </c>
      <c r="L1981" t="s">
        <v>3266</v>
      </c>
    </row>
    <row r="1982" spans="1:12" x14ac:dyDescent="0.2">
      <c r="A1982">
        <v>13209</v>
      </c>
      <c r="B1982" t="s">
        <v>3264</v>
      </c>
      <c r="C1982" t="s">
        <v>317</v>
      </c>
      <c r="D1982" t="s">
        <v>166</v>
      </c>
      <c r="E1982" s="6">
        <v>43914.984386574077</v>
      </c>
      <c r="F1982">
        <v>32.172010380000003</v>
      </c>
      <c r="G1982">
        <v>-82.535274759999993</v>
      </c>
      <c r="H1982">
        <v>0</v>
      </c>
      <c r="I1982">
        <v>0</v>
      </c>
      <c r="J1982">
        <v>0</v>
      </c>
      <c r="K1982">
        <v>0</v>
      </c>
      <c r="L1982" t="s">
        <v>3267</v>
      </c>
    </row>
    <row r="1983" spans="1:12" x14ac:dyDescent="0.2">
      <c r="A1983">
        <v>17135</v>
      </c>
      <c r="B1983" t="s">
        <v>3264</v>
      </c>
      <c r="C1983" t="s">
        <v>190</v>
      </c>
      <c r="D1983" t="s">
        <v>166</v>
      </c>
      <c r="E1983" s="6">
        <v>43914.984386574077</v>
      </c>
      <c r="F1983">
        <v>39.231988450000003</v>
      </c>
      <c r="G1983">
        <v>-89.478092540000006</v>
      </c>
      <c r="H1983">
        <v>0</v>
      </c>
      <c r="I1983">
        <v>0</v>
      </c>
      <c r="J1983">
        <v>0</v>
      </c>
      <c r="K1983">
        <v>0</v>
      </c>
      <c r="L1983" t="s">
        <v>3268</v>
      </c>
    </row>
    <row r="1984" spans="1:12" x14ac:dyDescent="0.2">
      <c r="A1984">
        <v>18107</v>
      </c>
      <c r="B1984" t="s">
        <v>3264</v>
      </c>
      <c r="C1984" t="s">
        <v>142</v>
      </c>
      <c r="D1984" t="s">
        <v>166</v>
      </c>
      <c r="E1984" s="6">
        <v>43914.984386574077</v>
      </c>
      <c r="F1984">
        <v>40.040348229999999</v>
      </c>
      <c r="G1984">
        <v>-86.893350240000004</v>
      </c>
      <c r="H1984">
        <v>1</v>
      </c>
      <c r="I1984">
        <v>0</v>
      </c>
      <c r="J1984">
        <v>0</v>
      </c>
      <c r="K1984">
        <v>0</v>
      </c>
      <c r="L1984" t="s">
        <v>3269</v>
      </c>
    </row>
    <row r="1985" spans="1:12" x14ac:dyDescent="0.2">
      <c r="A1985">
        <v>19137</v>
      </c>
      <c r="B1985" t="s">
        <v>3264</v>
      </c>
      <c r="C1985" t="s">
        <v>178</v>
      </c>
      <c r="D1985" t="s">
        <v>166</v>
      </c>
      <c r="E1985" s="6">
        <v>43914.984386574077</v>
      </c>
      <c r="F1985">
        <v>41.030187140000002</v>
      </c>
      <c r="G1985">
        <v>-95.15642896</v>
      </c>
      <c r="H1985">
        <v>0</v>
      </c>
      <c r="I1985">
        <v>0</v>
      </c>
      <c r="J1985">
        <v>0</v>
      </c>
      <c r="K1985">
        <v>0</v>
      </c>
      <c r="L1985" t="s">
        <v>3270</v>
      </c>
    </row>
    <row r="1986" spans="1:12" x14ac:dyDescent="0.2">
      <c r="A1986">
        <v>20125</v>
      </c>
      <c r="B1986" t="s">
        <v>3264</v>
      </c>
      <c r="C1986" t="s">
        <v>264</v>
      </c>
      <c r="D1986" t="s">
        <v>166</v>
      </c>
      <c r="E1986" s="6">
        <v>43914.984386574077</v>
      </c>
      <c r="F1986">
        <v>37.192365680000002</v>
      </c>
      <c r="G1986">
        <v>-95.743292580000002</v>
      </c>
      <c r="H1986">
        <v>0</v>
      </c>
      <c r="I1986">
        <v>0</v>
      </c>
      <c r="J1986">
        <v>0</v>
      </c>
      <c r="K1986">
        <v>0</v>
      </c>
      <c r="L1986" t="s">
        <v>3271</v>
      </c>
    </row>
    <row r="1987" spans="1:12" x14ac:dyDescent="0.2">
      <c r="A1987">
        <v>21173</v>
      </c>
      <c r="B1987" t="s">
        <v>3264</v>
      </c>
      <c r="C1987" t="s">
        <v>180</v>
      </c>
      <c r="D1987" t="s">
        <v>166</v>
      </c>
      <c r="E1987" s="6">
        <v>43914.984386574077</v>
      </c>
      <c r="F1987">
        <v>38.032530319999999</v>
      </c>
      <c r="G1987">
        <v>-83.914524099999994</v>
      </c>
      <c r="H1987">
        <v>2</v>
      </c>
      <c r="I1987">
        <v>0</v>
      </c>
      <c r="J1987">
        <v>0</v>
      </c>
      <c r="K1987">
        <v>0</v>
      </c>
      <c r="L1987" t="s">
        <v>3272</v>
      </c>
    </row>
    <row r="1988" spans="1:12" x14ac:dyDescent="0.2">
      <c r="A1988">
        <v>24031</v>
      </c>
      <c r="B1988" t="s">
        <v>3264</v>
      </c>
      <c r="C1988" t="s">
        <v>255</v>
      </c>
      <c r="D1988" t="s">
        <v>166</v>
      </c>
      <c r="E1988" s="6">
        <v>43914.984386574077</v>
      </c>
      <c r="F1988">
        <v>39.136763289999998</v>
      </c>
      <c r="G1988">
        <v>-77.203582449999999</v>
      </c>
      <c r="H1988">
        <v>107</v>
      </c>
      <c r="I1988">
        <v>1</v>
      </c>
      <c r="J1988">
        <v>0</v>
      </c>
      <c r="K1988">
        <v>0</v>
      </c>
      <c r="L1988" t="s">
        <v>3273</v>
      </c>
    </row>
    <row r="1989" spans="1:12" x14ac:dyDescent="0.2">
      <c r="A1989">
        <v>28097</v>
      </c>
      <c r="B1989" t="s">
        <v>3264</v>
      </c>
      <c r="C1989" t="s">
        <v>194</v>
      </c>
      <c r="D1989" t="s">
        <v>166</v>
      </c>
      <c r="E1989" s="6">
        <v>43914.984386574077</v>
      </c>
      <c r="F1989">
        <v>33.49419589</v>
      </c>
      <c r="G1989">
        <v>-89.617291030000004</v>
      </c>
      <c r="H1989">
        <v>2</v>
      </c>
      <c r="I1989">
        <v>0</v>
      </c>
      <c r="J1989">
        <v>0</v>
      </c>
      <c r="K1989">
        <v>0</v>
      </c>
      <c r="L1989" t="s">
        <v>3274</v>
      </c>
    </row>
    <row r="1990" spans="1:12" x14ac:dyDescent="0.2">
      <c r="A1990">
        <v>29139</v>
      </c>
      <c r="B1990" t="s">
        <v>3264</v>
      </c>
      <c r="C1990" t="s">
        <v>182</v>
      </c>
      <c r="D1990" t="s">
        <v>166</v>
      </c>
      <c r="E1990" s="6">
        <v>43914.984386574077</v>
      </c>
      <c r="F1990">
        <v>38.940220539999999</v>
      </c>
      <c r="G1990">
        <v>-91.470007210000006</v>
      </c>
      <c r="H1990">
        <v>0</v>
      </c>
      <c r="I1990">
        <v>0</v>
      </c>
      <c r="J1990">
        <v>0</v>
      </c>
      <c r="K1990">
        <v>0</v>
      </c>
      <c r="L1990" t="s">
        <v>3275</v>
      </c>
    </row>
    <row r="1991" spans="1:12" x14ac:dyDescent="0.2">
      <c r="A1991">
        <v>36057</v>
      </c>
      <c r="B1991" t="s">
        <v>3264</v>
      </c>
      <c r="C1991" t="s">
        <v>226</v>
      </c>
      <c r="D1991" t="s">
        <v>166</v>
      </c>
      <c r="E1991" s="6">
        <v>43914.984386574077</v>
      </c>
      <c r="F1991">
        <v>42.901234940000002</v>
      </c>
      <c r="G1991">
        <v>-74.440116320000001</v>
      </c>
      <c r="H1991">
        <v>3</v>
      </c>
      <c r="I1991">
        <v>0</v>
      </c>
      <c r="J1991">
        <v>0</v>
      </c>
      <c r="K1991">
        <v>0</v>
      </c>
      <c r="L1991" t="s">
        <v>3276</v>
      </c>
    </row>
    <row r="1992" spans="1:12" x14ac:dyDescent="0.2">
      <c r="A1992">
        <v>37123</v>
      </c>
      <c r="B1992" t="s">
        <v>3264</v>
      </c>
      <c r="C1992" t="s">
        <v>219</v>
      </c>
      <c r="D1992" t="s">
        <v>166</v>
      </c>
      <c r="E1992" s="6">
        <v>43914.984386574077</v>
      </c>
      <c r="F1992">
        <v>35.331551439999998</v>
      </c>
      <c r="G1992">
        <v>-79.904166570000001</v>
      </c>
      <c r="H1992">
        <v>1</v>
      </c>
      <c r="I1992">
        <v>0</v>
      </c>
      <c r="J1992">
        <v>0</v>
      </c>
      <c r="K1992">
        <v>0</v>
      </c>
      <c r="L1992" t="s">
        <v>3277</v>
      </c>
    </row>
    <row r="1993" spans="1:12" x14ac:dyDescent="0.2">
      <c r="A1993">
        <v>39113</v>
      </c>
      <c r="B1993" t="s">
        <v>3264</v>
      </c>
      <c r="C1993" t="s">
        <v>200</v>
      </c>
      <c r="D1993" t="s">
        <v>166</v>
      </c>
      <c r="E1993" s="6">
        <v>43914.984386574077</v>
      </c>
      <c r="F1993">
        <v>39.75394919</v>
      </c>
      <c r="G1993">
        <v>-84.290509749999998</v>
      </c>
      <c r="H1993">
        <v>10</v>
      </c>
      <c r="I1993">
        <v>0</v>
      </c>
      <c r="J1993">
        <v>0</v>
      </c>
      <c r="K1993">
        <v>0</v>
      </c>
      <c r="L1993" t="s">
        <v>3278</v>
      </c>
    </row>
    <row r="1994" spans="1:12" x14ac:dyDescent="0.2">
      <c r="A1994">
        <v>42091</v>
      </c>
      <c r="B1994" t="s">
        <v>3264</v>
      </c>
      <c r="C1994" t="s">
        <v>202</v>
      </c>
      <c r="D1994" t="s">
        <v>166</v>
      </c>
      <c r="E1994" s="6">
        <v>43914.984386574077</v>
      </c>
      <c r="F1994">
        <v>40.21053671</v>
      </c>
      <c r="G1994">
        <v>-75.366522959999998</v>
      </c>
      <c r="H1994">
        <v>159</v>
      </c>
      <c r="I1994">
        <v>1</v>
      </c>
      <c r="J1994">
        <v>0</v>
      </c>
      <c r="K1994">
        <v>0</v>
      </c>
      <c r="L1994" t="s">
        <v>3279</v>
      </c>
    </row>
    <row r="1995" spans="1:12" x14ac:dyDescent="0.2">
      <c r="A1995">
        <v>47125</v>
      </c>
      <c r="B1995" t="s">
        <v>3264</v>
      </c>
      <c r="C1995" t="s">
        <v>288</v>
      </c>
      <c r="D1995" t="s">
        <v>166</v>
      </c>
      <c r="E1995" s="6">
        <v>43914.984386574077</v>
      </c>
      <c r="F1995">
        <v>36.496094120000002</v>
      </c>
      <c r="G1995">
        <v>-87.385506609999993</v>
      </c>
      <c r="H1995">
        <v>6</v>
      </c>
      <c r="I1995">
        <v>0</v>
      </c>
      <c r="J1995">
        <v>0</v>
      </c>
      <c r="K1995">
        <v>0</v>
      </c>
      <c r="L1995" t="s">
        <v>3280</v>
      </c>
    </row>
    <row r="1996" spans="1:12" x14ac:dyDescent="0.2">
      <c r="A1996">
        <v>48339</v>
      </c>
      <c r="B1996" t="s">
        <v>3264</v>
      </c>
      <c r="C1996" t="s">
        <v>290</v>
      </c>
      <c r="D1996" t="s">
        <v>166</v>
      </c>
      <c r="E1996" s="6">
        <v>43914.984386574077</v>
      </c>
      <c r="F1996">
        <v>30.300791329999999</v>
      </c>
      <c r="G1996">
        <v>-95.505727719999996</v>
      </c>
      <c r="H1996">
        <v>23</v>
      </c>
      <c r="I1996">
        <v>0</v>
      </c>
      <c r="J1996">
        <v>0</v>
      </c>
      <c r="K1996">
        <v>0</v>
      </c>
      <c r="L1996" t="s">
        <v>3281</v>
      </c>
    </row>
    <row r="1997" spans="1:12" x14ac:dyDescent="0.2">
      <c r="A1997">
        <v>51121</v>
      </c>
      <c r="B1997" t="s">
        <v>3264</v>
      </c>
      <c r="C1997" t="s">
        <v>172</v>
      </c>
      <c r="D1997" t="s">
        <v>166</v>
      </c>
      <c r="E1997" s="6">
        <v>43914.984386574077</v>
      </c>
      <c r="F1997">
        <v>37.177469860000002</v>
      </c>
      <c r="G1997">
        <v>-80.378686909999999</v>
      </c>
      <c r="H1997">
        <v>0</v>
      </c>
      <c r="I1997">
        <v>0</v>
      </c>
      <c r="J1997">
        <v>0</v>
      </c>
      <c r="K1997">
        <v>0</v>
      </c>
      <c r="L1997" t="s">
        <v>3282</v>
      </c>
    </row>
    <row r="1998" spans="1:12" x14ac:dyDescent="0.2">
      <c r="A1998">
        <v>26119</v>
      </c>
      <c r="B1998" t="s">
        <v>3283</v>
      </c>
      <c r="C1998" t="s">
        <v>232</v>
      </c>
      <c r="D1998" t="s">
        <v>166</v>
      </c>
      <c r="E1998" s="6">
        <v>43914.984386574077</v>
      </c>
      <c r="F1998">
        <v>45.027592900000002</v>
      </c>
      <c r="G1998">
        <v>-84.126962270000007</v>
      </c>
      <c r="H1998">
        <v>0</v>
      </c>
      <c r="I1998">
        <v>0</v>
      </c>
      <c r="J1998">
        <v>0</v>
      </c>
      <c r="K1998">
        <v>0</v>
      </c>
      <c r="L1998" t="s">
        <v>3284</v>
      </c>
    </row>
    <row r="1999" spans="1:12" x14ac:dyDescent="0.2">
      <c r="A1999">
        <v>42093</v>
      </c>
      <c r="B1999" t="s">
        <v>3285</v>
      </c>
      <c r="C1999" t="s">
        <v>202</v>
      </c>
      <c r="D1999" t="s">
        <v>166</v>
      </c>
      <c r="E1999" s="6">
        <v>43914.984386574077</v>
      </c>
      <c r="F1999">
        <v>41.030239870000003</v>
      </c>
      <c r="G1999">
        <v>-76.66345939</v>
      </c>
      <c r="H1999">
        <v>3</v>
      </c>
      <c r="I1999">
        <v>0</v>
      </c>
      <c r="J1999">
        <v>0</v>
      </c>
      <c r="K1999">
        <v>0</v>
      </c>
      <c r="L1999" t="s">
        <v>3286</v>
      </c>
    </row>
    <row r="2000" spans="1:12" x14ac:dyDescent="0.2">
      <c r="A2000">
        <v>8085</v>
      </c>
      <c r="B2000" t="s">
        <v>3287</v>
      </c>
      <c r="C2000" t="s">
        <v>187</v>
      </c>
      <c r="D2000" t="s">
        <v>166</v>
      </c>
      <c r="E2000" s="6">
        <v>43914.984386574077</v>
      </c>
      <c r="F2000">
        <v>38.402141139999998</v>
      </c>
      <c r="G2000">
        <v>-108.2639022</v>
      </c>
      <c r="H2000">
        <v>1</v>
      </c>
      <c r="I2000">
        <v>0</v>
      </c>
      <c r="J2000">
        <v>0</v>
      </c>
      <c r="K2000">
        <v>0</v>
      </c>
      <c r="L2000" t="s">
        <v>3288</v>
      </c>
    </row>
    <row r="2001" spans="1:12" x14ac:dyDescent="0.2">
      <c r="A2001">
        <v>46101</v>
      </c>
      <c r="B2001" t="s">
        <v>3289</v>
      </c>
      <c r="C2001" t="s">
        <v>381</v>
      </c>
      <c r="D2001" t="s">
        <v>166</v>
      </c>
      <c r="E2001" s="6">
        <v>43914.984386574077</v>
      </c>
      <c r="F2001">
        <v>44.022662140000001</v>
      </c>
      <c r="G2001">
        <v>-96.67081159</v>
      </c>
      <c r="H2001">
        <v>0</v>
      </c>
      <c r="I2001">
        <v>0</v>
      </c>
      <c r="J2001">
        <v>0</v>
      </c>
      <c r="K2001">
        <v>0</v>
      </c>
      <c r="L2001" t="s">
        <v>3290</v>
      </c>
    </row>
    <row r="2002" spans="1:12" x14ac:dyDescent="0.2">
      <c r="A2002">
        <v>37125</v>
      </c>
      <c r="B2002" t="s">
        <v>3291</v>
      </c>
      <c r="C2002" t="s">
        <v>219</v>
      </c>
      <c r="D2002" t="s">
        <v>166</v>
      </c>
      <c r="E2002" s="6">
        <v>43914.984386574077</v>
      </c>
      <c r="F2002">
        <v>35.308852569999999</v>
      </c>
      <c r="G2002">
        <v>-79.484741779999993</v>
      </c>
      <c r="H2002">
        <v>2</v>
      </c>
      <c r="I2002">
        <v>0</v>
      </c>
      <c r="J2002">
        <v>0</v>
      </c>
      <c r="K2002">
        <v>0</v>
      </c>
      <c r="L2002" t="s">
        <v>3292</v>
      </c>
    </row>
    <row r="2003" spans="1:12" x14ac:dyDescent="0.2">
      <c r="A2003">
        <v>47127</v>
      </c>
      <c r="B2003" t="s">
        <v>3291</v>
      </c>
      <c r="C2003" t="s">
        <v>288</v>
      </c>
      <c r="D2003" t="s">
        <v>166</v>
      </c>
      <c r="E2003" s="6">
        <v>43914.984386574077</v>
      </c>
      <c r="F2003">
        <v>35.277246990000002</v>
      </c>
      <c r="G2003">
        <v>-86.36230578</v>
      </c>
      <c r="H2003">
        <v>0</v>
      </c>
      <c r="I2003">
        <v>0</v>
      </c>
      <c r="J2003">
        <v>0</v>
      </c>
      <c r="K2003">
        <v>0</v>
      </c>
      <c r="L2003" t="s">
        <v>3293</v>
      </c>
    </row>
    <row r="2004" spans="1:12" x14ac:dyDescent="0.2">
      <c r="A2004">
        <v>48341</v>
      </c>
      <c r="B2004" t="s">
        <v>3291</v>
      </c>
      <c r="C2004" t="s">
        <v>290</v>
      </c>
      <c r="D2004" t="s">
        <v>166</v>
      </c>
      <c r="E2004" s="6">
        <v>43914.984386574077</v>
      </c>
      <c r="F2004">
        <v>35.837692420000003</v>
      </c>
      <c r="G2004">
        <v>-101.8930281</v>
      </c>
      <c r="H2004">
        <v>0</v>
      </c>
      <c r="I2004">
        <v>0</v>
      </c>
      <c r="J2004">
        <v>0</v>
      </c>
      <c r="K2004">
        <v>0</v>
      </c>
      <c r="L2004" t="s">
        <v>3294</v>
      </c>
    </row>
    <row r="2005" spans="1:12" x14ac:dyDescent="0.2">
      <c r="A2005">
        <v>35033</v>
      </c>
      <c r="B2005" t="s">
        <v>3295</v>
      </c>
      <c r="C2005" t="s">
        <v>538</v>
      </c>
      <c r="D2005" t="s">
        <v>166</v>
      </c>
      <c r="E2005" s="6">
        <v>43914.984386574077</v>
      </c>
      <c r="F2005">
        <v>36.010951009999999</v>
      </c>
      <c r="G2005">
        <v>-104.94977160000001</v>
      </c>
      <c r="H2005">
        <v>0</v>
      </c>
      <c r="I2005">
        <v>0</v>
      </c>
      <c r="J2005">
        <v>0</v>
      </c>
      <c r="K2005">
        <v>0</v>
      </c>
      <c r="L2005" t="s">
        <v>3296</v>
      </c>
    </row>
    <row r="2006" spans="1:12" x14ac:dyDescent="0.2">
      <c r="A2006">
        <v>22067</v>
      </c>
      <c r="B2006" t="s">
        <v>3297</v>
      </c>
      <c r="C2006" t="s">
        <v>169</v>
      </c>
      <c r="D2006" t="s">
        <v>166</v>
      </c>
      <c r="E2006" s="6">
        <v>43914.984386574077</v>
      </c>
      <c r="F2006">
        <v>32.81686191</v>
      </c>
      <c r="G2006">
        <v>-91.804216139999994</v>
      </c>
      <c r="H2006">
        <v>0</v>
      </c>
      <c r="I2006">
        <v>0</v>
      </c>
      <c r="J2006">
        <v>0</v>
      </c>
      <c r="K2006">
        <v>0</v>
      </c>
      <c r="L2006" t="s">
        <v>3298</v>
      </c>
    </row>
    <row r="2007" spans="1:12" x14ac:dyDescent="0.2">
      <c r="A2007">
        <v>1103</v>
      </c>
      <c r="B2007" t="s">
        <v>3299</v>
      </c>
      <c r="C2007" t="s">
        <v>385</v>
      </c>
      <c r="D2007" t="s">
        <v>166</v>
      </c>
      <c r="E2007" s="6">
        <v>43914.984386574077</v>
      </c>
      <c r="F2007">
        <v>34.455005890000002</v>
      </c>
      <c r="G2007">
        <v>-86.854759459999997</v>
      </c>
      <c r="H2007">
        <v>2</v>
      </c>
      <c r="I2007">
        <v>0</v>
      </c>
      <c r="J2007">
        <v>0</v>
      </c>
      <c r="K2007">
        <v>0</v>
      </c>
      <c r="L2007" t="s">
        <v>3300</v>
      </c>
    </row>
    <row r="2008" spans="1:12" x14ac:dyDescent="0.2">
      <c r="A2008">
        <v>8087</v>
      </c>
      <c r="B2008" t="s">
        <v>3299</v>
      </c>
      <c r="C2008" t="s">
        <v>187</v>
      </c>
      <c r="D2008" t="s">
        <v>166</v>
      </c>
      <c r="E2008" s="6">
        <v>43914.984386574077</v>
      </c>
      <c r="F2008">
        <v>40.262798099999998</v>
      </c>
      <c r="G2008">
        <v>-103.80933020000001</v>
      </c>
      <c r="H2008">
        <v>3</v>
      </c>
      <c r="I2008">
        <v>0</v>
      </c>
      <c r="J2008">
        <v>0</v>
      </c>
      <c r="K2008">
        <v>0</v>
      </c>
      <c r="L2008" t="s">
        <v>3301</v>
      </c>
    </row>
    <row r="2009" spans="1:12" x14ac:dyDescent="0.2">
      <c r="A2009">
        <v>13211</v>
      </c>
      <c r="B2009" t="s">
        <v>3299</v>
      </c>
      <c r="C2009" t="s">
        <v>317</v>
      </c>
      <c r="D2009" t="s">
        <v>166</v>
      </c>
      <c r="E2009" s="6">
        <v>43914.984386574077</v>
      </c>
      <c r="F2009">
        <v>33.592320729999997</v>
      </c>
      <c r="G2009">
        <v>-83.491294909999993</v>
      </c>
      <c r="H2009">
        <v>1</v>
      </c>
      <c r="I2009">
        <v>0</v>
      </c>
      <c r="J2009">
        <v>0</v>
      </c>
      <c r="K2009">
        <v>0</v>
      </c>
      <c r="L2009" t="s">
        <v>3302</v>
      </c>
    </row>
    <row r="2010" spans="1:12" x14ac:dyDescent="0.2">
      <c r="A2010">
        <v>17137</v>
      </c>
      <c r="B2010" t="s">
        <v>3299</v>
      </c>
      <c r="C2010" t="s">
        <v>190</v>
      </c>
      <c r="D2010" t="s">
        <v>166</v>
      </c>
      <c r="E2010" s="6">
        <v>43914.984386574077</v>
      </c>
      <c r="F2010">
        <v>39.716545439999997</v>
      </c>
      <c r="G2010">
        <v>-90.202551040000003</v>
      </c>
      <c r="H2010">
        <v>0</v>
      </c>
      <c r="I2010">
        <v>0</v>
      </c>
      <c r="J2010">
        <v>0</v>
      </c>
      <c r="K2010">
        <v>0</v>
      </c>
      <c r="L2010" t="s">
        <v>3303</v>
      </c>
    </row>
    <row r="2011" spans="1:12" x14ac:dyDescent="0.2">
      <c r="A2011">
        <v>18109</v>
      </c>
      <c r="B2011" t="s">
        <v>3299</v>
      </c>
      <c r="C2011" t="s">
        <v>142</v>
      </c>
      <c r="D2011" t="s">
        <v>166</v>
      </c>
      <c r="E2011" s="6">
        <v>43914.984386574077</v>
      </c>
      <c r="F2011">
        <v>39.478990779999997</v>
      </c>
      <c r="G2011">
        <v>-86.445733750000002</v>
      </c>
      <c r="H2011">
        <v>3</v>
      </c>
      <c r="I2011">
        <v>0</v>
      </c>
      <c r="J2011">
        <v>0</v>
      </c>
      <c r="K2011">
        <v>0</v>
      </c>
      <c r="L2011" t="s">
        <v>3304</v>
      </c>
    </row>
    <row r="2012" spans="1:12" x14ac:dyDescent="0.2">
      <c r="A2012">
        <v>21175</v>
      </c>
      <c r="B2012" t="s">
        <v>3299</v>
      </c>
      <c r="C2012" t="s">
        <v>180</v>
      </c>
      <c r="D2012" t="s">
        <v>166</v>
      </c>
      <c r="E2012" s="6">
        <v>43914.984386574077</v>
      </c>
      <c r="F2012">
        <v>37.924656570000003</v>
      </c>
      <c r="G2012">
        <v>-83.255582450000006</v>
      </c>
      <c r="H2012">
        <v>0</v>
      </c>
      <c r="I2012">
        <v>0</v>
      </c>
      <c r="J2012">
        <v>0</v>
      </c>
      <c r="K2012">
        <v>0</v>
      </c>
      <c r="L2012" t="s">
        <v>3305</v>
      </c>
    </row>
    <row r="2013" spans="1:12" x14ac:dyDescent="0.2">
      <c r="A2013">
        <v>29141</v>
      </c>
      <c r="B2013" t="s">
        <v>3299</v>
      </c>
      <c r="C2013" t="s">
        <v>182</v>
      </c>
      <c r="D2013" t="s">
        <v>166</v>
      </c>
      <c r="E2013" s="6">
        <v>43914.984386574077</v>
      </c>
      <c r="F2013">
        <v>38.418176500000001</v>
      </c>
      <c r="G2013">
        <v>-92.887918589999998</v>
      </c>
      <c r="H2013">
        <v>0</v>
      </c>
      <c r="I2013">
        <v>0</v>
      </c>
      <c r="J2013">
        <v>0</v>
      </c>
      <c r="K2013">
        <v>0</v>
      </c>
      <c r="L2013" t="s">
        <v>3306</v>
      </c>
    </row>
    <row r="2014" spans="1:12" x14ac:dyDescent="0.2">
      <c r="A2014">
        <v>39115</v>
      </c>
      <c r="B2014" t="s">
        <v>3299</v>
      </c>
      <c r="C2014" t="s">
        <v>200</v>
      </c>
      <c r="D2014" t="s">
        <v>166</v>
      </c>
      <c r="E2014" s="6">
        <v>43914.984386574077</v>
      </c>
      <c r="F2014">
        <v>39.620817379999998</v>
      </c>
      <c r="G2014">
        <v>-81.85308173</v>
      </c>
      <c r="H2014">
        <v>0</v>
      </c>
      <c r="I2014">
        <v>0</v>
      </c>
      <c r="J2014">
        <v>0</v>
      </c>
      <c r="K2014">
        <v>0</v>
      </c>
      <c r="L2014" t="s">
        <v>3307</v>
      </c>
    </row>
    <row r="2015" spans="1:12" x14ac:dyDescent="0.2">
      <c r="A2015">
        <v>47129</v>
      </c>
      <c r="B2015" t="s">
        <v>3299</v>
      </c>
      <c r="C2015" t="s">
        <v>288</v>
      </c>
      <c r="D2015" t="s">
        <v>166</v>
      </c>
      <c r="E2015" s="6">
        <v>43914.984386574077</v>
      </c>
      <c r="F2015">
        <v>36.132480309999998</v>
      </c>
      <c r="G2015">
        <v>-84.648800980000004</v>
      </c>
      <c r="H2015">
        <v>0</v>
      </c>
      <c r="I2015">
        <v>0</v>
      </c>
      <c r="J2015">
        <v>0</v>
      </c>
      <c r="K2015">
        <v>0</v>
      </c>
      <c r="L2015" t="s">
        <v>3308</v>
      </c>
    </row>
    <row r="2016" spans="1:12" x14ac:dyDescent="0.2">
      <c r="A2016">
        <v>49029</v>
      </c>
      <c r="B2016" t="s">
        <v>3299</v>
      </c>
      <c r="C2016" t="s">
        <v>479</v>
      </c>
      <c r="D2016" t="s">
        <v>166</v>
      </c>
      <c r="E2016" s="6">
        <v>43914.984386574077</v>
      </c>
      <c r="F2016">
        <v>41.08830262</v>
      </c>
      <c r="G2016">
        <v>-111.5727723</v>
      </c>
      <c r="H2016">
        <v>0</v>
      </c>
      <c r="I2016">
        <v>0</v>
      </c>
      <c r="J2016">
        <v>0</v>
      </c>
      <c r="K2016">
        <v>0</v>
      </c>
      <c r="L2016" t="s">
        <v>3309</v>
      </c>
    </row>
    <row r="2017" spans="1:12" x14ac:dyDescent="0.2">
      <c r="A2017">
        <v>54065</v>
      </c>
      <c r="B2017" t="s">
        <v>3299</v>
      </c>
      <c r="C2017" t="s">
        <v>427</v>
      </c>
      <c r="D2017" t="s">
        <v>166</v>
      </c>
      <c r="E2017" s="6">
        <v>43914.984386574077</v>
      </c>
      <c r="F2017">
        <v>39.55439028</v>
      </c>
      <c r="G2017">
        <v>-78.263116760000003</v>
      </c>
      <c r="H2017">
        <v>0</v>
      </c>
      <c r="I2017">
        <v>0</v>
      </c>
      <c r="J2017">
        <v>0</v>
      </c>
      <c r="K2017">
        <v>0</v>
      </c>
      <c r="L2017" t="s">
        <v>3310</v>
      </c>
    </row>
    <row r="2018" spans="1:12" x14ac:dyDescent="0.2">
      <c r="A2018">
        <v>31123</v>
      </c>
      <c r="B2018" t="s">
        <v>3311</v>
      </c>
      <c r="C2018" t="s">
        <v>196</v>
      </c>
      <c r="D2018" t="s">
        <v>166</v>
      </c>
      <c r="E2018" s="6">
        <v>43914.984386574077</v>
      </c>
      <c r="F2018">
        <v>41.717117739999999</v>
      </c>
      <c r="G2018">
        <v>-103.0061405</v>
      </c>
      <c r="H2018">
        <v>0</v>
      </c>
      <c r="I2018">
        <v>0</v>
      </c>
      <c r="J2018">
        <v>0</v>
      </c>
      <c r="K2018">
        <v>0</v>
      </c>
      <c r="L2018" t="s">
        <v>3312</v>
      </c>
    </row>
    <row r="2019" spans="1:12" x14ac:dyDescent="0.2">
      <c r="A2019">
        <v>20127</v>
      </c>
      <c r="B2019" t="s">
        <v>3313</v>
      </c>
      <c r="C2019" t="s">
        <v>264</v>
      </c>
      <c r="D2019" t="s">
        <v>166</v>
      </c>
      <c r="E2019" s="6">
        <v>43914.984386574077</v>
      </c>
      <c r="F2019">
        <v>38.688275109999999</v>
      </c>
      <c r="G2019">
        <v>-96.651284369999999</v>
      </c>
      <c r="H2019">
        <v>2</v>
      </c>
      <c r="I2019">
        <v>0</v>
      </c>
      <c r="J2019">
        <v>0</v>
      </c>
      <c r="K2019">
        <v>0</v>
      </c>
      <c r="L2019" t="s">
        <v>3314</v>
      </c>
    </row>
    <row r="2020" spans="1:12" x14ac:dyDescent="0.2">
      <c r="A2020">
        <v>34027</v>
      </c>
      <c r="B2020" t="s">
        <v>3313</v>
      </c>
      <c r="C2020" t="s">
        <v>367</v>
      </c>
      <c r="D2020" t="s">
        <v>166</v>
      </c>
      <c r="E2020" s="6">
        <v>43914.984386574077</v>
      </c>
      <c r="F2020">
        <v>40.860953129999999</v>
      </c>
      <c r="G2020">
        <v>-74.545537099999905</v>
      </c>
      <c r="H2020">
        <v>204</v>
      </c>
      <c r="I2020">
        <v>1</v>
      </c>
      <c r="J2020">
        <v>0</v>
      </c>
      <c r="K2020">
        <v>0</v>
      </c>
      <c r="L2020" t="s">
        <v>3315</v>
      </c>
    </row>
    <row r="2021" spans="1:12" x14ac:dyDescent="0.2">
      <c r="A2021">
        <v>48343</v>
      </c>
      <c r="B2021" t="s">
        <v>3313</v>
      </c>
      <c r="C2021" t="s">
        <v>290</v>
      </c>
      <c r="D2021" t="s">
        <v>166</v>
      </c>
      <c r="E2021" s="6">
        <v>43914.984386574077</v>
      </c>
      <c r="F2021">
        <v>33.113040050000002</v>
      </c>
      <c r="G2021">
        <v>-94.732556950000003</v>
      </c>
      <c r="H2021">
        <v>0</v>
      </c>
      <c r="I2021">
        <v>0</v>
      </c>
      <c r="J2021">
        <v>0</v>
      </c>
      <c r="K2021">
        <v>0</v>
      </c>
      <c r="L2021" t="s">
        <v>3316</v>
      </c>
    </row>
    <row r="2022" spans="1:12" x14ac:dyDescent="0.2">
      <c r="A2022">
        <v>27097</v>
      </c>
      <c r="B2022" t="s">
        <v>3317</v>
      </c>
      <c r="C2022" t="s">
        <v>213</v>
      </c>
      <c r="D2022" t="s">
        <v>166</v>
      </c>
      <c r="E2022" s="6">
        <v>43914.984386574077</v>
      </c>
      <c r="F2022">
        <v>46.012653630000003</v>
      </c>
      <c r="G2022">
        <v>-94.273415279999995</v>
      </c>
      <c r="H2022">
        <v>0</v>
      </c>
      <c r="I2022">
        <v>0</v>
      </c>
      <c r="J2022">
        <v>0</v>
      </c>
      <c r="K2022">
        <v>0</v>
      </c>
      <c r="L2022" t="s">
        <v>3318</v>
      </c>
    </row>
    <row r="2023" spans="1:12" x14ac:dyDescent="0.2">
      <c r="A2023">
        <v>39117</v>
      </c>
      <c r="B2023" t="s">
        <v>3319</v>
      </c>
      <c r="C2023" t="s">
        <v>200</v>
      </c>
      <c r="D2023" t="s">
        <v>166</v>
      </c>
      <c r="E2023" s="6">
        <v>43914.984386574077</v>
      </c>
      <c r="F2023">
        <v>40.523635599999999</v>
      </c>
      <c r="G2023">
        <v>-82.789259900000005</v>
      </c>
      <c r="H2023">
        <v>0</v>
      </c>
      <c r="I2023">
        <v>0</v>
      </c>
      <c r="J2023">
        <v>0</v>
      </c>
      <c r="K2023">
        <v>0</v>
      </c>
      <c r="L2023" t="s">
        <v>3320</v>
      </c>
    </row>
    <row r="2024" spans="1:12" x14ac:dyDescent="0.2">
      <c r="A2024">
        <v>41049</v>
      </c>
      <c r="B2024" t="s">
        <v>3319</v>
      </c>
      <c r="C2024" t="s">
        <v>400</v>
      </c>
      <c r="D2024" t="s">
        <v>166</v>
      </c>
      <c r="E2024" s="6">
        <v>43914.984386574077</v>
      </c>
      <c r="F2024">
        <v>45.418465679999997</v>
      </c>
      <c r="G2024">
        <v>-119.584546</v>
      </c>
      <c r="H2024">
        <v>0</v>
      </c>
      <c r="I2024">
        <v>0</v>
      </c>
      <c r="J2024">
        <v>0</v>
      </c>
      <c r="K2024">
        <v>0</v>
      </c>
      <c r="L2024" t="s">
        <v>3321</v>
      </c>
    </row>
    <row r="2025" spans="1:12" x14ac:dyDescent="0.2">
      <c r="A2025">
        <v>20129</v>
      </c>
      <c r="B2025" t="s">
        <v>3322</v>
      </c>
      <c r="C2025" t="s">
        <v>264</v>
      </c>
      <c r="D2025" t="s">
        <v>166</v>
      </c>
      <c r="E2025" s="6">
        <v>43914.984386574077</v>
      </c>
      <c r="F2025">
        <v>37.191411209999998</v>
      </c>
      <c r="G2025">
        <v>-101.7992519</v>
      </c>
      <c r="H2025">
        <v>0</v>
      </c>
      <c r="I2025">
        <v>0</v>
      </c>
      <c r="J2025">
        <v>0</v>
      </c>
      <c r="K2025">
        <v>0</v>
      </c>
      <c r="L2025" t="s">
        <v>3323</v>
      </c>
    </row>
    <row r="2026" spans="1:12" x14ac:dyDescent="0.2">
      <c r="A2026">
        <v>38059</v>
      </c>
      <c r="B2026" t="s">
        <v>3322</v>
      </c>
      <c r="C2026" t="s">
        <v>198</v>
      </c>
      <c r="D2026" t="s">
        <v>166</v>
      </c>
      <c r="E2026" s="6">
        <v>43914.984386574077</v>
      </c>
      <c r="F2026">
        <v>46.716817820000003</v>
      </c>
      <c r="G2026">
        <v>-101.2822377</v>
      </c>
      <c r="H2026">
        <v>7</v>
      </c>
      <c r="I2026">
        <v>0</v>
      </c>
      <c r="J2026">
        <v>0</v>
      </c>
      <c r="K2026">
        <v>0</v>
      </c>
      <c r="L2026" t="s">
        <v>3324</v>
      </c>
    </row>
    <row r="2027" spans="1:12" x14ac:dyDescent="0.2">
      <c r="A2027">
        <v>48345</v>
      </c>
      <c r="B2027" t="s">
        <v>3325</v>
      </c>
      <c r="C2027" t="s">
        <v>290</v>
      </c>
      <c r="D2027" t="s">
        <v>166</v>
      </c>
      <c r="E2027" s="6">
        <v>43914.984386574077</v>
      </c>
      <c r="F2027">
        <v>34.074087660000004</v>
      </c>
      <c r="G2027">
        <v>-100.779721999999</v>
      </c>
      <c r="H2027">
        <v>0</v>
      </c>
      <c r="I2027">
        <v>0</v>
      </c>
      <c r="J2027">
        <v>0</v>
      </c>
      <c r="K2027">
        <v>0</v>
      </c>
      <c r="L2027" t="s">
        <v>3326</v>
      </c>
    </row>
    <row r="2028" spans="1:12" x14ac:dyDescent="0.2">
      <c r="A2028">
        <v>17139</v>
      </c>
      <c r="B2028" t="s">
        <v>3327</v>
      </c>
      <c r="C2028" t="s">
        <v>190</v>
      </c>
      <c r="D2028" t="s">
        <v>166</v>
      </c>
      <c r="E2028" s="6">
        <v>43914.984386574077</v>
      </c>
      <c r="F2028">
        <v>39.641874510000001</v>
      </c>
      <c r="G2028">
        <v>-88.620999690000005</v>
      </c>
      <c r="H2028">
        <v>0</v>
      </c>
      <c r="I2028">
        <v>0</v>
      </c>
      <c r="J2028">
        <v>0</v>
      </c>
      <c r="K2028">
        <v>0</v>
      </c>
      <c r="L2028" t="s">
        <v>3328</v>
      </c>
    </row>
    <row r="2029" spans="1:12" x14ac:dyDescent="0.2">
      <c r="A2029">
        <v>38061</v>
      </c>
      <c r="B2029" t="s">
        <v>3329</v>
      </c>
      <c r="C2029" t="s">
        <v>198</v>
      </c>
      <c r="D2029" t="s">
        <v>166</v>
      </c>
      <c r="E2029" s="6">
        <v>43914.984386574077</v>
      </c>
      <c r="F2029">
        <v>48.201979710000003</v>
      </c>
      <c r="G2029">
        <v>-102.3555315</v>
      </c>
      <c r="H2029">
        <v>0</v>
      </c>
      <c r="I2029">
        <v>0</v>
      </c>
      <c r="J2029">
        <v>0</v>
      </c>
      <c r="K2029">
        <v>0</v>
      </c>
      <c r="L2029" t="s">
        <v>3330</v>
      </c>
    </row>
    <row r="2030" spans="1:12" x14ac:dyDescent="0.2">
      <c r="A2030">
        <v>27099</v>
      </c>
      <c r="B2030" t="s">
        <v>3331</v>
      </c>
      <c r="C2030" t="s">
        <v>213</v>
      </c>
      <c r="D2030" t="s">
        <v>166</v>
      </c>
      <c r="E2030" s="6">
        <v>43914.984386574077</v>
      </c>
      <c r="F2030">
        <v>43.671428740000003</v>
      </c>
      <c r="G2030">
        <v>-92.752345489999996</v>
      </c>
      <c r="H2030">
        <v>6</v>
      </c>
      <c r="I2030">
        <v>0</v>
      </c>
      <c r="J2030">
        <v>0</v>
      </c>
      <c r="K2030">
        <v>0</v>
      </c>
      <c r="L2030" t="s">
        <v>3332</v>
      </c>
    </row>
    <row r="2031" spans="1:12" x14ac:dyDescent="0.2">
      <c r="A2031">
        <v>21177</v>
      </c>
      <c r="B2031" t="s">
        <v>3333</v>
      </c>
      <c r="C2031" t="s">
        <v>180</v>
      </c>
      <c r="D2031" t="s">
        <v>166</v>
      </c>
      <c r="E2031" s="6">
        <v>43914.984386574077</v>
      </c>
      <c r="F2031">
        <v>37.214258190000002</v>
      </c>
      <c r="G2031">
        <v>-87.146320529999997</v>
      </c>
      <c r="H2031">
        <v>2</v>
      </c>
      <c r="I2031">
        <v>0</v>
      </c>
      <c r="J2031">
        <v>0</v>
      </c>
      <c r="K2031">
        <v>0</v>
      </c>
      <c r="L2031" t="s">
        <v>3334</v>
      </c>
    </row>
    <row r="2032" spans="1:12" x14ac:dyDescent="0.2">
      <c r="A2032">
        <v>41051</v>
      </c>
      <c r="B2032" t="s">
        <v>3335</v>
      </c>
      <c r="C2032" t="s">
        <v>400</v>
      </c>
      <c r="D2032" t="s">
        <v>166</v>
      </c>
      <c r="E2032" s="6">
        <v>43914.984386574077</v>
      </c>
      <c r="F2032">
        <v>45.547479590000002</v>
      </c>
      <c r="G2032">
        <v>-122.4169351</v>
      </c>
      <c r="H2032">
        <v>25</v>
      </c>
      <c r="I2032">
        <v>2</v>
      </c>
      <c r="J2032">
        <v>0</v>
      </c>
      <c r="K2032">
        <v>0</v>
      </c>
      <c r="L2032" t="s">
        <v>3336</v>
      </c>
    </row>
    <row r="2033" spans="1:12" x14ac:dyDescent="0.2">
      <c r="A2033">
        <v>13213</v>
      </c>
      <c r="B2033" t="s">
        <v>3337</v>
      </c>
      <c r="C2033" t="s">
        <v>317</v>
      </c>
      <c r="D2033" t="s">
        <v>166</v>
      </c>
      <c r="E2033" s="6">
        <v>43914.984386574077</v>
      </c>
      <c r="F2033">
        <v>34.788976079999998</v>
      </c>
      <c r="G2033">
        <v>-84.749931770000003</v>
      </c>
      <c r="H2033">
        <v>0</v>
      </c>
      <c r="I2033">
        <v>0</v>
      </c>
      <c r="J2033">
        <v>0</v>
      </c>
      <c r="K2033">
        <v>0</v>
      </c>
      <c r="L2033" t="s">
        <v>3338</v>
      </c>
    </row>
    <row r="2034" spans="1:12" x14ac:dyDescent="0.2">
      <c r="A2034">
        <v>27101</v>
      </c>
      <c r="B2034" t="s">
        <v>3337</v>
      </c>
      <c r="C2034" t="s">
        <v>213</v>
      </c>
      <c r="D2034" t="s">
        <v>166</v>
      </c>
      <c r="E2034" s="6">
        <v>43914.984386574077</v>
      </c>
      <c r="F2034">
        <v>44.022167090000003</v>
      </c>
      <c r="G2034">
        <v>-95.763284819999996</v>
      </c>
      <c r="H2034">
        <v>0</v>
      </c>
      <c r="I2034">
        <v>0</v>
      </c>
      <c r="J2034">
        <v>0</v>
      </c>
      <c r="K2034">
        <v>0</v>
      </c>
      <c r="L2034" t="s">
        <v>3339</v>
      </c>
    </row>
    <row r="2035" spans="1:12" x14ac:dyDescent="0.2">
      <c r="A2035">
        <v>40099</v>
      </c>
      <c r="B2035" t="s">
        <v>3337</v>
      </c>
      <c r="C2035" t="s">
        <v>184</v>
      </c>
      <c r="D2035" t="s">
        <v>166</v>
      </c>
      <c r="E2035" s="6">
        <v>43914.984386574077</v>
      </c>
      <c r="F2035">
        <v>34.481160150000001</v>
      </c>
      <c r="G2035">
        <v>-97.068262829999995</v>
      </c>
      <c r="H2035">
        <v>0</v>
      </c>
      <c r="I2035">
        <v>0</v>
      </c>
      <c r="J2035">
        <v>0</v>
      </c>
      <c r="K2035">
        <v>0</v>
      </c>
      <c r="L2035" t="s">
        <v>3340</v>
      </c>
    </row>
    <row r="2036" spans="1:12" x14ac:dyDescent="0.2">
      <c r="A2036">
        <v>19139</v>
      </c>
      <c r="B2036" t="s">
        <v>3341</v>
      </c>
      <c r="C2036" t="s">
        <v>178</v>
      </c>
      <c r="D2036" t="s">
        <v>166</v>
      </c>
      <c r="E2036" s="6">
        <v>43914.984386574077</v>
      </c>
      <c r="F2036">
        <v>41.483707440000003</v>
      </c>
      <c r="G2036">
        <v>-91.112169699999995</v>
      </c>
      <c r="H2036">
        <v>5</v>
      </c>
      <c r="I2036">
        <v>0</v>
      </c>
      <c r="J2036">
        <v>0</v>
      </c>
      <c r="K2036">
        <v>0</v>
      </c>
      <c r="L2036" t="s">
        <v>3342</v>
      </c>
    </row>
    <row r="2037" spans="1:12" x14ac:dyDescent="0.2">
      <c r="A2037">
        <v>13215</v>
      </c>
      <c r="B2037" t="s">
        <v>3343</v>
      </c>
      <c r="C2037" t="s">
        <v>317</v>
      </c>
      <c r="D2037" t="s">
        <v>166</v>
      </c>
      <c r="E2037" s="6">
        <v>43914.984386574077</v>
      </c>
      <c r="F2037">
        <v>32.509319990000002</v>
      </c>
      <c r="G2037">
        <v>-84.871422620000004</v>
      </c>
      <c r="H2037">
        <v>3</v>
      </c>
      <c r="I2037">
        <v>0</v>
      </c>
      <c r="J2037">
        <v>0</v>
      </c>
      <c r="K2037">
        <v>0</v>
      </c>
      <c r="L2037" t="s">
        <v>3344</v>
      </c>
    </row>
    <row r="2038" spans="1:12" x14ac:dyDescent="0.2">
      <c r="A2038">
        <v>26121</v>
      </c>
      <c r="B2038" t="s">
        <v>3345</v>
      </c>
      <c r="C2038" t="s">
        <v>232</v>
      </c>
      <c r="D2038" t="s">
        <v>166</v>
      </c>
      <c r="E2038" s="6">
        <v>43914.984386574077</v>
      </c>
      <c r="F2038">
        <v>43.291238589999999</v>
      </c>
      <c r="G2038">
        <v>-86.151767120000002</v>
      </c>
      <c r="H2038">
        <v>3</v>
      </c>
      <c r="I2038">
        <v>0</v>
      </c>
      <c r="J2038">
        <v>0</v>
      </c>
      <c r="K2038">
        <v>0</v>
      </c>
      <c r="L2038" t="s">
        <v>3346</v>
      </c>
    </row>
    <row r="2039" spans="1:12" x14ac:dyDescent="0.2">
      <c r="A2039">
        <v>39119</v>
      </c>
      <c r="B2039" t="s">
        <v>3347</v>
      </c>
      <c r="C2039" t="s">
        <v>200</v>
      </c>
      <c r="D2039" t="s">
        <v>166</v>
      </c>
      <c r="E2039" s="6">
        <v>43914.984386574077</v>
      </c>
      <c r="F2039">
        <v>39.965759640000002</v>
      </c>
      <c r="G2039">
        <v>-81.943632750000006</v>
      </c>
      <c r="H2039">
        <v>0</v>
      </c>
      <c r="I2039">
        <v>0</v>
      </c>
      <c r="J2039">
        <v>0</v>
      </c>
      <c r="K2039">
        <v>0</v>
      </c>
      <c r="L2039" t="s">
        <v>3348</v>
      </c>
    </row>
    <row r="2040" spans="1:12" x14ac:dyDescent="0.2">
      <c r="A2040">
        <v>40101</v>
      </c>
      <c r="B2040" t="s">
        <v>3349</v>
      </c>
      <c r="C2040" t="s">
        <v>184</v>
      </c>
      <c r="D2040" t="s">
        <v>166</v>
      </c>
      <c r="E2040" s="6">
        <v>43914.984386574077</v>
      </c>
      <c r="F2040">
        <v>35.613184609999998</v>
      </c>
      <c r="G2040">
        <v>-95.378029519999998</v>
      </c>
      <c r="H2040">
        <v>1</v>
      </c>
      <c r="I2040">
        <v>0</v>
      </c>
      <c r="J2040">
        <v>0</v>
      </c>
      <c r="K2040">
        <v>0</v>
      </c>
      <c r="L2040" t="s">
        <v>3350</v>
      </c>
    </row>
    <row r="2041" spans="1:12" x14ac:dyDescent="0.2">
      <c r="A2041">
        <v>30065</v>
      </c>
      <c r="B2041" t="s">
        <v>3351</v>
      </c>
      <c r="C2041" t="s">
        <v>482</v>
      </c>
      <c r="D2041" t="s">
        <v>166</v>
      </c>
      <c r="E2041" s="6">
        <v>43914.984386574077</v>
      </c>
      <c r="F2041">
        <v>46.49684637</v>
      </c>
      <c r="G2041">
        <v>-108.39498</v>
      </c>
      <c r="H2041">
        <v>0</v>
      </c>
      <c r="I2041">
        <v>0</v>
      </c>
      <c r="J2041">
        <v>0</v>
      </c>
      <c r="K2041">
        <v>0</v>
      </c>
      <c r="L2041" t="s">
        <v>3352</v>
      </c>
    </row>
    <row r="2042" spans="1:12" x14ac:dyDescent="0.2">
      <c r="A2042">
        <v>48347</v>
      </c>
      <c r="B2042" t="s">
        <v>3353</v>
      </c>
      <c r="C2042" t="s">
        <v>290</v>
      </c>
      <c r="D2042" t="s">
        <v>166</v>
      </c>
      <c r="E2042" s="6">
        <v>43914.984386574077</v>
      </c>
      <c r="F2042">
        <v>31.620171249999999</v>
      </c>
      <c r="G2042">
        <v>-94.618039940000003</v>
      </c>
      <c r="H2042">
        <v>0</v>
      </c>
      <c r="I2042">
        <v>0</v>
      </c>
      <c r="J2042">
        <v>0</v>
      </c>
      <c r="K2042">
        <v>0</v>
      </c>
      <c r="L2042" t="s">
        <v>3354</v>
      </c>
    </row>
    <row r="2043" spans="1:12" x14ac:dyDescent="0.2">
      <c r="A2043">
        <v>31125</v>
      </c>
      <c r="B2043" t="s">
        <v>3355</v>
      </c>
      <c r="C2043" t="s">
        <v>196</v>
      </c>
      <c r="D2043" t="s">
        <v>166</v>
      </c>
      <c r="E2043" s="6">
        <v>43914.984386574077</v>
      </c>
      <c r="F2043">
        <v>41.397501949999999</v>
      </c>
      <c r="G2043">
        <v>-97.993272910000002</v>
      </c>
      <c r="H2043">
        <v>0</v>
      </c>
      <c r="I2043">
        <v>0</v>
      </c>
      <c r="J2043">
        <v>0</v>
      </c>
      <c r="K2043">
        <v>0</v>
      </c>
      <c r="L2043" t="s">
        <v>3356</v>
      </c>
    </row>
    <row r="2044" spans="1:12" x14ac:dyDescent="0.2">
      <c r="A2044">
        <v>25019</v>
      </c>
      <c r="B2044" t="s">
        <v>3357</v>
      </c>
      <c r="C2044" t="s">
        <v>432</v>
      </c>
      <c r="D2044" t="s">
        <v>166</v>
      </c>
      <c r="E2044" s="6">
        <v>43914.984386574077</v>
      </c>
      <c r="F2044">
        <v>41.294201899999997</v>
      </c>
      <c r="G2044">
        <v>-70.087747289999996</v>
      </c>
      <c r="H2044">
        <v>0</v>
      </c>
      <c r="I2044">
        <v>0</v>
      </c>
      <c r="J2044">
        <v>0</v>
      </c>
      <c r="K2044">
        <v>0</v>
      </c>
      <c r="L2044" t="s">
        <v>3358</v>
      </c>
    </row>
    <row r="2045" spans="1:12" x14ac:dyDescent="0.2">
      <c r="A2045">
        <v>6055</v>
      </c>
      <c r="B2045" t="s">
        <v>137</v>
      </c>
      <c r="C2045" t="s">
        <v>221</v>
      </c>
      <c r="D2045" t="s">
        <v>166</v>
      </c>
      <c r="E2045" s="6">
        <v>43914.984386574077</v>
      </c>
      <c r="F2045">
        <v>38.507357509999999</v>
      </c>
      <c r="G2045">
        <v>-122.332838999999</v>
      </c>
      <c r="H2045">
        <v>2</v>
      </c>
      <c r="I2045">
        <v>0</v>
      </c>
      <c r="J2045">
        <v>0</v>
      </c>
      <c r="K2045">
        <v>0</v>
      </c>
      <c r="L2045" t="s">
        <v>3359</v>
      </c>
    </row>
    <row r="2046" spans="1:12" x14ac:dyDescent="0.2">
      <c r="A2046">
        <v>37127</v>
      </c>
      <c r="B2046" t="s">
        <v>3360</v>
      </c>
      <c r="C2046" t="s">
        <v>219</v>
      </c>
      <c r="D2046" t="s">
        <v>166</v>
      </c>
      <c r="E2046" s="6">
        <v>43914.984386574077</v>
      </c>
      <c r="F2046">
        <v>35.965756339999999</v>
      </c>
      <c r="G2046">
        <v>-77.984225080000002</v>
      </c>
      <c r="H2046">
        <v>4</v>
      </c>
      <c r="I2046">
        <v>0</v>
      </c>
      <c r="J2046">
        <v>0</v>
      </c>
      <c r="K2046">
        <v>0</v>
      </c>
      <c r="L2046" t="s">
        <v>3361</v>
      </c>
    </row>
    <row r="2047" spans="1:12" x14ac:dyDescent="0.2">
      <c r="A2047">
        <v>12089</v>
      </c>
      <c r="B2047" t="s">
        <v>3362</v>
      </c>
      <c r="C2047" t="s">
        <v>216</v>
      </c>
      <c r="D2047" t="s">
        <v>166</v>
      </c>
      <c r="E2047" s="6">
        <v>43914.984386574077</v>
      </c>
      <c r="F2047">
        <v>30.610371409999999</v>
      </c>
      <c r="G2047">
        <v>-81.802975219999993</v>
      </c>
      <c r="H2047">
        <v>1</v>
      </c>
      <c r="I2047">
        <v>0</v>
      </c>
      <c r="J2047">
        <v>0</v>
      </c>
      <c r="K2047">
        <v>0</v>
      </c>
      <c r="L2047" t="s">
        <v>3363</v>
      </c>
    </row>
    <row r="2048" spans="1:12" x14ac:dyDescent="0.2">
      <c r="A2048">
        <v>36059</v>
      </c>
      <c r="B2048" t="s">
        <v>3362</v>
      </c>
      <c r="C2048" t="s">
        <v>226</v>
      </c>
      <c r="D2048" t="s">
        <v>166</v>
      </c>
      <c r="E2048" s="6">
        <v>43914.984386574077</v>
      </c>
      <c r="F2048">
        <v>40.740665219999997</v>
      </c>
      <c r="G2048">
        <v>-73.589418730000006</v>
      </c>
      <c r="H2048">
        <v>2869</v>
      </c>
      <c r="I2048">
        <v>9</v>
      </c>
      <c r="J2048">
        <v>0</v>
      </c>
      <c r="K2048">
        <v>0</v>
      </c>
      <c r="L2048" t="s">
        <v>3364</v>
      </c>
    </row>
    <row r="2049" spans="1:12" x14ac:dyDescent="0.2">
      <c r="A2049">
        <v>22069</v>
      </c>
      <c r="B2049" t="s">
        <v>3365</v>
      </c>
      <c r="C2049" t="s">
        <v>169</v>
      </c>
      <c r="D2049" t="s">
        <v>166</v>
      </c>
      <c r="E2049" s="6">
        <v>43914.984386574077</v>
      </c>
      <c r="F2049">
        <v>31.723215840000002</v>
      </c>
      <c r="G2049">
        <v>-93.098165159999994</v>
      </c>
      <c r="H2049">
        <v>2</v>
      </c>
      <c r="I2049">
        <v>0</v>
      </c>
      <c r="J2049">
        <v>0</v>
      </c>
      <c r="K2049">
        <v>0</v>
      </c>
      <c r="L2049" t="s">
        <v>3366</v>
      </c>
    </row>
    <row r="2050" spans="1:12" x14ac:dyDescent="0.2">
      <c r="A2050">
        <v>56025</v>
      </c>
      <c r="B2050" t="s">
        <v>3367</v>
      </c>
      <c r="C2050" t="s">
        <v>228</v>
      </c>
      <c r="D2050" t="s">
        <v>166</v>
      </c>
      <c r="E2050" s="6">
        <v>43914.984386574077</v>
      </c>
      <c r="F2050">
        <v>42.961801479999998</v>
      </c>
      <c r="G2050">
        <v>-106.79788499999999</v>
      </c>
      <c r="H2050">
        <v>2</v>
      </c>
      <c r="I2050">
        <v>0</v>
      </c>
      <c r="J2050">
        <v>0</v>
      </c>
      <c r="K2050">
        <v>0</v>
      </c>
      <c r="L2050" t="s">
        <v>3368</v>
      </c>
    </row>
    <row r="2051" spans="1:12" x14ac:dyDescent="0.2">
      <c r="A2051">
        <v>4017</v>
      </c>
      <c r="B2051" t="s">
        <v>3369</v>
      </c>
      <c r="C2051" t="s">
        <v>312</v>
      </c>
      <c r="D2051" t="s">
        <v>166</v>
      </c>
      <c r="E2051" s="6">
        <v>43914.984386574077</v>
      </c>
      <c r="F2051">
        <v>35.3997715</v>
      </c>
      <c r="G2051">
        <v>-110.3218983</v>
      </c>
      <c r="H2051">
        <v>32</v>
      </c>
      <c r="I2051">
        <v>0</v>
      </c>
      <c r="J2051">
        <v>0</v>
      </c>
      <c r="K2051">
        <v>0</v>
      </c>
      <c r="L2051" t="s">
        <v>3370</v>
      </c>
    </row>
    <row r="2052" spans="1:12" x14ac:dyDescent="0.2">
      <c r="A2052">
        <v>48349</v>
      </c>
      <c r="B2052" t="s">
        <v>3371</v>
      </c>
      <c r="C2052" t="s">
        <v>290</v>
      </c>
      <c r="D2052" t="s">
        <v>166</v>
      </c>
      <c r="E2052" s="6">
        <v>43914.984386574077</v>
      </c>
      <c r="F2052">
        <v>32.046206810000001</v>
      </c>
      <c r="G2052">
        <v>-96.474287660000002</v>
      </c>
      <c r="H2052">
        <v>0</v>
      </c>
      <c r="I2052">
        <v>0</v>
      </c>
      <c r="J2052">
        <v>0</v>
      </c>
      <c r="K2052">
        <v>0</v>
      </c>
      <c r="L2052" t="s">
        <v>3372</v>
      </c>
    </row>
    <row r="2053" spans="1:12" x14ac:dyDescent="0.2">
      <c r="A2053">
        <v>21179</v>
      </c>
      <c r="B2053" t="s">
        <v>3373</v>
      </c>
      <c r="C2053" t="s">
        <v>180</v>
      </c>
      <c r="D2053" t="s">
        <v>166</v>
      </c>
      <c r="E2053" s="6">
        <v>43914.984386574077</v>
      </c>
      <c r="F2053">
        <v>37.80335779</v>
      </c>
      <c r="G2053">
        <v>-85.465719300000003</v>
      </c>
      <c r="H2053">
        <v>1</v>
      </c>
      <c r="I2053">
        <v>0</v>
      </c>
      <c r="J2053">
        <v>0</v>
      </c>
      <c r="K2053">
        <v>0</v>
      </c>
      <c r="L2053" t="s">
        <v>3374</v>
      </c>
    </row>
    <row r="2054" spans="1:12" x14ac:dyDescent="0.2">
      <c r="A2054">
        <v>38063</v>
      </c>
      <c r="B2054" t="s">
        <v>3373</v>
      </c>
      <c r="C2054" t="s">
        <v>198</v>
      </c>
      <c r="D2054" t="s">
        <v>166</v>
      </c>
      <c r="E2054" s="6">
        <v>43914.984386574077</v>
      </c>
      <c r="F2054">
        <v>47.922642600000003</v>
      </c>
      <c r="G2054">
        <v>-98.190384370000004</v>
      </c>
      <c r="H2054">
        <v>0</v>
      </c>
      <c r="I2054">
        <v>0</v>
      </c>
      <c r="J2054">
        <v>0</v>
      </c>
      <c r="K2054">
        <v>0</v>
      </c>
      <c r="L2054" t="s">
        <v>3375</v>
      </c>
    </row>
    <row r="2055" spans="1:12" x14ac:dyDescent="0.2">
      <c r="A2055">
        <v>51125</v>
      </c>
      <c r="B2055" t="s">
        <v>3373</v>
      </c>
      <c r="C2055" t="s">
        <v>172</v>
      </c>
      <c r="D2055" t="s">
        <v>166</v>
      </c>
      <c r="E2055" s="6">
        <v>43914.984386574077</v>
      </c>
      <c r="F2055">
        <v>37.787904470000001</v>
      </c>
      <c r="G2055">
        <v>-78.884985130000004</v>
      </c>
      <c r="H2055">
        <v>1</v>
      </c>
      <c r="I2055">
        <v>0</v>
      </c>
      <c r="J2055">
        <v>0</v>
      </c>
      <c r="K2055">
        <v>0</v>
      </c>
      <c r="L2055" t="s">
        <v>3376</v>
      </c>
    </row>
    <row r="2056" spans="1:12" x14ac:dyDescent="0.2">
      <c r="A2056">
        <v>20131</v>
      </c>
      <c r="B2056" t="s">
        <v>3377</v>
      </c>
      <c r="C2056" t="s">
        <v>264</v>
      </c>
      <c r="D2056" t="s">
        <v>166</v>
      </c>
      <c r="E2056" s="6">
        <v>43914.984386574077</v>
      </c>
      <c r="F2056">
        <v>39.783453870000002</v>
      </c>
      <c r="G2056">
        <v>-96.01392079</v>
      </c>
      <c r="H2056">
        <v>0</v>
      </c>
      <c r="I2056">
        <v>0</v>
      </c>
      <c r="J2056">
        <v>0</v>
      </c>
      <c r="K2056">
        <v>0</v>
      </c>
      <c r="L2056" t="s">
        <v>3378</v>
      </c>
    </row>
    <row r="2057" spans="1:12" x14ac:dyDescent="0.2">
      <c r="A2057">
        <v>31127</v>
      </c>
      <c r="B2057" t="s">
        <v>3377</v>
      </c>
      <c r="C2057" t="s">
        <v>196</v>
      </c>
      <c r="D2057" t="s">
        <v>166</v>
      </c>
      <c r="E2057" s="6">
        <v>43914.984386574077</v>
      </c>
      <c r="F2057">
        <v>40.385148469999997</v>
      </c>
      <c r="G2057">
        <v>-95.854339920000001</v>
      </c>
      <c r="H2057">
        <v>1</v>
      </c>
      <c r="I2057">
        <v>0</v>
      </c>
      <c r="J2057">
        <v>0</v>
      </c>
      <c r="K2057">
        <v>0</v>
      </c>
      <c r="L2057" t="s">
        <v>3379</v>
      </c>
    </row>
    <row r="2058" spans="1:12" x14ac:dyDescent="0.2">
      <c r="A2058">
        <v>20133</v>
      </c>
      <c r="B2058" t="s">
        <v>3380</v>
      </c>
      <c r="C2058" t="s">
        <v>264</v>
      </c>
      <c r="D2058" t="s">
        <v>166</v>
      </c>
      <c r="E2058" s="6">
        <v>43914.984386574077</v>
      </c>
      <c r="F2058">
        <v>37.558628970000001</v>
      </c>
      <c r="G2058">
        <v>-95.306700460000002</v>
      </c>
      <c r="H2058">
        <v>0</v>
      </c>
      <c r="I2058">
        <v>0</v>
      </c>
      <c r="J2058">
        <v>0</v>
      </c>
      <c r="K2058">
        <v>0</v>
      </c>
      <c r="L2058" t="s">
        <v>3381</v>
      </c>
    </row>
    <row r="2059" spans="1:12" x14ac:dyDescent="0.2">
      <c r="A2059">
        <v>28099</v>
      </c>
      <c r="B2059" t="s">
        <v>3382</v>
      </c>
      <c r="C2059" t="s">
        <v>194</v>
      </c>
      <c r="D2059" t="s">
        <v>166</v>
      </c>
      <c r="E2059" s="6">
        <v>43914.984386574077</v>
      </c>
      <c r="F2059">
        <v>32.753396639999998</v>
      </c>
      <c r="G2059">
        <v>-89.117264919999997</v>
      </c>
      <c r="H2059">
        <v>0</v>
      </c>
      <c r="I2059">
        <v>0</v>
      </c>
      <c r="J2059">
        <v>0</v>
      </c>
      <c r="K2059">
        <v>0</v>
      </c>
      <c r="L2059" t="s">
        <v>3383</v>
      </c>
    </row>
    <row r="2060" spans="1:12" x14ac:dyDescent="0.2">
      <c r="A2060">
        <v>20135</v>
      </c>
      <c r="B2060" t="s">
        <v>3384</v>
      </c>
      <c r="C2060" t="s">
        <v>264</v>
      </c>
      <c r="D2060" t="s">
        <v>166</v>
      </c>
      <c r="E2060" s="6">
        <v>43914.984386574077</v>
      </c>
      <c r="F2060">
        <v>38.479741570000002</v>
      </c>
      <c r="G2060">
        <v>-99.915473329999998</v>
      </c>
      <c r="H2060">
        <v>0</v>
      </c>
      <c r="I2060">
        <v>0</v>
      </c>
      <c r="J2060">
        <v>0</v>
      </c>
      <c r="K2060">
        <v>0</v>
      </c>
      <c r="L2060" t="s">
        <v>3385</v>
      </c>
    </row>
    <row r="2061" spans="1:12" x14ac:dyDescent="0.2">
      <c r="A2061">
        <v>5099</v>
      </c>
      <c r="B2061" t="s">
        <v>870</v>
      </c>
      <c r="C2061" t="s">
        <v>331</v>
      </c>
      <c r="D2061" t="s">
        <v>166</v>
      </c>
      <c r="E2061" s="6">
        <v>43914.984386574077</v>
      </c>
      <c r="F2061">
        <v>33.663401190000002</v>
      </c>
      <c r="G2061">
        <v>-93.306324320000002</v>
      </c>
      <c r="H2061">
        <v>0</v>
      </c>
      <c r="I2061">
        <v>0</v>
      </c>
      <c r="J2061">
        <v>0</v>
      </c>
      <c r="K2061">
        <v>0</v>
      </c>
      <c r="L2061" t="s">
        <v>3386</v>
      </c>
    </row>
    <row r="2062" spans="1:12" x14ac:dyDescent="0.2">
      <c r="A2062">
        <v>6057</v>
      </c>
      <c r="B2062" t="s">
        <v>870</v>
      </c>
      <c r="C2062" t="s">
        <v>221</v>
      </c>
      <c r="D2062" t="s">
        <v>166</v>
      </c>
      <c r="E2062" s="6">
        <v>43914.984386574077</v>
      </c>
      <c r="F2062">
        <v>39.30394768</v>
      </c>
      <c r="G2062">
        <v>-120.76272809999899</v>
      </c>
      <c r="H2062">
        <v>3</v>
      </c>
      <c r="I2062">
        <v>0</v>
      </c>
      <c r="J2062">
        <v>0</v>
      </c>
      <c r="K2062">
        <v>0</v>
      </c>
      <c r="L2062" t="s">
        <v>3387</v>
      </c>
    </row>
    <row r="2063" spans="1:12" x14ac:dyDescent="0.2">
      <c r="A2063">
        <v>10003</v>
      </c>
      <c r="B2063" t="s">
        <v>3388</v>
      </c>
      <c r="C2063" t="s">
        <v>1408</v>
      </c>
      <c r="D2063" t="s">
        <v>166</v>
      </c>
      <c r="E2063" s="6">
        <v>43914.984386574077</v>
      </c>
      <c r="F2063">
        <v>39.579926380000003</v>
      </c>
      <c r="G2063">
        <v>-75.640549739999997</v>
      </c>
      <c r="H2063">
        <v>71</v>
      </c>
      <c r="I2063">
        <v>0</v>
      </c>
      <c r="J2063">
        <v>0</v>
      </c>
      <c r="K2063">
        <v>0</v>
      </c>
      <c r="L2063" t="s">
        <v>3389</v>
      </c>
    </row>
    <row r="2064" spans="1:12" x14ac:dyDescent="0.2">
      <c r="A2064">
        <v>37129</v>
      </c>
      <c r="B2064" t="s">
        <v>3390</v>
      </c>
      <c r="C2064" t="s">
        <v>219</v>
      </c>
      <c r="D2064" t="s">
        <v>166</v>
      </c>
      <c r="E2064" s="6">
        <v>43914.984386574077</v>
      </c>
      <c r="F2064">
        <v>34.257582820000003</v>
      </c>
      <c r="G2064">
        <v>-77.870756259999993</v>
      </c>
      <c r="H2064">
        <v>10</v>
      </c>
      <c r="I2064">
        <v>0</v>
      </c>
      <c r="J2064">
        <v>0</v>
      </c>
      <c r="K2064">
        <v>0</v>
      </c>
      <c r="L2064" t="s">
        <v>3391</v>
      </c>
    </row>
    <row r="2065" spans="1:12" x14ac:dyDescent="0.2">
      <c r="A2065">
        <v>9009</v>
      </c>
      <c r="B2065" t="s">
        <v>3392</v>
      </c>
      <c r="C2065" t="s">
        <v>1649</v>
      </c>
      <c r="D2065" t="s">
        <v>166</v>
      </c>
      <c r="E2065" s="6">
        <v>43914.984386574077</v>
      </c>
      <c r="F2065">
        <v>41.408032499999997</v>
      </c>
      <c r="G2065">
        <v>-72.936204259999997</v>
      </c>
      <c r="H2065">
        <v>89</v>
      </c>
      <c r="I2065">
        <v>0</v>
      </c>
      <c r="J2065">
        <v>0</v>
      </c>
      <c r="K2065">
        <v>0</v>
      </c>
      <c r="L2065" t="s">
        <v>3393</v>
      </c>
    </row>
    <row r="2066" spans="1:12" x14ac:dyDescent="0.2">
      <c r="A2066">
        <v>51127</v>
      </c>
      <c r="B2066" t="s">
        <v>3394</v>
      </c>
      <c r="C2066" t="s">
        <v>172</v>
      </c>
      <c r="D2066" t="s">
        <v>166</v>
      </c>
      <c r="E2066" s="6">
        <v>43914.984386574077</v>
      </c>
      <c r="F2066">
        <v>37.506944060000002</v>
      </c>
      <c r="G2066">
        <v>-76.998286340000007</v>
      </c>
      <c r="H2066">
        <v>0</v>
      </c>
      <c r="I2066">
        <v>0</v>
      </c>
      <c r="J2066">
        <v>0</v>
      </c>
      <c r="K2066">
        <v>0</v>
      </c>
      <c r="L2066" t="s">
        <v>3395</v>
      </c>
    </row>
    <row r="2067" spans="1:12" x14ac:dyDescent="0.2">
      <c r="A2067">
        <v>9011</v>
      </c>
      <c r="B2067" t="s">
        <v>3396</v>
      </c>
      <c r="C2067" t="s">
        <v>1649</v>
      </c>
      <c r="D2067" t="s">
        <v>166</v>
      </c>
      <c r="E2067" s="6">
        <v>43914.984386574077</v>
      </c>
      <c r="F2067">
        <v>41.488964350000003</v>
      </c>
      <c r="G2067">
        <v>-72.104309760000007</v>
      </c>
      <c r="H2067">
        <v>6</v>
      </c>
      <c r="I2067">
        <v>0</v>
      </c>
      <c r="J2067">
        <v>0</v>
      </c>
      <c r="K2067">
        <v>0</v>
      </c>
      <c r="L2067" t="s">
        <v>3397</v>
      </c>
    </row>
    <row r="2068" spans="1:12" x14ac:dyDescent="0.2">
      <c r="A2068">
        <v>29143</v>
      </c>
      <c r="B2068" t="s">
        <v>3398</v>
      </c>
      <c r="C2068" t="s">
        <v>182</v>
      </c>
      <c r="D2068" t="s">
        <v>166</v>
      </c>
      <c r="E2068" s="6">
        <v>43914.984386574077</v>
      </c>
      <c r="F2068">
        <v>36.59666326</v>
      </c>
      <c r="G2068">
        <v>-89.660700070000004</v>
      </c>
      <c r="H2068">
        <v>0</v>
      </c>
      <c r="I2068">
        <v>0</v>
      </c>
      <c r="J2068">
        <v>0</v>
      </c>
      <c r="K2068">
        <v>0</v>
      </c>
      <c r="L2068" t="s">
        <v>3399</v>
      </c>
    </row>
    <row r="2069" spans="1:12" x14ac:dyDescent="0.2">
      <c r="A2069">
        <v>36061</v>
      </c>
      <c r="B2069" t="s">
        <v>3400</v>
      </c>
      <c r="C2069" t="s">
        <v>226</v>
      </c>
      <c r="D2069" t="s">
        <v>166</v>
      </c>
      <c r="E2069" s="6">
        <v>43914.984386574077</v>
      </c>
      <c r="F2069">
        <v>40.767272599999998</v>
      </c>
      <c r="G2069">
        <v>-73.971526370000007</v>
      </c>
      <c r="H2069">
        <v>14904</v>
      </c>
      <c r="I2069">
        <v>131</v>
      </c>
      <c r="J2069">
        <v>0</v>
      </c>
      <c r="K2069">
        <v>0</v>
      </c>
      <c r="L2069" t="s">
        <v>3401</v>
      </c>
    </row>
    <row r="2070" spans="1:12" x14ac:dyDescent="0.2">
      <c r="A2070">
        <v>26123</v>
      </c>
      <c r="B2070" t="s">
        <v>3402</v>
      </c>
      <c r="C2070" t="s">
        <v>232</v>
      </c>
      <c r="D2070" t="s">
        <v>166</v>
      </c>
      <c r="E2070" s="6">
        <v>43914.984386574077</v>
      </c>
      <c r="F2070">
        <v>43.554373999999903</v>
      </c>
      <c r="G2070">
        <v>-85.800701070000002</v>
      </c>
      <c r="H2070">
        <v>2</v>
      </c>
      <c r="I2070">
        <v>0</v>
      </c>
      <c r="J2070">
        <v>0</v>
      </c>
      <c r="K2070">
        <v>0</v>
      </c>
      <c r="L2070" t="s">
        <v>3403</v>
      </c>
    </row>
    <row r="2071" spans="1:12" x14ac:dyDescent="0.2">
      <c r="A2071">
        <v>45071</v>
      </c>
      <c r="B2071" t="s">
        <v>3404</v>
      </c>
      <c r="C2071" t="s">
        <v>165</v>
      </c>
      <c r="D2071" t="s">
        <v>166</v>
      </c>
      <c r="E2071" s="6">
        <v>43914.984386574077</v>
      </c>
      <c r="F2071">
        <v>34.286290979999997</v>
      </c>
      <c r="G2071">
        <v>-81.599357609999998</v>
      </c>
      <c r="H2071">
        <v>1</v>
      </c>
      <c r="I2071">
        <v>0</v>
      </c>
      <c r="J2071">
        <v>0</v>
      </c>
      <c r="K2071">
        <v>0</v>
      </c>
      <c r="L2071" t="s">
        <v>3405</v>
      </c>
    </row>
    <row r="2072" spans="1:12" x14ac:dyDescent="0.2">
      <c r="A2072">
        <v>44005</v>
      </c>
      <c r="B2072" t="s">
        <v>3406</v>
      </c>
      <c r="C2072" t="s">
        <v>671</v>
      </c>
      <c r="D2072" t="s">
        <v>166</v>
      </c>
      <c r="E2072" s="6">
        <v>43914.984386574077</v>
      </c>
      <c r="F2072">
        <v>41.564202600000002</v>
      </c>
      <c r="G2072">
        <v>-71.265697990000007</v>
      </c>
      <c r="H2072">
        <v>9</v>
      </c>
      <c r="I2072">
        <v>0</v>
      </c>
      <c r="J2072">
        <v>0</v>
      </c>
      <c r="K2072">
        <v>0</v>
      </c>
      <c r="L2072" t="s">
        <v>3407</v>
      </c>
    </row>
    <row r="2073" spans="1:12" x14ac:dyDescent="0.2">
      <c r="A2073">
        <v>51700</v>
      </c>
      <c r="B2073" t="s">
        <v>3408</v>
      </c>
      <c r="C2073" t="s">
        <v>172</v>
      </c>
      <c r="D2073" t="s">
        <v>166</v>
      </c>
      <c r="E2073" s="6">
        <v>43914.984386574077</v>
      </c>
      <c r="F2073">
        <v>37.081668989999997</v>
      </c>
      <c r="G2073">
        <v>-76.517541089999995</v>
      </c>
      <c r="H2073">
        <v>3</v>
      </c>
      <c r="I2073">
        <v>1</v>
      </c>
      <c r="J2073">
        <v>0</v>
      </c>
      <c r="K2073">
        <v>0</v>
      </c>
      <c r="L2073" t="s">
        <v>3409</v>
      </c>
    </row>
    <row r="2074" spans="1:12" x14ac:dyDescent="0.2">
      <c r="A2074">
        <v>5101</v>
      </c>
      <c r="B2074" t="s">
        <v>3410</v>
      </c>
      <c r="C2074" t="s">
        <v>331</v>
      </c>
      <c r="D2074" t="s">
        <v>166</v>
      </c>
      <c r="E2074" s="6">
        <v>43914.984386574077</v>
      </c>
      <c r="F2074">
        <v>35.919474909999998</v>
      </c>
      <c r="G2074">
        <v>-93.216129690000002</v>
      </c>
      <c r="H2074">
        <v>0</v>
      </c>
      <c r="I2074">
        <v>0</v>
      </c>
      <c r="J2074">
        <v>0</v>
      </c>
      <c r="K2074">
        <v>0</v>
      </c>
      <c r="L2074" t="s">
        <v>3411</v>
      </c>
    </row>
    <row r="2075" spans="1:12" x14ac:dyDescent="0.2">
      <c r="A2075">
        <v>13217</v>
      </c>
      <c r="B2075" t="s">
        <v>3410</v>
      </c>
      <c r="C2075" t="s">
        <v>317</v>
      </c>
      <c r="D2075" t="s">
        <v>166</v>
      </c>
      <c r="E2075" s="6">
        <v>43914.984386574077</v>
      </c>
      <c r="F2075">
        <v>33.555145379999999</v>
      </c>
      <c r="G2075">
        <v>-83.845471399999994</v>
      </c>
      <c r="H2075">
        <v>5</v>
      </c>
      <c r="I2075">
        <v>0</v>
      </c>
      <c r="J2075">
        <v>0</v>
      </c>
      <c r="K2075">
        <v>0</v>
      </c>
      <c r="L2075" t="s">
        <v>3412</v>
      </c>
    </row>
    <row r="2076" spans="1:12" x14ac:dyDescent="0.2">
      <c r="A2076">
        <v>18111</v>
      </c>
      <c r="B2076" t="s">
        <v>3410</v>
      </c>
      <c r="C2076" t="s">
        <v>142</v>
      </c>
      <c r="D2076" t="s">
        <v>166</v>
      </c>
      <c r="E2076" s="6">
        <v>43914.984386574077</v>
      </c>
      <c r="F2076">
        <v>40.956104490000001</v>
      </c>
      <c r="G2076">
        <v>-87.396357679999994</v>
      </c>
      <c r="H2076">
        <v>0</v>
      </c>
      <c r="I2076">
        <v>0</v>
      </c>
      <c r="J2076">
        <v>0</v>
      </c>
      <c r="K2076">
        <v>0</v>
      </c>
      <c r="L2076" t="s">
        <v>3413</v>
      </c>
    </row>
    <row r="2077" spans="1:12" x14ac:dyDescent="0.2">
      <c r="A2077">
        <v>28101</v>
      </c>
      <c r="B2077" t="s">
        <v>3410</v>
      </c>
      <c r="C2077" t="s">
        <v>194</v>
      </c>
      <c r="D2077" t="s">
        <v>166</v>
      </c>
      <c r="E2077" s="6">
        <v>43914.984386574077</v>
      </c>
      <c r="F2077">
        <v>32.400211179999999</v>
      </c>
      <c r="G2077">
        <v>-89.118433359999997</v>
      </c>
      <c r="H2077">
        <v>1</v>
      </c>
      <c r="I2077">
        <v>0</v>
      </c>
      <c r="J2077">
        <v>0</v>
      </c>
      <c r="K2077">
        <v>0</v>
      </c>
      <c r="L2077" t="s">
        <v>3414</v>
      </c>
    </row>
    <row r="2078" spans="1:12" x14ac:dyDescent="0.2">
      <c r="A2078">
        <v>29145</v>
      </c>
      <c r="B2078" t="s">
        <v>3410</v>
      </c>
      <c r="C2078" t="s">
        <v>182</v>
      </c>
      <c r="D2078" t="s">
        <v>166</v>
      </c>
      <c r="E2078" s="6">
        <v>43914.984386574077</v>
      </c>
      <c r="F2078">
        <v>36.90519407</v>
      </c>
      <c r="G2078">
        <v>-94.339410400000006</v>
      </c>
      <c r="H2078">
        <v>0</v>
      </c>
      <c r="I2078">
        <v>0</v>
      </c>
      <c r="J2078">
        <v>0</v>
      </c>
      <c r="K2078">
        <v>0</v>
      </c>
      <c r="L2078" t="s">
        <v>3415</v>
      </c>
    </row>
    <row r="2079" spans="1:12" x14ac:dyDescent="0.2">
      <c r="A2079">
        <v>48351</v>
      </c>
      <c r="B2079" t="s">
        <v>3410</v>
      </c>
      <c r="C2079" t="s">
        <v>290</v>
      </c>
      <c r="D2079" t="s">
        <v>166</v>
      </c>
      <c r="E2079" s="6">
        <v>43914.984386574077</v>
      </c>
      <c r="F2079">
        <v>30.785489819999999</v>
      </c>
      <c r="G2079">
        <v>-93.744088129999994</v>
      </c>
      <c r="H2079">
        <v>0</v>
      </c>
      <c r="I2079">
        <v>0</v>
      </c>
      <c r="J2079">
        <v>0</v>
      </c>
      <c r="K2079">
        <v>0</v>
      </c>
      <c r="L2079" t="s">
        <v>3416</v>
      </c>
    </row>
    <row r="2080" spans="1:12" x14ac:dyDescent="0.2">
      <c r="A2080">
        <v>16069</v>
      </c>
      <c r="B2080" t="s">
        <v>3417</v>
      </c>
      <c r="C2080" t="s">
        <v>175</v>
      </c>
      <c r="D2080" t="s">
        <v>166</v>
      </c>
      <c r="E2080" s="6">
        <v>43914.984386574077</v>
      </c>
      <c r="F2080">
        <v>46.326382359999997</v>
      </c>
      <c r="G2080">
        <v>-116.7500975</v>
      </c>
      <c r="H2080">
        <v>0</v>
      </c>
      <c r="I2080">
        <v>0</v>
      </c>
      <c r="J2080">
        <v>0</v>
      </c>
      <c r="K2080">
        <v>0</v>
      </c>
      <c r="L2080" t="s">
        <v>3418</v>
      </c>
    </row>
    <row r="2081" spans="1:12" x14ac:dyDescent="0.2">
      <c r="A2081">
        <v>36063</v>
      </c>
      <c r="B2081" t="s">
        <v>3419</v>
      </c>
      <c r="C2081" t="s">
        <v>226</v>
      </c>
      <c r="D2081" t="s">
        <v>166</v>
      </c>
      <c r="E2081" s="6">
        <v>43914.984386574077</v>
      </c>
      <c r="F2081">
        <v>43.198980419999998</v>
      </c>
      <c r="G2081">
        <v>-78.747774120000003</v>
      </c>
      <c r="H2081">
        <v>10</v>
      </c>
      <c r="I2081">
        <v>0</v>
      </c>
      <c r="J2081">
        <v>0</v>
      </c>
      <c r="K2081">
        <v>0</v>
      </c>
      <c r="L2081" t="s">
        <v>3420</v>
      </c>
    </row>
    <row r="2082" spans="1:12" x14ac:dyDescent="0.2">
      <c r="A2082">
        <v>21181</v>
      </c>
      <c r="B2082" t="s">
        <v>3421</v>
      </c>
      <c r="C2082" t="s">
        <v>180</v>
      </c>
      <c r="D2082" t="s">
        <v>166</v>
      </c>
      <c r="E2082" s="6">
        <v>43914.984386574077</v>
      </c>
      <c r="F2082">
        <v>38.333422919999997</v>
      </c>
      <c r="G2082">
        <v>-84.018891769999996</v>
      </c>
      <c r="H2082">
        <v>0</v>
      </c>
      <c r="I2082">
        <v>0</v>
      </c>
      <c r="J2082">
        <v>0</v>
      </c>
      <c r="K2082">
        <v>0</v>
      </c>
      <c r="L2082" t="s">
        <v>3422</v>
      </c>
    </row>
    <row r="2083" spans="1:12" x14ac:dyDescent="0.2">
      <c r="A2083">
        <v>54067</v>
      </c>
      <c r="B2083" t="s">
        <v>3421</v>
      </c>
      <c r="C2083" t="s">
        <v>427</v>
      </c>
      <c r="D2083" t="s">
        <v>166</v>
      </c>
      <c r="E2083" s="6">
        <v>43914.984386574077</v>
      </c>
      <c r="F2083">
        <v>38.296177059999998</v>
      </c>
      <c r="G2083">
        <v>-80.797595880000003</v>
      </c>
      <c r="H2083">
        <v>0</v>
      </c>
      <c r="I2083">
        <v>0</v>
      </c>
      <c r="J2083">
        <v>0</v>
      </c>
      <c r="K2083">
        <v>0</v>
      </c>
      <c r="L2083" t="s">
        <v>3423</v>
      </c>
    </row>
    <row r="2084" spans="1:12" x14ac:dyDescent="0.2">
      <c r="A2084">
        <v>27103</v>
      </c>
      <c r="B2084" t="s">
        <v>3424</v>
      </c>
      <c r="C2084" t="s">
        <v>213</v>
      </c>
      <c r="D2084" t="s">
        <v>166</v>
      </c>
      <c r="E2084" s="6">
        <v>43914.984386574077</v>
      </c>
      <c r="F2084">
        <v>44.352911120000002</v>
      </c>
      <c r="G2084">
        <v>-94.247103519999996</v>
      </c>
      <c r="H2084">
        <v>3</v>
      </c>
      <c r="I2084">
        <v>0</v>
      </c>
      <c r="J2084">
        <v>0</v>
      </c>
      <c r="K2084">
        <v>0</v>
      </c>
      <c r="L2084" t="s">
        <v>3425</v>
      </c>
    </row>
    <row r="2085" spans="1:12" x14ac:dyDescent="0.2">
      <c r="A2085">
        <v>56027</v>
      </c>
      <c r="B2085" t="s">
        <v>3426</v>
      </c>
      <c r="C2085" t="s">
        <v>228</v>
      </c>
      <c r="D2085" t="s">
        <v>166</v>
      </c>
      <c r="E2085" s="6">
        <v>43914.984386574077</v>
      </c>
      <c r="F2085">
        <v>43.056077080000001</v>
      </c>
      <c r="G2085">
        <v>-104.47588959999899</v>
      </c>
      <c r="H2085">
        <v>0</v>
      </c>
      <c r="I2085">
        <v>0</v>
      </c>
      <c r="J2085">
        <v>0</v>
      </c>
      <c r="K2085">
        <v>0</v>
      </c>
      <c r="L2085" t="s">
        <v>3427</v>
      </c>
    </row>
    <row r="2086" spans="1:12" x14ac:dyDescent="0.2">
      <c r="A2086">
        <v>18113</v>
      </c>
      <c r="B2086" t="s">
        <v>3428</v>
      </c>
      <c r="C2086" t="s">
        <v>142</v>
      </c>
      <c r="D2086" t="s">
        <v>166</v>
      </c>
      <c r="E2086" s="6">
        <v>43914.984386574077</v>
      </c>
      <c r="F2086">
        <v>41.396724839999997</v>
      </c>
      <c r="G2086">
        <v>-85.419667129999993</v>
      </c>
      <c r="H2086">
        <v>1</v>
      </c>
      <c r="I2086">
        <v>0</v>
      </c>
      <c r="J2086">
        <v>0</v>
      </c>
      <c r="K2086">
        <v>0</v>
      </c>
      <c r="L2086" t="s">
        <v>3429</v>
      </c>
    </row>
    <row r="2087" spans="1:12" x14ac:dyDescent="0.2">
      <c r="A2087">
        <v>39121</v>
      </c>
      <c r="B2087" t="s">
        <v>3428</v>
      </c>
      <c r="C2087" t="s">
        <v>200</v>
      </c>
      <c r="D2087" t="s">
        <v>166</v>
      </c>
      <c r="E2087" s="6">
        <v>43914.984386574077</v>
      </c>
      <c r="F2087">
        <v>39.768188510000002</v>
      </c>
      <c r="G2087">
        <v>-81.459371829999995</v>
      </c>
      <c r="H2087">
        <v>0</v>
      </c>
      <c r="I2087">
        <v>0</v>
      </c>
      <c r="J2087">
        <v>0</v>
      </c>
      <c r="K2087">
        <v>0</v>
      </c>
      <c r="L2087" t="s">
        <v>3430</v>
      </c>
    </row>
    <row r="2088" spans="1:12" x14ac:dyDescent="0.2">
      <c r="A2088">
        <v>40103</v>
      </c>
      <c r="B2088" t="s">
        <v>3428</v>
      </c>
      <c r="C2088" t="s">
        <v>184</v>
      </c>
      <c r="D2088" t="s">
        <v>166</v>
      </c>
      <c r="E2088" s="6">
        <v>43914.984386574077</v>
      </c>
      <c r="F2088">
        <v>36.389533290000003</v>
      </c>
      <c r="G2088">
        <v>-97.229286740000006</v>
      </c>
      <c r="H2088">
        <v>2</v>
      </c>
      <c r="I2088">
        <v>0</v>
      </c>
      <c r="J2088">
        <v>0</v>
      </c>
      <c r="K2088">
        <v>0</v>
      </c>
      <c r="L2088" t="s">
        <v>3431</v>
      </c>
    </row>
    <row r="2089" spans="1:12" x14ac:dyDescent="0.2">
      <c r="A2089">
        <v>27105</v>
      </c>
      <c r="B2089" t="s">
        <v>3432</v>
      </c>
      <c r="C2089" t="s">
        <v>213</v>
      </c>
      <c r="D2089" t="s">
        <v>166</v>
      </c>
      <c r="E2089" s="6">
        <v>43914.984386574077</v>
      </c>
      <c r="F2089">
        <v>43.674346210000003</v>
      </c>
      <c r="G2089">
        <v>-95.75329576</v>
      </c>
      <c r="H2089">
        <v>0</v>
      </c>
      <c r="I2089">
        <v>0</v>
      </c>
      <c r="J2089">
        <v>0</v>
      </c>
      <c r="K2089">
        <v>0</v>
      </c>
      <c r="L2089" t="s">
        <v>3433</v>
      </c>
    </row>
    <row r="2090" spans="1:12" x14ac:dyDescent="0.2">
      <c r="A2090">
        <v>29147</v>
      </c>
      <c r="B2090" t="s">
        <v>3434</v>
      </c>
      <c r="C2090" t="s">
        <v>182</v>
      </c>
      <c r="D2090" t="s">
        <v>166</v>
      </c>
      <c r="E2090" s="6">
        <v>43914.984386574077</v>
      </c>
      <c r="F2090">
        <v>40.360798129999999</v>
      </c>
      <c r="G2090">
        <v>-94.881330079999998</v>
      </c>
      <c r="H2090">
        <v>0</v>
      </c>
      <c r="I2090">
        <v>0</v>
      </c>
      <c r="J2090">
        <v>0</v>
      </c>
      <c r="K2090">
        <v>0</v>
      </c>
      <c r="L2090" t="s">
        <v>3435</v>
      </c>
    </row>
    <row r="2091" spans="1:12" x14ac:dyDescent="0.2">
      <c r="A2091">
        <v>48353</v>
      </c>
      <c r="B2091" t="s">
        <v>3436</v>
      </c>
      <c r="C2091" t="s">
        <v>290</v>
      </c>
      <c r="D2091" t="s">
        <v>166</v>
      </c>
      <c r="E2091" s="6">
        <v>43914.984386574077</v>
      </c>
      <c r="F2091">
        <v>32.303652820000003</v>
      </c>
      <c r="G2091">
        <v>-100.40602079999999</v>
      </c>
      <c r="H2091">
        <v>0</v>
      </c>
      <c r="I2091">
        <v>0</v>
      </c>
      <c r="J2091">
        <v>0</v>
      </c>
      <c r="K2091">
        <v>0</v>
      </c>
      <c r="L2091" t="s">
        <v>3437</v>
      </c>
    </row>
    <row r="2092" spans="1:12" x14ac:dyDescent="0.2">
      <c r="A2092">
        <v>2180</v>
      </c>
      <c r="B2092" t="s">
        <v>3438</v>
      </c>
      <c r="C2092" t="s">
        <v>237</v>
      </c>
      <c r="D2092" t="s">
        <v>166</v>
      </c>
      <c r="E2092" s="6">
        <v>43914.984386574077</v>
      </c>
      <c r="F2092">
        <v>64.90320724</v>
      </c>
      <c r="G2092">
        <v>-164.03538040000001</v>
      </c>
      <c r="H2092">
        <v>0</v>
      </c>
      <c r="I2092">
        <v>0</v>
      </c>
      <c r="J2092">
        <v>0</v>
      </c>
      <c r="K2092">
        <v>0</v>
      </c>
      <c r="L2092" t="s">
        <v>3439</v>
      </c>
    </row>
    <row r="2093" spans="1:12" x14ac:dyDescent="0.2">
      <c r="A2093">
        <v>25021</v>
      </c>
      <c r="B2093" t="s">
        <v>30</v>
      </c>
      <c r="C2093" t="s">
        <v>432</v>
      </c>
      <c r="D2093" t="s">
        <v>166</v>
      </c>
      <c r="E2093" s="6">
        <v>43914.984386574077</v>
      </c>
      <c r="F2093">
        <v>42.160730950000001</v>
      </c>
      <c r="G2093">
        <v>-71.205304080000005</v>
      </c>
      <c r="H2093">
        <v>129</v>
      </c>
      <c r="I2093">
        <v>0</v>
      </c>
      <c r="J2093">
        <v>0</v>
      </c>
      <c r="K2093">
        <v>0</v>
      </c>
      <c r="L2093" t="s">
        <v>3440</v>
      </c>
    </row>
    <row r="2094" spans="1:12" x14ac:dyDescent="0.2">
      <c r="A2094">
        <v>51710</v>
      </c>
      <c r="B2094" t="s">
        <v>30</v>
      </c>
      <c r="C2094" t="s">
        <v>172</v>
      </c>
      <c r="D2094" t="s">
        <v>166</v>
      </c>
      <c r="E2094" s="6">
        <v>43914.984386574077</v>
      </c>
      <c r="F2094">
        <v>36.89934014</v>
      </c>
      <c r="G2094">
        <v>-76.264208719999999</v>
      </c>
      <c r="H2094">
        <v>8</v>
      </c>
      <c r="I2094">
        <v>0</v>
      </c>
      <c r="J2094">
        <v>0</v>
      </c>
      <c r="K2094">
        <v>0</v>
      </c>
      <c r="L2094" t="s">
        <v>3441</v>
      </c>
    </row>
    <row r="2095" spans="1:12" x14ac:dyDescent="0.2">
      <c r="A2095">
        <v>27107</v>
      </c>
      <c r="B2095" t="s">
        <v>3442</v>
      </c>
      <c r="C2095" t="s">
        <v>213</v>
      </c>
      <c r="D2095" t="s">
        <v>166</v>
      </c>
      <c r="E2095" s="6">
        <v>43914.984386574077</v>
      </c>
      <c r="F2095">
        <v>47.326284430000001</v>
      </c>
      <c r="G2095">
        <v>-96.456209470000005</v>
      </c>
      <c r="H2095">
        <v>0</v>
      </c>
      <c r="I2095">
        <v>0</v>
      </c>
      <c r="J2095">
        <v>0</v>
      </c>
      <c r="K2095">
        <v>0</v>
      </c>
      <c r="L2095" t="s">
        <v>3443</v>
      </c>
    </row>
    <row r="2096" spans="1:12" x14ac:dyDescent="0.2">
      <c r="A2096">
        <v>2185</v>
      </c>
      <c r="B2096" t="s">
        <v>3444</v>
      </c>
      <c r="C2096" t="s">
        <v>237</v>
      </c>
      <c r="D2096" t="s">
        <v>166</v>
      </c>
      <c r="E2096" s="6">
        <v>43914.984386574077</v>
      </c>
      <c r="F2096">
        <v>69.314792159999996</v>
      </c>
      <c r="G2096">
        <v>-153.48360930000001</v>
      </c>
      <c r="H2096">
        <v>0</v>
      </c>
      <c r="I2096">
        <v>0</v>
      </c>
      <c r="J2096">
        <v>0</v>
      </c>
      <c r="K2096">
        <v>0</v>
      </c>
      <c r="L2096" t="s">
        <v>3445</v>
      </c>
    </row>
    <row r="2097" spans="1:12" x14ac:dyDescent="0.2">
      <c r="A2097">
        <v>37131</v>
      </c>
      <c r="B2097" t="s">
        <v>3446</v>
      </c>
      <c r="C2097" t="s">
        <v>219</v>
      </c>
      <c r="D2097" t="s">
        <v>166</v>
      </c>
      <c r="E2097" s="6">
        <v>43914.984386574077</v>
      </c>
      <c r="F2097">
        <v>36.41736238</v>
      </c>
      <c r="G2097">
        <v>-77.397694430000001</v>
      </c>
      <c r="H2097">
        <v>1</v>
      </c>
      <c r="I2097">
        <v>0</v>
      </c>
      <c r="J2097">
        <v>0</v>
      </c>
      <c r="K2097">
        <v>0</v>
      </c>
      <c r="L2097" t="s">
        <v>3447</v>
      </c>
    </row>
    <row r="2098" spans="1:12" x14ac:dyDescent="0.2">
      <c r="A2098">
        <v>42095</v>
      </c>
      <c r="B2098" t="s">
        <v>3446</v>
      </c>
      <c r="C2098" t="s">
        <v>202</v>
      </c>
      <c r="D2098" t="s">
        <v>166</v>
      </c>
      <c r="E2098" s="6">
        <v>43914.984386574077</v>
      </c>
      <c r="F2098">
        <v>40.751827329999998</v>
      </c>
      <c r="G2098">
        <v>-75.304718289999997</v>
      </c>
      <c r="H2098">
        <v>33</v>
      </c>
      <c r="I2098">
        <v>2</v>
      </c>
      <c r="J2098">
        <v>0</v>
      </c>
      <c r="K2098">
        <v>0</v>
      </c>
      <c r="L2098" t="s">
        <v>3448</v>
      </c>
    </row>
    <row r="2099" spans="1:12" x14ac:dyDescent="0.2">
      <c r="A2099">
        <v>51131</v>
      </c>
      <c r="B2099" t="s">
        <v>3446</v>
      </c>
      <c r="C2099" t="s">
        <v>172</v>
      </c>
      <c r="D2099" t="s">
        <v>166</v>
      </c>
      <c r="E2099" s="6">
        <v>43914.984386574077</v>
      </c>
      <c r="F2099">
        <v>37.340629329999999</v>
      </c>
      <c r="G2099">
        <v>-75.87751591</v>
      </c>
      <c r="H2099">
        <v>0</v>
      </c>
      <c r="I2099">
        <v>0</v>
      </c>
      <c r="J2099">
        <v>0</v>
      </c>
      <c r="K2099">
        <v>0</v>
      </c>
      <c r="L2099" t="s">
        <v>3449</v>
      </c>
    </row>
    <row r="2100" spans="1:12" x14ac:dyDescent="0.2">
      <c r="A2100">
        <v>42097</v>
      </c>
      <c r="B2100" t="s">
        <v>3450</v>
      </c>
      <c r="C2100" t="s">
        <v>202</v>
      </c>
      <c r="D2100" t="s">
        <v>166</v>
      </c>
      <c r="E2100" s="6">
        <v>43914.984386574077</v>
      </c>
      <c r="F2100">
        <v>40.847854329999997</v>
      </c>
      <c r="G2100">
        <v>-76.707982220000005</v>
      </c>
      <c r="H2100">
        <v>0</v>
      </c>
      <c r="I2100">
        <v>0</v>
      </c>
      <c r="J2100">
        <v>0</v>
      </c>
      <c r="K2100">
        <v>0</v>
      </c>
      <c r="L2100" t="s">
        <v>3451</v>
      </c>
    </row>
    <row r="2101" spans="1:12" x14ac:dyDescent="0.2">
      <c r="A2101">
        <v>51133</v>
      </c>
      <c r="B2101" t="s">
        <v>3450</v>
      </c>
      <c r="C2101" t="s">
        <v>172</v>
      </c>
      <c r="D2101" t="s">
        <v>166</v>
      </c>
      <c r="E2101" s="6">
        <v>43914.984386574077</v>
      </c>
      <c r="F2101">
        <v>37.892020879999997</v>
      </c>
      <c r="G2101">
        <v>-76.419497320000005</v>
      </c>
      <c r="H2101">
        <v>0</v>
      </c>
      <c r="I2101">
        <v>0</v>
      </c>
      <c r="J2101">
        <v>0</v>
      </c>
      <c r="K2101">
        <v>0</v>
      </c>
      <c r="L2101" t="s">
        <v>3452</v>
      </c>
    </row>
    <row r="2102" spans="1:12" x14ac:dyDescent="0.2">
      <c r="A2102">
        <v>2188</v>
      </c>
      <c r="B2102" t="s">
        <v>3453</v>
      </c>
      <c r="C2102" t="s">
        <v>237</v>
      </c>
      <c r="D2102" t="s">
        <v>166</v>
      </c>
      <c r="E2102" s="6">
        <v>43914.984386574077</v>
      </c>
      <c r="F2102">
        <v>67.049191960000002</v>
      </c>
      <c r="G2102">
        <v>-159.75039459999999</v>
      </c>
      <c r="H2102">
        <v>0</v>
      </c>
      <c r="I2102">
        <v>0</v>
      </c>
      <c r="J2102">
        <v>0</v>
      </c>
      <c r="K2102">
        <v>0</v>
      </c>
      <c r="L2102" t="s">
        <v>3454</v>
      </c>
    </row>
    <row r="2103" spans="1:12" x14ac:dyDescent="0.2">
      <c r="A2103">
        <v>20137</v>
      </c>
      <c r="B2103" t="s">
        <v>3455</v>
      </c>
      <c r="C2103" t="s">
        <v>264</v>
      </c>
      <c r="D2103" t="s">
        <v>166</v>
      </c>
      <c r="E2103" s="6">
        <v>43914.984386574077</v>
      </c>
      <c r="F2103">
        <v>39.784438270000003</v>
      </c>
      <c r="G2103">
        <v>-99.90286639</v>
      </c>
      <c r="H2103">
        <v>0</v>
      </c>
      <c r="I2103">
        <v>0</v>
      </c>
      <c r="J2103">
        <v>0</v>
      </c>
      <c r="K2103">
        <v>0</v>
      </c>
      <c r="L2103" t="s">
        <v>3456</v>
      </c>
    </row>
    <row r="2104" spans="1:12" x14ac:dyDescent="0.2">
      <c r="A2104">
        <v>51720</v>
      </c>
      <c r="B2104" t="s">
        <v>3455</v>
      </c>
      <c r="C2104" t="s">
        <v>172</v>
      </c>
      <c r="D2104" t="s">
        <v>166</v>
      </c>
      <c r="E2104" s="6">
        <v>43914.984386574077</v>
      </c>
      <c r="F2104">
        <v>36.933570760000002</v>
      </c>
      <c r="G2104">
        <v>-82.627504110000004</v>
      </c>
      <c r="H2104">
        <v>0</v>
      </c>
      <c r="I2104">
        <v>0</v>
      </c>
      <c r="J2104">
        <v>0</v>
      </c>
      <c r="K2104">
        <v>0</v>
      </c>
      <c r="L2104" t="s">
        <v>3457</v>
      </c>
    </row>
    <row r="2105" spans="1:12" x14ac:dyDescent="0.2">
      <c r="A2105">
        <v>51135</v>
      </c>
      <c r="B2105" t="s">
        <v>3458</v>
      </c>
      <c r="C2105" t="s">
        <v>172</v>
      </c>
      <c r="D2105" t="s">
        <v>166</v>
      </c>
      <c r="E2105" s="6">
        <v>43914.984386574077</v>
      </c>
      <c r="F2105">
        <v>37.143597499999998</v>
      </c>
      <c r="G2105">
        <v>-78.05065922</v>
      </c>
      <c r="H2105">
        <v>0</v>
      </c>
      <c r="I2105">
        <v>0</v>
      </c>
      <c r="J2105">
        <v>0</v>
      </c>
      <c r="K2105">
        <v>0</v>
      </c>
      <c r="L2105" t="s">
        <v>3459</v>
      </c>
    </row>
    <row r="2106" spans="1:12" x14ac:dyDescent="0.2">
      <c r="A2106">
        <v>40105</v>
      </c>
      <c r="B2106" t="s">
        <v>3460</v>
      </c>
      <c r="C2106" t="s">
        <v>184</v>
      </c>
      <c r="D2106" t="s">
        <v>166</v>
      </c>
      <c r="E2106" s="6">
        <v>43914.984386574077</v>
      </c>
      <c r="F2106">
        <v>36.79843529</v>
      </c>
      <c r="G2106">
        <v>-95.619023310000003</v>
      </c>
      <c r="H2106">
        <v>0</v>
      </c>
      <c r="I2106">
        <v>0</v>
      </c>
      <c r="J2106">
        <v>0</v>
      </c>
      <c r="K2106">
        <v>0</v>
      </c>
      <c r="L2106" t="s">
        <v>3461</v>
      </c>
    </row>
    <row r="2107" spans="1:12" x14ac:dyDescent="0.2">
      <c r="A2107">
        <v>28103</v>
      </c>
      <c r="B2107" t="s">
        <v>3462</v>
      </c>
      <c r="C2107" t="s">
        <v>194</v>
      </c>
      <c r="D2107" t="s">
        <v>166</v>
      </c>
      <c r="E2107" s="6">
        <v>43914.984386574077</v>
      </c>
      <c r="F2107">
        <v>33.11009499</v>
      </c>
      <c r="G2107">
        <v>-88.569490610000003</v>
      </c>
      <c r="H2107">
        <v>1</v>
      </c>
      <c r="I2107">
        <v>0</v>
      </c>
      <c r="J2107">
        <v>0</v>
      </c>
      <c r="K2107">
        <v>0</v>
      </c>
      <c r="L2107" t="s">
        <v>3463</v>
      </c>
    </row>
    <row r="2108" spans="1:12" x14ac:dyDescent="0.2">
      <c r="A2108">
        <v>31129</v>
      </c>
      <c r="B2108" t="s">
        <v>3464</v>
      </c>
      <c r="C2108" t="s">
        <v>196</v>
      </c>
      <c r="D2108" t="s">
        <v>166</v>
      </c>
      <c r="E2108" s="6">
        <v>43914.984386574077</v>
      </c>
      <c r="F2108">
        <v>40.176379050000001</v>
      </c>
      <c r="G2108">
        <v>-98.047439609999998</v>
      </c>
      <c r="H2108">
        <v>0</v>
      </c>
      <c r="I2108">
        <v>0</v>
      </c>
      <c r="J2108">
        <v>0</v>
      </c>
      <c r="K2108">
        <v>0</v>
      </c>
      <c r="L2108" t="s">
        <v>3465</v>
      </c>
    </row>
    <row r="2109" spans="1:12" x14ac:dyDescent="0.2">
      <c r="A2109">
        <v>48355</v>
      </c>
      <c r="B2109" t="s">
        <v>3466</v>
      </c>
      <c r="C2109" t="s">
        <v>290</v>
      </c>
      <c r="D2109" t="s">
        <v>166</v>
      </c>
      <c r="E2109" s="6">
        <v>43914.984386574077</v>
      </c>
      <c r="F2109">
        <v>27.736286</v>
      </c>
      <c r="G2109">
        <v>-97.543328500000001</v>
      </c>
      <c r="H2109">
        <v>6</v>
      </c>
      <c r="I2109">
        <v>0</v>
      </c>
      <c r="J2109">
        <v>0</v>
      </c>
      <c r="K2109">
        <v>0</v>
      </c>
      <c r="L2109" t="s">
        <v>3467</v>
      </c>
    </row>
    <row r="2110" spans="1:12" x14ac:dyDescent="0.2">
      <c r="A2110">
        <v>32023</v>
      </c>
      <c r="B2110" t="s">
        <v>3468</v>
      </c>
      <c r="C2110" t="s">
        <v>870</v>
      </c>
      <c r="D2110" t="s">
        <v>166</v>
      </c>
      <c r="E2110" s="6">
        <v>43914.984386574077</v>
      </c>
      <c r="F2110">
        <v>38.042642559999997</v>
      </c>
      <c r="G2110">
        <v>-116.4722702</v>
      </c>
      <c r="H2110">
        <v>1</v>
      </c>
      <c r="I2110">
        <v>0</v>
      </c>
      <c r="J2110">
        <v>0</v>
      </c>
      <c r="K2110">
        <v>0</v>
      </c>
      <c r="L2110" t="s">
        <v>3469</v>
      </c>
    </row>
    <row r="2111" spans="1:12" x14ac:dyDescent="0.2">
      <c r="A2111">
        <v>19141</v>
      </c>
      <c r="B2111" t="s">
        <v>3470</v>
      </c>
      <c r="C2111" t="s">
        <v>178</v>
      </c>
      <c r="D2111" t="s">
        <v>166</v>
      </c>
      <c r="E2111" s="6">
        <v>43914.984386574077</v>
      </c>
      <c r="F2111">
        <v>43.083106729999997</v>
      </c>
      <c r="G2111">
        <v>-95.624744820000004</v>
      </c>
      <c r="H2111">
        <v>0</v>
      </c>
      <c r="I2111">
        <v>0</v>
      </c>
      <c r="J2111">
        <v>0</v>
      </c>
      <c r="K2111">
        <v>0</v>
      </c>
      <c r="L2111" t="s">
        <v>3471</v>
      </c>
    </row>
    <row r="2112" spans="1:12" x14ac:dyDescent="0.2">
      <c r="A2112">
        <v>26125</v>
      </c>
      <c r="B2112" t="s">
        <v>3472</v>
      </c>
      <c r="C2112" t="s">
        <v>232</v>
      </c>
      <c r="D2112" t="s">
        <v>166</v>
      </c>
      <c r="E2112" s="6">
        <v>43914.984386574077</v>
      </c>
      <c r="F2112">
        <v>42.660901109999998</v>
      </c>
      <c r="G2112">
        <v>-83.385954159999997</v>
      </c>
      <c r="H2112">
        <v>428</v>
      </c>
      <c r="I2112">
        <v>4</v>
      </c>
      <c r="J2112">
        <v>0</v>
      </c>
      <c r="K2112">
        <v>0</v>
      </c>
      <c r="L2112" t="s">
        <v>3473</v>
      </c>
    </row>
    <row r="2113" spans="1:12" x14ac:dyDescent="0.2">
      <c r="A2113">
        <v>47131</v>
      </c>
      <c r="B2113" t="s">
        <v>3474</v>
      </c>
      <c r="C2113" t="s">
        <v>288</v>
      </c>
      <c r="D2113" t="s">
        <v>166</v>
      </c>
      <c r="E2113" s="6">
        <v>43914.984386574077</v>
      </c>
      <c r="F2113">
        <v>36.357324460000001</v>
      </c>
      <c r="G2113">
        <v>-89.149215889999994</v>
      </c>
      <c r="H2113">
        <v>0</v>
      </c>
      <c r="I2113">
        <v>0</v>
      </c>
      <c r="J2113">
        <v>0</v>
      </c>
      <c r="K2113">
        <v>0</v>
      </c>
      <c r="L2113" t="s">
        <v>3475</v>
      </c>
    </row>
    <row r="2114" spans="1:12" x14ac:dyDescent="0.2">
      <c r="A2114">
        <v>34029</v>
      </c>
      <c r="B2114" t="s">
        <v>98</v>
      </c>
      <c r="C2114" t="s">
        <v>367</v>
      </c>
      <c r="D2114" t="s">
        <v>166</v>
      </c>
      <c r="E2114" s="6">
        <v>43914.984386574077</v>
      </c>
      <c r="F2114">
        <v>39.889544899999997</v>
      </c>
      <c r="G2114">
        <v>-74.280892510000001</v>
      </c>
      <c r="H2114">
        <v>180</v>
      </c>
      <c r="I2114">
        <v>1</v>
      </c>
      <c r="J2114">
        <v>0</v>
      </c>
      <c r="K2114">
        <v>0</v>
      </c>
      <c r="L2114" t="s">
        <v>3476</v>
      </c>
    </row>
    <row r="2115" spans="1:12" x14ac:dyDescent="0.2">
      <c r="A2115">
        <v>26127</v>
      </c>
      <c r="B2115" t="s">
        <v>3477</v>
      </c>
      <c r="C2115" t="s">
        <v>232</v>
      </c>
      <c r="D2115" t="s">
        <v>166</v>
      </c>
      <c r="E2115" s="6">
        <v>43914.984386574077</v>
      </c>
      <c r="F2115">
        <v>43.641244350000001</v>
      </c>
      <c r="G2115">
        <v>-86.267266730000003</v>
      </c>
      <c r="H2115">
        <v>0</v>
      </c>
      <c r="I2115">
        <v>0</v>
      </c>
      <c r="J2115">
        <v>0</v>
      </c>
      <c r="K2115">
        <v>0</v>
      </c>
      <c r="L2115" t="s">
        <v>3478</v>
      </c>
    </row>
    <row r="2116" spans="1:12" x14ac:dyDescent="0.2">
      <c r="A2116">
        <v>48357</v>
      </c>
      <c r="B2116" t="s">
        <v>3479</v>
      </c>
      <c r="C2116" t="s">
        <v>290</v>
      </c>
      <c r="D2116" t="s">
        <v>166</v>
      </c>
      <c r="E2116" s="6">
        <v>43914.984386574077</v>
      </c>
      <c r="F2116">
        <v>36.27829105</v>
      </c>
      <c r="G2116">
        <v>-100.8158184</v>
      </c>
      <c r="H2116">
        <v>0</v>
      </c>
      <c r="I2116">
        <v>0</v>
      </c>
      <c r="J2116">
        <v>0</v>
      </c>
      <c r="K2116">
        <v>0</v>
      </c>
      <c r="L2116" t="s">
        <v>3480</v>
      </c>
    </row>
    <row r="2117" spans="1:12" x14ac:dyDescent="0.2">
      <c r="A2117">
        <v>13219</v>
      </c>
      <c r="B2117" t="s">
        <v>3481</v>
      </c>
      <c r="C2117" t="s">
        <v>317</v>
      </c>
      <c r="D2117" t="s">
        <v>166</v>
      </c>
      <c r="E2117" s="6">
        <v>43914.984386574077</v>
      </c>
      <c r="F2117">
        <v>33.837499729999998</v>
      </c>
      <c r="G2117">
        <v>-83.436795680000003</v>
      </c>
      <c r="H2117">
        <v>5</v>
      </c>
      <c r="I2117">
        <v>0</v>
      </c>
      <c r="J2117">
        <v>0</v>
      </c>
      <c r="K2117">
        <v>0</v>
      </c>
      <c r="L2117" t="s">
        <v>3482</v>
      </c>
    </row>
    <row r="2118" spans="1:12" x14ac:dyDescent="0.2">
      <c r="A2118">
        <v>45073</v>
      </c>
      <c r="B2118" t="s">
        <v>3481</v>
      </c>
      <c r="C2118" t="s">
        <v>165</v>
      </c>
      <c r="D2118" t="s">
        <v>166</v>
      </c>
      <c r="E2118" s="6">
        <v>43914.984386574077</v>
      </c>
      <c r="F2118">
        <v>34.752251690000001</v>
      </c>
      <c r="G2118">
        <v>-83.067423169999998</v>
      </c>
      <c r="H2118">
        <v>2</v>
      </c>
      <c r="I2118">
        <v>0</v>
      </c>
      <c r="J2118">
        <v>0</v>
      </c>
      <c r="K2118">
        <v>0</v>
      </c>
      <c r="L2118" t="s">
        <v>3483</v>
      </c>
    </row>
    <row r="2119" spans="1:12" x14ac:dyDescent="0.2">
      <c r="A2119">
        <v>55083</v>
      </c>
      <c r="B2119" t="s">
        <v>3484</v>
      </c>
      <c r="C2119" t="s">
        <v>206</v>
      </c>
      <c r="D2119" t="s">
        <v>166</v>
      </c>
      <c r="E2119" s="6">
        <v>43914.984386574077</v>
      </c>
      <c r="F2119">
        <v>45.02715345</v>
      </c>
      <c r="G2119">
        <v>-88.268075030000006</v>
      </c>
      <c r="H2119">
        <v>0</v>
      </c>
      <c r="I2119">
        <v>0</v>
      </c>
      <c r="J2119">
        <v>0</v>
      </c>
      <c r="K2119">
        <v>0</v>
      </c>
      <c r="L2119" t="s">
        <v>3485</v>
      </c>
    </row>
    <row r="2120" spans="1:12" x14ac:dyDescent="0.2">
      <c r="A2120">
        <v>26129</v>
      </c>
      <c r="B2120" t="s">
        <v>3486</v>
      </c>
      <c r="C2120" t="s">
        <v>232</v>
      </c>
      <c r="D2120" t="s">
        <v>166</v>
      </c>
      <c r="E2120" s="6">
        <v>43914.984386574077</v>
      </c>
      <c r="F2120">
        <v>44.334810320000003</v>
      </c>
      <c r="G2120">
        <v>-84.127251749999999</v>
      </c>
      <c r="H2120">
        <v>0</v>
      </c>
      <c r="I2120">
        <v>0</v>
      </c>
      <c r="J2120">
        <v>0</v>
      </c>
      <c r="K2120">
        <v>0</v>
      </c>
      <c r="L2120" t="s">
        <v>3487</v>
      </c>
    </row>
    <row r="2121" spans="1:12" x14ac:dyDescent="0.2">
      <c r="A2121">
        <v>46102</v>
      </c>
      <c r="B2121" t="s">
        <v>3488</v>
      </c>
      <c r="C2121" t="s">
        <v>381</v>
      </c>
      <c r="D2121" t="s">
        <v>166</v>
      </c>
      <c r="E2121" s="6">
        <v>43914.984386574077</v>
      </c>
      <c r="F2121">
        <v>43.337491640000003</v>
      </c>
      <c r="G2121">
        <v>-102.55554979999999</v>
      </c>
      <c r="H2121">
        <v>0</v>
      </c>
      <c r="I2121">
        <v>0</v>
      </c>
      <c r="J2121">
        <v>0</v>
      </c>
      <c r="K2121">
        <v>0</v>
      </c>
      <c r="L2121" t="s">
        <v>3489</v>
      </c>
    </row>
    <row r="2122" spans="1:12" x14ac:dyDescent="0.2">
      <c r="A2122">
        <v>17141</v>
      </c>
      <c r="B2122" t="s">
        <v>3490</v>
      </c>
      <c r="C2122" t="s">
        <v>190</v>
      </c>
      <c r="D2122" t="s">
        <v>166</v>
      </c>
      <c r="E2122" s="6">
        <v>43914.984386574077</v>
      </c>
      <c r="F2122">
        <v>42.041651960000003</v>
      </c>
      <c r="G2122">
        <v>-89.321846789999995</v>
      </c>
      <c r="H2122">
        <v>0</v>
      </c>
      <c r="I2122">
        <v>0</v>
      </c>
      <c r="J2122">
        <v>0</v>
      </c>
      <c r="K2122">
        <v>0</v>
      </c>
      <c r="L2122" t="s">
        <v>3491</v>
      </c>
    </row>
    <row r="2123" spans="1:12" x14ac:dyDescent="0.2">
      <c r="A2123">
        <v>13221</v>
      </c>
      <c r="B2123" t="s">
        <v>3492</v>
      </c>
      <c r="C2123" t="s">
        <v>317</v>
      </c>
      <c r="D2123" t="s">
        <v>166</v>
      </c>
      <c r="E2123" s="6">
        <v>43914.984386574077</v>
      </c>
      <c r="F2123">
        <v>33.878629599999996</v>
      </c>
      <c r="G2123">
        <v>-83.082781229999995</v>
      </c>
      <c r="H2123">
        <v>0</v>
      </c>
      <c r="I2123">
        <v>0</v>
      </c>
      <c r="J2123">
        <v>0</v>
      </c>
      <c r="K2123">
        <v>0</v>
      </c>
      <c r="L2123" t="s">
        <v>3493</v>
      </c>
    </row>
    <row r="2124" spans="1:12" x14ac:dyDescent="0.2">
      <c r="A2124">
        <v>18115</v>
      </c>
      <c r="B2124" t="s">
        <v>200</v>
      </c>
      <c r="C2124" t="s">
        <v>142</v>
      </c>
      <c r="D2124" t="s">
        <v>166</v>
      </c>
      <c r="E2124" s="6">
        <v>43914.984386574077</v>
      </c>
      <c r="F2124">
        <v>38.955304999999903</v>
      </c>
      <c r="G2124">
        <v>-84.965159929999999</v>
      </c>
      <c r="H2124">
        <v>1</v>
      </c>
      <c r="I2124">
        <v>0</v>
      </c>
      <c r="J2124">
        <v>0</v>
      </c>
      <c r="K2124">
        <v>0</v>
      </c>
      <c r="L2124" t="s">
        <v>3494</v>
      </c>
    </row>
    <row r="2125" spans="1:12" x14ac:dyDescent="0.2">
      <c r="A2125">
        <v>21183</v>
      </c>
      <c r="B2125" t="s">
        <v>200</v>
      </c>
      <c r="C2125" t="s">
        <v>180</v>
      </c>
      <c r="D2125" t="s">
        <v>166</v>
      </c>
      <c r="E2125" s="6">
        <v>43914.984386574077</v>
      </c>
      <c r="F2125">
        <v>37.477518430000003</v>
      </c>
      <c r="G2125">
        <v>-86.853680870000005</v>
      </c>
      <c r="H2125">
        <v>0</v>
      </c>
      <c r="I2125">
        <v>0</v>
      </c>
      <c r="J2125">
        <v>0</v>
      </c>
      <c r="K2125">
        <v>0</v>
      </c>
      <c r="L2125" t="s">
        <v>3495</v>
      </c>
    </row>
    <row r="2126" spans="1:12" x14ac:dyDescent="0.2">
      <c r="A2126">
        <v>54069</v>
      </c>
      <c r="B2126" t="s">
        <v>200</v>
      </c>
      <c r="C2126" t="s">
        <v>427</v>
      </c>
      <c r="D2126" t="s">
        <v>166</v>
      </c>
      <c r="E2126" s="6">
        <v>43914.984386574077</v>
      </c>
      <c r="F2126">
        <v>40.095545100000002</v>
      </c>
      <c r="G2126">
        <v>-80.622039920000006</v>
      </c>
      <c r="H2126">
        <v>0</v>
      </c>
      <c r="I2126">
        <v>0</v>
      </c>
      <c r="J2126">
        <v>0</v>
      </c>
      <c r="K2126">
        <v>0</v>
      </c>
      <c r="L2126" t="s">
        <v>3496</v>
      </c>
    </row>
    <row r="2127" spans="1:12" x14ac:dyDescent="0.2">
      <c r="A2127">
        <v>12091</v>
      </c>
      <c r="B2127" t="s">
        <v>3497</v>
      </c>
      <c r="C2127" t="s">
        <v>216</v>
      </c>
      <c r="D2127" t="s">
        <v>166</v>
      </c>
      <c r="E2127" s="6">
        <v>43914.984386574077</v>
      </c>
      <c r="F2127">
        <v>30.691430279999999</v>
      </c>
      <c r="G2127">
        <v>-86.592671050000007</v>
      </c>
      <c r="H2127">
        <v>14</v>
      </c>
      <c r="I2127">
        <v>0</v>
      </c>
      <c r="J2127">
        <v>0</v>
      </c>
      <c r="K2127">
        <v>0</v>
      </c>
      <c r="L2127" t="s">
        <v>3498</v>
      </c>
    </row>
    <row r="2128" spans="1:12" x14ac:dyDescent="0.2">
      <c r="A2128">
        <v>53047</v>
      </c>
      <c r="B2128" t="s">
        <v>3499</v>
      </c>
      <c r="C2128" t="s">
        <v>204</v>
      </c>
      <c r="D2128" t="s">
        <v>166</v>
      </c>
      <c r="E2128" s="6">
        <v>43914.984386574077</v>
      </c>
      <c r="F2128">
        <v>48.54855019</v>
      </c>
      <c r="G2128">
        <v>-119.7387224</v>
      </c>
      <c r="H2128">
        <v>0</v>
      </c>
      <c r="I2128">
        <v>0</v>
      </c>
      <c r="J2128">
        <v>0</v>
      </c>
      <c r="K2128">
        <v>0</v>
      </c>
      <c r="L2128" t="s">
        <v>3500</v>
      </c>
    </row>
    <row r="2129" spans="1:12" x14ac:dyDescent="0.2">
      <c r="A2129">
        <v>12093</v>
      </c>
      <c r="B2129" t="s">
        <v>3501</v>
      </c>
      <c r="C2129" t="s">
        <v>216</v>
      </c>
      <c r="D2129" t="s">
        <v>166</v>
      </c>
      <c r="E2129" s="6">
        <v>43914.984386574077</v>
      </c>
      <c r="F2129">
        <v>27.386336199999899</v>
      </c>
      <c r="G2129">
        <v>-80.889443470000003</v>
      </c>
      <c r="H2129">
        <v>0</v>
      </c>
      <c r="I2129">
        <v>0</v>
      </c>
      <c r="J2129">
        <v>0</v>
      </c>
      <c r="K2129">
        <v>0</v>
      </c>
      <c r="L2129" t="s">
        <v>3502</v>
      </c>
    </row>
    <row r="2130" spans="1:12" x14ac:dyDescent="0.2">
      <c r="A2130">
        <v>40107</v>
      </c>
      <c r="B2130" t="s">
        <v>3503</v>
      </c>
      <c r="C2130" t="s">
        <v>184</v>
      </c>
      <c r="D2130" t="s">
        <v>166</v>
      </c>
      <c r="E2130" s="6">
        <v>43914.984386574077</v>
      </c>
      <c r="F2130">
        <v>35.464851979999999</v>
      </c>
      <c r="G2130">
        <v>-96.326399839999993</v>
      </c>
      <c r="H2130">
        <v>0</v>
      </c>
      <c r="I2130">
        <v>0</v>
      </c>
      <c r="J2130">
        <v>0</v>
      </c>
      <c r="K2130">
        <v>0</v>
      </c>
      <c r="L2130" t="s">
        <v>3504</v>
      </c>
    </row>
    <row r="2131" spans="1:12" x14ac:dyDescent="0.2">
      <c r="A2131">
        <v>40109</v>
      </c>
      <c r="B2131" t="s">
        <v>184</v>
      </c>
      <c r="C2131" t="s">
        <v>184</v>
      </c>
      <c r="D2131" t="s">
        <v>166</v>
      </c>
      <c r="E2131" s="6">
        <v>43914.984386574077</v>
      </c>
      <c r="F2131">
        <v>35.551400950000001</v>
      </c>
      <c r="G2131">
        <v>-97.407169479999993</v>
      </c>
      <c r="H2131">
        <v>41</v>
      </c>
      <c r="I2131">
        <v>0</v>
      </c>
      <c r="J2131">
        <v>0</v>
      </c>
      <c r="K2131">
        <v>0</v>
      </c>
      <c r="L2131" t="s">
        <v>3505</v>
      </c>
    </row>
    <row r="2132" spans="1:12" x14ac:dyDescent="0.2">
      <c r="A2132">
        <v>40111</v>
      </c>
      <c r="B2132" t="s">
        <v>3506</v>
      </c>
      <c r="C2132" t="s">
        <v>184</v>
      </c>
      <c r="D2132" t="s">
        <v>166</v>
      </c>
      <c r="E2132" s="6">
        <v>43914.984386574077</v>
      </c>
      <c r="F2132">
        <v>35.64661916</v>
      </c>
      <c r="G2132">
        <v>-95.964328280000004</v>
      </c>
      <c r="H2132">
        <v>0</v>
      </c>
      <c r="I2132">
        <v>0</v>
      </c>
      <c r="J2132">
        <v>0</v>
      </c>
      <c r="K2132">
        <v>0</v>
      </c>
      <c r="L2132" t="s">
        <v>3507</v>
      </c>
    </row>
    <row r="2133" spans="1:12" x14ac:dyDescent="0.2">
      <c r="A2133">
        <v>28105</v>
      </c>
      <c r="B2133" t="s">
        <v>3508</v>
      </c>
      <c r="C2133" t="s">
        <v>194</v>
      </c>
      <c r="D2133" t="s">
        <v>166</v>
      </c>
      <c r="E2133" s="6">
        <v>43914.984386574077</v>
      </c>
      <c r="F2133">
        <v>33.424916850000002</v>
      </c>
      <c r="G2133">
        <v>-88.879051320000002</v>
      </c>
      <c r="H2133">
        <v>5</v>
      </c>
      <c r="I2133">
        <v>0</v>
      </c>
      <c r="J2133">
        <v>0</v>
      </c>
      <c r="K2133">
        <v>0</v>
      </c>
      <c r="L2133" t="s">
        <v>3509</v>
      </c>
    </row>
    <row r="2134" spans="1:12" x14ac:dyDescent="0.2">
      <c r="A2134">
        <v>21185</v>
      </c>
      <c r="B2134" t="s">
        <v>3510</v>
      </c>
      <c r="C2134" t="s">
        <v>180</v>
      </c>
      <c r="D2134" t="s">
        <v>166</v>
      </c>
      <c r="E2134" s="6">
        <v>43914.984386574077</v>
      </c>
      <c r="F2134">
        <v>38.397910889999999</v>
      </c>
      <c r="G2134">
        <v>-85.448222000000001</v>
      </c>
      <c r="H2134">
        <v>1</v>
      </c>
      <c r="I2134">
        <v>0</v>
      </c>
      <c r="J2134">
        <v>0</v>
      </c>
      <c r="K2134">
        <v>0</v>
      </c>
      <c r="L2134" t="s">
        <v>3511</v>
      </c>
    </row>
    <row r="2135" spans="1:12" x14ac:dyDescent="0.2">
      <c r="A2135">
        <v>48359</v>
      </c>
      <c r="B2135" t="s">
        <v>3510</v>
      </c>
      <c r="C2135" t="s">
        <v>290</v>
      </c>
      <c r="D2135" t="s">
        <v>166</v>
      </c>
      <c r="E2135" s="6">
        <v>43914.984386574077</v>
      </c>
      <c r="F2135">
        <v>35.40425596</v>
      </c>
      <c r="G2135">
        <v>-102.6027606</v>
      </c>
      <c r="H2135">
        <v>1</v>
      </c>
      <c r="I2135">
        <v>1</v>
      </c>
      <c r="J2135">
        <v>0</v>
      </c>
      <c r="K2135">
        <v>0</v>
      </c>
      <c r="L2135" t="s">
        <v>3512</v>
      </c>
    </row>
    <row r="2136" spans="1:12" x14ac:dyDescent="0.2">
      <c r="A2136">
        <v>38065</v>
      </c>
      <c r="B2136" t="s">
        <v>3513</v>
      </c>
      <c r="C2136" t="s">
        <v>198</v>
      </c>
      <c r="D2136" t="s">
        <v>166</v>
      </c>
      <c r="E2136" s="6">
        <v>43914.984386574077</v>
      </c>
      <c r="F2136">
        <v>47.115304819999999</v>
      </c>
      <c r="G2136">
        <v>-101.34061579999999</v>
      </c>
      <c r="H2136">
        <v>0</v>
      </c>
      <c r="I2136">
        <v>0</v>
      </c>
      <c r="J2136">
        <v>0</v>
      </c>
      <c r="K2136">
        <v>0</v>
      </c>
      <c r="L2136" t="s">
        <v>3514</v>
      </c>
    </row>
    <row r="2137" spans="1:12" x14ac:dyDescent="0.2">
      <c r="A2137">
        <v>27109</v>
      </c>
      <c r="B2137" t="s">
        <v>3515</v>
      </c>
      <c r="C2137" t="s">
        <v>213</v>
      </c>
      <c r="D2137" t="s">
        <v>166</v>
      </c>
      <c r="E2137" s="6">
        <v>43914.984386574077</v>
      </c>
      <c r="F2137">
        <v>44.003741140000002</v>
      </c>
      <c r="G2137">
        <v>-92.402099440000001</v>
      </c>
      <c r="H2137">
        <v>18</v>
      </c>
      <c r="I2137">
        <v>0</v>
      </c>
      <c r="J2137">
        <v>0</v>
      </c>
      <c r="K2137">
        <v>0</v>
      </c>
      <c r="L2137" t="s">
        <v>3516</v>
      </c>
    </row>
    <row r="2138" spans="1:12" x14ac:dyDescent="0.2">
      <c r="A2138">
        <v>16071</v>
      </c>
      <c r="B2138" t="s">
        <v>3517</v>
      </c>
      <c r="C2138" t="s">
        <v>175</v>
      </c>
      <c r="D2138" t="s">
        <v>166</v>
      </c>
      <c r="E2138" s="6">
        <v>43914.984386574077</v>
      </c>
      <c r="F2138">
        <v>42.1949427999999</v>
      </c>
      <c r="G2138">
        <v>-112.5407838</v>
      </c>
      <c r="H2138">
        <v>0</v>
      </c>
      <c r="I2138">
        <v>0</v>
      </c>
      <c r="J2138">
        <v>0</v>
      </c>
      <c r="K2138">
        <v>0</v>
      </c>
      <c r="L2138" t="s">
        <v>3518</v>
      </c>
    </row>
    <row r="2139" spans="1:12" x14ac:dyDescent="0.2">
      <c r="A2139">
        <v>36065</v>
      </c>
      <c r="B2139" t="s">
        <v>3517</v>
      </c>
      <c r="C2139" t="s">
        <v>226</v>
      </c>
      <c r="D2139" t="s">
        <v>166</v>
      </c>
      <c r="E2139" s="6">
        <v>43914.984386574077</v>
      </c>
      <c r="F2139">
        <v>43.243753820000002</v>
      </c>
      <c r="G2139">
        <v>-75.437103919999998</v>
      </c>
      <c r="H2139">
        <v>10</v>
      </c>
      <c r="I2139">
        <v>0</v>
      </c>
      <c r="J2139">
        <v>0</v>
      </c>
      <c r="K2139">
        <v>0</v>
      </c>
      <c r="L2139" t="s">
        <v>3519</v>
      </c>
    </row>
    <row r="2140" spans="1:12" x14ac:dyDescent="0.2">
      <c r="A2140">
        <v>55085</v>
      </c>
      <c r="B2140" t="s">
        <v>3517</v>
      </c>
      <c r="C2140" t="s">
        <v>206</v>
      </c>
      <c r="D2140" t="s">
        <v>166</v>
      </c>
      <c r="E2140" s="6">
        <v>43914.984386574077</v>
      </c>
      <c r="F2140">
        <v>45.706778970000002</v>
      </c>
      <c r="G2140">
        <v>-89.519441049999998</v>
      </c>
      <c r="H2140">
        <v>0</v>
      </c>
      <c r="I2140">
        <v>0</v>
      </c>
      <c r="J2140">
        <v>0</v>
      </c>
      <c r="K2140">
        <v>0</v>
      </c>
      <c r="L2140" t="s">
        <v>3520</v>
      </c>
    </row>
    <row r="2141" spans="1:12" x14ac:dyDescent="0.2">
      <c r="A2141">
        <v>36067</v>
      </c>
      <c r="B2141" t="s">
        <v>3521</v>
      </c>
      <c r="C2141" t="s">
        <v>226</v>
      </c>
      <c r="D2141" t="s">
        <v>166</v>
      </c>
      <c r="E2141" s="6">
        <v>43914.984386574077</v>
      </c>
      <c r="F2141">
        <v>43.004919229999999</v>
      </c>
      <c r="G2141">
        <v>-76.199711550000004</v>
      </c>
      <c r="H2141">
        <v>60</v>
      </c>
      <c r="I2141">
        <v>1</v>
      </c>
      <c r="J2141">
        <v>0</v>
      </c>
      <c r="K2141">
        <v>0</v>
      </c>
      <c r="L2141" t="s">
        <v>3522</v>
      </c>
    </row>
    <row r="2142" spans="1:12" x14ac:dyDescent="0.2">
      <c r="A2142">
        <v>37133</v>
      </c>
      <c r="B2142" t="s">
        <v>3523</v>
      </c>
      <c r="C2142" t="s">
        <v>219</v>
      </c>
      <c r="D2142" t="s">
        <v>166</v>
      </c>
      <c r="E2142" s="6">
        <v>43914.984386574077</v>
      </c>
      <c r="F2142">
        <v>34.726073659999997</v>
      </c>
      <c r="G2142">
        <v>-77.429081789999998</v>
      </c>
      <c r="H2142">
        <v>3</v>
      </c>
      <c r="I2142">
        <v>0</v>
      </c>
      <c r="J2142">
        <v>0</v>
      </c>
      <c r="K2142">
        <v>0</v>
      </c>
      <c r="L2142" t="s">
        <v>3524</v>
      </c>
    </row>
    <row r="2143" spans="1:12" x14ac:dyDescent="0.2">
      <c r="A2143">
        <v>36069</v>
      </c>
      <c r="B2143" t="s">
        <v>3525</v>
      </c>
      <c r="C2143" t="s">
        <v>226</v>
      </c>
      <c r="D2143" t="s">
        <v>166</v>
      </c>
      <c r="E2143" s="6">
        <v>43914.984386574077</v>
      </c>
      <c r="F2143">
        <v>42.851457279999998</v>
      </c>
      <c r="G2143">
        <v>-77.308744250000004</v>
      </c>
      <c r="H2143">
        <v>6</v>
      </c>
      <c r="I2143">
        <v>0</v>
      </c>
      <c r="J2143">
        <v>0</v>
      </c>
      <c r="K2143">
        <v>0</v>
      </c>
      <c r="L2143" t="s">
        <v>3526</v>
      </c>
    </row>
    <row r="2144" spans="1:12" x14ac:dyDescent="0.2">
      <c r="A2144">
        <v>26131</v>
      </c>
      <c r="B2144" t="s">
        <v>3527</v>
      </c>
      <c r="C2144" t="s">
        <v>232</v>
      </c>
      <c r="D2144" t="s">
        <v>166</v>
      </c>
      <c r="E2144" s="6">
        <v>43914.984386574077</v>
      </c>
      <c r="F2144">
        <v>46.665226199999999</v>
      </c>
      <c r="G2144">
        <v>-89.313904809999997</v>
      </c>
      <c r="H2144">
        <v>0</v>
      </c>
      <c r="I2144">
        <v>0</v>
      </c>
      <c r="J2144">
        <v>0</v>
      </c>
      <c r="K2144">
        <v>0</v>
      </c>
      <c r="L2144" t="s">
        <v>3528</v>
      </c>
    </row>
    <row r="2145" spans="1:12" x14ac:dyDescent="0.2">
      <c r="A2145">
        <v>6059</v>
      </c>
      <c r="B2145" t="s">
        <v>3529</v>
      </c>
      <c r="C2145" t="s">
        <v>221</v>
      </c>
      <c r="D2145" t="s">
        <v>166</v>
      </c>
      <c r="E2145" s="6">
        <v>43914.984386574077</v>
      </c>
      <c r="F2145">
        <v>33.701475160000001</v>
      </c>
      <c r="G2145">
        <v>-117.764599799999</v>
      </c>
      <c r="H2145">
        <v>152</v>
      </c>
      <c r="I2145">
        <v>0</v>
      </c>
      <c r="J2145">
        <v>0</v>
      </c>
      <c r="K2145">
        <v>0</v>
      </c>
      <c r="L2145" t="s">
        <v>3530</v>
      </c>
    </row>
    <row r="2146" spans="1:12" x14ac:dyDescent="0.2">
      <c r="A2146">
        <v>12095</v>
      </c>
      <c r="B2146" t="s">
        <v>3529</v>
      </c>
      <c r="C2146" t="s">
        <v>216</v>
      </c>
      <c r="D2146" t="s">
        <v>166</v>
      </c>
      <c r="E2146" s="6">
        <v>43914.984386574077</v>
      </c>
      <c r="F2146">
        <v>28.51367621</v>
      </c>
      <c r="G2146">
        <v>-81.317994979999995</v>
      </c>
      <c r="H2146">
        <v>50</v>
      </c>
      <c r="I2146">
        <v>2</v>
      </c>
      <c r="J2146">
        <v>0</v>
      </c>
      <c r="K2146">
        <v>0</v>
      </c>
      <c r="L2146" t="s">
        <v>3531</v>
      </c>
    </row>
    <row r="2147" spans="1:12" x14ac:dyDescent="0.2">
      <c r="A2147">
        <v>18117</v>
      </c>
      <c r="B2147" t="s">
        <v>3529</v>
      </c>
      <c r="C2147" t="s">
        <v>142</v>
      </c>
      <c r="D2147" t="s">
        <v>166</v>
      </c>
      <c r="E2147" s="6">
        <v>43914.984386574077</v>
      </c>
      <c r="F2147">
        <v>38.541189199999998</v>
      </c>
      <c r="G2147">
        <v>-86.495230930000005</v>
      </c>
      <c r="H2147">
        <v>0</v>
      </c>
      <c r="I2147">
        <v>0</v>
      </c>
      <c r="J2147">
        <v>0</v>
      </c>
      <c r="K2147">
        <v>0</v>
      </c>
      <c r="L2147" t="s">
        <v>3532</v>
      </c>
    </row>
    <row r="2148" spans="1:12" x14ac:dyDescent="0.2">
      <c r="A2148">
        <v>36071</v>
      </c>
      <c r="B2148" t="s">
        <v>3529</v>
      </c>
      <c r="C2148" t="s">
        <v>226</v>
      </c>
      <c r="D2148" t="s">
        <v>166</v>
      </c>
      <c r="E2148" s="6">
        <v>43914.984386574077</v>
      </c>
      <c r="F2148">
        <v>41.403374679999999</v>
      </c>
      <c r="G2148">
        <v>-74.30240757</v>
      </c>
      <c r="H2148">
        <v>498</v>
      </c>
      <c r="I2148">
        <v>0</v>
      </c>
      <c r="J2148">
        <v>0</v>
      </c>
      <c r="K2148">
        <v>0</v>
      </c>
      <c r="L2148" t="s">
        <v>3533</v>
      </c>
    </row>
    <row r="2149" spans="1:12" x14ac:dyDescent="0.2">
      <c r="A2149">
        <v>37135</v>
      </c>
      <c r="B2149" t="s">
        <v>3529</v>
      </c>
      <c r="C2149" t="s">
        <v>219</v>
      </c>
      <c r="D2149" t="s">
        <v>166</v>
      </c>
      <c r="E2149" s="6">
        <v>43914.984386574077</v>
      </c>
      <c r="F2149">
        <v>36.060929469999998</v>
      </c>
      <c r="G2149">
        <v>-79.121679349999994</v>
      </c>
      <c r="H2149">
        <v>6</v>
      </c>
      <c r="I2149">
        <v>0</v>
      </c>
      <c r="J2149">
        <v>0</v>
      </c>
      <c r="K2149">
        <v>0</v>
      </c>
      <c r="L2149" t="s">
        <v>3534</v>
      </c>
    </row>
    <row r="2150" spans="1:12" x14ac:dyDescent="0.2">
      <c r="A2150">
        <v>48361</v>
      </c>
      <c r="B2150" t="s">
        <v>3529</v>
      </c>
      <c r="C2150" t="s">
        <v>290</v>
      </c>
      <c r="D2150" t="s">
        <v>166</v>
      </c>
      <c r="E2150" s="6">
        <v>43914.984386574077</v>
      </c>
      <c r="F2150">
        <v>30.118794810000001</v>
      </c>
      <c r="G2150">
        <v>-93.894127749999996</v>
      </c>
      <c r="H2150">
        <v>1</v>
      </c>
      <c r="I2150">
        <v>0</v>
      </c>
      <c r="J2150">
        <v>0</v>
      </c>
      <c r="K2150">
        <v>0</v>
      </c>
      <c r="L2150" t="s">
        <v>3535</v>
      </c>
    </row>
    <row r="2151" spans="1:12" x14ac:dyDescent="0.2">
      <c r="A2151">
        <v>50017</v>
      </c>
      <c r="B2151" t="s">
        <v>3529</v>
      </c>
      <c r="C2151" t="s">
        <v>209</v>
      </c>
      <c r="D2151" t="s">
        <v>166</v>
      </c>
      <c r="E2151" s="6">
        <v>43914.984386574077</v>
      </c>
      <c r="F2151">
        <v>44.004702219999999</v>
      </c>
      <c r="G2151">
        <v>-72.376401040000005</v>
      </c>
      <c r="H2151">
        <v>3</v>
      </c>
      <c r="I2151">
        <v>0</v>
      </c>
      <c r="J2151">
        <v>0</v>
      </c>
      <c r="K2151">
        <v>0</v>
      </c>
      <c r="L2151" t="s">
        <v>3536</v>
      </c>
    </row>
    <row r="2152" spans="1:12" x14ac:dyDescent="0.2">
      <c r="A2152">
        <v>51137</v>
      </c>
      <c r="B2152" t="s">
        <v>3529</v>
      </c>
      <c r="C2152" t="s">
        <v>172</v>
      </c>
      <c r="D2152" t="s">
        <v>166</v>
      </c>
      <c r="E2152" s="6">
        <v>43914.984386574077</v>
      </c>
      <c r="F2152">
        <v>38.245302189999997</v>
      </c>
      <c r="G2152">
        <v>-78.015603999999996</v>
      </c>
      <c r="H2152">
        <v>1</v>
      </c>
      <c r="I2152">
        <v>0</v>
      </c>
      <c r="J2152">
        <v>0</v>
      </c>
      <c r="K2152">
        <v>0</v>
      </c>
      <c r="L2152" t="s">
        <v>3537</v>
      </c>
    </row>
    <row r="2153" spans="1:12" x14ac:dyDescent="0.2">
      <c r="A2153">
        <v>45075</v>
      </c>
      <c r="B2153" t="s">
        <v>3538</v>
      </c>
      <c r="C2153" t="s">
        <v>165</v>
      </c>
      <c r="D2153" t="s">
        <v>166</v>
      </c>
      <c r="E2153" s="6">
        <v>43914.984386574077</v>
      </c>
      <c r="F2153">
        <v>33.439107300000003</v>
      </c>
      <c r="G2153">
        <v>-80.798862869999994</v>
      </c>
      <c r="H2153">
        <v>8</v>
      </c>
      <c r="I2153">
        <v>0</v>
      </c>
      <c r="J2153">
        <v>0</v>
      </c>
      <c r="K2153">
        <v>0</v>
      </c>
      <c r="L2153" t="s">
        <v>3539</v>
      </c>
    </row>
    <row r="2154" spans="1:12" x14ac:dyDescent="0.2">
      <c r="A2154">
        <v>29149</v>
      </c>
      <c r="B2154" t="s">
        <v>400</v>
      </c>
      <c r="C2154" t="s">
        <v>182</v>
      </c>
      <c r="D2154" t="s">
        <v>166</v>
      </c>
      <c r="E2154" s="6">
        <v>43914.984386574077</v>
      </c>
      <c r="F2154">
        <v>36.687101640000002</v>
      </c>
      <c r="G2154">
        <v>-91.403375499999996</v>
      </c>
      <c r="H2154">
        <v>0</v>
      </c>
      <c r="I2154">
        <v>0</v>
      </c>
      <c r="J2154">
        <v>0</v>
      </c>
      <c r="K2154">
        <v>0</v>
      </c>
      <c r="L2154" t="s">
        <v>3540</v>
      </c>
    </row>
    <row r="2155" spans="1:12" x14ac:dyDescent="0.2">
      <c r="A2155">
        <v>22071</v>
      </c>
      <c r="B2155" t="s">
        <v>3541</v>
      </c>
      <c r="C2155" t="s">
        <v>169</v>
      </c>
      <c r="D2155" t="s">
        <v>166</v>
      </c>
      <c r="E2155" s="6">
        <v>43914.984386574077</v>
      </c>
      <c r="F2155">
        <v>30.069719509999999</v>
      </c>
      <c r="G2155">
        <v>-89.926603150000005</v>
      </c>
      <c r="H2155">
        <v>675</v>
      </c>
      <c r="I2155">
        <v>26</v>
      </c>
      <c r="J2155">
        <v>0</v>
      </c>
      <c r="K2155">
        <v>0</v>
      </c>
      <c r="L2155" t="s">
        <v>3542</v>
      </c>
    </row>
    <row r="2156" spans="1:12" x14ac:dyDescent="0.2">
      <c r="A2156">
        <v>36073</v>
      </c>
      <c r="B2156" t="s">
        <v>3541</v>
      </c>
      <c r="C2156" t="s">
        <v>226</v>
      </c>
      <c r="D2156" t="s">
        <v>166</v>
      </c>
      <c r="E2156" s="6">
        <v>43914.984386574077</v>
      </c>
      <c r="F2156">
        <v>43.251697700000001</v>
      </c>
      <c r="G2156">
        <v>-78.232006600000005</v>
      </c>
      <c r="H2156">
        <v>0</v>
      </c>
      <c r="I2156">
        <v>0</v>
      </c>
      <c r="J2156">
        <v>0</v>
      </c>
      <c r="K2156">
        <v>0</v>
      </c>
      <c r="L2156" t="s">
        <v>3543</v>
      </c>
    </row>
    <row r="2157" spans="1:12" x14ac:dyDescent="0.2">
      <c r="A2157">
        <v>50019</v>
      </c>
      <c r="B2157" t="s">
        <v>3541</v>
      </c>
      <c r="C2157" t="s">
        <v>209</v>
      </c>
      <c r="D2157" t="s">
        <v>166</v>
      </c>
      <c r="E2157" s="6">
        <v>43914.984386574077</v>
      </c>
      <c r="F2157">
        <v>44.829640240000003</v>
      </c>
      <c r="G2157">
        <v>-72.245626970000004</v>
      </c>
      <c r="H2157">
        <v>2</v>
      </c>
      <c r="I2157">
        <v>0</v>
      </c>
      <c r="J2157">
        <v>0</v>
      </c>
      <c r="K2157">
        <v>0</v>
      </c>
      <c r="L2157" t="s">
        <v>3544</v>
      </c>
    </row>
    <row r="2158" spans="1:12" x14ac:dyDescent="0.2">
      <c r="A2158">
        <v>20139</v>
      </c>
      <c r="B2158" t="s">
        <v>3545</v>
      </c>
      <c r="C2158" t="s">
        <v>264</v>
      </c>
      <c r="D2158" t="s">
        <v>166</v>
      </c>
      <c r="E2158" s="6">
        <v>43914.984386574077</v>
      </c>
      <c r="F2158">
        <v>38.652359840000003</v>
      </c>
      <c r="G2158">
        <v>-95.727079979999999</v>
      </c>
      <c r="H2158">
        <v>0</v>
      </c>
      <c r="I2158">
        <v>0</v>
      </c>
      <c r="J2158">
        <v>0</v>
      </c>
      <c r="K2158">
        <v>0</v>
      </c>
      <c r="L2158" t="s">
        <v>3546</v>
      </c>
    </row>
    <row r="2159" spans="1:12" x14ac:dyDescent="0.2">
      <c r="A2159">
        <v>29151</v>
      </c>
      <c r="B2159" t="s">
        <v>3545</v>
      </c>
      <c r="C2159" t="s">
        <v>182</v>
      </c>
      <c r="D2159" t="s">
        <v>166</v>
      </c>
      <c r="E2159" s="6">
        <v>43914.984386574077</v>
      </c>
      <c r="F2159">
        <v>38.460361820000003</v>
      </c>
      <c r="G2159">
        <v>-91.861363499999996</v>
      </c>
      <c r="H2159">
        <v>0</v>
      </c>
      <c r="I2159">
        <v>0</v>
      </c>
      <c r="J2159">
        <v>0</v>
      </c>
      <c r="K2159">
        <v>0</v>
      </c>
      <c r="L2159" t="s">
        <v>3547</v>
      </c>
    </row>
    <row r="2160" spans="1:12" x14ac:dyDescent="0.2">
      <c r="A2160">
        <v>40113</v>
      </c>
      <c r="B2160" t="s">
        <v>3545</v>
      </c>
      <c r="C2160" t="s">
        <v>184</v>
      </c>
      <c r="D2160" t="s">
        <v>166</v>
      </c>
      <c r="E2160" s="6">
        <v>43914.984386574077</v>
      </c>
      <c r="F2160">
        <v>36.628888189999998</v>
      </c>
      <c r="G2160">
        <v>-96.396357039999998</v>
      </c>
      <c r="H2160">
        <v>0</v>
      </c>
      <c r="I2160">
        <v>0</v>
      </c>
      <c r="J2160">
        <v>0</v>
      </c>
      <c r="K2160">
        <v>0</v>
      </c>
      <c r="L2160" t="s">
        <v>3548</v>
      </c>
    </row>
    <row r="2161" spans="1:12" x14ac:dyDescent="0.2">
      <c r="A2161">
        <v>20141</v>
      </c>
      <c r="B2161" t="s">
        <v>3549</v>
      </c>
      <c r="C2161" t="s">
        <v>264</v>
      </c>
      <c r="D2161" t="s">
        <v>166</v>
      </c>
      <c r="E2161" s="6">
        <v>43914.984386574077</v>
      </c>
      <c r="F2161">
        <v>39.350343700000003</v>
      </c>
      <c r="G2161">
        <v>-98.767538279999997</v>
      </c>
      <c r="H2161">
        <v>0</v>
      </c>
      <c r="I2161">
        <v>0</v>
      </c>
      <c r="J2161">
        <v>0</v>
      </c>
      <c r="K2161">
        <v>0</v>
      </c>
      <c r="L2161" t="s">
        <v>3550</v>
      </c>
    </row>
    <row r="2162" spans="1:12" x14ac:dyDescent="0.2">
      <c r="A2162">
        <v>12097</v>
      </c>
      <c r="B2162" t="s">
        <v>3551</v>
      </c>
      <c r="C2162" t="s">
        <v>216</v>
      </c>
      <c r="D2162" t="s">
        <v>166</v>
      </c>
      <c r="E2162" s="6">
        <v>43914.984386574077</v>
      </c>
      <c r="F2162">
        <v>28.06312234</v>
      </c>
      <c r="G2162">
        <v>-81.148829259999999</v>
      </c>
      <c r="H2162">
        <v>26</v>
      </c>
      <c r="I2162">
        <v>0</v>
      </c>
      <c r="J2162">
        <v>0</v>
      </c>
      <c r="K2162">
        <v>0</v>
      </c>
      <c r="L2162" t="s">
        <v>3552</v>
      </c>
    </row>
    <row r="2163" spans="1:12" x14ac:dyDescent="0.2">
      <c r="A2163">
        <v>19143</v>
      </c>
      <c r="B2163" t="s">
        <v>3551</v>
      </c>
      <c r="C2163" t="s">
        <v>178</v>
      </c>
      <c r="D2163" t="s">
        <v>166</v>
      </c>
      <c r="E2163" s="6">
        <v>43914.984386574077</v>
      </c>
      <c r="F2163">
        <v>43.378242759999999</v>
      </c>
      <c r="G2163">
        <v>-95.624228439999996</v>
      </c>
      <c r="H2163">
        <v>0</v>
      </c>
      <c r="I2163">
        <v>0</v>
      </c>
      <c r="J2163">
        <v>0</v>
      </c>
      <c r="K2163">
        <v>0</v>
      </c>
      <c r="L2163" t="s">
        <v>3553</v>
      </c>
    </row>
    <row r="2164" spans="1:12" x14ac:dyDescent="0.2">
      <c r="A2164">
        <v>26133</v>
      </c>
      <c r="B2164" t="s">
        <v>3551</v>
      </c>
      <c r="C2164" t="s">
        <v>232</v>
      </c>
      <c r="D2164" t="s">
        <v>166</v>
      </c>
      <c r="E2164" s="6">
        <v>43914.984386574077</v>
      </c>
      <c r="F2164">
        <v>43.98992088</v>
      </c>
      <c r="G2164">
        <v>-85.325667559999999</v>
      </c>
      <c r="H2164">
        <v>0</v>
      </c>
      <c r="I2164">
        <v>0</v>
      </c>
      <c r="J2164">
        <v>0</v>
      </c>
      <c r="K2164">
        <v>0</v>
      </c>
      <c r="L2164" t="s">
        <v>3554</v>
      </c>
    </row>
    <row r="2165" spans="1:12" x14ac:dyDescent="0.2">
      <c r="A2165">
        <v>26135</v>
      </c>
      <c r="B2165" t="s">
        <v>3555</v>
      </c>
      <c r="C2165" t="s">
        <v>232</v>
      </c>
      <c r="D2165" t="s">
        <v>166</v>
      </c>
      <c r="E2165" s="6">
        <v>43914.984386574077</v>
      </c>
      <c r="F2165">
        <v>44.681922790000002</v>
      </c>
      <c r="G2165">
        <v>-84.129392440000004</v>
      </c>
      <c r="H2165">
        <v>0</v>
      </c>
      <c r="I2165">
        <v>0</v>
      </c>
      <c r="J2165">
        <v>0</v>
      </c>
      <c r="K2165">
        <v>0</v>
      </c>
      <c r="L2165" t="s">
        <v>3556</v>
      </c>
    </row>
    <row r="2166" spans="1:12" x14ac:dyDescent="0.2">
      <c r="A2166">
        <v>36075</v>
      </c>
      <c r="B2166" t="s">
        <v>3557</v>
      </c>
      <c r="C2166" t="s">
        <v>226</v>
      </c>
      <c r="D2166" t="s">
        <v>166</v>
      </c>
      <c r="E2166" s="6">
        <v>43914.984386574077</v>
      </c>
      <c r="F2166">
        <v>43.427788939999999</v>
      </c>
      <c r="G2166">
        <v>-76.146351940000002</v>
      </c>
      <c r="H2166">
        <v>2</v>
      </c>
      <c r="I2166">
        <v>0</v>
      </c>
      <c r="J2166">
        <v>0</v>
      </c>
      <c r="K2166">
        <v>0</v>
      </c>
      <c r="L2166" t="s">
        <v>3558</v>
      </c>
    </row>
    <row r="2167" spans="1:12" x14ac:dyDescent="0.2">
      <c r="A2167">
        <v>8089</v>
      </c>
      <c r="B2167" t="s">
        <v>3559</v>
      </c>
      <c r="C2167" t="s">
        <v>187</v>
      </c>
      <c r="D2167" t="s">
        <v>166</v>
      </c>
      <c r="E2167" s="6">
        <v>43914.984386574077</v>
      </c>
      <c r="F2167">
        <v>37.901448500000001</v>
      </c>
      <c r="G2167">
        <v>-103.7173385</v>
      </c>
      <c r="H2167">
        <v>0</v>
      </c>
      <c r="I2167">
        <v>0</v>
      </c>
      <c r="J2167">
        <v>0</v>
      </c>
      <c r="K2167">
        <v>0</v>
      </c>
      <c r="L2167" t="s">
        <v>3560</v>
      </c>
    </row>
    <row r="2168" spans="1:12" x14ac:dyDescent="0.2">
      <c r="A2168">
        <v>35035</v>
      </c>
      <c r="B2168" t="s">
        <v>3559</v>
      </c>
      <c r="C2168" t="s">
        <v>538</v>
      </c>
      <c r="D2168" t="s">
        <v>166</v>
      </c>
      <c r="E2168" s="6">
        <v>43914.984386574077</v>
      </c>
      <c r="F2168">
        <v>32.613484059999998</v>
      </c>
      <c r="G2168">
        <v>-105.7417604</v>
      </c>
      <c r="H2168">
        <v>0</v>
      </c>
      <c r="I2168">
        <v>0</v>
      </c>
      <c r="J2168">
        <v>0</v>
      </c>
      <c r="K2168">
        <v>0</v>
      </c>
      <c r="L2168" t="s">
        <v>3561</v>
      </c>
    </row>
    <row r="2169" spans="1:12" x14ac:dyDescent="0.2">
      <c r="A2169">
        <v>31131</v>
      </c>
      <c r="B2169" t="s">
        <v>3562</v>
      </c>
      <c r="C2169" t="s">
        <v>196</v>
      </c>
      <c r="D2169" t="s">
        <v>166</v>
      </c>
      <c r="E2169" s="6">
        <v>43914.984386574077</v>
      </c>
      <c r="F2169">
        <v>40.648435560000003</v>
      </c>
      <c r="G2169">
        <v>-96.133741420000007</v>
      </c>
      <c r="H2169">
        <v>0</v>
      </c>
      <c r="I2169">
        <v>0</v>
      </c>
      <c r="J2169">
        <v>0</v>
      </c>
      <c r="K2169">
        <v>0</v>
      </c>
      <c r="L2169" t="s">
        <v>3563</v>
      </c>
    </row>
    <row r="2170" spans="1:12" x14ac:dyDescent="0.2">
      <c r="A2170">
        <v>26137</v>
      </c>
      <c r="B2170" t="s">
        <v>3564</v>
      </c>
      <c r="C2170" t="s">
        <v>232</v>
      </c>
      <c r="D2170" t="s">
        <v>166</v>
      </c>
      <c r="E2170" s="6">
        <v>43914.984386574077</v>
      </c>
      <c r="F2170">
        <v>45.020858310000001</v>
      </c>
      <c r="G2170">
        <v>-84.598982950000007</v>
      </c>
      <c r="H2170">
        <v>5</v>
      </c>
      <c r="I2170">
        <v>0</v>
      </c>
      <c r="J2170">
        <v>0</v>
      </c>
      <c r="K2170">
        <v>0</v>
      </c>
      <c r="L2170" t="s">
        <v>3565</v>
      </c>
    </row>
    <row r="2171" spans="1:12" x14ac:dyDescent="0.2">
      <c r="A2171">
        <v>36077</v>
      </c>
      <c r="B2171" t="s">
        <v>3564</v>
      </c>
      <c r="C2171" t="s">
        <v>226</v>
      </c>
      <c r="D2171" t="s">
        <v>166</v>
      </c>
      <c r="E2171" s="6">
        <v>43914.984386574077</v>
      </c>
      <c r="F2171">
        <v>42.634925789999997</v>
      </c>
      <c r="G2171">
        <v>-75.031514020000003</v>
      </c>
      <c r="H2171">
        <v>1</v>
      </c>
      <c r="I2171">
        <v>0</v>
      </c>
      <c r="J2171">
        <v>0</v>
      </c>
      <c r="K2171">
        <v>0</v>
      </c>
      <c r="L2171" t="s">
        <v>3566</v>
      </c>
    </row>
    <row r="2172" spans="1:12" x14ac:dyDescent="0.2">
      <c r="A2172">
        <v>20143</v>
      </c>
      <c r="B2172" t="s">
        <v>3567</v>
      </c>
      <c r="C2172" t="s">
        <v>264</v>
      </c>
      <c r="D2172" t="s">
        <v>166</v>
      </c>
      <c r="E2172" s="6">
        <v>43914.984386574077</v>
      </c>
      <c r="F2172">
        <v>39.132374079999998</v>
      </c>
      <c r="G2172">
        <v>-97.650203129999994</v>
      </c>
      <c r="H2172">
        <v>0</v>
      </c>
      <c r="I2172">
        <v>0</v>
      </c>
      <c r="J2172">
        <v>0</v>
      </c>
      <c r="K2172">
        <v>0</v>
      </c>
      <c r="L2172" t="s">
        <v>3568</v>
      </c>
    </row>
    <row r="2173" spans="1:12" x14ac:dyDescent="0.2">
      <c r="A2173">
        <v>26139</v>
      </c>
      <c r="B2173" t="s">
        <v>3567</v>
      </c>
      <c r="C2173" t="s">
        <v>232</v>
      </c>
      <c r="D2173" t="s">
        <v>166</v>
      </c>
      <c r="E2173" s="6">
        <v>43914.984386574077</v>
      </c>
      <c r="F2173">
        <v>42.959968029999999</v>
      </c>
      <c r="G2173">
        <v>-85.996910700000001</v>
      </c>
      <c r="H2173">
        <v>15</v>
      </c>
      <c r="I2173">
        <v>0</v>
      </c>
      <c r="J2173">
        <v>0</v>
      </c>
      <c r="K2173">
        <v>0</v>
      </c>
      <c r="L2173" t="s">
        <v>3569</v>
      </c>
    </row>
    <row r="2174" spans="1:12" x14ac:dyDescent="0.2">
      <c r="A2174">
        <v>39123</v>
      </c>
      <c r="B2174" t="s">
        <v>3567</v>
      </c>
      <c r="C2174" t="s">
        <v>200</v>
      </c>
      <c r="D2174" t="s">
        <v>166</v>
      </c>
      <c r="E2174" s="6">
        <v>43914.984386574077</v>
      </c>
      <c r="F2174">
        <v>41.537818260000002</v>
      </c>
      <c r="G2174">
        <v>-83.094018500000004</v>
      </c>
      <c r="H2174">
        <v>0</v>
      </c>
      <c r="I2174">
        <v>0</v>
      </c>
      <c r="J2174">
        <v>0</v>
      </c>
      <c r="K2174">
        <v>0</v>
      </c>
      <c r="L2174" t="s">
        <v>3570</v>
      </c>
    </row>
    <row r="2175" spans="1:12" x14ac:dyDescent="0.2">
      <c r="A2175">
        <v>40115</v>
      </c>
      <c r="B2175" t="s">
        <v>3567</v>
      </c>
      <c r="C2175" t="s">
        <v>184</v>
      </c>
      <c r="D2175" t="s">
        <v>166</v>
      </c>
      <c r="E2175" s="6">
        <v>43914.984386574077</v>
      </c>
      <c r="F2175">
        <v>36.835326549999998</v>
      </c>
      <c r="G2175">
        <v>-94.810119090000001</v>
      </c>
      <c r="H2175">
        <v>0</v>
      </c>
      <c r="I2175">
        <v>0</v>
      </c>
      <c r="J2175">
        <v>0</v>
      </c>
      <c r="K2175">
        <v>0</v>
      </c>
      <c r="L2175" t="s">
        <v>3571</v>
      </c>
    </row>
    <row r="2176" spans="1:12" x14ac:dyDescent="0.2">
      <c r="A2176">
        <v>27111</v>
      </c>
      <c r="B2176" t="s">
        <v>3572</v>
      </c>
      <c r="C2176" t="s">
        <v>213</v>
      </c>
      <c r="D2176" t="s">
        <v>166</v>
      </c>
      <c r="E2176" s="6">
        <v>43914.984386574077</v>
      </c>
      <c r="F2176">
        <v>46.408469289999999</v>
      </c>
      <c r="G2176">
        <v>-95.708352550000001</v>
      </c>
      <c r="H2176">
        <v>0</v>
      </c>
      <c r="I2176">
        <v>0</v>
      </c>
      <c r="J2176">
        <v>0</v>
      </c>
      <c r="K2176">
        <v>0</v>
      </c>
      <c r="L2176" t="s">
        <v>3573</v>
      </c>
    </row>
    <row r="2177" spans="1:12" x14ac:dyDescent="0.2">
      <c r="A2177">
        <v>5103</v>
      </c>
      <c r="B2177" t="s">
        <v>3574</v>
      </c>
      <c r="C2177" t="s">
        <v>331</v>
      </c>
      <c r="D2177" t="s">
        <v>166</v>
      </c>
      <c r="E2177" s="6">
        <v>43914.984386574077</v>
      </c>
      <c r="F2177">
        <v>33.588398159999997</v>
      </c>
      <c r="G2177">
        <v>-92.877959840000003</v>
      </c>
      <c r="H2177">
        <v>0</v>
      </c>
      <c r="I2177">
        <v>0</v>
      </c>
      <c r="J2177">
        <v>0</v>
      </c>
      <c r="K2177">
        <v>0</v>
      </c>
      <c r="L2177" t="s">
        <v>3575</v>
      </c>
    </row>
    <row r="2178" spans="1:12" x14ac:dyDescent="0.2">
      <c r="A2178">
        <v>22073</v>
      </c>
      <c r="B2178" t="s">
        <v>3574</v>
      </c>
      <c r="C2178" t="s">
        <v>169</v>
      </c>
      <c r="D2178" t="s">
        <v>166</v>
      </c>
      <c r="E2178" s="6">
        <v>43914.984386574077</v>
      </c>
      <c r="F2178">
        <v>32.47645559</v>
      </c>
      <c r="G2178">
        <v>-92.157041719999995</v>
      </c>
      <c r="H2178">
        <v>7</v>
      </c>
      <c r="I2178">
        <v>1</v>
      </c>
      <c r="J2178">
        <v>0</v>
      </c>
      <c r="K2178">
        <v>0</v>
      </c>
      <c r="L2178" t="s">
        <v>3576</v>
      </c>
    </row>
    <row r="2179" spans="1:12" x14ac:dyDescent="0.2">
      <c r="A2179">
        <v>8091</v>
      </c>
      <c r="B2179" t="s">
        <v>3577</v>
      </c>
      <c r="C2179" t="s">
        <v>187</v>
      </c>
      <c r="D2179" t="s">
        <v>166</v>
      </c>
      <c r="E2179" s="6">
        <v>43914.984386574077</v>
      </c>
      <c r="F2179">
        <v>38.147174569999997</v>
      </c>
      <c r="G2179">
        <v>-107.7675136</v>
      </c>
      <c r="H2179">
        <v>0</v>
      </c>
      <c r="I2179">
        <v>0</v>
      </c>
      <c r="J2179">
        <v>0</v>
      </c>
      <c r="K2179">
        <v>0</v>
      </c>
      <c r="L2179" t="s">
        <v>3578</v>
      </c>
    </row>
    <row r="2180" spans="1:12" x14ac:dyDescent="0.2">
      <c r="B2180" t="s">
        <v>3579</v>
      </c>
      <c r="C2180" t="s">
        <v>232</v>
      </c>
      <c r="D2180" t="s">
        <v>166</v>
      </c>
      <c r="E2180" s="6">
        <v>43914.984386574077</v>
      </c>
      <c r="F2180">
        <v>0</v>
      </c>
      <c r="G2180">
        <v>0</v>
      </c>
      <c r="H2180">
        <v>6</v>
      </c>
      <c r="I2180">
        <v>0</v>
      </c>
      <c r="J2180">
        <v>0</v>
      </c>
      <c r="K2180">
        <v>0</v>
      </c>
      <c r="L2180" t="s">
        <v>3580</v>
      </c>
    </row>
    <row r="2181" spans="1:12" x14ac:dyDescent="0.2">
      <c r="B2181" t="s">
        <v>3581</v>
      </c>
      <c r="C2181" t="s">
        <v>288</v>
      </c>
      <c r="D2181" t="s">
        <v>166</v>
      </c>
      <c r="E2181" s="6">
        <v>43914.984386574077</v>
      </c>
      <c r="F2181">
        <v>0</v>
      </c>
      <c r="G2181">
        <v>0</v>
      </c>
      <c r="H2181">
        <v>95</v>
      </c>
      <c r="I2181">
        <v>0</v>
      </c>
      <c r="J2181">
        <v>0</v>
      </c>
      <c r="K2181">
        <v>0</v>
      </c>
      <c r="L2181" t="s">
        <v>3582</v>
      </c>
    </row>
    <row r="2182" spans="1:12" x14ac:dyDescent="0.2">
      <c r="B2182" t="s">
        <v>3583</v>
      </c>
      <c r="C2182" t="s">
        <v>479</v>
      </c>
      <c r="D2182" t="s">
        <v>166</v>
      </c>
      <c r="E2182" s="6">
        <v>43914.984386574077</v>
      </c>
      <c r="F2182">
        <v>0</v>
      </c>
      <c r="G2182">
        <v>0</v>
      </c>
      <c r="H2182">
        <v>13</v>
      </c>
      <c r="I2182">
        <v>0</v>
      </c>
      <c r="J2182">
        <v>0</v>
      </c>
      <c r="K2182">
        <v>0</v>
      </c>
      <c r="L2182" t="s">
        <v>3584</v>
      </c>
    </row>
    <row r="2183" spans="1:12" x14ac:dyDescent="0.2">
      <c r="A2183">
        <v>55087</v>
      </c>
      <c r="B2183" t="s">
        <v>3585</v>
      </c>
      <c r="C2183" t="s">
        <v>206</v>
      </c>
      <c r="D2183" t="s">
        <v>166</v>
      </c>
      <c r="E2183" s="6">
        <v>43914.984386574077</v>
      </c>
      <c r="F2183">
        <v>44.41578887</v>
      </c>
      <c r="G2183">
        <v>-88.465650229999994</v>
      </c>
      <c r="H2183">
        <v>2</v>
      </c>
      <c r="I2183">
        <v>0</v>
      </c>
      <c r="J2183">
        <v>0</v>
      </c>
      <c r="K2183">
        <v>0</v>
      </c>
      <c r="L2183" t="s">
        <v>3586</v>
      </c>
    </row>
    <row r="2184" spans="1:12" x14ac:dyDescent="0.2">
      <c r="A2184">
        <v>47133</v>
      </c>
      <c r="B2184" t="s">
        <v>3587</v>
      </c>
      <c r="C2184" t="s">
        <v>288</v>
      </c>
      <c r="D2184" t="s">
        <v>166</v>
      </c>
      <c r="E2184" s="6">
        <v>43914.984386574077</v>
      </c>
      <c r="F2184">
        <v>36.341178319999997</v>
      </c>
      <c r="G2184">
        <v>-85.289895349999995</v>
      </c>
      <c r="H2184">
        <v>1</v>
      </c>
      <c r="I2184">
        <v>0</v>
      </c>
      <c r="J2184">
        <v>0</v>
      </c>
      <c r="K2184">
        <v>0</v>
      </c>
      <c r="L2184" t="s">
        <v>3588</v>
      </c>
    </row>
    <row r="2185" spans="1:12" x14ac:dyDescent="0.2">
      <c r="A2185">
        <v>18119</v>
      </c>
      <c r="B2185" t="s">
        <v>3589</v>
      </c>
      <c r="C2185" t="s">
        <v>142</v>
      </c>
      <c r="D2185" t="s">
        <v>166</v>
      </c>
      <c r="E2185" s="6">
        <v>43914.984386574077</v>
      </c>
      <c r="F2185">
        <v>39.311455870000003</v>
      </c>
      <c r="G2185">
        <v>-86.839007240000001</v>
      </c>
      <c r="H2185">
        <v>2</v>
      </c>
      <c r="I2185">
        <v>0</v>
      </c>
      <c r="J2185">
        <v>0</v>
      </c>
      <c r="K2185">
        <v>0</v>
      </c>
      <c r="L2185" t="s">
        <v>3590</v>
      </c>
    </row>
    <row r="2186" spans="1:12" x14ac:dyDescent="0.2">
      <c r="A2186">
        <v>21187</v>
      </c>
      <c r="B2186" t="s">
        <v>3589</v>
      </c>
      <c r="C2186" t="s">
        <v>180</v>
      </c>
      <c r="D2186" t="s">
        <v>166</v>
      </c>
      <c r="E2186" s="6">
        <v>43914.984386574077</v>
      </c>
      <c r="F2186">
        <v>38.516791429999998</v>
      </c>
      <c r="G2186">
        <v>-84.824046190000004</v>
      </c>
      <c r="H2186">
        <v>0</v>
      </c>
      <c r="I2186">
        <v>0</v>
      </c>
      <c r="J2186">
        <v>0</v>
      </c>
      <c r="K2186">
        <v>0</v>
      </c>
      <c r="L2186" t="s">
        <v>3591</v>
      </c>
    </row>
    <row r="2187" spans="1:12" x14ac:dyDescent="0.2">
      <c r="A2187">
        <v>21189</v>
      </c>
      <c r="B2187" t="s">
        <v>3592</v>
      </c>
      <c r="C2187" t="s">
        <v>180</v>
      </c>
      <c r="D2187" t="s">
        <v>166</v>
      </c>
      <c r="E2187" s="6">
        <v>43914.984386574077</v>
      </c>
      <c r="F2187">
        <v>37.428239490000003</v>
      </c>
      <c r="G2187">
        <v>-83.688114189999993</v>
      </c>
      <c r="H2187">
        <v>0</v>
      </c>
      <c r="I2187">
        <v>0</v>
      </c>
      <c r="J2187">
        <v>0</v>
      </c>
      <c r="K2187">
        <v>0</v>
      </c>
      <c r="L2187" t="s">
        <v>3593</v>
      </c>
    </row>
    <row r="2188" spans="1:12" x14ac:dyDescent="0.2">
      <c r="A2188">
        <v>16073</v>
      </c>
      <c r="B2188" t="s">
        <v>3594</v>
      </c>
      <c r="C2188" t="s">
        <v>175</v>
      </c>
      <c r="D2188" t="s">
        <v>166</v>
      </c>
      <c r="E2188" s="6">
        <v>43914.984386574077</v>
      </c>
      <c r="F2188">
        <v>42.58016894</v>
      </c>
      <c r="G2188">
        <v>-116.16938709999999</v>
      </c>
      <c r="H2188">
        <v>0</v>
      </c>
      <c r="I2188">
        <v>0</v>
      </c>
      <c r="J2188">
        <v>0</v>
      </c>
      <c r="K2188">
        <v>0</v>
      </c>
      <c r="L2188" t="s">
        <v>3595</v>
      </c>
    </row>
    <row r="2189" spans="1:12" x14ac:dyDescent="0.2">
      <c r="A2189">
        <v>23017</v>
      </c>
      <c r="B2189" t="s">
        <v>3596</v>
      </c>
      <c r="C2189" t="s">
        <v>297</v>
      </c>
      <c r="D2189" t="s">
        <v>166</v>
      </c>
      <c r="E2189" s="6">
        <v>43914.984386574077</v>
      </c>
      <c r="F2189">
        <v>44.499529950000003</v>
      </c>
      <c r="G2189">
        <v>-70.75682123</v>
      </c>
      <c r="H2189">
        <v>6</v>
      </c>
      <c r="I2189">
        <v>0</v>
      </c>
      <c r="J2189">
        <v>0</v>
      </c>
      <c r="K2189">
        <v>0</v>
      </c>
      <c r="L2189" t="s">
        <v>3597</v>
      </c>
    </row>
    <row r="2190" spans="1:12" x14ac:dyDescent="0.2">
      <c r="A2190">
        <v>29153</v>
      </c>
      <c r="B2190" t="s">
        <v>3598</v>
      </c>
      <c r="C2190" t="s">
        <v>182</v>
      </c>
      <c r="D2190" t="s">
        <v>166</v>
      </c>
      <c r="E2190" s="6">
        <v>43914.984386574077</v>
      </c>
      <c r="F2190">
        <v>36.649163389999998</v>
      </c>
      <c r="G2190">
        <v>-92.444590660000003</v>
      </c>
      <c r="H2190">
        <v>0</v>
      </c>
      <c r="I2190">
        <v>0</v>
      </c>
      <c r="J2190">
        <v>0</v>
      </c>
      <c r="K2190">
        <v>0</v>
      </c>
      <c r="L2190" t="s">
        <v>3599</v>
      </c>
    </row>
    <row r="2191" spans="1:12" x14ac:dyDescent="0.2">
      <c r="A2191">
        <v>55089</v>
      </c>
      <c r="B2191" t="s">
        <v>3600</v>
      </c>
      <c r="C2191" t="s">
        <v>206</v>
      </c>
      <c r="D2191" t="s">
        <v>166</v>
      </c>
      <c r="E2191" s="6">
        <v>43914.984386574077</v>
      </c>
      <c r="F2191">
        <v>43.383522249999999</v>
      </c>
      <c r="G2191">
        <v>-87.946250090000007</v>
      </c>
      <c r="H2191">
        <v>16</v>
      </c>
      <c r="I2191">
        <v>1</v>
      </c>
      <c r="J2191">
        <v>0</v>
      </c>
      <c r="K2191">
        <v>0</v>
      </c>
      <c r="L2191" t="s">
        <v>3601</v>
      </c>
    </row>
    <row r="2192" spans="1:12" x14ac:dyDescent="0.2">
      <c r="A2192">
        <v>53049</v>
      </c>
      <c r="B2192" t="s">
        <v>3602</v>
      </c>
      <c r="C2192" t="s">
        <v>204</v>
      </c>
      <c r="D2192" t="s">
        <v>166</v>
      </c>
      <c r="E2192" s="6">
        <v>43914.984386574077</v>
      </c>
      <c r="F2192">
        <v>46.554183690000002</v>
      </c>
      <c r="G2192">
        <v>-123.7285716</v>
      </c>
      <c r="H2192">
        <v>0</v>
      </c>
      <c r="I2192">
        <v>0</v>
      </c>
      <c r="J2192">
        <v>0</v>
      </c>
      <c r="K2192">
        <v>0</v>
      </c>
      <c r="L2192" t="s">
        <v>3603</v>
      </c>
    </row>
    <row r="2193" spans="1:12" x14ac:dyDescent="0.2">
      <c r="A2193">
        <v>19145</v>
      </c>
      <c r="B2193" t="s">
        <v>3604</v>
      </c>
      <c r="C2193" t="s">
        <v>178</v>
      </c>
      <c r="D2193" t="s">
        <v>166</v>
      </c>
      <c r="E2193" s="6">
        <v>43914.984386574077</v>
      </c>
      <c r="F2193">
        <v>40.739317200000002</v>
      </c>
      <c r="G2193">
        <v>-95.149781300000001</v>
      </c>
      <c r="H2193">
        <v>0</v>
      </c>
      <c r="I2193">
        <v>0</v>
      </c>
      <c r="J2193">
        <v>0</v>
      </c>
      <c r="K2193">
        <v>0</v>
      </c>
      <c r="L2193" t="s">
        <v>3605</v>
      </c>
    </row>
    <row r="2194" spans="1:12" x14ac:dyDescent="0.2">
      <c r="A2194">
        <v>51139</v>
      </c>
      <c r="B2194" t="s">
        <v>3604</v>
      </c>
      <c r="C2194" t="s">
        <v>172</v>
      </c>
      <c r="D2194" t="s">
        <v>166</v>
      </c>
      <c r="E2194" s="6">
        <v>43914.984386574077</v>
      </c>
      <c r="F2194">
        <v>38.61807452</v>
      </c>
      <c r="G2194">
        <v>-78.487972040000002</v>
      </c>
      <c r="H2194">
        <v>0</v>
      </c>
      <c r="I2194">
        <v>0</v>
      </c>
      <c r="J2194">
        <v>0</v>
      </c>
      <c r="K2194">
        <v>0</v>
      </c>
      <c r="L2194" t="s">
        <v>3606</v>
      </c>
    </row>
    <row r="2195" spans="1:12" x14ac:dyDescent="0.2">
      <c r="A2195">
        <v>12099</v>
      </c>
      <c r="B2195" t="s">
        <v>3607</v>
      </c>
      <c r="C2195" t="s">
        <v>216</v>
      </c>
      <c r="D2195" t="s">
        <v>166</v>
      </c>
      <c r="E2195" s="6">
        <v>43914.984386574077</v>
      </c>
      <c r="F2195">
        <v>26.646762720000002</v>
      </c>
      <c r="G2195">
        <v>-80.465360020000006</v>
      </c>
      <c r="H2195">
        <v>101</v>
      </c>
      <c r="I2195">
        <v>3</v>
      </c>
      <c r="J2195">
        <v>0</v>
      </c>
      <c r="K2195">
        <v>0</v>
      </c>
      <c r="L2195" t="s">
        <v>3608</v>
      </c>
    </row>
    <row r="2196" spans="1:12" x14ac:dyDescent="0.2">
      <c r="A2196">
        <v>19147</v>
      </c>
      <c r="B2196" t="s">
        <v>3609</v>
      </c>
      <c r="C2196" t="s">
        <v>178</v>
      </c>
      <c r="D2196" t="s">
        <v>166</v>
      </c>
      <c r="E2196" s="6">
        <v>43914.984386574077</v>
      </c>
      <c r="F2196">
        <v>43.081938489999999</v>
      </c>
      <c r="G2196">
        <v>-94.678246209999998</v>
      </c>
      <c r="H2196">
        <v>0</v>
      </c>
      <c r="I2196">
        <v>0</v>
      </c>
      <c r="J2196">
        <v>0</v>
      </c>
      <c r="K2196">
        <v>0</v>
      </c>
      <c r="L2196" t="s">
        <v>3610</v>
      </c>
    </row>
    <row r="2197" spans="1:12" x14ac:dyDescent="0.2">
      <c r="A2197">
        <v>48363</v>
      </c>
      <c r="B2197" t="s">
        <v>3611</v>
      </c>
      <c r="C2197" t="s">
        <v>290</v>
      </c>
      <c r="D2197" t="s">
        <v>166</v>
      </c>
      <c r="E2197" s="6">
        <v>43914.984386574077</v>
      </c>
      <c r="F2197">
        <v>32.753109850000001</v>
      </c>
      <c r="G2197">
        <v>-98.31319001</v>
      </c>
      <c r="H2197">
        <v>0</v>
      </c>
      <c r="I2197">
        <v>0</v>
      </c>
      <c r="J2197">
        <v>0</v>
      </c>
      <c r="K2197">
        <v>0</v>
      </c>
      <c r="L2197" t="s">
        <v>3612</v>
      </c>
    </row>
    <row r="2198" spans="1:12" x14ac:dyDescent="0.2">
      <c r="A2198">
        <v>37137</v>
      </c>
      <c r="B2198" t="s">
        <v>3613</v>
      </c>
      <c r="C2198" t="s">
        <v>219</v>
      </c>
      <c r="D2198" t="s">
        <v>166</v>
      </c>
      <c r="E2198" s="6">
        <v>43914.984386574077</v>
      </c>
      <c r="F2198">
        <v>35.152533149999996</v>
      </c>
      <c r="G2198">
        <v>-76.665598230000001</v>
      </c>
      <c r="H2198">
        <v>0</v>
      </c>
      <c r="I2198">
        <v>0</v>
      </c>
      <c r="J2198">
        <v>0</v>
      </c>
      <c r="K2198">
        <v>0</v>
      </c>
      <c r="L2198" t="s">
        <v>3614</v>
      </c>
    </row>
    <row r="2199" spans="1:12" x14ac:dyDescent="0.2">
      <c r="A2199">
        <v>28107</v>
      </c>
      <c r="B2199" t="s">
        <v>3615</v>
      </c>
      <c r="C2199" t="s">
        <v>194</v>
      </c>
      <c r="D2199" t="s">
        <v>166</v>
      </c>
      <c r="E2199" s="6">
        <v>43914.984386574077</v>
      </c>
      <c r="F2199">
        <v>34.363986769999997</v>
      </c>
      <c r="G2199">
        <v>-89.950642490000007</v>
      </c>
      <c r="H2199">
        <v>2</v>
      </c>
      <c r="I2199">
        <v>0</v>
      </c>
      <c r="J2199">
        <v>0</v>
      </c>
      <c r="K2199">
        <v>0</v>
      </c>
      <c r="L2199" t="s">
        <v>3616</v>
      </c>
    </row>
    <row r="2200" spans="1:12" x14ac:dyDescent="0.2">
      <c r="A2200">
        <v>48365</v>
      </c>
      <c r="B2200" t="s">
        <v>3615</v>
      </c>
      <c r="C2200" t="s">
        <v>290</v>
      </c>
      <c r="D2200" t="s">
        <v>166</v>
      </c>
      <c r="E2200" s="6">
        <v>43914.984386574077</v>
      </c>
      <c r="F2200">
        <v>32.163959599999998</v>
      </c>
      <c r="G2200">
        <v>-94.305524809999994</v>
      </c>
      <c r="H2200">
        <v>0</v>
      </c>
      <c r="I2200">
        <v>0</v>
      </c>
      <c r="J2200">
        <v>0</v>
      </c>
      <c r="K2200">
        <v>0</v>
      </c>
      <c r="L2200" t="s">
        <v>3617</v>
      </c>
    </row>
    <row r="2201" spans="1:12" x14ac:dyDescent="0.2">
      <c r="A2201">
        <v>8093</v>
      </c>
      <c r="B2201" t="s">
        <v>3618</v>
      </c>
      <c r="C2201" t="s">
        <v>187</v>
      </c>
      <c r="D2201" t="s">
        <v>166</v>
      </c>
      <c r="E2201" s="6">
        <v>43914.984386574077</v>
      </c>
      <c r="F2201">
        <v>39.120925999999997</v>
      </c>
      <c r="G2201">
        <v>-105.71820649999999</v>
      </c>
      <c r="H2201">
        <v>1</v>
      </c>
      <c r="I2201">
        <v>0</v>
      </c>
      <c r="J2201">
        <v>0</v>
      </c>
      <c r="K2201">
        <v>0</v>
      </c>
      <c r="L2201" t="s">
        <v>3619</v>
      </c>
    </row>
    <row r="2202" spans="1:12" x14ac:dyDescent="0.2">
      <c r="A2202">
        <v>30067</v>
      </c>
      <c r="B2202" t="s">
        <v>3618</v>
      </c>
      <c r="C2202" t="s">
        <v>482</v>
      </c>
      <c r="D2202" t="s">
        <v>166</v>
      </c>
      <c r="E2202" s="6">
        <v>43914.984386574077</v>
      </c>
      <c r="F2202">
        <v>45.489650949999998</v>
      </c>
      <c r="G2202">
        <v>-110.5264394</v>
      </c>
      <c r="H2202">
        <v>0</v>
      </c>
      <c r="I2202">
        <v>0</v>
      </c>
      <c r="J2202">
        <v>0</v>
      </c>
      <c r="K2202">
        <v>0</v>
      </c>
      <c r="L2202" t="s">
        <v>3620</v>
      </c>
    </row>
    <row r="2203" spans="1:12" x14ac:dyDescent="0.2">
      <c r="A2203">
        <v>56029</v>
      </c>
      <c r="B2203" t="s">
        <v>3618</v>
      </c>
      <c r="C2203" t="s">
        <v>228</v>
      </c>
      <c r="D2203" t="s">
        <v>166</v>
      </c>
      <c r="E2203" s="6">
        <v>43914.984386574077</v>
      </c>
      <c r="F2203">
        <v>44.521575460000001</v>
      </c>
      <c r="G2203">
        <v>-109.585282499999</v>
      </c>
      <c r="H2203">
        <v>1</v>
      </c>
      <c r="I2203">
        <v>0</v>
      </c>
      <c r="J2203">
        <v>0</v>
      </c>
      <c r="K2203">
        <v>0</v>
      </c>
      <c r="L2203" t="s">
        <v>3621</v>
      </c>
    </row>
    <row r="2204" spans="1:12" x14ac:dyDescent="0.2">
      <c r="A2204">
        <v>18121</v>
      </c>
      <c r="B2204" t="s">
        <v>3622</v>
      </c>
      <c r="C2204" t="s">
        <v>142</v>
      </c>
      <c r="D2204" t="s">
        <v>166</v>
      </c>
      <c r="E2204" s="6">
        <v>43914.984386574077</v>
      </c>
      <c r="F2204">
        <v>39.77202286</v>
      </c>
      <c r="G2204">
        <v>-87.203758329999999</v>
      </c>
      <c r="H2204">
        <v>0</v>
      </c>
      <c r="I2204">
        <v>0</v>
      </c>
      <c r="J2204">
        <v>0</v>
      </c>
      <c r="K2204">
        <v>0</v>
      </c>
      <c r="L2204" t="s">
        <v>3623</v>
      </c>
    </row>
    <row r="2205" spans="1:12" x14ac:dyDescent="0.2">
      <c r="A2205">
        <v>48367</v>
      </c>
      <c r="B2205" t="s">
        <v>3624</v>
      </c>
      <c r="C2205" t="s">
        <v>290</v>
      </c>
      <c r="D2205" t="s">
        <v>166</v>
      </c>
      <c r="E2205" s="6">
        <v>43914.984386574077</v>
      </c>
      <c r="F2205">
        <v>32.777571719999997</v>
      </c>
      <c r="G2205">
        <v>-97.805006210000002</v>
      </c>
      <c r="H2205">
        <v>1</v>
      </c>
      <c r="I2205">
        <v>0</v>
      </c>
      <c r="J2205">
        <v>0</v>
      </c>
      <c r="K2205">
        <v>0</v>
      </c>
      <c r="L2205" t="s">
        <v>3625</v>
      </c>
    </row>
    <row r="2206" spans="1:12" x14ac:dyDescent="0.2">
      <c r="A2206">
        <v>48369</v>
      </c>
      <c r="B2206" t="s">
        <v>3626</v>
      </c>
      <c r="C2206" t="s">
        <v>290</v>
      </c>
      <c r="D2206" t="s">
        <v>166</v>
      </c>
      <c r="E2206" s="6">
        <v>43914.984386574077</v>
      </c>
      <c r="F2206">
        <v>34.529934089999998</v>
      </c>
      <c r="G2206">
        <v>-102.784466799999</v>
      </c>
      <c r="H2206">
        <v>0</v>
      </c>
      <c r="I2206">
        <v>0</v>
      </c>
      <c r="J2206">
        <v>0</v>
      </c>
      <c r="K2206">
        <v>0</v>
      </c>
      <c r="L2206" t="s">
        <v>3627</v>
      </c>
    </row>
    <row r="2207" spans="1:12" x14ac:dyDescent="0.2">
      <c r="A2207">
        <v>12101</v>
      </c>
      <c r="B2207" t="s">
        <v>3628</v>
      </c>
      <c r="C2207" t="s">
        <v>216</v>
      </c>
      <c r="D2207" t="s">
        <v>166</v>
      </c>
      <c r="E2207" s="6">
        <v>43914.984386574077</v>
      </c>
      <c r="F2207">
        <v>28.30810945</v>
      </c>
      <c r="G2207">
        <v>-82.402275290000006</v>
      </c>
      <c r="H2207">
        <v>15</v>
      </c>
      <c r="I2207">
        <v>1</v>
      </c>
      <c r="J2207">
        <v>0</v>
      </c>
      <c r="K2207">
        <v>0</v>
      </c>
      <c r="L2207" t="s">
        <v>3629</v>
      </c>
    </row>
    <row r="2208" spans="1:12" x14ac:dyDescent="0.2">
      <c r="A2208">
        <v>37139</v>
      </c>
      <c r="B2208" t="s">
        <v>3630</v>
      </c>
      <c r="C2208" t="s">
        <v>219</v>
      </c>
      <c r="D2208" t="s">
        <v>166</v>
      </c>
      <c r="E2208" s="6">
        <v>43914.984386574077</v>
      </c>
      <c r="F2208">
        <v>36.267237979999997</v>
      </c>
      <c r="G2208">
        <v>-76.251347780000003</v>
      </c>
      <c r="H2208">
        <v>1</v>
      </c>
      <c r="I2208">
        <v>0</v>
      </c>
      <c r="J2208">
        <v>0</v>
      </c>
      <c r="K2208">
        <v>0</v>
      </c>
      <c r="L2208" t="s">
        <v>3631</v>
      </c>
    </row>
    <row r="2209" spans="1:12" x14ac:dyDescent="0.2">
      <c r="A2209">
        <v>34031</v>
      </c>
      <c r="B2209" t="s">
        <v>3632</v>
      </c>
      <c r="C2209" t="s">
        <v>367</v>
      </c>
      <c r="D2209" t="s">
        <v>166</v>
      </c>
      <c r="E2209" s="6">
        <v>43914.984386574077</v>
      </c>
      <c r="F2209">
        <v>41.032386279999997</v>
      </c>
      <c r="G2209">
        <v>-74.299541439999999</v>
      </c>
      <c r="H2209">
        <v>216</v>
      </c>
      <c r="I2209">
        <v>0</v>
      </c>
      <c r="J2209">
        <v>0</v>
      </c>
      <c r="K2209">
        <v>0</v>
      </c>
      <c r="L2209" t="s">
        <v>3633</v>
      </c>
    </row>
    <row r="2210" spans="1:12" x14ac:dyDescent="0.2">
      <c r="A2210">
        <v>51141</v>
      </c>
      <c r="B2210" t="s">
        <v>3634</v>
      </c>
      <c r="C2210" t="s">
        <v>172</v>
      </c>
      <c r="D2210" t="s">
        <v>166</v>
      </c>
      <c r="E2210" s="6">
        <v>43914.984386574077</v>
      </c>
      <c r="F2210">
        <v>36.680163799999903</v>
      </c>
      <c r="G2210">
        <v>-80.286564799999994</v>
      </c>
      <c r="H2210">
        <v>0</v>
      </c>
      <c r="I2210">
        <v>0</v>
      </c>
      <c r="J2210">
        <v>0</v>
      </c>
      <c r="K2210">
        <v>0</v>
      </c>
      <c r="L2210" t="s">
        <v>3635</v>
      </c>
    </row>
    <row r="2211" spans="1:12" x14ac:dyDescent="0.2">
      <c r="A2211">
        <v>13223</v>
      </c>
      <c r="B2211" t="s">
        <v>3636</v>
      </c>
      <c r="C2211" t="s">
        <v>317</v>
      </c>
      <c r="D2211" t="s">
        <v>166</v>
      </c>
      <c r="E2211" s="6">
        <v>43914.984386574077</v>
      </c>
      <c r="F2211">
        <v>33.919695220000001</v>
      </c>
      <c r="G2211">
        <v>-84.868487920000007</v>
      </c>
      <c r="H2211">
        <v>6</v>
      </c>
      <c r="I2211">
        <v>0</v>
      </c>
      <c r="J2211">
        <v>0</v>
      </c>
      <c r="K2211">
        <v>0</v>
      </c>
      <c r="L2211" t="s">
        <v>3637</v>
      </c>
    </row>
    <row r="2212" spans="1:12" x14ac:dyDescent="0.2">
      <c r="A2212">
        <v>39125</v>
      </c>
      <c r="B2212" t="s">
        <v>3636</v>
      </c>
      <c r="C2212" t="s">
        <v>200</v>
      </c>
      <c r="D2212" t="s">
        <v>166</v>
      </c>
      <c r="E2212" s="6">
        <v>43914.984386574077</v>
      </c>
      <c r="F2212">
        <v>41.116763409999997</v>
      </c>
      <c r="G2212">
        <v>-84.5801017</v>
      </c>
      <c r="H2212">
        <v>0</v>
      </c>
      <c r="I2212">
        <v>0</v>
      </c>
      <c r="J2212">
        <v>0</v>
      </c>
      <c r="K2212">
        <v>0</v>
      </c>
      <c r="L2212" t="s">
        <v>3638</v>
      </c>
    </row>
    <row r="2213" spans="1:12" x14ac:dyDescent="0.2">
      <c r="A2213">
        <v>20145</v>
      </c>
      <c r="B2213" t="s">
        <v>3639</v>
      </c>
      <c r="C2213" t="s">
        <v>264</v>
      </c>
      <c r="D2213" t="s">
        <v>166</v>
      </c>
      <c r="E2213" s="6">
        <v>43914.984386574077</v>
      </c>
      <c r="F2213">
        <v>38.181087320000003</v>
      </c>
      <c r="G2213">
        <v>-99.236923340000004</v>
      </c>
      <c r="H2213">
        <v>0</v>
      </c>
      <c r="I2213">
        <v>0</v>
      </c>
      <c r="J2213">
        <v>0</v>
      </c>
      <c r="K2213">
        <v>0</v>
      </c>
      <c r="L2213" t="s">
        <v>3640</v>
      </c>
    </row>
    <row r="2214" spans="1:12" x14ac:dyDescent="0.2">
      <c r="A2214">
        <v>31133</v>
      </c>
      <c r="B2214" t="s">
        <v>3639</v>
      </c>
      <c r="C2214" t="s">
        <v>196</v>
      </c>
      <c r="D2214" t="s">
        <v>166</v>
      </c>
      <c r="E2214" s="6">
        <v>43914.984386574077</v>
      </c>
      <c r="F2214">
        <v>40.131410959999997</v>
      </c>
      <c r="G2214">
        <v>-96.237054369999996</v>
      </c>
      <c r="H2214">
        <v>0</v>
      </c>
      <c r="I2214">
        <v>0</v>
      </c>
      <c r="J2214">
        <v>0</v>
      </c>
      <c r="K2214">
        <v>0</v>
      </c>
      <c r="L2214" t="s">
        <v>3641</v>
      </c>
    </row>
    <row r="2215" spans="1:12" x14ac:dyDescent="0.2">
      <c r="A2215">
        <v>40117</v>
      </c>
      <c r="B2215" t="s">
        <v>3639</v>
      </c>
      <c r="C2215" t="s">
        <v>184</v>
      </c>
      <c r="D2215" t="s">
        <v>166</v>
      </c>
      <c r="E2215" s="6">
        <v>43914.984386574077</v>
      </c>
      <c r="F2215">
        <v>36.317433729999998</v>
      </c>
      <c r="G2215">
        <v>-96.703317599999906</v>
      </c>
      <c r="H2215">
        <v>4</v>
      </c>
      <c r="I2215">
        <v>1</v>
      </c>
      <c r="J2215">
        <v>0</v>
      </c>
      <c r="K2215">
        <v>0</v>
      </c>
      <c r="L2215" t="s">
        <v>3642</v>
      </c>
    </row>
    <row r="2216" spans="1:12" x14ac:dyDescent="0.2">
      <c r="A2216">
        <v>16075</v>
      </c>
      <c r="B2216" t="s">
        <v>3643</v>
      </c>
      <c r="C2216" t="s">
        <v>175</v>
      </c>
      <c r="D2216" t="s">
        <v>166</v>
      </c>
      <c r="E2216" s="6">
        <v>43914.984386574077</v>
      </c>
      <c r="F2216">
        <v>44.005452429999998</v>
      </c>
      <c r="G2216">
        <v>-116.7647695</v>
      </c>
      <c r="H2216">
        <v>0</v>
      </c>
      <c r="I2216">
        <v>0</v>
      </c>
      <c r="J2216">
        <v>0</v>
      </c>
      <c r="K2216">
        <v>0</v>
      </c>
      <c r="L2216" t="s">
        <v>3644</v>
      </c>
    </row>
    <row r="2217" spans="1:12" x14ac:dyDescent="0.2">
      <c r="A2217">
        <v>40119</v>
      </c>
      <c r="B2217" t="s">
        <v>3645</v>
      </c>
      <c r="C2217" t="s">
        <v>184</v>
      </c>
      <c r="D2217" t="s">
        <v>166</v>
      </c>
      <c r="E2217" s="6">
        <v>43914.984386574077</v>
      </c>
      <c r="F2217">
        <v>36.076952830000003</v>
      </c>
      <c r="G2217">
        <v>-96.975849440000005</v>
      </c>
      <c r="H2217">
        <v>3</v>
      </c>
      <c r="I2217">
        <v>0</v>
      </c>
      <c r="J2217">
        <v>0</v>
      </c>
      <c r="K2217">
        <v>0</v>
      </c>
      <c r="L2217" t="s">
        <v>3646</v>
      </c>
    </row>
    <row r="2218" spans="1:12" x14ac:dyDescent="0.2">
      <c r="A2218">
        <v>13225</v>
      </c>
      <c r="B2218" t="s">
        <v>3647</v>
      </c>
      <c r="C2218" t="s">
        <v>317</v>
      </c>
      <c r="D2218" t="s">
        <v>166</v>
      </c>
      <c r="E2218" s="6">
        <v>43914.984386574077</v>
      </c>
      <c r="F2218">
        <v>32.569343160000003</v>
      </c>
      <c r="G2218">
        <v>-83.829369999999997</v>
      </c>
      <c r="H2218">
        <v>3</v>
      </c>
      <c r="I2218">
        <v>0</v>
      </c>
      <c r="J2218">
        <v>0</v>
      </c>
      <c r="K2218">
        <v>0</v>
      </c>
      <c r="L2218" t="s">
        <v>3648</v>
      </c>
    </row>
    <row r="2219" spans="1:12" x14ac:dyDescent="0.2">
      <c r="A2219">
        <v>28109</v>
      </c>
      <c r="B2219" t="s">
        <v>3649</v>
      </c>
      <c r="C2219" t="s">
        <v>194</v>
      </c>
      <c r="D2219" t="s">
        <v>166</v>
      </c>
      <c r="E2219" s="6">
        <v>43914.984386574077</v>
      </c>
      <c r="F2219">
        <v>30.77090935</v>
      </c>
      <c r="G2219">
        <v>-89.586772749999994</v>
      </c>
      <c r="H2219">
        <v>13</v>
      </c>
      <c r="I2219">
        <v>0</v>
      </c>
      <c r="J2219">
        <v>0</v>
      </c>
      <c r="K2219">
        <v>0</v>
      </c>
      <c r="L2219" t="s">
        <v>3650</v>
      </c>
    </row>
    <row r="2220" spans="1:12" x14ac:dyDescent="0.2">
      <c r="A2220">
        <v>48371</v>
      </c>
      <c r="B2220" t="s">
        <v>3651</v>
      </c>
      <c r="C2220" t="s">
        <v>290</v>
      </c>
      <c r="D2220" t="s">
        <v>166</v>
      </c>
      <c r="E2220" s="6">
        <v>43914.984386574077</v>
      </c>
      <c r="F2220">
        <v>30.780972670000001</v>
      </c>
      <c r="G2220">
        <v>-102.724126099999</v>
      </c>
      <c r="H2220">
        <v>0</v>
      </c>
      <c r="I2220">
        <v>0</v>
      </c>
      <c r="J2220">
        <v>0</v>
      </c>
      <c r="K2220">
        <v>0</v>
      </c>
      <c r="L2220" t="s">
        <v>3652</v>
      </c>
    </row>
    <row r="2221" spans="1:12" x14ac:dyDescent="0.2">
      <c r="A2221">
        <v>38067</v>
      </c>
      <c r="B2221" t="s">
        <v>3653</v>
      </c>
      <c r="C2221" t="s">
        <v>198</v>
      </c>
      <c r="D2221" t="s">
        <v>166</v>
      </c>
      <c r="E2221" s="6">
        <v>43914.984386574077</v>
      </c>
      <c r="F2221">
        <v>48.766235209999998</v>
      </c>
      <c r="G2221">
        <v>-97.552380900000003</v>
      </c>
      <c r="H2221">
        <v>0</v>
      </c>
      <c r="I2221">
        <v>0</v>
      </c>
      <c r="J2221">
        <v>0</v>
      </c>
      <c r="K2221">
        <v>0</v>
      </c>
      <c r="L2221" t="s">
        <v>3654</v>
      </c>
    </row>
    <row r="2222" spans="1:12" x14ac:dyDescent="0.2">
      <c r="A2222">
        <v>29155</v>
      </c>
      <c r="B2222" t="s">
        <v>3655</v>
      </c>
      <c r="C2222" t="s">
        <v>182</v>
      </c>
      <c r="D2222" t="s">
        <v>166</v>
      </c>
      <c r="E2222" s="6">
        <v>43914.984386574077</v>
      </c>
      <c r="F2222">
        <v>36.213057200000002</v>
      </c>
      <c r="G2222">
        <v>-89.787423219999994</v>
      </c>
      <c r="H2222">
        <v>1</v>
      </c>
      <c r="I2222">
        <v>0</v>
      </c>
      <c r="J2222">
        <v>0</v>
      </c>
      <c r="K2222">
        <v>0</v>
      </c>
      <c r="L2222" t="s">
        <v>3656</v>
      </c>
    </row>
    <row r="2223" spans="1:12" x14ac:dyDescent="0.2">
      <c r="A2223">
        <v>53051</v>
      </c>
      <c r="B2223" t="s">
        <v>3657</v>
      </c>
      <c r="C2223" t="s">
        <v>204</v>
      </c>
      <c r="D2223" t="s">
        <v>166</v>
      </c>
      <c r="E2223" s="6">
        <v>43914.984386574077</v>
      </c>
      <c r="F2223">
        <v>48.532340210000001</v>
      </c>
      <c r="G2223">
        <v>-117.27418040000001</v>
      </c>
      <c r="H2223">
        <v>0</v>
      </c>
      <c r="I2223">
        <v>0</v>
      </c>
      <c r="J2223">
        <v>0</v>
      </c>
      <c r="K2223">
        <v>0</v>
      </c>
      <c r="L2223" t="s">
        <v>3658</v>
      </c>
    </row>
    <row r="2224" spans="1:12" x14ac:dyDescent="0.2">
      <c r="A2224">
        <v>37141</v>
      </c>
      <c r="B2224" t="s">
        <v>3659</v>
      </c>
      <c r="C2224" t="s">
        <v>219</v>
      </c>
      <c r="D2224" t="s">
        <v>166</v>
      </c>
      <c r="E2224" s="6">
        <v>43914.984386574077</v>
      </c>
      <c r="F2224">
        <v>34.522656240000003</v>
      </c>
      <c r="G2224">
        <v>-77.903521330000004</v>
      </c>
      <c r="H2224">
        <v>0</v>
      </c>
      <c r="I2224">
        <v>0</v>
      </c>
      <c r="J2224">
        <v>0</v>
      </c>
      <c r="K2224">
        <v>0</v>
      </c>
      <c r="L2224" t="s">
        <v>3660</v>
      </c>
    </row>
    <row r="2225" spans="1:12" x14ac:dyDescent="0.2">
      <c r="A2225">
        <v>21191</v>
      </c>
      <c r="B2225" t="s">
        <v>3661</v>
      </c>
      <c r="C2225" t="s">
        <v>180</v>
      </c>
      <c r="D2225" t="s">
        <v>166</v>
      </c>
      <c r="E2225" s="6">
        <v>43914.984386574077</v>
      </c>
      <c r="F2225">
        <v>38.696077180000003</v>
      </c>
      <c r="G2225">
        <v>-84.355994629999998</v>
      </c>
      <c r="H2225">
        <v>0</v>
      </c>
      <c r="I2225">
        <v>0</v>
      </c>
      <c r="J2225">
        <v>0</v>
      </c>
      <c r="K2225">
        <v>0</v>
      </c>
      <c r="L2225" t="s">
        <v>3662</v>
      </c>
    </row>
    <row r="2226" spans="1:12" x14ac:dyDescent="0.2">
      <c r="A2226">
        <v>54071</v>
      </c>
      <c r="B2226" t="s">
        <v>3661</v>
      </c>
      <c r="C2226" t="s">
        <v>427</v>
      </c>
      <c r="D2226" t="s">
        <v>166</v>
      </c>
      <c r="E2226" s="6">
        <v>43914.984386574077</v>
      </c>
      <c r="F2226">
        <v>38.68314479</v>
      </c>
      <c r="G2226">
        <v>-79.350840860000005</v>
      </c>
      <c r="H2226">
        <v>0</v>
      </c>
      <c r="I2226">
        <v>0</v>
      </c>
      <c r="J2226">
        <v>0</v>
      </c>
      <c r="K2226">
        <v>0</v>
      </c>
      <c r="L2226" t="s">
        <v>3663</v>
      </c>
    </row>
    <row r="2227" spans="1:12" x14ac:dyDescent="0.2">
      <c r="A2227">
        <v>27113</v>
      </c>
      <c r="B2227" t="s">
        <v>3664</v>
      </c>
      <c r="C2227" t="s">
        <v>213</v>
      </c>
      <c r="D2227" t="s">
        <v>166</v>
      </c>
      <c r="E2227" s="6">
        <v>43914.984386574077</v>
      </c>
      <c r="F2227">
        <v>48.066425770000002</v>
      </c>
      <c r="G2227">
        <v>-96.037081400000005</v>
      </c>
      <c r="H2227">
        <v>0</v>
      </c>
      <c r="I2227">
        <v>0</v>
      </c>
      <c r="J2227">
        <v>0</v>
      </c>
      <c r="K2227">
        <v>0</v>
      </c>
      <c r="L2227" t="s">
        <v>3665</v>
      </c>
    </row>
    <row r="2228" spans="1:12" x14ac:dyDescent="0.2">
      <c r="A2228">
        <v>46103</v>
      </c>
      <c r="B2228" t="s">
        <v>3664</v>
      </c>
      <c r="C2228" t="s">
        <v>381</v>
      </c>
      <c r="D2228" t="s">
        <v>166</v>
      </c>
      <c r="E2228" s="6">
        <v>43914.984386574077</v>
      </c>
      <c r="F2228">
        <v>44.0025835</v>
      </c>
      <c r="G2228">
        <v>-102.8240777</v>
      </c>
      <c r="H2228">
        <v>1</v>
      </c>
      <c r="I2228">
        <v>1</v>
      </c>
      <c r="J2228">
        <v>0</v>
      </c>
      <c r="K2228">
        <v>0</v>
      </c>
      <c r="L2228" t="s">
        <v>3666</v>
      </c>
    </row>
    <row r="2229" spans="1:12" x14ac:dyDescent="0.2">
      <c r="A2229">
        <v>23019</v>
      </c>
      <c r="B2229" t="s">
        <v>3667</v>
      </c>
      <c r="C2229" t="s">
        <v>297</v>
      </c>
      <c r="D2229" t="s">
        <v>166</v>
      </c>
      <c r="E2229" s="6">
        <v>43914.984386574077</v>
      </c>
      <c r="F2229">
        <v>45.401945929999997</v>
      </c>
      <c r="G2229">
        <v>-68.650204549999998</v>
      </c>
      <c r="H2229">
        <v>4</v>
      </c>
      <c r="I2229">
        <v>0</v>
      </c>
      <c r="J2229">
        <v>0</v>
      </c>
      <c r="K2229">
        <v>0</v>
      </c>
      <c r="L2229" t="s">
        <v>3668</v>
      </c>
    </row>
    <row r="2230" spans="1:12" x14ac:dyDescent="0.2">
      <c r="A2230">
        <v>17143</v>
      </c>
      <c r="B2230" t="s">
        <v>3669</v>
      </c>
      <c r="C2230" t="s">
        <v>190</v>
      </c>
      <c r="D2230" t="s">
        <v>166</v>
      </c>
      <c r="E2230" s="6">
        <v>43914.984386574077</v>
      </c>
      <c r="F2230">
        <v>40.787021559999999</v>
      </c>
      <c r="G2230">
        <v>-89.760789009999996</v>
      </c>
      <c r="H2230">
        <v>3</v>
      </c>
      <c r="I2230">
        <v>0</v>
      </c>
      <c r="J2230">
        <v>0</v>
      </c>
      <c r="K2230">
        <v>0</v>
      </c>
      <c r="L2230" t="s">
        <v>3670</v>
      </c>
    </row>
    <row r="2231" spans="1:12" x14ac:dyDescent="0.2">
      <c r="A2231">
        <v>55091</v>
      </c>
      <c r="B2231" t="s">
        <v>3671</v>
      </c>
      <c r="C2231" t="s">
        <v>206</v>
      </c>
      <c r="D2231" t="s">
        <v>166</v>
      </c>
      <c r="E2231" s="6">
        <v>43914.984386574077</v>
      </c>
      <c r="F2231">
        <v>44.58307413</v>
      </c>
      <c r="G2231">
        <v>-91.999496109999995</v>
      </c>
      <c r="H2231">
        <v>0</v>
      </c>
      <c r="I2231">
        <v>0</v>
      </c>
      <c r="J2231">
        <v>0</v>
      </c>
      <c r="K2231">
        <v>0</v>
      </c>
      <c r="L2231" t="s">
        <v>3672</v>
      </c>
    </row>
    <row r="2232" spans="1:12" x14ac:dyDescent="0.2">
      <c r="A2232">
        <v>31135</v>
      </c>
      <c r="B2232" t="s">
        <v>3673</v>
      </c>
      <c r="C2232" t="s">
        <v>196</v>
      </c>
      <c r="D2232" t="s">
        <v>166</v>
      </c>
      <c r="E2232" s="6">
        <v>43914.984386574077</v>
      </c>
      <c r="F2232">
        <v>40.85082525</v>
      </c>
      <c r="G2232">
        <v>-101.6502942</v>
      </c>
      <c r="H2232">
        <v>0</v>
      </c>
      <c r="I2232">
        <v>0</v>
      </c>
      <c r="J2232">
        <v>0</v>
      </c>
      <c r="K2232">
        <v>0</v>
      </c>
      <c r="L2232" t="s">
        <v>3674</v>
      </c>
    </row>
    <row r="2233" spans="1:12" x14ac:dyDescent="0.2">
      <c r="A2233">
        <v>46105</v>
      </c>
      <c r="B2233" t="s">
        <v>3673</v>
      </c>
      <c r="C2233" t="s">
        <v>381</v>
      </c>
      <c r="D2233" t="s">
        <v>166</v>
      </c>
      <c r="E2233" s="6">
        <v>43914.984386574077</v>
      </c>
      <c r="F2233">
        <v>45.490495060000001</v>
      </c>
      <c r="G2233">
        <v>-102.475558599999</v>
      </c>
      <c r="H2233">
        <v>0</v>
      </c>
      <c r="I2233">
        <v>0</v>
      </c>
      <c r="J2233">
        <v>0</v>
      </c>
      <c r="K2233">
        <v>0</v>
      </c>
      <c r="L2233" t="s">
        <v>3675</v>
      </c>
    </row>
    <row r="2234" spans="1:12" x14ac:dyDescent="0.2">
      <c r="A2234">
        <v>37143</v>
      </c>
      <c r="B2234" t="s">
        <v>3676</v>
      </c>
      <c r="C2234" t="s">
        <v>219</v>
      </c>
      <c r="D2234" t="s">
        <v>166</v>
      </c>
      <c r="E2234" s="6">
        <v>43914.984386574077</v>
      </c>
      <c r="F2234">
        <v>36.178474530000003</v>
      </c>
      <c r="G2234">
        <v>-76.406031429999999</v>
      </c>
      <c r="H2234">
        <v>0</v>
      </c>
      <c r="I2234">
        <v>0</v>
      </c>
      <c r="J2234">
        <v>0</v>
      </c>
      <c r="K2234">
        <v>0</v>
      </c>
      <c r="L2234" t="s">
        <v>3677</v>
      </c>
    </row>
    <row r="2235" spans="1:12" x14ac:dyDescent="0.2">
      <c r="A2235">
        <v>1105</v>
      </c>
      <c r="B2235" t="s">
        <v>3678</v>
      </c>
      <c r="C2235" t="s">
        <v>385</v>
      </c>
      <c r="D2235" t="s">
        <v>166</v>
      </c>
      <c r="E2235" s="6">
        <v>43914.984386574077</v>
      </c>
      <c r="F2235">
        <v>32.640483410000002</v>
      </c>
      <c r="G2235">
        <v>-87.297705890000003</v>
      </c>
      <c r="H2235">
        <v>0</v>
      </c>
      <c r="I2235">
        <v>0</v>
      </c>
      <c r="J2235">
        <v>0</v>
      </c>
      <c r="K2235">
        <v>0</v>
      </c>
      <c r="L2235" t="s">
        <v>3679</v>
      </c>
    </row>
    <row r="2236" spans="1:12" x14ac:dyDescent="0.2">
      <c r="A2236">
        <v>5105</v>
      </c>
      <c r="B2236" t="s">
        <v>3678</v>
      </c>
      <c r="C2236" t="s">
        <v>331</v>
      </c>
      <c r="D2236" t="s">
        <v>166</v>
      </c>
      <c r="E2236" s="6">
        <v>43914.984386574077</v>
      </c>
      <c r="F2236">
        <v>34.945915299999903</v>
      </c>
      <c r="G2236">
        <v>-92.943725639999997</v>
      </c>
      <c r="H2236">
        <v>0</v>
      </c>
      <c r="I2236">
        <v>0</v>
      </c>
      <c r="J2236">
        <v>0</v>
      </c>
      <c r="K2236">
        <v>0</v>
      </c>
      <c r="L2236" t="s">
        <v>3680</v>
      </c>
    </row>
    <row r="2237" spans="1:12" x14ac:dyDescent="0.2">
      <c r="A2237">
        <v>17145</v>
      </c>
      <c r="B2237" t="s">
        <v>3678</v>
      </c>
      <c r="C2237" t="s">
        <v>190</v>
      </c>
      <c r="D2237" t="s">
        <v>166</v>
      </c>
      <c r="E2237" s="6">
        <v>43914.984386574077</v>
      </c>
      <c r="F2237">
        <v>38.085108529999999</v>
      </c>
      <c r="G2237">
        <v>-89.368562190000006</v>
      </c>
      <c r="H2237">
        <v>0</v>
      </c>
      <c r="I2237">
        <v>0</v>
      </c>
      <c r="J2237">
        <v>0</v>
      </c>
      <c r="K2237">
        <v>0</v>
      </c>
      <c r="L2237" t="s">
        <v>3681</v>
      </c>
    </row>
    <row r="2238" spans="1:12" x14ac:dyDescent="0.2">
      <c r="A2238">
        <v>18123</v>
      </c>
      <c r="B2238" t="s">
        <v>3678</v>
      </c>
      <c r="C2238" t="s">
        <v>142</v>
      </c>
      <c r="D2238" t="s">
        <v>166</v>
      </c>
      <c r="E2238" s="6">
        <v>43914.984386574077</v>
      </c>
      <c r="F2238">
        <v>38.078093279999997</v>
      </c>
      <c r="G2238">
        <v>-86.637419460000004</v>
      </c>
      <c r="H2238">
        <v>0</v>
      </c>
      <c r="I2238">
        <v>0</v>
      </c>
      <c r="J2238">
        <v>0</v>
      </c>
      <c r="K2238">
        <v>0</v>
      </c>
      <c r="L2238" t="s">
        <v>3682</v>
      </c>
    </row>
    <row r="2239" spans="1:12" x14ac:dyDescent="0.2">
      <c r="A2239">
        <v>21193</v>
      </c>
      <c r="B2239" t="s">
        <v>3678</v>
      </c>
      <c r="C2239" t="s">
        <v>180</v>
      </c>
      <c r="D2239" t="s">
        <v>166</v>
      </c>
      <c r="E2239" s="6">
        <v>43914.984386574077</v>
      </c>
      <c r="F2239">
        <v>37.250235529999998</v>
      </c>
      <c r="G2239">
        <v>-83.229227309999999</v>
      </c>
      <c r="H2239">
        <v>0</v>
      </c>
      <c r="I2239">
        <v>0</v>
      </c>
      <c r="J2239">
        <v>0</v>
      </c>
      <c r="K2239">
        <v>0</v>
      </c>
      <c r="L2239" t="s">
        <v>3683</v>
      </c>
    </row>
    <row r="2240" spans="1:12" x14ac:dyDescent="0.2">
      <c r="A2240">
        <v>28111</v>
      </c>
      <c r="B2240" t="s">
        <v>3678</v>
      </c>
      <c r="C2240" t="s">
        <v>194</v>
      </c>
      <c r="D2240" t="s">
        <v>166</v>
      </c>
      <c r="E2240" s="6">
        <v>43914.984386574077</v>
      </c>
      <c r="F2240">
        <v>31.171618850000002</v>
      </c>
      <c r="G2240">
        <v>-88.992818349999993</v>
      </c>
      <c r="H2240">
        <v>1</v>
      </c>
      <c r="I2240">
        <v>0</v>
      </c>
      <c r="J2240">
        <v>0</v>
      </c>
      <c r="K2240">
        <v>0</v>
      </c>
      <c r="L2240" t="s">
        <v>3684</v>
      </c>
    </row>
    <row r="2241" spans="1:12" x14ac:dyDescent="0.2">
      <c r="A2241">
        <v>29157</v>
      </c>
      <c r="B2241" t="s">
        <v>3678</v>
      </c>
      <c r="C2241" t="s">
        <v>182</v>
      </c>
      <c r="D2241" t="s">
        <v>166</v>
      </c>
      <c r="E2241" s="6">
        <v>43914.984386574077</v>
      </c>
      <c r="F2241">
        <v>37.706607759999997</v>
      </c>
      <c r="G2241">
        <v>-89.827410880000002</v>
      </c>
      <c r="H2241">
        <v>2</v>
      </c>
      <c r="I2241">
        <v>0</v>
      </c>
      <c r="J2241">
        <v>0</v>
      </c>
      <c r="K2241">
        <v>0</v>
      </c>
      <c r="L2241" t="s">
        <v>3685</v>
      </c>
    </row>
    <row r="2242" spans="1:12" x14ac:dyDescent="0.2">
      <c r="A2242">
        <v>39127</v>
      </c>
      <c r="B2242" t="s">
        <v>3678</v>
      </c>
      <c r="C2242" t="s">
        <v>200</v>
      </c>
      <c r="D2242" t="s">
        <v>166</v>
      </c>
      <c r="E2242" s="6">
        <v>43914.984386574077</v>
      </c>
      <c r="F2242">
        <v>39.735086549999998</v>
      </c>
      <c r="G2242">
        <v>-82.238049709999999</v>
      </c>
      <c r="H2242">
        <v>0</v>
      </c>
      <c r="I2242">
        <v>0</v>
      </c>
      <c r="J2242">
        <v>0</v>
      </c>
      <c r="K2242">
        <v>0</v>
      </c>
      <c r="L2242" t="s">
        <v>3686</v>
      </c>
    </row>
    <row r="2243" spans="1:12" x14ac:dyDescent="0.2">
      <c r="A2243">
        <v>42099</v>
      </c>
      <c r="B2243" t="s">
        <v>3678</v>
      </c>
      <c r="C2243" t="s">
        <v>202</v>
      </c>
      <c r="D2243" t="s">
        <v>166</v>
      </c>
      <c r="E2243" s="6">
        <v>43914.984386574077</v>
      </c>
      <c r="F2243">
        <v>40.402066120000001</v>
      </c>
      <c r="G2243">
        <v>-77.262974470000003</v>
      </c>
      <c r="H2243">
        <v>0</v>
      </c>
      <c r="I2243">
        <v>0</v>
      </c>
      <c r="J2243">
        <v>0</v>
      </c>
      <c r="K2243">
        <v>0</v>
      </c>
      <c r="L2243" t="s">
        <v>3687</v>
      </c>
    </row>
    <row r="2244" spans="1:12" x14ac:dyDescent="0.2">
      <c r="A2244">
        <v>47135</v>
      </c>
      <c r="B2244" t="s">
        <v>3678</v>
      </c>
      <c r="C2244" t="s">
        <v>288</v>
      </c>
      <c r="D2244" t="s">
        <v>166</v>
      </c>
      <c r="E2244" s="6">
        <v>43914.984386574077</v>
      </c>
      <c r="F2244">
        <v>35.637087280000003</v>
      </c>
      <c r="G2244">
        <v>-87.861396339999999</v>
      </c>
      <c r="H2244">
        <v>1</v>
      </c>
      <c r="I2244">
        <v>0</v>
      </c>
      <c r="J2244">
        <v>0</v>
      </c>
      <c r="K2244">
        <v>0</v>
      </c>
      <c r="L2244" t="s">
        <v>3688</v>
      </c>
    </row>
    <row r="2245" spans="1:12" x14ac:dyDescent="0.2">
      <c r="A2245">
        <v>32027</v>
      </c>
      <c r="B2245" t="s">
        <v>3689</v>
      </c>
      <c r="C2245" t="s">
        <v>870</v>
      </c>
      <c r="D2245" t="s">
        <v>166</v>
      </c>
      <c r="E2245" s="6">
        <v>43914.984386574077</v>
      </c>
      <c r="F2245">
        <v>40.440037820000001</v>
      </c>
      <c r="G2245">
        <v>-118.400564099999</v>
      </c>
      <c r="H2245">
        <v>0</v>
      </c>
      <c r="I2245">
        <v>0</v>
      </c>
      <c r="J2245">
        <v>0</v>
      </c>
      <c r="K2245">
        <v>0</v>
      </c>
      <c r="L2245" t="s">
        <v>3690</v>
      </c>
    </row>
    <row r="2246" spans="1:12" x14ac:dyDescent="0.2">
      <c r="A2246">
        <v>37145</v>
      </c>
      <c r="B2246" t="s">
        <v>3691</v>
      </c>
      <c r="C2246" t="s">
        <v>219</v>
      </c>
      <c r="D2246" t="s">
        <v>166</v>
      </c>
      <c r="E2246" s="6">
        <v>43914.984386574077</v>
      </c>
      <c r="F2246">
        <v>36.389890319999999</v>
      </c>
      <c r="G2246">
        <v>-78.972173580000003</v>
      </c>
      <c r="H2246">
        <v>0</v>
      </c>
      <c r="I2246">
        <v>0</v>
      </c>
      <c r="J2246">
        <v>0</v>
      </c>
      <c r="K2246">
        <v>0</v>
      </c>
      <c r="L2246" t="s">
        <v>3692</v>
      </c>
    </row>
    <row r="2247" spans="1:12" x14ac:dyDescent="0.2">
      <c r="A2247">
        <v>2195</v>
      </c>
      <c r="B2247" t="s">
        <v>3693</v>
      </c>
      <c r="C2247" t="s">
        <v>237</v>
      </c>
      <c r="D2247" t="s">
        <v>166</v>
      </c>
      <c r="E2247" s="6">
        <v>43914.984386574077</v>
      </c>
      <c r="F2247">
        <v>57.139789479999997</v>
      </c>
      <c r="G2247">
        <v>-132.95409950000001</v>
      </c>
      <c r="H2247">
        <v>0</v>
      </c>
      <c r="I2247">
        <v>0</v>
      </c>
      <c r="J2247">
        <v>0</v>
      </c>
      <c r="K2247">
        <v>0</v>
      </c>
      <c r="L2247" t="s">
        <v>3694</v>
      </c>
    </row>
    <row r="2248" spans="1:12" x14ac:dyDescent="0.2">
      <c r="A2248">
        <v>51730</v>
      </c>
      <c r="B2248" t="s">
        <v>3693</v>
      </c>
      <c r="C2248" t="s">
        <v>172</v>
      </c>
      <c r="D2248" t="s">
        <v>166</v>
      </c>
      <c r="E2248" s="6">
        <v>43914.984386574077</v>
      </c>
      <c r="F2248">
        <v>37.205303989999997</v>
      </c>
      <c r="G2248">
        <v>-77.393681020000002</v>
      </c>
      <c r="H2248">
        <v>0</v>
      </c>
      <c r="I2248">
        <v>0</v>
      </c>
      <c r="J2248">
        <v>0</v>
      </c>
      <c r="K2248">
        <v>0</v>
      </c>
      <c r="L2248" t="s">
        <v>3695</v>
      </c>
    </row>
    <row r="2249" spans="1:12" x14ac:dyDescent="0.2">
      <c r="A2249">
        <v>30069</v>
      </c>
      <c r="B2249" t="s">
        <v>3696</v>
      </c>
      <c r="C2249" t="s">
        <v>482</v>
      </c>
      <c r="D2249" t="s">
        <v>166</v>
      </c>
      <c r="E2249" s="6">
        <v>43914.984386574077</v>
      </c>
      <c r="F2249">
        <v>47.118246299999903</v>
      </c>
      <c r="G2249">
        <v>-108.2508876</v>
      </c>
      <c r="H2249">
        <v>0</v>
      </c>
      <c r="I2249">
        <v>0</v>
      </c>
      <c r="J2249">
        <v>0</v>
      </c>
      <c r="K2249">
        <v>0</v>
      </c>
      <c r="L2249" t="s">
        <v>3697</v>
      </c>
    </row>
    <row r="2250" spans="1:12" x14ac:dyDescent="0.2">
      <c r="A2250">
        <v>29159</v>
      </c>
      <c r="B2250" t="s">
        <v>3698</v>
      </c>
      <c r="C2250" t="s">
        <v>182</v>
      </c>
      <c r="D2250" t="s">
        <v>166</v>
      </c>
      <c r="E2250" s="6">
        <v>43914.984386574077</v>
      </c>
      <c r="F2250">
        <v>38.727989180000002</v>
      </c>
      <c r="G2250">
        <v>-93.284717060000006</v>
      </c>
      <c r="H2250">
        <v>0</v>
      </c>
      <c r="I2250">
        <v>0</v>
      </c>
      <c r="J2250">
        <v>0</v>
      </c>
      <c r="K2250">
        <v>0</v>
      </c>
      <c r="L2250" t="s">
        <v>3699</v>
      </c>
    </row>
    <row r="2251" spans="1:12" x14ac:dyDescent="0.2">
      <c r="A2251">
        <v>29161</v>
      </c>
      <c r="B2251" t="s">
        <v>3700</v>
      </c>
      <c r="C2251" t="s">
        <v>182</v>
      </c>
      <c r="D2251" t="s">
        <v>166</v>
      </c>
      <c r="E2251" s="6">
        <v>43914.984386574077</v>
      </c>
      <c r="F2251">
        <v>37.877361180000001</v>
      </c>
      <c r="G2251">
        <v>-91.793517269999995</v>
      </c>
      <c r="H2251">
        <v>0</v>
      </c>
      <c r="I2251">
        <v>0</v>
      </c>
      <c r="J2251">
        <v>0</v>
      </c>
      <c r="K2251">
        <v>0</v>
      </c>
      <c r="L2251" t="s">
        <v>3701</v>
      </c>
    </row>
    <row r="2252" spans="1:12" x14ac:dyDescent="0.2">
      <c r="A2252">
        <v>31137</v>
      </c>
      <c r="B2252" t="s">
        <v>3700</v>
      </c>
      <c r="C2252" t="s">
        <v>196</v>
      </c>
      <c r="D2252" t="s">
        <v>166</v>
      </c>
      <c r="E2252" s="6">
        <v>43914.984386574077</v>
      </c>
      <c r="F2252">
        <v>40.511560330000002</v>
      </c>
      <c r="G2252">
        <v>-99.414616670000001</v>
      </c>
      <c r="H2252">
        <v>0</v>
      </c>
      <c r="I2252">
        <v>0</v>
      </c>
      <c r="J2252">
        <v>0</v>
      </c>
      <c r="K2252">
        <v>0</v>
      </c>
      <c r="L2252" t="s">
        <v>3702</v>
      </c>
    </row>
    <row r="2253" spans="1:12" x14ac:dyDescent="0.2">
      <c r="A2253">
        <v>42101</v>
      </c>
      <c r="B2253" t="s">
        <v>3703</v>
      </c>
      <c r="C2253" t="s">
        <v>202</v>
      </c>
      <c r="D2253" t="s">
        <v>166</v>
      </c>
      <c r="E2253" s="6">
        <v>43914.984386574077</v>
      </c>
      <c r="F2253">
        <v>40.00338507</v>
      </c>
      <c r="G2253">
        <v>-75.137927099999999</v>
      </c>
      <c r="H2253">
        <v>252</v>
      </c>
      <c r="I2253">
        <v>0</v>
      </c>
      <c r="J2253">
        <v>0</v>
      </c>
      <c r="K2253">
        <v>0</v>
      </c>
      <c r="L2253" t="s">
        <v>3704</v>
      </c>
    </row>
    <row r="2254" spans="1:12" x14ac:dyDescent="0.2">
      <c r="A2254">
        <v>5107</v>
      </c>
      <c r="B2254" t="s">
        <v>3705</v>
      </c>
      <c r="C2254" t="s">
        <v>331</v>
      </c>
      <c r="D2254" t="s">
        <v>166</v>
      </c>
      <c r="E2254" s="6">
        <v>43914.984386574077</v>
      </c>
      <c r="F2254">
        <v>34.432684549999998</v>
      </c>
      <c r="G2254">
        <v>-90.848001539999998</v>
      </c>
      <c r="H2254">
        <v>0</v>
      </c>
      <c r="I2254">
        <v>0</v>
      </c>
      <c r="J2254">
        <v>0</v>
      </c>
      <c r="K2254">
        <v>0</v>
      </c>
      <c r="L2254" t="s">
        <v>3706</v>
      </c>
    </row>
    <row r="2255" spans="1:12" x14ac:dyDescent="0.2">
      <c r="A2255">
        <v>8095</v>
      </c>
      <c r="B2255" t="s">
        <v>3705</v>
      </c>
      <c r="C2255" t="s">
        <v>187</v>
      </c>
      <c r="D2255" t="s">
        <v>166</v>
      </c>
      <c r="E2255" s="6">
        <v>43914.984386574077</v>
      </c>
      <c r="F2255">
        <v>40.594142769999998</v>
      </c>
      <c r="G2255">
        <v>-102.3577703</v>
      </c>
      <c r="H2255">
        <v>0</v>
      </c>
      <c r="I2255">
        <v>0</v>
      </c>
      <c r="J2255">
        <v>0</v>
      </c>
      <c r="K2255">
        <v>0</v>
      </c>
      <c r="L2255" t="s">
        <v>3707</v>
      </c>
    </row>
    <row r="2256" spans="1:12" x14ac:dyDescent="0.2">
      <c r="A2256">
        <v>20147</v>
      </c>
      <c r="B2256" t="s">
        <v>3705</v>
      </c>
      <c r="C2256" t="s">
        <v>264</v>
      </c>
      <c r="D2256" t="s">
        <v>166</v>
      </c>
      <c r="E2256" s="6">
        <v>43914.984386574077</v>
      </c>
      <c r="F2256">
        <v>39.784655010000002</v>
      </c>
      <c r="G2256">
        <v>-99.346688650000004</v>
      </c>
      <c r="H2256">
        <v>0</v>
      </c>
      <c r="I2256">
        <v>0</v>
      </c>
      <c r="J2256">
        <v>0</v>
      </c>
      <c r="K2256">
        <v>0</v>
      </c>
      <c r="L2256" t="s">
        <v>3708</v>
      </c>
    </row>
    <row r="2257" spans="1:12" x14ac:dyDescent="0.2">
      <c r="A2257">
        <v>30071</v>
      </c>
      <c r="B2257" t="s">
        <v>3705</v>
      </c>
      <c r="C2257" t="s">
        <v>482</v>
      </c>
      <c r="D2257" t="s">
        <v>166</v>
      </c>
      <c r="E2257" s="6">
        <v>43914.984386574077</v>
      </c>
      <c r="F2257">
        <v>48.259365770000002</v>
      </c>
      <c r="G2257">
        <v>-107.9128511</v>
      </c>
      <c r="H2257">
        <v>0</v>
      </c>
      <c r="I2257">
        <v>0</v>
      </c>
      <c r="J2257">
        <v>0</v>
      </c>
      <c r="K2257">
        <v>0</v>
      </c>
      <c r="L2257" t="s">
        <v>3709</v>
      </c>
    </row>
    <row r="2258" spans="1:12" x14ac:dyDescent="0.2">
      <c r="A2258">
        <v>17147</v>
      </c>
      <c r="B2258" t="s">
        <v>3710</v>
      </c>
      <c r="C2258" t="s">
        <v>190</v>
      </c>
      <c r="D2258" t="s">
        <v>166</v>
      </c>
      <c r="E2258" s="6">
        <v>43914.984386574077</v>
      </c>
      <c r="F2258">
        <v>40.013605839999997</v>
      </c>
      <c r="G2258">
        <v>-88.593193389999996</v>
      </c>
      <c r="H2258">
        <v>0</v>
      </c>
      <c r="I2258">
        <v>0</v>
      </c>
      <c r="J2258">
        <v>0</v>
      </c>
      <c r="K2258">
        <v>0</v>
      </c>
      <c r="L2258" t="s">
        <v>3711</v>
      </c>
    </row>
    <row r="2259" spans="1:12" x14ac:dyDescent="0.2">
      <c r="A2259">
        <v>39129</v>
      </c>
      <c r="B2259" t="s">
        <v>3712</v>
      </c>
      <c r="C2259" t="s">
        <v>200</v>
      </c>
      <c r="D2259" t="s">
        <v>166</v>
      </c>
      <c r="E2259" s="6">
        <v>43914.984386574077</v>
      </c>
      <c r="F2259">
        <v>39.641703919999998</v>
      </c>
      <c r="G2259">
        <v>-83.024338599999993</v>
      </c>
      <c r="H2259">
        <v>0</v>
      </c>
      <c r="I2259">
        <v>0</v>
      </c>
      <c r="J2259">
        <v>0</v>
      </c>
      <c r="K2259">
        <v>0</v>
      </c>
      <c r="L2259" t="s">
        <v>3713</v>
      </c>
    </row>
    <row r="2260" spans="1:12" x14ac:dyDescent="0.2">
      <c r="A2260">
        <v>1107</v>
      </c>
      <c r="B2260" t="s">
        <v>3714</v>
      </c>
      <c r="C2260" t="s">
        <v>385</v>
      </c>
      <c r="D2260" t="s">
        <v>166</v>
      </c>
      <c r="E2260" s="6">
        <v>43914.984386574077</v>
      </c>
      <c r="F2260">
        <v>33.28094866</v>
      </c>
      <c r="G2260">
        <v>-88.088181030000001</v>
      </c>
      <c r="H2260">
        <v>0</v>
      </c>
      <c r="I2260">
        <v>0</v>
      </c>
      <c r="J2260">
        <v>0</v>
      </c>
      <c r="K2260">
        <v>0</v>
      </c>
      <c r="L2260" t="s">
        <v>3715</v>
      </c>
    </row>
    <row r="2261" spans="1:12" x14ac:dyDescent="0.2">
      <c r="A2261">
        <v>13227</v>
      </c>
      <c r="B2261" t="s">
        <v>3714</v>
      </c>
      <c r="C2261" t="s">
        <v>317</v>
      </c>
      <c r="D2261" t="s">
        <v>166</v>
      </c>
      <c r="E2261" s="6">
        <v>43914.984386574077</v>
      </c>
      <c r="F2261">
        <v>34.465891589999998</v>
      </c>
      <c r="G2261">
        <v>-84.464066110000005</v>
      </c>
      <c r="H2261">
        <v>4</v>
      </c>
      <c r="I2261">
        <v>0</v>
      </c>
      <c r="J2261">
        <v>0</v>
      </c>
      <c r="K2261">
        <v>0</v>
      </c>
      <c r="L2261" t="s">
        <v>3716</v>
      </c>
    </row>
    <row r="2262" spans="1:12" x14ac:dyDescent="0.2">
      <c r="A2262">
        <v>45077</v>
      </c>
      <c r="B2262" t="s">
        <v>3714</v>
      </c>
      <c r="C2262" t="s">
        <v>165</v>
      </c>
      <c r="D2262" t="s">
        <v>166</v>
      </c>
      <c r="E2262" s="6">
        <v>43914.984386574077</v>
      </c>
      <c r="F2262">
        <v>34.888076949999999</v>
      </c>
      <c r="G2262">
        <v>-82.727915510000003</v>
      </c>
      <c r="H2262">
        <v>1</v>
      </c>
      <c r="I2262">
        <v>0</v>
      </c>
      <c r="J2262">
        <v>0</v>
      </c>
      <c r="K2262">
        <v>0</v>
      </c>
      <c r="L2262" t="s">
        <v>3717</v>
      </c>
    </row>
    <row r="2263" spans="1:12" x14ac:dyDescent="0.2">
      <c r="A2263">
        <v>47137</v>
      </c>
      <c r="B2263" t="s">
        <v>3718</v>
      </c>
      <c r="C2263" t="s">
        <v>288</v>
      </c>
      <c r="D2263" t="s">
        <v>166</v>
      </c>
      <c r="E2263" s="6">
        <v>43914.984386574077</v>
      </c>
      <c r="F2263">
        <v>36.556065289999999</v>
      </c>
      <c r="G2263">
        <v>-85.077632999999906</v>
      </c>
      <c r="H2263">
        <v>0</v>
      </c>
      <c r="I2263">
        <v>0</v>
      </c>
      <c r="J2263">
        <v>0</v>
      </c>
      <c r="K2263">
        <v>0</v>
      </c>
      <c r="L2263" t="s">
        <v>3719</v>
      </c>
    </row>
    <row r="2264" spans="1:12" x14ac:dyDescent="0.2">
      <c r="A2264">
        <v>13229</v>
      </c>
      <c r="B2264" t="s">
        <v>3720</v>
      </c>
      <c r="C2264" t="s">
        <v>317</v>
      </c>
      <c r="D2264" t="s">
        <v>166</v>
      </c>
      <c r="E2264" s="6">
        <v>43914.984386574077</v>
      </c>
      <c r="F2264">
        <v>31.359281549999999</v>
      </c>
      <c r="G2264">
        <v>-82.215984419999998</v>
      </c>
      <c r="H2264">
        <v>1</v>
      </c>
      <c r="I2264">
        <v>0</v>
      </c>
      <c r="J2264">
        <v>0</v>
      </c>
      <c r="K2264">
        <v>0</v>
      </c>
      <c r="L2264" t="s">
        <v>3721</v>
      </c>
    </row>
    <row r="2265" spans="1:12" x14ac:dyDescent="0.2">
      <c r="A2265">
        <v>31139</v>
      </c>
      <c r="B2265" t="s">
        <v>3720</v>
      </c>
      <c r="C2265" t="s">
        <v>196</v>
      </c>
      <c r="D2265" t="s">
        <v>166</v>
      </c>
      <c r="E2265" s="6">
        <v>43914.984386574077</v>
      </c>
      <c r="F2265">
        <v>42.264348529999999</v>
      </c>
      <c r="G2265">
        <v>-97.601227730000005</v>
      </c>
      <c r="H2265">
        <v>0</v>
      </c>
      <c r="I2265">
        <v>0</v>
      </c>
      <c r="J2265">
        <v>0</v>
      </c>
      <c r="K2265">
        <v>0</v>
      </c>
      <c r="L2265" t="s">
        <v>3722</v>
      </c>
    </row>
    <row r="2266" spans="1:12" x14ac:dyDescent="0.2">
      <c r="A2266">
        <v>38069</v>
      </c>
      <c r="B2266" t="s">
        <v>3720</v>
      </c>
      <c r="C2266" t="s">
        <v>198</v>
      </c>
      <c r="D2266" t="s">
        <v>166</v>
      </c>
      <c r="E2266" s="6">
        <v>43914.984386574077</v>
      </c>
      <c r="F2266">
        <v>48.249770249999997</v>
      </c>
      <c r="G2266">
        <v>-99.964077869999997</v>
      </c>
      <c r="H2266">
        <v>2</v>
      </c>
      <c r="I2266">
        <v>0</v>
      </c>
      <c r="J2266">
        <v>0</v>
      </c>
      <c r="K2266">
        <v>0</v>
      </c>
      <c r="L2266" t="s">
        <v>3723</v>
      </c>
    </row>
    <row r="2267" spans="1:12" x14ac:dyDescent="0.2">
      <c r="A2267">
        <v>53053</v>
      </c>
      <c r="B2267" t="s">
        <v>3720</v>
      </c>
      <c r="C2267" t="s">
        <v>204</v>
      </c>
      <c r="D2267" t="s">
        <v>166</v>
      </c>
      <c r="E2267" s="6">
        <v>43914.984386574077</v>
      </c>
      <c r="F2267">
        <v>47.03892768</v>
      </c>
      <c r="G2267">
        <v>-122.14059579999901</v>
      </c>
      <c r="H2267">
        <v>138</v>
      </c>
      <c r="I2267">
        <v>1</v>
      </c>
      <c r="J2267">
        <v>0</v>
      </c>
      <c r="K2267">
        <v>0</v>
      </c>
      <c r="L2267" t="s">
        <v>3724</v>
      </c>
    </row>
    <row r="2268" spans="1:12" x14ac:dyDescent="0.2">
      <c r="A2268">
        <v>55093</v>
      </c>
      <c r="B2268" t="s">
        <v>3720</v>
      </c>
      <c r="C2268" t="s">
        <v>206</v>
      </c>
      <c r="D2268" t="s">
        <v>166</v>
      </c>
      <c r="E2268" s="6">
        <v>43914.984386574077</v>
      </c>
      <c r="F2268">
        <v>44.718502909999998</v>
      </c>
      <c r="G2268">
        <v>-92.422441599999999</v>
      </c>
      <c r="H2268">
        <v>3</v>
      </c>
      <c r="I2268">
        <v>0</v>
      </c>
      <c r="J2268">
        <v>0</v>
      </c>
      <c r="K2268">
        <v>0</v>
      </c>
      <c r="L2268" t="s">
        <v>3725</v>
      </c>
    </row>
    <row r="2269" spans="1:12" x14ac:dyDescent="0.2">
      <c r="A2269">
        <v>1109</v>
      </c>
      <c r="B2269" t="s">
        <v>3726</v>
      </c>
      <c r="C2269" t="s">
        <v>385</v>
      </c>
      <c r="D2269" t="s">
        <v>166</v>
      </c>
      <c r="E2269" s="6">
        <v>43914.984386574077</v>
      </c>
      <c r="F2269">
        <v>31.803963830000001</v>
      </c>
      <c r="G2269">
        <v>-85.940829500000007</v>
      </c>
      <c r="H2269">
        <v>0</v>
      </c>
      <c r="I2269">
        <v>0</v>
      </c>
      <c r="J2269">
        <v>0</v>
      </c>
      <c r="K2269">
        <v>0</v>
      </c>
      <c r="L2269" t="s">
        <v>3727</v>
      </c>
    </row>
    <row r="2270" spans="1:12" x14ac:dyDescent="0.2">
      <c r="A2270">
        <v>5109</v>
      </c>
      <c r="B2270" t="s">
        <v>3726</v>
      </c>
      <c r="C2270" t="s">
        <v>331</v>
      </c>
      <c r="D2270" t="s">
        <v>166</v>
      </c>
      <c r="E2270" s="6">
        <v>43914.984386574077</v>
      </c>
      <c r="F2270">
        <v>34.162504140000003</v>
      </c>
      <c r="G2270">
        <v>-93.657893490000006</v>
      </c>
      <c r="H2270">
        <v>1</v>
      </c>
      <c r="I2270">
        <v>0</v>
      </c>
      <c r="J2270">
        <v>0</v>
      </c>
      <c r="K2270">
        <v>0</v>
      </c>
      <c r="L2270" t="s">
        <v>3728</v>
      </c>
    </row>
    <row r="2271" spans="1:12" x14ac:dyDescent="0.2">
      <c r="A2271">
        <v>13231</v>
      </c>
      <c r="B2271" t="s">
        <v>3726</v>
      </c>
      <c r="C2271" t="s">
        <v>317</v>
      </c>
      <c r="D2271" t="s">
        <v>166</v>
      </c>
      <c r="E2271" s="6">
        <v>43914.984386574077</v>
      </c>
      <c r="F2271">
        <v>33.093102420000001</v>
      </c>
      <c r="G2271">
        <v>-84.387903890000004</v>
      </c>
      <c r="H2271">
        <v>0</v>
      </c>
      <c r="I2271">
        <v>0</v>
      </c>
      <c r="J2271">
        <v>0</v>
      </c>
      <c r="K2271">
        <v>0</v>
      </c>
      <c r="L2271" t="s">
        <v>3729</v>
      </c>
    </row>
    <row r="2272" spans="1:12" x14ac:dyDescent="0.2">
      <c r="A2272">
        <v>17149</v>
      </c>
      <c r="B2272" t="s">
        <v>3726</v>
      </c>
      <c r="C2272" t="s">
        <v>190</v>
      </c>
      <c r="D2272" t="s">
        <v>166</v>
      </c>
      <c r="E2272" s="6">
        <v>43914.984386574077</v>
      </c>
      <c r="F2272">
        <v>39.622650589999999</v>
      </c>
      <c r="G2272">
        <v>-90.887701699999994</v>
      </c>
      <c r="H2272">
        <v>0</v>
      </c>
      <c r="I2272">
        <v>0</v>
      </c>
      <c r="J2272">
        <v>0</v>
      </c>
      <c r="K2272">
        <v>0</v>
      </c>
      <c r="L2272" t="s">
        <v>3730</v>
      </c>
    </row>
    <row r="2273" spans="1:12" x14ac:dyDescent="0.2">
      <c r="A2273">
        <v>18125</v>
      </c>
      <c r="B2273" t="s">
        <v>3726</v>
      </c>
      <c r="C2273" t="s">
        <v>142</v>
      </c>
      <c r="D2273" t="s">
        <v>166</v>
      </c>
      <c r="E2273" s="6">
        <v>43914.984386574077</v>
      </c>
      <c r="F2273">
        <v>38.401121969999998</v>
      </c>
      <c r="G2273">
        <v>-87.235749069999997</v>
      </c>
      <c r="H2273">
        <v>0</v>
      </c>
      <c r="I2273">
        <v>0</v>
      </c>
      <c r="J2273">
        <v>0</v>
      </c>
      <c r="K2273">
        <v>0</v>
      </c>
      <c r="L2273" t="s">
        <v>3731</v>
      </c>
    </row>
    <row r="2274" spans="1:12" x14ac:dyDescent="0.2">
      <c r="A2274">
        <v>21195</v>
      </c>
      <c r="B2274" t="s">
        <v>3726</v>
      </c>
      <c r="C2274" t="s">
        <v>180</v>
      </c>
      <c r="D2274" t="s">
        <v>166</v>
      </c>
      <c r="E2274" s="6">
        <v>43914.984386574077</v>
      </c>
      <c r="F2274">
        <v>37.470882629999998</v>
      </c>
      <c r="G2274">
        <v>-82.394874450000003</v>
      </c>
      <c r="H2274">
        <v>0</v>
      </c>
      <c r="I2274">
        <v>0</v>
      </c>
      <c r="J2274">
        <v>0</v>
      </c>
      <c r="K2274">
        <v>0</v>
      </c>
      <c r="L2274" t="s">
        <v>3732</v>
      </c>
    </row>
    <row r="2275" spans="1:12" x14ac:dyDescent="0.2">
      <c r="A2275">
        <v>28113</v>
      </c>
      <c r="B2275" t="s">
        <v>3726</v>
      </c>
      <c r="C2275" t="s">
        <v>194</v>
      </c>
      <c r="D2275" t="s">
        <v>166</v>
      </c>
      <c r="E2275" s="6">
        <v>43914.984386574077</v>
      </c>
      <c r="F2275">
        <v>31.175077890000001</v>
      </c>
      <c r="G2275">
        <v>-90.403925720000004</v>
      </c>
      <c r="H2275">
        <v>7</v>
      </c>
      <c r="I2275">
        <v>0</v>
      </c>
      <c r="J2275">
        <v>0</v>
      </c>
      <c r="K2275">
        <v>0</v>
      </c>
      <c r="L2275" t="s">
        <v>3733</v>
      </c>
    </row>
    <row r="2276" spans="1:12" x14ac:dyDescent="0.2">
      <c r="A2276">
        <v>29163</v>
      </c>
      <c r="B2276" t="s">
        <v>3726</v>
      </c>
      <c r="C2276" t="s">
        <v>182</v>
      </c>
      <c r="D2276" t="s">
        <v>166</v>
      </c>
      <c r="E2276" s="6">
        <v>43914.984386574077</v>
      </c>
      <c r="F2276">
        <v>39.343106740000003</v>
      </c>
      <c r="G2276">
        <v>-91.169807789999993</v>
      </c>
      <c r="H2276">
        <v>0</v>
      </c>
      <c r="I2276">
        <v>0</v>
      </c>
      <c r="J2276">
        <v>0</v>
      </c>
      <c r="K2276">
        <v>0</v>
      </c>
      <c r="L2276" t="s">
        <v>3734</v>
      </c>
    </row>
    <row r="2277" spans="1:12" x14ac:dyDescent="0.2">
      <c r="A2277">
        <v>39131</v>
      </c>
      <c r="B2277" t="s">
        <v>3726</v>
      </c>
      <c r="C2277" t="s">
        <v>200</v>
      </c>
      <c r="D2277" t="s">
        <v>166</v>
      </c>
      <c r="E2277" s="6">
        <v>43914.984386574077</v>
      </c>
      <c r="F2277">
        <v>39.076340010000003</v>
      </c>
      <c r="G2277">
        <v>-83.067695839999999</v>
      </c>
      <c r="H2277">
        <v>0</v>
      </c>
      <c r="I2277">
        <v>0</v>
      </c>
      <c r="J2277">
        <v>0</v>
      </c>
      <c r="K2277">
        <v>0</v>
      </c>
      <c r="L2277" t="s">
        <v>3735</v>
      </c>
    </row>
    <row r="2278" spans="1:12" x14ac:dyDescent="0.2">
      <c r="A2278">
        <v>42103</v>
      </c>
      <c r="B2278" t="s">
        <v>3726</v>
      </c>
      <c r="C2278" t="s">
        <v>202</v>
      </c>
      <c r="D2278" t="s">
        <v>166</v>
      </c>
      <c r="E2278" s="6">
        <v>43914.984386574077</v>
      </c>
      <c r="F2278">
        <v>41.331550419999999</v>
      </c>
      <c r="G2278">
        <v>-75.032081059999996</v>
      </c>
      <c r="H2278">
        <v>4</v>
      </c>
      <c r="I2278">
        <v>0</v>
      </c>
      <c r="J2278">
        <v>0</v>
      </c>
      <c r="K2278">
        <v>0</v>
      </c>
      <c r="L2278" t="s">
        <v>3736</v>
      </c>
    </row>
    <row r="2279" spans="1:12" x14ac:dyDescent="0.2">
      <c r="A2279">
        <v>4019</v>
      </c>
      <c r="B2279" t="s">
        <v>3737</v>
      </c>
      <c r="C2279" t="s">
        <v>312</v>
      </c>
      <c r="D2279" t="s">
        <v>166</v>
      </c>
      <c r="E2279" s="6">
        <v>43914.984386574077</v>
      </c>
      <c r="F2279">
        <v>32.097133399999997</v>
      </c>
      <c r="G2279">
        <v>-111.7890033</v>
      </c>
      <c r="H2279">
        <v>42</v>
      </c>
      <c r="I2279">
        <v>1</v>
      </c>
      <c r="J2279">
        <v>0</v>
      </c>
      <c r="K2279">
        <v>0</v>
      </c>
      <c r="L2279" t="s">
        <v>3738</v>
      </c>
    </row>
    <row r="2280" spans="1:12" x14ac:dyDescent="0.2">
      <c r="A2280">
        <v>4021</v>
      </c>
      <c r="B2280" t="s">
        <v>3739</v>
      </c>
      <c r="C2280" t="s">
        <v>312</v>
      </c>
      <c r="D2280" t="s">
        <v>166</v>
      </c>
      <c r="E2280" s="6">
        <v>43914.984386574077</v>
      </c>
      <c r="F2280">
        <v>32.905256270000002</v>
      </c>
      <c r="G2280">
        <v>-111.3449483</v>
      </c>
      <c r="H2280">
        <v>22</v>
      </c>
      <c r="I2280">
        <v>0</v>
      </c>
      <c r="J2280">
        <v>0</v>
      </c>
      <c r="K2280">
        <v>0</v>
      </c>
      <c r="L2280" t="s">
        <v>3740</v>
      </c>
    </row>
    <row r="2281" spans="1:12" x14ac:dyDescent="0.2">
      <c r="A2281">
        <v>27115</v>
      </c>
      <c r="B2281" t="s">
        <v>3741</v>
      </c>
      <c r="C2281" t="s">
        <v>213</v>
      </c>
      <c r="D2281" t="s">
        <v>166</v>
      </c>
      <c r="E2281" s="6">
        <v>43914.984386574077</v>
      </c>
      <c r="F2281">
        <v>46.121052380000002</v>
      </c>
      <c r="G2281">
        <v>-92.740701880000003</v>
      </c>
      <c r="H2281">
        <v>0</v>
      </c>
      <c r="I2281">
        <v>0</v>
      </c>
      <c r="J2281">
        <v>0</v>
      </c>
      <c r="K2281">
        <v>0</v>
      </c>
      <c r="L2281" t="s">
        <v>3742</v>
      </c>
    </row>
    <row r="2282" spans="1:12" x14ac:dyDescent="0.2">
      <c r="A2282">
        <v>12103</v>
      </c>
      <c r="B2282" t="s">
        <v>3743</v>
      </c>
      <c r="C2282" t="s">
        <v>216</v>
      </c>
      <c r="D2282" t="s">
        <v>166</v>
      </c>
      <c r="E2282" s="6">
        <v>43914.984386574077</v>
      </c>
      <c r="F2282">
        <v>27.931303490000001</v>
      </c>
      <c r="G2282">
        <v>-82.722396660000001</v>
      </c>
      <c r="H2282">
        <v>45</v>
      </c>
      <c r="I2282">
        <v>0</v>
      </c>
      <c r="J2282">
        <v>0</v>
      </c>
      <c r="K2282">
        <v>0</v>
      </c>
      <c r="L2282" t="s">
        <v>3744</v>
      </c>
    </row>
    <row r="2283" spans="1:12" x14ac:dyDescent="0.2">
      <c r="A2283">
        <v>27117</v>
      </c>
      <c r="B2283" t="s">
        <v>3745</v>
      </c>
      <c r="C2283" t="s">
        <v>213</v>
      </c>
      <c r="D2283" t="s">
        <v>166</v>
      </c>
      <c r="E2283" s="6">
        <v>43914.984386574077</v>
      </c>
      <c r="F2283">
        <v>44.02301619</v>
      </c>
      <c r="G2283">
        <v>-96.258411420000002</v>
      </c>
      <c r="H2283">
        <v>0</v>
      </c>
      <c r="I2283">
        <v>0</v>
      </c>
      <c r="J2283">
        <v>0</v>
      </c>
      <c r="K2283">
        <v>0</v>
      </c>
      <c r="L2283" t="s">
        <v>3746</v>
      </c>
    </row>
    <row r="2284" spans="1:12" x14ac:dyDescent="0.2">
      <c r="A2284">
        <v>23021</v>
      </c>
      <c r="B2284" t="s">
        <v>3747</v>
      </c>
      <c r="C2284" t="s">
        <v>297</v>
      </c>
      <c r="D2284" t="s">
        <v>166</v>
      </c>
      <c r="E2284" s="6">
        <v>43914.984386574077</v>
      </c>
      <c r="F2284">
        <v>45.838390619999998</v>
      </c>
      <c r="G2284">
        <v>-69.286022299999999</v>
      </c>
      <c r="H2284">
        <v>0</v>
      </c>
      <c r="I2284">
        <v>0</v>
      </c>
      <c r="J2284">
        <v>0</v>
      </c>
      <c r="K2284">
        <v>0</v>
      </c>
      <c r="L2284" t="s">
        <v>3748</v>
      </c>
    </row>
    <row r="2285" spans="1:12" x14ac:dyDescent="0.2">
      <c r="A2285">
        <v>8097</v>
      </c>
      <c r="B2285" t="s">
        <v>3749</v>
      </c>
      <c r="C2285" t="s">
        <v>187</v>
      </c>
      <c r="D2285" t="s">
        <v>166</v>
      </c>
      <c r="E2285" s="6">
        <v>43914.984386574077</v>
      </c>
      <c r="F2285">
        <v>39.217201119999999</v>
      </c>
      <c r="G2285">
        <v>-106.93100269999999</v>
      </c>
      <c r="H2285">
        <v>18</v>
      </c>
      <c r="I2285">
        <v>0</v>
      </c>
      <c r="J2285">
        <v>0</v>
      </c>
      <c r="K2285">
        <v>0</v>
      </c>
      <c r="L2285" t="s">
        <v>3750</v>
      </c>
    </row>
    <row r="2286" spans="1:12" x14ac:dyDescent="0.2">
      <c r="A2286">
        <v>37147</v>
      </c>
      <c r="B2286" t="s">
        <v>3751</v>
      </c>
      <c r="C2286" t="s">
        <v>219</v>
      </c>
      <c r="D2286" t="s">
        <v>166</v>
      </c>
      <c r="E2286" s="6">
        <v>43914.984386574077</v>
      </c>
      <c r="F2286">
        <v>35.595354260000001</v>
      </c>
      <c r="G2286">
        <v>-77.373531779999993</v>
      </c>
      <c r="H2286">
        <v>6</v>
      </c>
      <c r="I2286">
        <v>0</v>
      </c>
      <c r="J2286">
        <v>0</v>
      </c>
      <c r="K2286">
        <v>0</v>
      </c>
      <c r="L2286" t="s">
        <v>3752</v>
      </c>
    </row>
    <row r="2287" spans="1:12" x14ac:dyDescent="0.2">
      <c r="A2287">
        <v>40121</v>
      </c>
      <c r="B2287" t="s">
        <v>3753</v>
      </c>
      <c r="C2287" t="s">
        <v>184</v>
      </c>
      <c r="D2287" t="s">
        <v>166</v>
      </c>
      <c r="E2287" s="6">
        <v>43914.984386574077</v>
      </c>
      <c r="F2287">
        <v>34.920658230000001</v>
      </c>
      <c r="G2287">
        <v>-95.751343199999994</v>
      </c>
      <c r="H2287">
        <v>0</v>
      </c>
      <c r="I2287">
        <v>0</v>
      </c>
      <c r="J2287">
        <v>0</v>
      </c>
      <c r="K2287">
        <v>0</v>
      </c>
      <c r="L2287" t="s">
        <v>3754</v>
      </c>
    </row>
    <row r="2288" spans="1:12" x14ac:dyDescent="0.2">
      <c r="A2288">
        <v>51143</v>
      </c>
      <c r="B2288" t="s">
        <v>3755</v>
      </c>
      <c r="C2288" t="s">
        <v>172</v>
      </c>
      <c r="D2288" t="s">
        <v>166</v>
      </c>
      <c r="E2288" s="6">
        <v>43914.984386574077</v>
      </c>
      <c r="F2288">
        <v>36.819803409999999</v>
      </c>
      <c r="G2288">
        <v>-79.397312639999996</v>
      </c>
      <c r="H2288">
        <v>0</v>
      </c>
      <c r="I2288">
        <v>0</v>
      </c>
      <c r="J2288">
        <v>0</v>
      </c>
      <c r="K2288">
        <v>0</v>
      </c>
      <c r="L2288" t="s">
        <v>3756</v>
      </c>
    </row>
    <row r="2289" spans="1:12" x14ac:dyDescent="0.2">
      <c r="A2289">
        <v>49031</v>
      </c>
      <c r="B2289" t="s">
        <v>3757</v>
      </c>
      <c r="C2289" t="s">
        <v>479</v>
      </c>
      <c r="D2289" t="s">
        <v>166</v>
      </c>
      <c r="E2289" s="6">
        <v>43914.984386574077</v>
      </c>
      <c r="F2289">
        <v>38.338152540000003</v>
      </c>
      <c r="G2289">
        <v>-112.1249591</v>
      </c>
      <c r="H2289">
        <v>0</v>
      </c>
      <c r="I2289">
        <v>0</v>
      </c>
      <c r="J2289">
        <v>0</v>
      </c>
      <c r="K2289">
        <v>0</v>
      </c>
      <c r="L2289" t="s">
        <v>3758</v>
      </c>
    </row>
    <row r="2290" spans="1:12" x14ac:dyDescent="0.2">
      <c r="A2290">
        <v>6061</v>
      </c>
      <c r="B2290" t="s">
        <v>3759</v>
      </c>
      <c r="C2290" t="s">
        <v>221</v>
      </c>
      <c r="D2290" t="s">
        <v>166</v>
      </c>
      <c r="E2290" s="6">
        <v>43914.984386574077</v>
      </c>
      <c r="F2290">
        <v>39.061672340000001</v>
      </c>
      <c r="G2290">
        <v>-120.72405689999999</v>
      </c>
      <c r="H2290">
        <v>20</v>
      </c>
      <c r="I2290">
        <v>1</v>
      </c>
      <c r="J2290">
        <v>0</v>
      </c>
      <c r="K2290">
        <v>0</v>
      </c>
      <c r="L2290" t="s">
        <v>3760</v>
      </c>
    </row>
    <row r="2291" spans="1:12" x14ac:dyDescent="0.2">
      <c r="A2291">
        <v>22075</v>
      </c>
      <c r="B2291" t="s">
        <v>3761</v>
      </c>
      <c r="C2291" t="s">
        <v>169</v>
      </c>
      <c r="D2291" t="s">
        <v>166</v>
      </c>
      <c r="E2291" s="6">
        <v>43914.984386574077</v>
      </c>
      <c r="F2291">
        <v>29.422454470000002</v>
      </c>
      <c r="G2291">
        <v>-89.60322085</v>
      </c>
      <c r="H2291">
        <v>8</v>
      </c>
      <c r="I2291">
        <v>0</v>
      </c>
      <c r="J2291">
        <v>0</v>
      </c>
      <c r="K2291">
        <v>0</v>
      </c>
      <c r="L2291" t="s">
        <v>3762</v>
      </c>
    </row>
    <row r="2292" spans="1:12" x14ac:dyDescent="0.2">
      <c r="A2292">
        <v>29165</v>
      </c>
      <c r="B2292" t="s">
        <v>3763</v>
      </c>
      <c r="C2292" t="s">
        <v>182</v>
      </c>
      <c r="D2292" t="s">
        <v>166</v>
      </c>
      <c r="E2292" s="6">
        <v>43914.984386574077</v>
      </c>
      <c r="F2292">
        <v>39.381544390000002</v>
      </c>
      <c r="G2292">
        <v>-94.770684790000004</v>
      </c>
      <c r="H2292">
        <v>2</v>
      </c>
      <c r="I2292">
        <v>0</v>
      </c>
      <c r="J2292">
        <v>0</v>
      </c>
      <c r="K2292">
        <v>0</v>
      </c>
      <c r="L2292" t="s">
        <v>3764</v>
      </c>
    </row>
    <row r="2293" spans="1:12" x14ac:dyDescent="0.2">
      <c r="A2293">
        <v>31141</v>
      </c>
      <c r="B2293" t="s">
        <v>3763</v>
      </c>
      <c r="C2293" t="s">
        <v>196</v>
      </c>
      <c r="D2293" t="s">
        <v>166</v>
      </c>
      <c r="E2293" s="6">
        <v>43914.984386574077</v>
      </c>
      <c r="F2293">
        <v>41.572468360000002</v>
      </c>
      <c r="G2293">
        <v>-97.521443590000004</v>
      </c>
      <c r="H2293">
        <v>0</v>
      </c>
      <c r="I2293">
        <v>0</v>
      </c>
      <c r="J2293">
        <v>0</v>
      </c>
      <c r="K2293">
        <v>0</v>
      </c>
      <c r="L2293" t="s">
        <v>3765</v>
      </c>
    </row>
    <row r="2294" spans="1:12" x14ac:dyDescent="0.2">
      <c r="A2294">
        <v>56031</v>
      </c>
      <c r="B2294" t="s">
        <v>3763</v>
      </c>
      <c r="C2294" t="s">
        <v>228</v>
      </c>
      <c r="D2294" t="s">
        <v>166</v>
      </c>
      <c r="E2294" s="6">
        <v>43914.984386574077</v>
      </c>
      <c r="F2294">
        <v>42.132991160000003</v>
      </c>
      <c r="G2294">
        <v>-104.966331</v>
      </c>
      <c r="H2294">
        <v>0</v>
      </c>
      <c r="I2294">
        <v>0</v>
      </c>
      <c r="J2294">
        <v>0</v>
      </c>
      <c r="K2294">
        <v>0</v>
      </c>
      <c r="L2294" t="s">
        <v>3766</v>
      </c>
    </row>
    <row r="2295" spans="1:12" x14ac:dyDescent="0.2">
      <c r="A2295">
        <v>54073</v>
      </c>
      <c r="B2295" t="s">
        <v>3767</v>
      </c>
      <c r="C2295" t="s">
        <v>427</v>
      </c>
      <c r="D2295" t="s">
        <v>166</v>
      </c>
      <c r="E2295" s="6">
        <v>43914.984386574077</v>
      </c>
      <c r="F2295">
        <v>39.370916790000003</v>
      </c>
      <c r="G2295">
        <v>-81.167717710000005</v>
      </c>
      <c r="H2295">
        <v>0</v>
      </c>
      <c r="I2295">
        <v>0</v>
      </c>
      <c r="J2295">
        <v>0</v>
      </c>
      <c r="K2295">
        <v>0</v>
      </c>
      <c r="L2295" t="s">
        <v>3768</v>
      </c>
    </row>
    <row r="2296" spans="1:12" x14ac:dyDescent="0.2">
      <c r="A2296">
        <v>6063</v>
      </c>
      <c r="B2296" t="s">
        <v>3769</v>
      </c>
      <c r="C2296" t="s">
        <v>221</v>
      </c>
      <c r="D2296" t="s">
        <v>166</v>
      </c>
      <c r="E2296" s="6">
        <v>43914.984386574077</v>
      </c>
      <c r="F2296">
        <v>40.003559889999998</v>
      </c>
      <c r="G2296">
        <v>-120.83952360000001</v>
      </c>
      <c r="H2296">
        <v>0</v>
      </c>
      <c r="I2296">
        <v>0</v>
      </c>
      <c r="J2296">
        <v>0</v>
      </c>
      <c r="K2296">
        <v>0</v>
      </c>
      <c r="L2296" t="s">
        <v>3770</v>
      </c>
    </row>
    <row r="2297" spans="1:12" x14ac:dyDescent="0.2">
      <c r="A2297">
        <v>19149</v>
      </c>
      <c r="B2297" t="s">
        <v>32</v>
      </c>
      <c r="C2297" t="s">
        <v>178</v>
      </c>
      <c r="D2297" t="s">
        <v>166</v>
      </c>
      <c r="E2297" s="6">
        <v>43914.984386574077</v>
      </c>
      <c r="F2297">
        <v>42.737633000000002</v>
      </c>
      <c r="G2297">
        <v>-96.21366621</v>
      </c>
      <c r="H2297">
        <v>0</v>
      </c>
      <c r="I2297">
        <v>0</v>
      </c>
      <c r="J2297">
        <v>0</v>
      </c>
      <c r="K2297">
        <v>0</v>
      </c>
      <c r="L2297" t="s">
        <v>3771</v>
      </c>
    </row>
    <row r="2298" spans="1:12" x14ac:dyDescent="0.2">
      <c r="A2298">
        <v>25023</v>
      </c>
      <c r="B2298" t="s">
        <v>32</v>
      </c>
      <c r="C2298" t="s">
        <v>432</v>
      </c>
      <c r="D2298" t="s">
        <v>166</v>
      </c>
      <c r="E2298" s="6">
        <v>43914.984386574077</v>
      </c>
      <c r="F2298">
        <v>41.940705559999998</v>
      </c>
      <c r="G2298">
        <v>-70.808028230000005</v>
      </c>
      <c r="H2298">
        <v>64</v>
      </c>
      <c r="I2298">
        <v>0</v>
      </c>
      <c r="J2298">
        <v>0</v>
      </c>
      <c r="K2298">
        <v>0</v>
      </c>
      <c r="L2298" t="s">
        <v>3772</v>
      </c>
    </row>
    <row r="2299" spans="1:12" x14ac:dyDescent="0.2">
      <c r="A2299">
        <v>19151</v>
      </c>
      <c r="B2299" t="s">
        <v>3773</v>
      </c>
      <c r="C2299" t="s">
        <v>178</v>
      </c>
      <c r="D2299" t="s">
        <v>166</v>
      </c>
      <c r="E2299" s="6">
        <v>43914.984386574077</v>
      </c>
      <c r="F2299">
        <v>42.734201329999998</v>
      </c>
      <c r="G2299">
        <v>-94.678625640000007</v>
      </c>
      <c r="H2299">
        <v>0</v>
      </c>
      <c r="I2299">
        <v>0</v>
      </c>
      <c r="J2299">
        <v>0</v>
      </c>
      <c r="K2299">
        <v>0</v>
      </c>
      <c r="L2299" t="s">
        <v>3774</v>
      </c>
    </row>
    <row r="2300" spans="1:12" x14ac:dyDescent="0.2">
      <c r="A2300">
        <v>54075</v>
      </c>
      <c r="B2300" t="s">
        <v>3773</v>
      </c>
      <c r="C2300" t="s">
        <v>427</v>
      </c>
      <c r="D2300" t="s">
        <v>166</v>
      </c>
      <c r="E2300" s="6">
        <v>43914.984386574077</v>
      </c>
      <c r="F2300">
        <v>38.327587280000003</v>
      </c>
      <c r="G2300">
        <v>-80.009938109999993</v>
      </c>
      <c r="H2300">
        <v>0</v>
      </c>
      <c r="I2300">
        <v>0</v>
      </c>
      <c r="J2300">
        <v>0</v>
      </c>
      <c r="K2300">
        <v>0</v>
      </c>
      <c r="L2300" t="s">
        <v>3775</v>
      </c>
    </row>
    <row r="2301" spans="1:12" x14ac:dyDescent="0.2">
      <c r="A2301">
        <v>5111</v>
      </c>
      <c r="B2301" t="s">
        <v>3776</v>
      </c>
      <c r="C2301" t="s">
        <v>331</v>
      </c>
      <c r="D2301" t="s">
        <v>166</v>
      </c>
      <c r="E2301" s="6">
        <v>43914.984386574077</v>
      </c>
      <c r="F2301">
        <v>35.574335339999998</v>
      </c>
      <c r="G2301">
        <v>-90.662687129999995</v>
      </c>
      <c r="H2301">
        <v>3</v>
      </c>
      <c r="I2301">
        <v>0</v>
      </c>
      <c r="J2301">
        <v>0</v>
      </c>
      <c r="K2301">
        <v>0</v>
      </c>
      <c r="L2301" t="s">
        <v>3777</v>
      </c>
    </row>
    <row r="2302" spans="1:12" x14ac:dyDescent="0.2">
      <c r="A2302">
        <v>22077</v>
      </c>
      <c r="B2302" t="s">
        <v>3778</v>
      </c>
      <c r="C2302" t="s">
        <v>169</v>
      </c>
      <c r="D2302" t="s">
        <v>166</v>
      </c>
      <c r="E2302" s="6">
        <v>43914.984386574077</v>
      </c>
      <c r="F2302">
        <v>30.714095019999998</v>
      </c>
      <c r="G2302">
        <v>-91.602095349999999</v>
      </c>
      <c r="H2302">
        <v>0</v>
      </c>
      <c r="I2302">
        <v>0</v>
      </c>
      <c r="J2302">
        <v>0</v>
      </c>
      <c r="K2302">
        <v>0</v>
      </c>
      <c r="L2302" t="s">
        <v>3779</v>
      </c>
    </row>
    <row r="2303" spans="1:12" x14ac:dyDescent="0.2">
      <c r="A2303">
        <v>5113</v>
      </c>
      <c r="B2303" t="s">
        <v>3780</v>
      </c>
      <c r="C2303" t="s">
        <v>331</v>
      </c>
      <c r="D2303" t="s">
        <v>166</v>
      </c>
      <c r="E2303" s="6">
        <v>43914.984386574077</v>
      </c>
      <c r="F2303">
        <v>34.482548790000003</v>
      </c>
      <c r="G2303">
        <v>-94.227288020000003</v>
      </c>
      <c r="H2303">
        <v>1</v>
      </c>
      <c r="I2303">
        <v>0</v>
      </c>
      <c r="J2303">
        <v>0</v>
      </c>
      <c r="K2303">
        <v>0</v>
      </c>
      <c r="L2303" t="s">
        <v>3781</v>
      </c>
    </row>
    <row r="2304" spans="1:12" x14ac:dyDescent="0.2">
      <c r="A2304">
        <v>12105</v>
      </c>
      <c r="B2304" t="s">
        <v>3780</v>
      </c>
      <c r="C2304" t="s">
        <v>216</v>
      </c>
      <c r="D2304" t="s">
        <v>166</v>
      </c>
      <c r="E2304" s="6">
        <v>43914.984386574077</v>
      </c>
      <c r="F2304">
        <v>27.950271050000001</v>
      </c>
      <c r="G2304">
        <v>-81.69732947</v>
      </c>
      <c r="H2304">
        <v>13</v>
      </c>
      <c r="I2304">
        <v>0</v>
      </c>
      <c r="J2304">
        <v>0</v>
      </c>
      <c r="K2304">
        <v>0</v>
      </c>
      <c r="L2304" t="s">
        <v>3782</v>
      </c>
    </row>
    <row r="2305" spans="1:12" x14ac:dyDescent="0.2">
      <c r="A2305">
        <v>13233</v>
      </c>
      <c r="B2305" t="s">
        <v>3780</v>
      </c>
      <c r="C2305" t="s">
        <v>317</v>
      </c>
      <c r="D2305" t="s">
        <v>166</v>
      </c>
      <c r="E2305" s="6">
        <v>43914.984386574077</v>
      </c>
      <c r="F2305">
        <v>34.002670739999999</v>
      </c>
      <c r="G2305">
        <v>-85.186777809999995</v>
      </c>
      <c r="H2305">
        <v>8</v>
      </c>
      <c r="I2305">
        <v>0</v>
      </c>
      <c r="J2305">
        <v>0</v>
      </c>
      <c r="K2305">
        <v>0</v>
      </c>
      <c r="L2305" t="s">
        <v>3783</v>
      </c>
    </row>
    <row r="2306" spans="1:12" x14ac:dyDescent="0.2">
      <c r="A2306">
        <v>19153</v>
      </c>
      <c r="B2306" t="s">
        <v>3780</v>
      </c>
      <c r="C2306" t="s">
        <v>178</v>
      </c>
      <c r="D2306" t="s">
        <v>166</v>
      </c>
      <c r="E2306" s="6">
        <v>43914.984386574077</v>
      </c>
      <c r="F2306">
        <v>41.686794839999997</v>
      </c>
      <c r="G2306">
        <v>-93.577674610000003</v>
      </c>
      <c r="H2306">
        <v>15</v>
      </c>
      <c r="I2306">
        <v>0</v>
      </c>
      <c r="J2306">
        <v>0</v>
      </c>
      <c r="K2306">
        <v>0</v>
      </c>
      <c r="L2306" t="s">
        <v>3784</v>
      </c>
    </row>
    <row r="2307" spans="1:12" x14ac:dyDescent="0.2">
      <c r="A2307">
        <v>27119</v>
      </c>
      <c r="B2307" t="s">
        <v>3780</v>
      </c>
      <c r="C2307" t="s">
        <v>213</v>
      </c>
      <c r="D2307" t="s">
        <v>166</v>
      </c>
      <c r="E2307" s="6">
        <v>43914.984386574077</v>
      </c>
      <c r="F2307">
        <v>47.773724649999998</v>
      </c>
      <c r="G2307">
        <v>-96.401346469999993</v>
      </c>
      <c r="H2307">
        <v>0</v>
      </c>
      <c r="I2307">
        <v>0</v>
      </c>
      <c r="J2307">
        <v>0</v>
      </c>
      <c r="K2307">
        <v>0</v>
      </c>
      <c r="L2307" t="s">
        <v>3785</v>
      </c>
    </row>
    <row r="2308" spans="1:12" x14ac:dyDescent="0.2">
      <c r="A2308">
        <v>29167</v>
      </c>
      <c r="B2308" t="s">
        <v>3780</v>
      </c>
      <c r="C2308" t="s">
        <v>182</v>
      </c>
      <c r="D2308" t="s">
        <v>166</v>
      </c>
      <c r="E2308" s="6">
        <v>43914.984386574077</v>
      </c>
      <c r="F2308">
        <v>37.616229599999997</v>
      </c>
      <c r="G2308">
        <v>-93.398281740000002</v>
      </c>
      <c r="H2308">
        <v>0</v>
      </c>
      <c r="I2308">
        <v>0</v>
      </c>
      <c r="J2308">
        <v>0</v>
      </c>
      <c r="K2308">
        <v>0</v>
      </c>
      <c r="L2308" t="s">
        <v>3786</v>
      </c>
    </row>
    <row r="2309" spans="1:12" x14ac:dyDescent="0.2">
      <c r="A2309">
        <v>31143</v>
      </c>
      <c r="B2309" t="s">
        <v>3780</v>
      </c>
      <c r="C2309" t="s">
        <v>196</v>
      </c>
      <c r="D2309" t="s">
        <v>166</v>
      </c>
      <c r="E2309" s="6">
        <v>43914.984386574077</v>
      </c>
      <c r="F2309">
        <v>41.18813488</v>
      </c>
      <c r="G2309">
        <v>-97.566307120000005</v>
      </c>
      <c r="H2309">
        <v>0</v>
      </c>
      <c r="I2309">
        <v>0</v>
      </c>
      <c r="J2309">
        <v>0</v>
      </c>
      <c r="K2309">
        <v>0</v>
      </c>
      <c r="L2309" t="s">
        <v>3787</v>
      </c>
    </row>
    <row r="2310" spans="1:12" x14ac:dyDescent="0.2">
      <c r="A2310">
        <v>37149</v>
      </c>
      <c r="B2310" t="s">
        <v>3780</v>
      </c>
      <c r="C2310" t="s">
        <v>219</v>
      </c>
      <c r="D2310" t="s">
        <v>166</v>
      </c>
      <c r="E2310" s="6">
        <v>43914.984386574077</v>
      </c>
      <c r="F2310">
        <v>35.278206150000003</v>
      </c>
      <c r="G2310">
        <v>-82.168123539999996</v>
      </c>
      <c r="H2310">
        <v>0</v>
      </c>
      <c r="I2310">
        <v>0</v>
      </c>
      <c r="J2310">
        <v>0</v>
      </c>
      <c r="K2310">
        <v>0</v>
      </c>
      <c r="L2310" t="s">
        <v>3788</v>
      </c>
    </row>
    <row r="2311" spans="1:12" x14ac:dyDescent="0.2">
      <c r="A2311">
        <v>41053</v>
      </c>
      <c r="B2311" t="s">
        <v>3780</v>
      </c>
      <c r="C2311" t="s">
        <v>400</v>
      </c>
      <c r="D2311" t="s">
        <v>166</v>
      </c>
      <c r="E2311" s="6">
        <v>43914.984386574077</v>
      </c>
      <c r="F2311">
        <v>44.903228040000002</v>
      </c>
      <c r="G2311">
        <v>-123.4128888</v>
      </c>
      <c r="H2311">
        <v>3</v>
      </c>
      <c r="I2311">
        <v>0</v>
      </c>
      <c r="J2311">
        <v>0</v>
      </c>
      <c r="K2311">
        <v>0</v>
      </c>
      <c r="L2311" t="s">
        <v>3789</v>
      </c>
    </row>
    <row r="2312" spans="1:12" x14ac:dyDescent="0.2">
      <c r="A2312">
        <v>47139</v>
      </c>
      <c r="B2312" t="s">
        <v>3780</v>
      </c>
      <c r="C2312" t="s">
        <v>288</v>
      </c>
      <c r="D2312" t="s">
        <v>166</v>
      </c>
      <c r="E2312" s="6">
        <v>43914.984386574077</v>
      </c>
      <c r="F2312">
        <v>35.122454429999998</v>
      </c>
      <c r="G2312">
        <v>-84.52075859</v>
      </c>
      <c r="H2312">
        <v>0</v>
      </c>
      <c r="I2312">
        <v>0</v>
      </c>
      <c r="J2312">
        <v>0</v>
      </c>
      <c r="K2312">
        <v>0</v>
      </c>
      <c r="L2312" t="s">
        <v>3790</v>
      </c>
    </row>
    <row r="2313" spans="1:12" x14ac:dyDescent="0.2">
      <c r="A2313">
        <v>48373</v>
      </c>
      <c r="B2313" t="s">
        <v>3780</v>
      </c>
      <c r="C2313" t="s">
        <v>290</v>
      </c>
      <c r="D2313" t="s">
        <v>166</v>
      </c>
      <c r="E2313" s="6">
        <v>43914.984386574077</v>
      </c>
      <c r="F2313">
        <v>30.79472531</v>
      </c>
      <c r="G2313">
        <v>-94.827662399999994</v>
      </c>
      <c r="H2313">
        <v>0</v>
      </c>
      <c r="I2313">
        <v>0</v>
      </c>
      <c r="J2313">
        <v>0</v>
      </c>
      <c r="K2313">
        <v>0</v>
      </c>
      <c r="L2313" t="s">
        <v>3791</v>
      </c>
    </row>
    <row r="2314" spans="1:12" x14ac:dyDescent="0.2">
      <c r="A2314">
        <v>55095</v>
      </c>
      <c r="B2314" t="s">
        <v>3780</v>
      </c>
      <c r="C2314" t="s">
        <v>206</v>
      </c>
      <c r="D2314" t="s">
        <v>166</v>
      </c>
      <c r="E2314" s="6">
        <v>43914.984386574077</v>
      </c>
      <c r="F2314">
        <v>45.461303479999998</v>
      </c>
      <c r="G2314">
        <v>-92.441828749999999</v>
      </c>
      <c r="H2314">
        <v>0</v>
      </c>
      <c r="I2314">
        <v>0</v>
      </c>
      <c r="J2314">
        <v>0</v>
      </c>
      <c r="K2314">
        <v>0</v>
      </c>
      <c r="L2314" t="s">
        <v>3792</v>
      </c>
    </row>
    <row r="2315" spans="1:12" x14ac:dyDescent="0.2">
      <c r="A2315">
        <v>30073</v>
      </c>
      <c r="B2315" t="s">
        <v>3793</v>
      </c>
      <c r="C2315" t="s">
        <v>482</v>
      </c>
      <c r="D2315" t="s">
        <v>166</v>
      </c>
      <c r="E2315" s="6">
        <v>43914.984386574077</v>
      </c>
      <c r="F2315">
        <v>48.227733880000002</v>
      </c>
      <c r="G2315">
        <v>-112.225270299999</v>
      </c>
      <c r="H2315">
        <v>0</v>
      </c>
      <c r="I2315">
        <v>0</v>
      </c>
      <c r="J2315">
        <v>0</v>
      </c>
      <c r="K2315">
        <v>0</v>
      </c>
      <c r="L2315" t="s">
        <v>3794</v>
      </c>
    </row>
    <row r="2316" spans="1:12" x14ac:dyDescent="0.2">
      <c r="A2316">
        <v>28115</v>
      </c>
      <c r="B2316" t="s">
        <v>3795</v>
      </c>
      <c r="C2316" t="s">
        <v>194</v>
      </c>
      <c r="D2316" t="s">
        <v>166</v>
      </c>
      <c r="E2316" s="6">
        <v>43914.984386574077</v>
      </c>
      <c r="F2316">
        <v>34.226045999999997</v>
      </c>
      <c r="G2316">
        <v>-89.036368069999995</v>
      </c>
      <c r="H2316">
        <v>2</v>
      </c>
      <c r="I2316">
        <v>0</v>
      </c>
      <c r="J2316">
        <v>0</v>
      </c>
      <c r="K2316">
        <v>0</v>
      </c>
      <c r="L2316" t="s">
        <v>3796</v>
      </c>
    </row>
    <row r="2317" spans="1:12" x14ac:dyDescent="0.2">
      <c r="A2317">
        <v>40123</v>
      </c>
      <c r="B2317" t="s">
        <v>3795</v>
      </c>
      <c r="C2317" t="s">
        <v>184</v>
      </c>
      <c r="D2317" t="s">
        <v>166</v>
      </c>
      <c r="E2317" s="6">
        <v>43914.984386574077</v>
      </c>
      <c r="F2317">
        <v>34.72959848</v>
      </c>
      <c r="G2317">
        <v>-96.683371989999998</v>
      </c>
      <c r="H2317">
        <v>1</v>
      </c>
      <c r="I2317">
        <v>0</v>
      </c>
      <c r="J2317">
        <v>0</v>
      </c>
      <c r="K2317">
        <v>0</v>
      </c>
      <c r="L2317" t="s">
        <v>3797</v>
      </c>
    </row>
    <row r="2318" spans="1:12" x14ac:dyDescent="0.2">
      <c r="A2318">
        <v>5115</v>
      </c>
      <c r="B2318" t="s">
        <v>3798</v>
      </c>
      <c r="C2318" t="s">
        <v>331</v>
      </c>
      <c r="D2318" t="s">
        <v>166</v>
      </c>
      <c r="E2318" s="6">
        <v>43914.984386574077</v>
      </c>
      <c r="F2318">
        <v>35.44871474</v>
      </c>
      <c r="G2318">
        <v>-93.032122189999995</v>
      </c>
      <c r="H2318">
        <v>1</v>
      </c>
      <c r="I2318">
        <v>0</v>
      </c>
      <c r="J2318">
        <v>0</v>
      </c>
      <c r="K2318">
        <v>0</v>
      </c>
      <c r="L2318" t="s">
        <v>3799</v>
      </c>
    </row>
    <row r="2319" spans="1:12" x14ac:dyDescent="0.2">
      <c r="A2319">
        <v>17151</v>
      </c>
      <c r="B2319" t="s">
        <v>3798</v>
      </c>
      <c r="C2319" t="s">
        <v>190</v>
      </c>
      <c r="D2319" t="s">
        <v>166</v>
      </c>
      <c r="E2319" s="6">
        <v>43914.984386574077</v>
      </c>
      <c r="F2319">
        <v>37.413912840000002</v>
      </c>
      <c r="G2319">
        <v>-88.561521089999999</v>
      </c>
      <c r="H2319">
        <v>0</v>
      </c>
      <c r="I2319">
        <v>0</v>
      </c>
      <c r="J2319">
        <v>0</v>
      </c>
      <c r="K2319">
        <v>0</v>
      </c>
      <c r="L2319" t="s">
        <v>3800</v>
      </c>
    </row>
    <row r="2320" spans="1:12" x14ac:dyDescent="0.2">
      <c r="A2320">
        <v>27121</v>
      </c>
      <c r="B2320" t="s">
        <v>3798</v>
      </c>
      <c r="C2320" t="s">
        <v>213</v>
      </c>
      <c r="D2320" t="s">
        <v>166</v>
      </c>
      <c r="E2320" s="6">
        <v>43914.984386574077</v>
      </c>
      <c r="F2320">
        <v>45.586066670000001</v>
      </c>
      <c r="G2320">
        <v>-95.444512090000003</v>
      </c>
      <c r="H2320">
        <v>0</v>
      </c>
      <c r="I2320">
        <v>0</v>
      </c>
      <c r="J2320">
        <v>0</v>
      </c>
      <c r="K2320">
        <v>0</v>
      </c>
      <c r="L2320" t="s">
        <v>3801</v>
      </c>
    </row>
    <row r="2321" spans="1:12" x14ac:dyDescent="0.2">
      <c r="A2321">
        <v>51735</v>
      </c>
      <c r="B2321" t="s">
        <v>3802</v>
      </c>
      <c r="C2321" t="s">
        <v>172</v>
      </c>
      <c r="D2321" t="s">
        <v>166</v>
      </c>
      <c r="E2321" s="6">
        <v>43914.984386574077</v>
      </c>
      <c r="F2321">
        <v>37.142593509999998</v>
      </c>
      <c r="G2321">
        <v>-76.357981480000007</v>
      </c>
      <c r="H2321">
        <v>0</v>
      </c>
      <c r="I2321">
        <v>0</v>
      </c>
      <c r="J2321">
        <v>0</v>
      </c>
      <c r="K2321">
        <v>0</v>
      </c>
      <c r="L2321" t="s">
        <v>3803</v>
      </c>
    </row>
    <row r="2322" spans="1:12" x14ac:dyDescent="0.2">
      <c r="A2322">
        <v>39133</v>
      </c>
      <c r="B2322" t="s">
        <v>3804</v>
      </c>
      <c r="C2322" t="s">
        <v>200</v>
      </c>
      <c r="D2322" t="s">
        <v>166</v>
      </c>
      <c r="E2322" s="6">
        <v>43914.984386574077</v>
      </c>
      <c r="F2322">
        <v>41.167934819999999</v>
      </c>
      <c r="G2322">
        <v>-81.197357819999993</v>
      </c>
      <c r="H2322">
        <v>4</v>
      </c>
      <c r="I2322">
        <v>0</v>
      </c>
      <c r="J2322">
        <v>0</v>
      </c>
      <c r="K2322">
        <v>0</v>
      </c>
      <c r="L2322" t="s">
        <v>3805</v>
      </c>
    </row>
    <row r="2323" spans="1:12" x14ac:dyDescent="0.2">
      <c r="A2323">
        <v>55097</v>
      </c>
      <c r="B2323" t="s">
        <v>3804</v>
      </c>
      <c r="C2323" t="s">
        <v>206</v>
      </c>
      <c r="D2323" t="s">
        <v>166</v>
      </c>
      <c r="E2323" s="6">
        <v>43914.984386574077</v>
      </c>
      <c r="F2323">
        <v>44.475587109999999</v>
      </c>
      <c r="G2323">
        <v>-89.501529649999995</v>
      </c>
      <c r="H2323">
        <v>0</v>
      </c>
      <c r="I2323">
        <v>0</v>
      </c>
      <c r="J2323">
        <v>0</v>
      </c>
      <c r="K2323">
        <v>0</v>
      </c>
      <c r="L2323" t="s">
        <v>3806</v>
      </c>
    </row>
    <row r="2324" spans="1:12" x14ac:dyDescent="0.2">
      <c r="A2324">
        <v>18127</v>
      </c>
      <c r="B2324" t="s">
        <v>3807</v>
      </c>
      <c r="C2324" t="s">
        <v>142</v>
      </c>
      <c r="D2324" t="s">
        <v>166</v>
      </c>
      <c r="E2324" s="6">
        <v>43914.984386574077</v>
      </c>
      <c r="F2324">
        <v>41.459869470000001</v>
      </c>
      <c r="G2324">
        <v>-87.068488880000004</v>
      </c>
      <c r="H2324">
        <v>1</v>
      </c>
      <c r="I2324">
        <v>0</v>
      </c>
      <c r="J2324">
        <v>0</v>
      </c>
      <c r="K2324">
        <v>0</v>
      </c>
      <c r="L2324" t="s">
        <v>3808</v>
      </c>
    </row>
    <row r="2325" spans="1:12" x14ac:dyDescent="0.2">
      <c r="A2325">
        <v>51740</v>
      </c>
      <c r="B2325" t="s">
        <v>3809</v>
      </c>
      <c r="C2325" t="s">
        <v>172</v>
      </c>
      <c r="D2325" t="s">
        <v>166</v>
      </c>
      <c r="E2325" s="6">
        <v>43914.984386574077</v>
      </c>
      <c r="F2325">
        <v>36.859148249999997</v>
      </c>
      <c r="G2325">
        <v>-76.359716289999994</v>
      </c>
      <c r="H2325">
        <v>0</v>
      </c>
      <c r="I2325">
        <v>0</v>
      </c>
      <c r="J2325">
        <v>0</v>
      </c>
      <c r="K2325">
        <v>0</v>
      </c>
      <c r="L2325" t="s">
        <v>3810</v>
      </c>
    </row>
    <row r="2326" spans="1:12" x14ac:dyDescent="0.2">
      <c r="A2326">
        <v>18129</v>
      </c>
      <c r="B2326" t="s">
        <v>3811</v>
      </c>
      <c r="C2326" t="s">
        <v>142</v>
      </c>
      <c r="D2326" t="s">
        <v>166</v>
      </c>
      <c r="E2326" s="6">
        <v>43914.984386574077</v>
      </c>
      <c r="F2326">
        <v>38.020973329999997</v>
      </c>
      <c r="G2326">
        <v>-87.864804289999995</v>
      </c>
      <c r="H2326">
        <v>0</v>
      </c>
      <c r="I2326">
        <v>0</v>
      </c>
      <c r="J2326">
        <v>0</v>
      </c>
      <c r="K2326">
        <v>0</v>
      </c>
      <c r="L2326" t="s">
        <v>3812</v>
      </c>
    </row>
    <row r="2327" spans="1:12" x14ac:dyDescent="0.2">
      <c r="A2327">
        <v>20149</v>
      </c>
      <c r="B2327" t="s">
        <v>3813</v>
      </c>
      <c r="C2327" t="s">
        <v>264</v>
      </c>
      <c r="D2327" t="s">
        <v>166</v>
      </c>
      <c r="E2327" s="6">
        <v>43914.984386574077</v>
      </c>
      <c r="F2327">
        <v>39.379256550000001</v>
      </c>
      <c r="G2327">
        <v>-96.34564657</v>
      </c>
      <c r="H2327">
        <v>1</v>
      </c>
      <c r="I2327">
        <v>0</v>
      </c>
      <c r="J2327">
        <v>0</v>
      </c>
      <c r="K2327">
        <v>0</v>
      </c>
      <c r="L2327" t="s">
        <v>3814</v>
      </c>
    </row>
    <row r="2328" spans="1:12" x14ac:dyDescent="0.2">
      <c r="A2328">
        <v>40125</v>
      </c>
      <c r="B2328" t="s">
        <v>3813</v>
      </c>
      <c r="C2328" t="s">
        <v>184</v>
      </c>
      <c r="D2328" t="s">
        <v>166</v>
      </c>
      <c r="E2328" s="6">
        <v>43914.984386574077</v>
      </c>
      <c r="F2328">
        <v>35.206140179999998</v>
      </c>
      <c r="G2328">
        <v>-96.949230080000007</v>
      </c>
      <c r="H2328">
        <v>0</v>
      </c>
      <c r="I2328">
        <v>0</v>
      </c>
      <c r="J2328">
        <v>0</v>
      </c>
      <c r="K2328">
        <v>0</v>
      </c>
      <c r="L2328" t="s">
        <v>3815</v>
      </c>
    </row>
    <row r="2329" spans="1:12" x14ac:dyDescent="0.2">
      <c r="A2329">
        <v>19155</v>
      </c>
      <c r="B2329" t="s">
        <v>3816</v>
      </c>
      <c r="C2329" t="s">
        <v>178</v>
      </c>
      <c r="D2329" t="s">
        <v>166</v>
      </c>
      <c r="E2329" s="6">
        <v>43914.984386574077</v>
      </c>
      <c r="F2329">
        <v>41.336403140000002</v>
      </c>
      <c r="G2329">
        <v>-95.539077759999998</v>
      </c>
      <c r="H2329">
        <v>2</v>
      </c>
      <c r="I2329">
        <v>0</v>
      </c>
      <c r="J2329">
        <v>0</v>
      </c>
      <c r="K2329">
        <v>0</v>
      </c>
      <c r="L2329" t="s">
        <v>3817</v>
      </c>
    </row>
    <row r="2330" spans="1:12" x14ac:dyDescent="0.2">
      <c r="A2330">
        <v>42105</v>
      </c>
      <c r="B2330" t="s">
        <v>3818</v>
      </c>
      <c r="C2330" t="s">
        <v>202</v>
      </c>
      <c r="D2330" t="s">
        <v>166</v>
      </c>
      <c r="E2330" s="6">
        <v>43914.984386574077</v>
      </c>
      <c r="F2330">
        <v>41.744716259999997</v>
      </c>
      <c r="G2330">
        <v>-77.895598640000003</v>
      </c>
      <c r="H2330">
        <v>1</v>
      </c>
      <c r="I2330">
        <v>0</v>
      </c>
      <c r="J2330">
        <v>0</v>
      </c>
      <c r="K2330">
        <v>0</v>
      </c>
      <c r="L2330" t="s">
        <v>3819</v>
      </c>
    </row>
    <row r="2331" spans="1:12" x14ac:dyDescent="0.2">
      <c r="A2331">
        <v>46107</v>
      </c>
      <c r="B2331" t="s">
        <v>3818</v>
      </c>
      <c r="C2331" t="s">
        <v>381</v>
      </c>
      <c r="D2331" t="s">
        <v>166</v>
      </c>
      <c r="E2331" s="6">
        <v>43914.984386574077</v>
      </c>
      <c r="F2331">
        <v>45.06583079</v>
      </c>
      <c r="G2331">
        <v>-99.954985030000003</v>
      </c>
      <c r="H2331">
        <v>0</v>
      </c>
      <c r="I2331">
        <v>0</v>
      </c>
      <c r="J2331">
        <v>0</v>
      </c>
      <c r="K2331">
        <v>0</v>
      </c>
      <c r="L2331" t="s">
        <v>3820</v>
      </c>
    </row>
    <row r="2332" spans="1:12" x14ac:dyDescent="0.2">
      <c r="A2332">
        <v>48375</v>
      </c>
      <c r="B2332" t="s">
        <v>3818</v>
      </c>
      <c r="C2332" t="s">
        <v>290</v>
      </c>
      <c r="D2332" t="s">
        <v>166</v>
      </c>
      <c r="E2332" s="6">
        <v>43914.984386574077</v>
      </c>
      <c r="F2332">
        <v>35.401337730000002</v>
      </c>
      <c r="G2332">
        <v>-101.893964</v>
      </c>
      <c r="H2332">
        <v>3</v>
      </c>
      <c r="I2332">
        <v>0</v>
      </c>
      <c r="J2332">
        <v>0</v>
      </c>
      <c r="K2332">
        <v>0</v>
      </c>
      <c r="L2332" t="s">
        <v>3821</v>
      </c>
    </row>
    <row r="2333" spans="1:12" x14ac:dyDescent="0.2">
      <c r="A2333">
        <v>30075</v>
      </c>
      <c r="B2333" t="s">
        <v>3822</v>
      </c>
      <c r="C2333" t="s">
        <v>482</v>
      </c>
      <c r="D2333" t="s">
        <v>166</v>
      </c>
      <c r="E2333" s="6">
        <v>43914.984386574077</v>
      </c>
      <c r="F2333">
        <v>45.396177139999999</v>
      </c>
      <c r="G2333">
        <v>-105.63673799999999</v>
      </c>
      <c r="H2333">
        <v>0</v>
      </c>
      <c r="I2333">
        <v>0</v>
      </c>
      <c r="J2333">
        <v>0</v>
      </c>
      <c r="K2333">
        <v>0</v>
      </c>
      <c r="L2333" t="s">
        <v>3823</v>
      </c>
    </row>
    <row r="2334" spans="1:12" x14ac:dyDescent="0.2">
      <c r="A2334">
        <v>21197</v>
      </c>
      <c r="B2334" t="s">
        <v>3824</v>
      </c>
      <c r="C2334" t="s">
        <v>180</v>
      </c>
      <c r="D2334" t="s">
        <v>166</v>
      </c>
      <c r="E2334" s="6">
        <v>43914.984386574077</v>
      </c>
      <c r="F2334">
        <v>37.832187939999997</v>
      </c>
      <c r="G2334">
        <v>-83.825539610000007</v>
      </c>
      <c r="H2334">
        <v>0</v>
      </c>
      <c r="I2334">
        <v>0</v>
      </c>
      <c r="J2334">
        <v>0</v>
      </c>
      <c r="K2334">
        <v>0</v>
      </c>
      <c r="L2334" t="s">
        <v>3825</v>
      </c>
    </row>
    <row r="2335" spans="1:12" x14ac:dyDescent="0.2">
      <c r="A2335">
        <v>30077</v>
      </c>
      <c r="B2335" t="s">
        <v>3824</v>
      </c>
      <c r="C2335" t="s">
        <v>482</v>
      </c>
      <c r="D2335" t="s">
        <v>166</v>
      </c>
      <c r="E2335" s="6">
        <v>43914.984386574077</v>
      </c>
      <c r="F2335">
        <v>46.855388910000002</v>
      </c>
      <c r="G2335">
        <v>-112.9359164</v>
      </c>
      <c r="H2335">
        <v>0</v>
      </c>
      <c r="I2335">
        <v>0</v>
      </c>
      <c r="J2335">
        <v>0</v>
      </c>
      <c r="K2335">
        <v>0</v>
      </c>
      <c r="L2335" t="s">
        <v>3826</v>
      </c>
    </row>
    <row r="2336" spans="1:12" x14ac:dyDescent="0.2">
      <c r="A2336">
        <v>16077</v>
      </c>
      <c r="B2336" t="s">
        <v>3827</v>
      </c>
      <c r="C2336" t="s">
        <v>175</v>
      </c>
      <c r="D2336" t="s">
        <v>166</v>
      </c>
      <c r="E2336" s="6">
        <v>43914.984386574077</v>
      </c>
      <c r="F2336">
        <v>42.692548940000002</v>
      </c>
      <c r="G2336">
        <v>-112.8395742</v>
      </c>
      <c r="H2336">
        <v>0</v>
      </c>
      <c r="I2336">
        <v>0</v>
      </c>
      <c r="J2336">
        <v>0</v>
      </c>
      <c r="K2336">
        <v>0</v>
      </c>
      <c r="L2336" t="s">
        <v>3828</v>
      </c>
    </row>
    <row r="2337" spans="1:12" x14ac:dyDescent="0.2">
      <c r="A2337">
        <v>19157</v>
      </c>
      <c r="B2337" t="s">
        <v>3829</v>
      </c>
      <c r="C2337" t="s">
        <v>178</v>
      </c>
      <c r="D2337" t="s">
        <v>166</v>
      </c>
      <c r="E2337" s="6">
        <v>43914.984386574077</v>
      </c>
      <c r="F2337">
        <v>41.686254249999998</v>
      </c>
      <c r="G2337">
        <v>-92.531557309999997</v>
      </c>
      <c r="H2337">
        <v>2</v>
      </c>
      <c r="I2337">
        <v>0</v>
      </c>
      <c r="J2337">
        <v>0</v>
      </c>
      <c r="K2337">
        <v>0</v>
      </c>
      <c r="L2337" t="s">
        <v>3830</v>
      </c>
    </row>
    <row r="2338" spans="1:12" x14ac:dyDescent="0.2">
      <c r="A2338">
        <v>51145</v>
      </c>
      <c r="B2338" t="s">
        <v>3831</v>
      </c>
      <c r="C2338" t="s">
        <v>172</v>
      </c>
      <c r="D2338" t="s">
        <v>166</v>
      </c>
      <c r="E2338" s="6">
        <v>43914.984386574077</v>
      </c>
      <c r="F2338">
        <v>37.550160380000001</v>
      </c>
      <c r="G2338">
        <v>-77.912678819999996</v>
      </c>
      <c r="H2338">
        <v>0</v>
      </c>
      <c r="I2338">
        <v>0</v>
      </c>
      <c r="J2338">
        <v>0</v>
      </c>
      <c r="K2338">
        <v>0</v>
      </c>
      <c r="L2338" t="s">
        <v>3832</v>
      </c>
    </row>
    <row r="2339" spans="1:12" x14ac:dyDescent="0.2">
      <c r="A2339">
        <v>5117</v>
      </c>
      <c r="B2339" t="s">
        <v>3833</v>
      </c>
      <c r="C2339" t="s">
        <v>331</v>
      </c>
      <c r="D2339" t="s">
        <v>166</v>
      </c>
      <c r="E2339" s="6">
        <v>43914.984386574077</v>
      </c>
      <c r="F2339">
        <v>34.836244190000002</v>
      </c>
      <c r="G2339">
        <v>-91.551621569999995</v>
      </c>
      <c r="H2339">
        <v>0</v>
      </c>
      <c r="I2339">
        <v>0</v>
      </c>
      <c r="J2339">
        <v>0</v>
      </c>
      <c r="K2339">
        <v>0</v>
      </c>
      <c r="L2339" t="s">
        <v>3834</v>
      </c>
    </row>
    <row r="2340" spans="1:12" x14ac:dyDescent="0.2">
      <c r="A2340">
        <v>30079</v>
      </c>
      <c r="B2340" t="s">
        <v>3833</v>
      </c>
      <c r="C2340" t="s">
        <v>482</v>
      </c>
      <c r="D2340" t="s">
        <v>166</v>
      </c>
      <c r="E2340" s="6">
        <v>43914.984386574077</v>
      </c>
      <c r="F2340">
        <v>46.860480469999999</v>
      </c>
      <c r="G2340">
        <v>-105.379384</v>
      </c>
      <c r="H2340">
        <v>0</v>
      </c>
      <c r="I2340">
        <v>0</v>
      </c>
      <c r="J2340">
        <v>0</v>
      </c>
      <c r="K2340">
        <v>0</v>
      </c>
      <c r="L2340" t="s">
        <v>3835</v>
      </c>
    </row>
    <row r="2341" spans="1:12" x14ac:dyDescent="0.2">
      <c r="A2341">
        <v>20151</v>
      </c>
      <c r="B2341" t="s">
        <v>3836</v>
      </c>
      <c r="C2341" t="s">
        <v>264</v>
      </c>
      <c r="D2341" t="s">
        <v>166</v>
      </c>
      <c r="E2341" s="6">
        <v>43914.984386574077</v>
      </c>
      <c r="F2341">
        <v>37.647807290000003</v>
      </c>
      <c r="G2341">
        <v>-98.739221529999995</v>
      </c>
      <c r="H2341">
        <v>0</v>
      </c>
      <c r="I2341">
        <v>0</v>
      </c>
      <c r="J2341">
        <v>0</v>
      </c>
      <c r="K2341">
        <v>0</v>
      </c>
      <c r="L2341" t="s">
        <v>3837</v>
      </c>
    </row>
    <row r="2342" spans="1:12" x14ac:dyDescent="0.2">
      <c r="A2342">
        <v>39135</v>
      </c>
      <c r="B2342" t="s">
        <v>3838</v>
      </c>
      <c r="C2342" t="s">
        <v>200</v>
      </c>
      <c r="D2342" t="s">
        <v>166</v>
      </c>
      <c r="E2342" s="6">
        <v>43914.984386574077</v>
      </c>
      <c r="F2342">
        <v>39.742024700000002</v>
      </c>
      <c r="G2342">
        <v>-84.647870179999998</v>
      </c>
      <c r="H2342">
        <v>0</v>
      </c>
      <c r="I2342">
        <v>0</v>
      </c>
      <c r="J2342">
        <v>0</v>
      </c>
      <c r="K2342">
        <v>0</v>
      </c>
      <c r="L2342" t="s">
        <v>3839</v>
      </c>
    </row>
    <row r="2343" spans="1:12" x14ac:dyDescent="0.2">
      <c r="A2343">
        <v>28117</v>
      </c>
      <c r="B2343" t="s">
        <v>3840</v>
      </c>
      <c r="C2343" t="s">
        <v>194</v>
      </c>
      <c r="D2343" t="s">
        <v>166</v>
      </c>
      <c r="E2343" s="6">
        <v>43914.984386574077</v>
      </c>
      <c r="F2343">
        <v>34.618105010000001</v>
      </c>
      <c r="G2343">
        <v>-88.519862939999996</v>
      </c>
      <c r="H2343">
        <v>0</v>
      </c>
      <c r="I2343">
        <v>0</v>
      </c>
      <c r="J2343">
        <v>0</v>
      </c>
      <c r="K2343">
        <v>0</v>
      </c>
      <c r="L2343" t="s">
        <v>3841</v>
      </c>
    </row>
    <row r="2344" spans="1:12" x14ac:dyDescent="0.2">
      <c r="A2344">
        <v>48377</v>
      </c>
      <c r="B2344" t="s">
        <v>3842</v>
      </c>
      <c r="C2344" t="s">
        <v>290</v>
      </c>
      <c r="D2344" t="s">
        <v>166</v>
      </c>
      <c r="E2344" s="6">
        <v>43914.984386574077</v>
      </c>
      <c r="F2344">
        <v>29.999544019999998</v>
      </c>
      <c r="G2344">
        <v>-104.24080789999999</v>
      </c>
      <c r="H2344">
        <v>0</v>
      </c>
      <c r="I2344">
        <v>0</v>
      </c>
      <c r="J2344">
        <v>0</v>
      </c>
      <c r="K2344">
        <v>0</v>
      </c>
      <c r="L2344" t="s">
        <v>3843</v>
      </c>
    </row>
    <row r="2345" spans="1:12" x14ac:dyDescent="0.2">
      <c r="A2345">
        <v>26141</v>
      </c>
      <c r="B2345" t="s">
        <v>3844</v>
      </c>
      <c r="C2345" t="s">
        <v>232</v>
      </c>
      <c r="D2345" t="s">
        <v>166</v>
      </c>
      <c r="E2345" s="6">
        <v>43914.984386574077</v>
      </c>
      <c r="F2345">
        <v>45.340185769999998</v>
      </c>
      <c r="G2345">
        <v>-83.914986560000003</v>
      </c>
      <c r="H2345">
        <v>0</v>
      </c>
      <c r="I2345">
        <v>0</v>
      </c>
      <c r="J2345">
        <v>0</v>
      </c>
      <c r="K2345">
        <v>0</v>
      </c>
      <c r="L2345" t="s">
        <v>3845</v>
      </c>
    </row>
    <row r="2346" spans="1:12" x14ac:dyDescent="0.2">
      <c r="A2346">
        <v>54077</v>
      </c>
      <c r="B2346" t="s">
        <v>3846</v>
      </c>
      <c r="C2346" t="s">
        <v>427</v>
      </c>
      <c r="D2346" t="s">
        <v>166</v>
      </c>
      <c r="E2346" s="6">
        <v>43914.984386574077</v>
      </c>
      <c r="F2346">
        <v>39.46770987</v>
      </c>
      <c r="G2346">
        <v>-79.667128030000001</v>
      </c>
      <c r="H2346">
        <v>0</v>
      </c>
      <c r="I2346">
        <v>0</v>
      </c>
      <c r="J2346">
        <v>0</v>
      </c>
      <c r="K2346">
        <v>0</v>
      </c>
      <c r="L2346" t="s">
        <v>3847</v>
      </c>
    </row>
    <row r="2347" spans="1:12" x14ac:dyDescent="0.2">
      <c r="A2347">
        <v>55099</v>
      </c>
      <c r="B2347" t="s">
        <v>3848</v>
      </c>
      <c r="C2347" t="s">
        <v>206</v>
      </c>
      <c r="D2347" t="s">
        <v>166</v>
      </c>
      <c r="E2347" s="6">
        <v>43914.984386574077</v>
      </c>
      <c r="F2347">
        <v>45.680517539999997</v>
      </c>
      <c r="G2347">
        <v>-90.360988799999902</v>
      </c>
      <c r="H2347">
        <v>0</v>
      </c>
      <c r="I2347">
        <v>0</v>
      </c>
      <c r="J2347">
        <v>0</v>
      </c>
      <c r="K2347">
        <v>0</v>
      </c>
      <c r="L2347" t="s">
        <v>3849</v>
      </c>
    </row>
    <row r="2348" spans="1:12" x14ac:dyDescent="0.2">
      <c r="A2348">
        <v>51147</v>
      </c>
      <c r="B2348" t="s">
        <v>3850</v>
      </c>
      <c r="C2348" t="s">
        <v>172</v>
      </c>
      <c r="D2348" t="s">
        <v>166</v>
      </c>
      <c r="E2348" s="6">
        <v>43914.984386574077</v>
      </c>
      <c r="F2348">
        <v>37.225547890000001</v>
      </c>
      <c r="G2348">
        <v>-78.435979489999994</v>
      </c>
      <c r="H2348">
        <v>1</v>
      </c>
      <c r="I2348">
        <v>0</v>
      </c>
      <c r="J2348">
        <v>0</v>
      </c>
      <c r="K2348">
        <v>0</v>
      </c>
      <c r="L2348" t="s">
        <v>3851</v>
      </c>
    </row>
    <row r="2349" spans="1:12" x14ac:dyDescent="0.2">
      <c r="A2349">
        <v>51149</v>
      </c>
      <c r="B2349" t="s">
        <v>3852</v>
      </c>
      <c r="C2349" t="s">
        <v>172</v>
      </c>
      <c r="D2349" t="s">
        <v>166</v>
      </c>
      <c r="E2349" s="6">
        <v>43914.984386574077</v>
      </c>
      <c r="F2349">
        <v>37.184976679999998</v>
      </c>
      <c r="G2349">
        <v>-77.229221870000003</v>
      </c>
      <c r="H2349">
        <v>0</v>
      </c>
      <c r="I2349">
        <v>0</v>
      </c>
      <c r="J2349">
        <v>0</v>
      </c>
      <c r="K2349">
        <v>0</v>
      </c>
      <c r="L2349" t="s">
        <v>3853</v>
      </c>
    </row>
    <row r="2350" spans="1:12" x14ac:dyDescent="0.2">
      <c r="A2350">
        <v>24033</v>
      </c>
      <c r="B2350" t="s">
        <v>3854</v>
      </c>
      <c r="C2350" t="s">
        <v>255</v>
      </c>
      <c r="D2350" t="s">
        <v>166</v>
      </c>
      <c r="E2350" s="6">
        <v>43914.984386574077</v>
      </c>
      <c r="F2350">
        <v>38.830700389999997</v>
      </c>
      <c r="G2350">
        <v>-76.849644100000006</v>
      </c>
      <c r="H2350">
        <v>63</v>
      </c>
      <c r="I2350">
        <v>2</v>
      </c>
      <c r="J2350">
        <v>0</v>
      </c>
      <c r="K2350">
        <v>0</v>
      </c>
      <c r="L2350" t="s">
        <v>3855</v>
      </c>
    </row>
    <row r="2351" spans="1:12" x14ac:dyDescent="0.2">
      <c r="A2351">
        <v>51153</v>
      </c>
      <c r="B2351" t="s">
        <v>3856</v>
      </c>
      <c r="C2351" t="s">
        <v>172</v>
      </c>
      <c r="D2351" t="s">
        <v>166</v>
      </c>
      <c r="E2351" s="6">
        <v>43914.984386574077</v>
      </c>
      <c r="F2351">
        <v>38.709162239999998</v>
      </c>
      <c r="G2351">
        <v>-77.487136890000002</v>
      </c>
      <c r="H2351">
        <v>23</v>
      </c>
      <c r="I2351">
        <v>0</v>
      </c>
      <c r="J2351">
        <v>0</v>
      </c>
      <c r="K2351">
        <v>0</v>
      </c>
      <c r="L2351" t="s">
        <v>3857</v>
      </c>
    </row>
    <row r="2352" spans="1:12" x14ac:dyDescent="0.2">
      <c r="A2352">
        <v>2198</v>
      </c>
      <c r="B2352" t="s">
        <v>3858</v>
      </c>
      <c r="C2352" t="s">
        <v>237</v>
      </c>
      <c r="D2352" t="s">
        <v>166</v>
      </c>
      <c r="E2352" s="6">
        <v>43914.984386574077</v>
      </c>
      <c r="F2352">
        <v>55.762619839999999</v>
      </c>
      <c r="G2352">
        <v>-133.0511621</v>
      </c>
      <c r="H2352">
        <v>0</v>
      </c>
      <c r="I2352">
        <v>0</v>
      </c>
      <c r="J2352">
        <v>0</v>
      </c>
      <c r="K2352">
        <v>0</v>
      </c>
      <c r="L2352" t="s">
        <v>3859</v>
      </c>
    </row>
    <row r="2353" spans="1:12" x14ac:dyDescent="0.2">
      <c r="A2353">
        <v>44007</v>
      </c>
      <c r="B2353" t="s">
        <v>3860</v>
      </c>
      <c r="C2353" t="s">
        <v>671</v>
      </c>
      <c r="D2353" t="s">
        <v>166</v>
      </c>
      <c r="E2353" s="6">
        <v>43914.984386574077</v>
      </c>
      <c r="F2353">
        <v>41.870647460000001</v>
      </c>
      <c r="G2353">
        <v>-71.577535359999999</v>
      </c>
      <c r="H2353">
        <v>52</v>
      </c>
      <c r="I2353">
        <v>0</v>
      </c>
      <c r="J2353">
        <v>0</v>
      </c>
      <c r="K2353">
        <v>0</v>
      </c>
      <c r="L2353" t="s">
        <v>3861</v>
      </c>
    </row>
    <row r="2354" spans="1:12" x14ac:dyDescent="0.2">
      <c r="A2354">
        <v>8099</v>
      </c>
      <c r="B2354" t="s">
        <v>3862</v>
      </c>
      <c r="C2354" t="s">
        <v>187</v>
      </c>
      <c r="D2354" t="s">
        <v>166</v>
      </c>
      <c r="E2354" s="6">
        <v>43914.984386574077</v>
      </c>
      <c r="F2354">
        <v>37.955449850000001</v>
      </c>
      <c r="G2354">
        <v>-102.39260520000001</v>
      </c>
      <c r="H2354">
        <v>0</v>
      </c>
      <c r="I2354">
        <v>0</v>
      </c>
      <c r="J2354">
        <v>0</v>
      </c>
      <c r="K2354">
        <v>0</v>
      </c>
      <c r="L2354" t="s">
        <v>3863</v>
      </c>
    </row>
    <row r="2355" spans="1:12" x14ac:dyDescent="0.2">
      <c r="A2355">
        <v>8101</v>
      </c>
      <c r="B2355" t="s">
        <v>3864</v>
      </c>
      <c r="C2355" t="s">
        <v>187</v>
      </c>
      <c r="D2355" t="s">
        <v>166</v>
      </c>
      <c r="E2355" s="6">
        <v>43914.984386574077</v>
      </c>
      <c r="F2355">
        <v>38.173591440000003</v>
      </c>
      <c r="G2355">
        <v>-104.5127437</v>
      </c>
      <c r="H2355">
        <v>3</v>
      </c>
      <c r="I2355">
        <v>0</v>
      </c>
      <c r="J2355">
        <v>0</v>
      </c>
      <c r="K2355">
        <v>0</v>
      </c>
      <c r="L2355" t="s">
        <v>3865</v>
      </c>
    </row>
    <row r="2356" spans="1:12" x14ac:dyDescent="0.2">
      <c r="A2356">
        <v>5119</v>
      </c>
      <c r="B2356" t="s">
        <v>3866</v>
      </c>
      <c r="C2356" t="s">
        <v>331</v>
      </c>
      <c r="D2356" t="s">
        <v>166</v>
      </c>
      <c r="E2356" s="6">
        <v>43914.984386574077</v>
      </c>
      <c r="F2356">
        <v>34.770540879999999</v>
      </c>
      <c r="G2356">
        <v>-92.313551009999998</v>
      </c>
      <c r="H2356">
        <v>64</v>
      </c>
      <c r="I2356">
        <v>0</v>
      </c>
      <c r="J2356">
        <v>0</v>
      </c>
      <c r="K2356">
        <v>0</v>
      </c>
      <c r="L2356" t="s">
        <v>3867</v>
      </c>
    </row>
    <row r="2357" spans="1:12" x14ac:dyDescent="0.2">
      <c r="A2357">
        <v>13235</v>
      </c>
      <c r="B2357" t="s">
        <v>3866</v>
      </c>
      <c r="C2357" t="s">
        <v>317</v>
      </c>
      <c r="D2357" t="s">
        <v>166</v>
      </c>
      <c r="E2357" s="6">
        <v>43914.984386574077</v>
      </c>
      <c r="F2357">
        <v>32.233345610000001</v>
      </c>
      <c r="G2357">
        <v>-83.475499599999907</v>
      </c>
      <c r="H2357">
        <v>1</v>
      </c>
      <c r="I2357">
        <v>0</v>
      </c>
      <c r="J2357">
        <v>0</v>
      </c>
      <c r="K2357">
        <v>0</v>
      </c>
      <c r="L2357" t="s">
        <v>3868</v>
      </c>
    </row>
    <row r="2358" spans="1:12" x14ac:dyDescent="0.2">
      <c r="A2358">
        <v>17153</v>
      </c>
      <c r="B2358" t="s">
        <v>3866</v>
      </c>
      <c r="C2358" t="s">
        <v>190</v>
      </c>
      <c r="D2358" t="s">
        <v>166</v>
      </c>
      <c r="E2358" s="6">
        <v>43914.984386574077</v>
      </c>
      <c r="F2358">
        <v>37.22631423</v>
      </c>
      <c r="G2358">
        <v>-89.130850010000003</v>
      </c>
      <c r="H2358">
        <v>0</v>
      </c>
      <c r="I2358">
        <v>0</v>
      </c>
      <c r="J2358">
        <v>0</v>
      </c>
      <c r="K2358">
        <v>0</v>
      </c>
      <c r="L2358" t="s">
        <v>3869</v>
      </c>
    </row>
    <row r="2359" spans="1:12" x14ac:dyDescent="0.2">
      <c r="A2359">
        <v>18131</v>
      </c>
      <c r="B2359" t="s">
        <v>3866</v>
      </c>
      <c r="C2359" t="s">
        <v>142</v>
      </c>
      <c r="D2359" t="s">
        <v>166</v>
      </c>
      <c r="E2359" s="6">
        <v>43914.984386574077</v>
      </c>
      <c r="F2359">
        <v>41.041661070000004</v>
      </c>
      <c r="G2359">
        <v>-86.698906829999999</v>
      </c>
      <c r="H2359">
        <v>0</v>
      </c>
      <c r="I2359">
        <v>0</v>
      </c>
      <c r="J2359">
        <v>0</v>
      </c>
      <c r="K2359">
        <v>0</v>
      </c>
      <c r="L2359" t="s">
        <v>3870</v>
      </c>
    </row>
    <row r="2360" spans="1:12" x14ac:dyDescent="0.2">
      <c r="A2360">
        <v>21199</v>
      </c>
      <c r="B2360" t="s">
        <v>3866</v>
      </c>
      <c r="C2360" t="s">
        <v>180</v>
      </c>
      <c r="D2360" t="s">
        <v>166</v>
      </c>
      <c r="E2360" s="6">
        <v>43914.984386574077</v>
      </c>
      <c r="F2360">
        <v>37.104661309999997</v>
      </c>
      <c r="G2360">
        <v>-84.576290790000002</v>
      </c>
      <c r="H2360">
        <v>3</v>
      </c>
      <c r="I2360">
        <v>0</v>
      </c>
      <c r="J2360">
        <v>0</v>
      </c>
      <c r="K2360">
        <v>0</v>
      </c>
      <c r="L2360" t="s">
        <v>3871</v>
      </c>
    </row>
    <row r="2361" spans="1:12" x14ac:dyDescent="0.2">
      <c r="A2361">
        <v>29169</v>
      </c>
      <c r="B2361" t="s">
        <v>3866</v>
      </c>
      <c r="C2361" t="s">
        <v>182</v>
      </c>
      <c r="D2361" t="s">
        <v>166</v>
      </c>
      <c r="E2361" s="6">
        <v>43914.984386574077</v>
      </c>
      <c r="F2361">
        <v>37.824620750000001</v>
      </c>
      <c r="G2361">
        <v>-92.207832030000006</v>
      </c>
      <c r="H2361">
        <v>4</v>
      </c>
      <c r="I2361">
        <v>0</v>
      </c>
      <c r="J2361">
        <v>0</v>
      </c>
      <c r="K2361">
        <v>0</v>
      </c>
      <c r="L2361" t="s">
        <v>3872</v>
      </c>
    </row>
    <row r="2362" spans="1:12" x14ac:dyDescent="0.2">
      <c r="A2362">
        <v>51155</v>
      </c>
      <c r="B2362" t="s">
        <v>3866</v>
      </c>
      <c r="C2362" t="s">
        <v>172</v>
      </c>
      <c r="D2362" t="s">
        <v>166</v>
      </c>
      <c r="E2362" s="6">
        <v>43914.984386574077</v>
      </c>
      <c r="F2362">
        <v>37.064749630000001</v>
      </c>
      <c r="G2362">
        <v>-80.712297379999995</v>
      </c>
      <c r="H2362">
        <v>0</v>
      </c>
      <c r="I2362">
        <v>0</v>
      </c>
      <c r="J2362">
        <v>0</v>
      </c>
      <c r="K2362">
        <v>0</v>
      </c>
      <c r="L2362" t="s">
        <v>3873</v>
      </c>
    </row>
    <row r="2363" spans="1:12" x14ac:dyDescent="0.2">
      <c r="A2363">
        <v>40127</v>
      </c>
      <c r="B2363" t="s">
        <v>3874</v>
      </c>
      <c r="C2363" t="s">
        <v>184</v>
      </c>
      <c r="D2363" t="s">
        <v>166</v>
      </c>
      <c r="E2363" s="6">
        <v>43914.984386574077</v>
      </c>
      <c r="F2363">
        <v>34.416352320000001</v>
      </c>
      <c r="G2363">
        <v>-95.376035049999999</v>
      </c>
      <c r="H2363">
        <v>0</v>
      </c>
      <c r="I2363">
        <v>0</v>
      </c>
      <c r="J2363">
        <v>0</v>
      </c>
      <c r="K2363">
        <v>0</v>
      </c>
      <c r="L2363" t="s">
        <v>3875</v>
      </c>
    </row>
    <row r="2364" spans="1:12" x14ac:dyDescent="0.2">
      <c r="A2364">
        <v>12107</v>
      </c>
      <c r="B2364" t="s">
        <v>3876</v>
      </c>
      <c r="C2364" t="s">
        <v>216</v>
      </c>
      <c r="D2364" t="s">
        <v>166</v>
      </c>
      <c r="E2364" s="6">
        <v>43914.984386574077</v>
      </c>
      <c r="F2364">
        <v>29.607797290000001</v>
      </c>
      <c r="G2364">
        <v>-81.742302850000002</v>
      </c>
      <c r="H2364">
        <v>2</v>
      </c>
      <c r="I2364">
        <v>0</v>
      </c>
      <c r="J2364">
        <v>0</v>
      </c>
      <c r="K2364">
        <v>0</v>
      </c>
      <c r="L2364" t="s">
        <v>3877</v>
      </c>
    </row>
    <row r="2365" spans="1:12" x14ac:dyDescent="0.2">
      <c r="A2365">
        <v>13237</v>
      </c>
      <c r="B2365" t="s">
        <v>3876</v>
      </c>
      <c r="C2365" t="s">
        <v>317</v>
      </c>
      <c r="D2365" t="s">
        <v>166</v>
      </c>
      <c r="E2365" s="6">
        <v>43914.984386574077</v>
      </c>
      <c r="F2365">
        <v>33.320561150000003</v>
      </c>
      <c r="G2365">
        <v>-83.37552891</v>
      </c>
      <c r="H2365">
        <v>0</v>
      </c>
      <c r="I2365">
        <v>0</v>
      </c>
      <c r="J2365">
        <v>0</v>
      </c>
      <c r="K2365">
        <v>0</v>
      </c>
      <c r="L2365" t="s">
        <v>3878</v>
      </c>
    </row>
    <row r="2366" spans="1:12" x14ac:dyDescent="0.2">
      <c r="A2366">
        <v>17155</v>
      </c>
      <c r="B2366" t="s">
        <v>3876</v>
      </c>
      <c r="C2366" t="s">
        <v>190</v>
      </c>
      <c r="D2366" t="s">
        <v>166</v>
      </c>
      <c r="E2366" s="6">
        <v>43914.984386574077</v>
      </c>
      <c r="F2366">
        <v>41.201354100000003</v>
      </c>
      <c r="G2366">
        <v>-89.286927199999994</v>
      </c>
      <c r="H2366">
        <v>0</v>
      </c>
      <c r="I2366">
        <v>0</v>
      </c>
      <c r="J2366">
        <v>0</v>
      </c>
      <c r="K2366">
        <v>0</v>
      </c>
      <c r="L2366" t="s">
        <v>3879</v>
      </c>
    </row>
    <row r="2367" spans="1:12" x14ac:dyDescent="0.2">
      <c r="A2367">
        <v>18133</v>
      </c>
      <c r="B2367" t="s">
        <v>3876</v>
      </c>
      <c r="C2367" t="s">
        <v>142</v>
      </c>
      <c r="D2367" t="s">
        <v>166</v>
      </c>
      <c r="E2367" s="6">
        <v>43914.984386574077</v>
      </c>
      <c r="F2367">
        <v>39.66437981</v>
      </c>
      <c r="G2367">
        <v>-86.845176050000006</v>
      </c>
      <c r="H2367">
        <v>1</v>
      </c>
      <c r="I2367">
        <v>0</v>
      </c>
      <c r="J2367">
        <v>0</v>
      </c>
      <c r="K2367">
        <v>0</v>
      </c>
      <c r="L2367" t="s">
        <v>3880</v>
      </c>
    </row>
    <row r="2368" spans="1:12" x14ac:dyDescent="0.2">
      <c r="A2368">
        <v>29171</v>
      </c>
      <c r="B2368" t="s">
        <v>3876</v>
      </c>
      <c r="C2368" t="s">
        <v>182</v>
      </c>
      <c r="D2368" t="s">
        <v>166</v>
      </c>
      <c r="E2368" s="6">
        <v>43914.984386574077</v>
      </c>
      <c r="F2368">
        <v>40.479424969999997</v>
      </c>
      <c r="G2368">
        <v>-93.020426740000005</v>
      </c>
      <c r="H2368">
        <v>0</v>
      </c>
      <c r="I2368">
        <v>0</v>
      </c>
      <c r="J2368">
        <v>0</v>
      </c>
      <c r="K2368">
        <v>0</v>
      </c>
      <c r="L2368" t="s">
        <v>3881</v>
      </c>
    </row>
    <row r="2369" spans="1:12" x14ac:dyDescent="0.2">
      <c r="A2369">
        <v>36079</v>
      </c>
      <c r="B2369" t="s">
        <v>3876</v>
      </c>
      <c r="C2369" t="s">
        <v>226</v>
      </c>
      <c r="D2369" t="s">
        <v>166</v>
      </c>
      <c r="E2369" s="6">
        <v>43914.984386574077</v>
      </c>
      <c r="F2369">
        <v>41.426300929999996</v>
      </c>
      <c r="G2369">
        <v>-73.749655320000002</v>
      </c>
      <c r="H2369">
        <v>82</v>
      </c>
      <c r="I2369">
        <v>0</v>
      </c>
      <c r="J2369">
        <v>0</v>
      </c>
      <c r="K2369">
        <v>0</v>
      </c>
      <c r="L2369" t="s">
        <v>3882</v>
      </c>
    </row>
    <row r="2370" spans="1:12" x14ac:dyDescent="0.2">
      <c r="A2370">
        <v>39137</v>
      </c>
      <c r="B2370" t="s">
        <v>3876</v>
      </c>
      <c r="C2370" t="s">
        <v>200</v>
      </c>
      <c r="D2370" t="s">
        <v>166</v>
      </c>
      <c r="E2370" s="6">
        <v>43914.984386574077</v>
      </c>
      <c r="F2370">
        <v>41.02094889</v>
      </c>
      <c r="G2370">
        <v>-84.133611099999996</v>
      </c>
      <c r="H2370">
        <v>0</v>
      </c>
      <c r="I2370">
        <v>0</v>
      </c>
      <c r="J2370">
        <v>0</v>
      </c>
      <c r="K2370">
        <v>0</v>
      </c>
      <c r="L2370" t="s">
        <v>3883</v>
      </c>
    </row>
    <row r="2371" spans="1:12" x14ac:dyDescent="0.2">
      <c r="A2371">
        <v>47141</v>
      </c>
      <c r="B2371" t="s">
        <v>3876</v>
      </c>
      <c r="C2371" t="s">
        <v>288</v>
      </c>
      <c r="D2371" t="s">
        <v>166</v>
      </c>
      <c r="E2371" s="6">
        <v>43914.984386574077</v>
      </c>
      <c r="F2371">
        <v>36.140054589999998</v>
      </c>
      <c r="G2371">
        <v>-85.506461229999999</v>
      </c>
      <c r="H2371">
        <v>8</v>
      </c>
      <c r="I2371">
        <v>0</v>
      </c>
      <c r="J2371">
        <v>0</v>
      </c>
      <c r="K2371">
        <v>0</v>
      </c>
      <c r="L2371" t="s">
        <v>3884</v>
      </c>
    </row>
    <row r="2372" spans="1:12" x14ac:dyDescent="0.2">
      <c r="A2372">
        <v>54079</v>
      </c>
      <c r="B2372" t="s">
        <v>3876</v>
      </c>
      <c r="C2372" t="s">
        <v>427</v>
      </c>
      <c r="D2372" t="s">
        <v>166</v>
      </c>
      <c r="E2372" s="6">
        <v>43914.984386574077</v>
      </c>
      <c r="F2372">
        <v>38.507823449999997</v>
      </c>
      <c r="G2372">
        <v>-81.908213099999998</v>
      </c>
      <c r="H2372">
        <v>1</v>
      </c>
      <c r="I2372">
        <v>0</v>
      </c>
      <c r="J2372">
        <v>0</v>
      </c>
      <c r="K2372">
        <v>0</v>
      </c>
      <c r="L2372" t="s">
        <v>3885</v>
      </c>
    </row>
    <row r="2373" spans="1:12" x14ac:dyDescent="0.2">
      <c r="A2373">
        <v>35037</v>
      </c>
      <c r="B2373" t="s">
        <v>3886</v>
      </c>
      <c r="C2373" t="s">
        <v>538</v>
      </c>
      <c r="D2373" t="s">
        <v>166</v>
      </c>
      <c r="E2373" s="6">
        <v>43914.984386574077</v>
      </c>
      <c r="F2373">
        <v>35.104033319999999</v>
      </c>
      <c r="G2373">
        <v>-103.54817269999999</v>
      </c>
      <c r="H2373">
        <v>0</v>
      </c>
      <c r="I2373">
        <v>0</v>
      </c>
      <c r="J2373">
        <v>0</v>
      </c>
      <c r="K2373">
        <v>0</v>
      </c>
      <c r="L2373" t="s">
        <v>3887</v>
      </c>
    </row>
    <row r="2374" spans="1:12" x14ac:dyDescent="0.2">
      <c r="A2374">
        <v>24035</v>
      </c>
      <c r="B2374" t="s">
        <v>3888</v>
      </c>
      <c r="C2374" t="s">
        <v>255</v>
      </c>
      <c r="D2374" t="s">
        <v>166</v>
      </c>
      <c r="E2374" s="6">
        <v>43914.984386574077</v>
      </c>
      <c r="F2374">
        <v>39.06198912</v>
      </c>
      <c r="G2374">
        <v>-76.035309769999998</v>
      </c>
      <c r="H2374">
        <v>1</v>
      </c>
      <c r="I2374">
        <v>0</v>
      </c>
      <c r="J2374">
        <v>0</v>
      </c>
      <c r="K2374">
        <v>0</v>
      </c>
      <c r="L2374" t="s">
        <v>3889</v>
      </c>
    </row>
    <row r="2375" spans="1:12" x14ac:dyDescent="0.2">
      <c r="A2375">
        <v>36081</v>
      </c>
      <c r="B2375" t="s">
        <v>3890</v>
      </c>
      <c r="C2375" t="s">
        <v>226</v>
      </c>
      <c r="D2375" t="s">
        <v>166</v>
      </c>
      <c r="E2375" s="6">
        <v>43914.984386574077</v>
      </c>
      <c r="F2375">
        <v>40.710881239999999</v>
      </c>
      <c r="G2375">
        <v>-73.816847120000006</v>
      </c>
      <c r="H2375">
        <v>0</v>
      </c>
      <c r="I2375">
        <v>0</v>
      </c>
      <c r="J2375">
        <v>0</v>
      </c>
      <c r="K2375">
        <v>0</v>
      </c>
      <c r="L2375" t="s">
        <v>3891</v>
      </c>
    </row>
    <row r="2376" spans="1:12" x14ac:dyDescent="0.2">
      <c r="A2376">
        <v>13239</v>
      </c>
      <c r="B2376" t="s">
        <v>3892</v>
      </c>
      <c r="C2376" t="s">
        <v>317</v>
      </c>
      <c r="D2376" t="s">
        <v>166</v>
      </c>
      <c r="E2376" s="6">
        <v>43914.984386574077</v>
      </c>
      <c r="F2376">
        <v>31.867281139999999</v>
      </c>
      <c r="G2376">
        <v>-85.017731769999997</v>
      </c>
      <c r="H2376">
        <v>0</v>
      </c>
      <c r="I2376">
        <v>0</v>
      </c>
      <c r="J2376">
        <v>0</v>
      </c>
      <c r="K2376">
        <v>0</v>
      </c>
      <c r="L2376" t="s">
        <v>3893</v>
      </c>
    </row>
    <row r="2377" spans="1:12" x14ac:dyDescent="0.2">
      <c r="A2377">
        <v>28119</v>
      </c>
      <c r="B2377" t="s">
        <v>3892</v>
      </c>
      <c r="C2377" t="s">
        <v>194</v>
      </c>
      <c r="D2377" t="s">
        <v>166</v>
      </c>
      <c r="E2377" s="6">
        <v>43914.984386574077</v>
      </c>
      <c r="F2377">
        <v>34.251575719999998</v>
      </c>
      <c r="G2377">
        <v>-90.289079999999998</v>
      </c>
      <c r="H2377">
        <v>0</v>
      </c>
      <c r="I2377">
        <v>0</v>
      </c>
      <c r="J2377">
        <v>0</v>
      </c>
      <c r="K2377">
        <v>0</v>
      </c>
      <c r="L2377" t="s">
        <v>3894</v>
      </c>
    </row>
    <row r="2378" spans="1:12" x14ac:dyDescent="0.2">
      <c r="A2378">
        <v>13241</v>
      </c>
      <c r="B2378" t="s">
        <v>3895</v>
      </c>
      <c r="C2378" t="s">
        <v>317</v>
      </c>
      <c r="D2378" t="s">
        <v>166</v>
      </c>
      <c r="E2378" s="6">
        <v>43914.984386574077</v>
      </c>
      <c r="F2378">
        <v>34.88389445</v>
      </c>
      <c r="G2378">
        <v>-83.403046369999998</v>
      </c>
      <c r="H2378">
        <v>0</v>
      </c>
      <c r="I2378">
        <v>0</v>
      </c>
      <c r="J2378">
        <v>0</v>
      </c>
      <c r="K2378">
        <v>0</v>
      </c>
      <c r="L2378" t="s">
        <v>3896</v>
      </c>
    </row>
    <row r="2379" spans="1:12" x14ac:dyDescent="0.2">
      <c r="A2379">
        <v>55101</v>
      </c>
      <c r="B2379" t="s">
        <v>3897</v>
      </c>
      <c r="C2379" t="s">
        <v>206</v>
      </c>
      <c r="D2379" t="s">
        <v>166</v>
      </c>
      <c r="E2379" s="6">
        <v>43914.984386574077</v>
      </c>
      <c r="F2379">
        <v>42.747531170000002</v>
      </c>
      <c r="G2379">
        <v>-88.059412539999997</v>
      </c>
      <c r="H2379">
        <v>5</v>
      </c>
      <c r="I2379">
        <v>0</v>
      </c>
      <c r="J2379">
        <v>0</v>
      </c>
      <c r="K2379">
        <v>0</v>
      </c>
      <c r="L2379" t="s">
        <v>3898</v>
      </c>
    </row>
    <row r="2380" spans="1:12" x14ac:dyDescent="0.2">
      <c r="A2380">
        <v>51750</v>
      </c>
      <c r="B2380" t="s">
        <v>3899</v>
      </c>
      <c r="C2380" t="s">
        <v>172</v>
      </c>
      <c r="D2380" t="s">
        <v>166</v>
      </c>
      <c r="E2380" s="6">
        <v>43914.984386574077</v>
      </c>
      <c r="F2380">
        <v>37.122228990000004</v>
      </c>
      <c r="G2380">
        <v>-80.560273199999997</v>
      </c>
      <c r="H2380">
        <v>0</v>
      </c>
      <c r="I2380">
        <v>0</v>
      </c>
      <c r="J2380">
        <v>0</v>
      </c>
      <c r="K2380">
        <v>0</v>
      </c>
      <c r="L2380" t="s">
        <v>3900</v>
      </c>
    </row>
    <row r="2381" spans="1:12" x14ac:dyDescent="0.2">
      <c r="A2381">
        <v>48379</v>
      </c>
      <c r="B2381" t="s">
        <v>3901</v>
      </c>
      <c r="C2381" t="s">
        <v>290</v>
      </c>
      <c r="D2381" t="s">
        <v>166</v>
      </c>
      <c r="E2381" s="6">
        <v>43914.984386574077</v>
      </c>
      <c r="F2381">
        <v>32.871093870000003</v>
      </c>
      <c r="G2381">
        <v>-95.79232691</v>
      </c>
      <c r="H2381">
        <v>0</v>
      </c>
      <c r="I2381">
        <v>0</v>
      </c>
      <c r="J2381">
        <v>0</v>
      </c>
      <c r="K2381">
        <v>0</v>
      </c>
      <c r="L2381" t="s">
        <v>3902</v>
      </c>
    </row>
    <row r="2382" spans="1:12" x14ac:dyDescent="0.2">
      <c r="A2382">
        <v>54081</v>
      </c>
      <c r="B2382" t="s">
        <v>3903</v>
      </c>
      <c r="C2382" t="s">
        <v>427</v>
      </c>
      <c r="D2382" t="s">
        <v>166</v>
      </c>
      <c r="E2382" s="6">
        <v>43914.984386574077</v>
      </c>
      <c r="F2382">
        <v>37.769367950000003</v>
      </c>
      <c r="G2382">
        <v>-81.245604099999994</v>
      </c>
      <c r="H2382">
        <v>0</v>
      </c>
      <c r="I2382">
        <v>0</v>
      </c>
      <c r="J2382">
        <v>0</v>
      </c>
      <c r="K2382">
        <v>0</v>
      </c>
      <c r="L2382" t="s">
        <v>3904</v>
      </c>
    </row>
    <row r="2383" spans="1:12" x14ac:dyDescent="0.2">
      <c r="A2383">
        <v>29173</v>
      </c>
      <c r="B2383" t="s">
        <v>3905</v>
      </c>
      <c r="C2383" t="s">
        <v>182</v>
      </c>
      <c r="D2383" t="s">
        <v>166</v>
      </c>
      <c r="E2383" s="6">
        <v>43914.984386574077</v>
      </c>
      <c r="F2383">
        <v>39.528174270000001</v>
      </c>
      <c r="G2383">
        <v>-91.518386430000007</v>
      </c>
      <c r="H2383">
        <v>0</v>
      </c>
      <c r="I2383">
        <v>0</v>
      </c>
      <c r="J2383">
        <v>0</v>
      </c>
      <c r="K2383">
        <v>0</v>
      </c>
      <c r="L2383" t="s">
        <v>3906</v>
      </c>
    </row>
    <row r="2384" spans="1:12" x14ac:dyDescent="0.2">
      <c r="A2384">
        <v>27123</v>
      </c>
      <c r="B2384" t="s">
        <v>3907</v>
      </c>
      <c r="C2384" t="s">
        <v>213</v>
      </c>
      <c r="D2384" t="s">
        <v>166</v>
      </c>
      <c r="E2384" s="6">
        <v>43914.984386574077</v>
      </c>
      <c r="F2384">
        <v>45.016252710000003</v>
      </c>
      <c r="G2384">
        <v>-93.098722949999996</v>
      </c>
      <c r="H2384">
        <v>26</v>
      </c>
      <c r="I2384">
        <v>1</v>
      </c>
      <c r="J2384">
        <v>0</v>
      </c>
      <c r="K2384">
        <v>0</v>
      </c>
      <c r="L2384" t="s">
        <v>3908</v>
      </c>
    </row>
    <row r="2385" spans="1:12" x14ac:dyDescent="0.2">
      <c r="A2385">
        <v>38071</v>
      </c>
      <c r="B2385" t="s">
        <v>3907</v>
      </c>
      <c r="C2385" t="s">
        <v>198</v>
      </c>
      <c r="D2385" t="s">
        <v>166</v>
      </c>
      <c r="E2385" s="6">
        <v>43914.984386574077</v>
      </c>
      <c r="F2385">
        <v>48.268862489999997</v>
      </c>
      <c r="G2385">
        <v>-98.722238790000006</v>
      </c>
      <c r="H2385">
        <v>1</v>
      </c>
      <c r="I2385">
        <v>0</v>
      </c>
      <c r="J2385">
        <v>0</v>
      </c>
      <c r="K2385">
        <v>0</v>
      </c>
      <c r="L2385" t="s">
        <v>3909</v>
      </c>
    </row>
    <row r="2386" spans="1:12" x14ac:dyDescent="0.2">
      <c r="A2386">
        <v>48381</v>
      </c>
      <c r="B2386" t="s">
        <v>3910</v>
      </c>
      <c r="C2386" t="s">
        <v>290</v>
      </c>
      <c r="D2386" t="s">
        <v>166</v>
      </c>
      <c r="E2386" s="6">
        <v>43914.984386574077</v>
      </c>
      <c r="F2386">
        <v>34.965859960000003</v>
      </c>
      <c r="G2386">
        <v>-101.8971322</v>
      </c>
      <c r="H2386">
        <v>2</v>
      </c>
      <c r="I2386">
        <v>0</v>
      </c>
      <c r="J2386">
        <v>0</v>
      </c>
      <c r="K2386">
        <v>0</v>
      </c>
      <c r="L2386" t="s">
        <v>3911</v>
      </c>
    </row>
    <row r="2387" spans="1:12" x14ac:dyDescent="0.2">
      <c r="A2387">
        <v>1111</v>
      </c>
      <c r="B2387" t="s">
        <v>3912</v>
      </c>
      <c r="C2387" t="s">
        <v>385</v>
      </c>
      <c r="D2387" t="s">
        <v>166</v>
      </c>
      <c r="E2387" s="6">
        <v>43914.984386574077</v>
      </c>
      <c r="F2387">
        <v>33.295267340000002</v>
      </c>
      <c r="G2387">
        <v>-85.457088310000003</v>
      </c>
      <c r="H2387">
        <v>0</v>
      </c>
      <c r="I2387">
        <v>0</v>
      </c>
      <c r="J2387">
        <v>0</v>
      </c>
      <c r="K2387">
        <v>0</v>
      </c>
      <c r="L2387" t="s">
        <v>3913</v>
      </c>
    </row>
    <row r="2388" spans="1:12" x14ac:dyDescent="0.2">
      <c r="A2388">
        <v>5121</v>
      </c>
      <c r="B2388" t="s">
        <v>3912</v>
      </c>
      <c r="C2388" t="s">
        <v>331</v>
      </c>
      <c r="D2388" t="s">
        <v>166</v>
      </c>
      <c r="E2388" s="6">
        <v>43914.984386574077</v>
      </c>
      <c r="F2388">
        <v>36.341571399999999</v>
      </c>
      <c r="G2388">
        <v>-91.024555309999997</v>
      </c>
      <c r="H2388">
        <v>0</v>
      </c>
      <c r="I2388">
        <v>0</v>
      </c>
      <c r="J2388">
        <v>0</v>
      </c>
      <c r="K2388">
        <v>0</v>
      </c>
      <c r="L2388" t="s">
        <v>3914</v>
      </c>
    </row>
    <row r="2389" spans="1:12" x14ac:dyDescent="0.2">
      <c r="A2389">
        <v>13243</v>
      </c>
      <c r="B2389" t="s">
        <v>3912</v>
      </c>
      <c r="C2389" t="s">
        <v>317</v>
      </c>
      <c r="D2389" t="s">
        <v>166</v>
      </c>
      <c r="E2389" s="6">
        <v>43914.984386574077</v>
      </c>
      <c r="F2389">
        <v>31.766228179999999</v>
      </c>
      <c r="G2389">
        <v>-84.757323690000007</v>
      </c>
      <c r="H2389">
        <v>1</v>
      </c>
      <c r="I2389">
        <v>0</v>
      </c>
      <c r="J2389">
        <v>0</v>
      </c>
      <c r="K2389">
        <v>0</v>
      </c>
      <c r="L2389" t="s">
        <v>3915</v>
      </c>
    </row>
    <row r="2390" spans="1:12" x14ac:dyDescent="0.2">
      <c r="A2390">
        <v>17157</v>
      </c>
      <c r="B2390" t="s">
        <v>3912</v>
      </c>
      <c r="C2390" t="s">
        <v>190</v>
      </c>
      <c r="D2390" t="s">
        <v>166</v>
      </c>
      <c r="E2390" s="6">
        <v>43914.984386574077</v>
      </c>
      <c r="F2390">
        <v>38.05095369</v>
      </c>
      <c r="G2390">
        <v>-89.825122539999995</v>
      </c>
      <c r="H2390">
        <v>0</v>
      </c>
      <c r="I2390">
        <v>0</v>
      </c>
      <c r="J2390">
        <v>0</v>
      </c>
      <c r="K2390">
        <v>0</v>
      </c>
      <c r="L2390" t="s">
        <v>3916</v>
      </c>
    </row>
    <row r="2391" spans="1:12" x14ac:dyDescent="0.2">
      <c r="A2391">
        <v>18135</v>
      </c>
      <c r="B2391" t="s">
        <v>3912</v>
      </c>
      <c r="C2391" t="s">
        <v>142</v>
      </c>
      <c r="D2391" t="s">
        <v>166</v>
      </c>
      <c r="E2391" s="6">
        <v>43914.984386574077</v>
      </c>
      <c r="F2391">
        <v>40.157347719999997</v>
      </c>
      <c r="G2391">
        <v>-85.011393190000007</v>
      </c>
      <c r="H2391">
        <v>0</v>
      </c>
      <c r="I2391">
        <v>0</v>
      </c>
      <c r="J2391">
        <v>0</v>
      </c>
      <c r="K2391">
        <v>0</v>
      </c>
      <c r="L2391" t="s">
        <v>3917</v>
      </c>
    </row>
    <row r="2392" spans="1:12" x14ac:dyDescent="0.2">
      <c r="A2392">
        <v>29175</v>
      </c>
      <c r="B2392" t="s">
        <v>3912</v>
      </c>
      <c r="C2392" t="s">
        <v>182</v>
      </c>
      <c r="D2392" t="s">
        <v>166</v>
      </c>
      <c r="E2392" s="6">
        <v>43914.984386574077</v>
      </c>
      <c r="F2392">
        <v>39.440072569999998</v>
      </c>
      <c r="G2392">
        <v>-92.4971374</v>
      </c>
      <c r="H2392">
        <v>1</v>
      </c>
      <c r="I2392">
        <v>0</v>
      </c>
      <c r="J2392">
        <v>0</v>
      </c>
      <c r="K2392">
        <v>0</v>
      </c>
      <c r="L2392" t="s">
        <v>3918</v>
      </c>
    </row>
    <row r="2393" spans="1:12" x14ac:dyDescent="0.2">
      <c r="A2393">
        <v>37151</v>
      </c>
      <c r="B2393" t="s">
        <v>3912</v>
      </c>
      <c r="C2393" t="s">
        <v>219</v>
      </c>
      <c r="D2393" t="s">
        <v>166</v>
      </c>
      <c r="E2393" s="6">
        <v>43914.984386574077</v>
      </c>
      <c r="F2393">
        <v>35.71015088</v>
      </c>
      <c r="G2393">
        <v>-79.805703390000005</v>
      </c>
      <c r="H2393">
        <v>3</v>
      </c>
      <c r="I2393">
        <v>0</v>
      </c>
      <c r="J2393">
        <v>0</v>
      </c>
      <c r="K2393">
        <v>0</v>
      </c>
      <c r="L2393" t="s">
        <v>3919</v>
      </c>
    </row>
    <row r="2394" spans="1:12" x14ac:dyDescent="0.2">
      <c r="A2394">
        <v>54083</v>
      </c>
      <c r="B2394" t="s">
        <v>3912</v>
      </c>
      <c r="C2394" t="s">
        <v>427</v>
      </c>
      <c r="D2394" t="s">
        <v>166</v>
      </c>
      <c r="E2394" s="6">
        <v>43914.984386574077</v>
      </c>
      <c r="F2394">
        <v>38.769899000000002</v>
      </c>
      <c r="G2394">
        <v>-79.879196149999999</v>
      </c>
      <c r="H2394">
        <v>0</v>
      </c>
      <c r="I2394">
        <v>0</v>
      </c>
      <c r="J2394">
        <v>0</v>
      </c>
      <c r="K2394">
        <v>0</v>
      </c>
      <c r="L2394" t="s">
        <v>3920</v>
      </c>
    </row>
    <row r="2395" spans="1:12" x14ac:dyDescent="0.2">
      <c r="A2395">
        <v>28121</v>
      </c>
      <c r="B2395" t="s">
        <v>3921</v>
      </c>
      <c r="C2395" t="s">
        <v>194</v>
      </c>
      <c r="D2395" t="s">
        <v>166</v>
      </c>
      <c r="E2395" s="6">
        <v>43914.984386574077</v>
      </c>
      <c r="F2395">
        <v>32.264691470000002</v>
      </c>
      <c r="G2395">
        <v>-89.945378759999997</v>
      </c>
      <c r="H2395">
        <v>13</v>
      </c>
      <c r="I2395">
        <v>0</v>
      </c>
      <c r="J2395">
        <v>0</v>
      </c>
      <c r="K2395">
        <v>0</v>
      </c>
      <c r="L2395" t="s">
        <v>3922</v>
      </c>
    </row>
    <row r="2396" spans="1:12" x14ac:dyDescent="0.2">
      <c r="A2396">
        <v>38073</v>
      </c>
      <c r="B2396" t="s">
        <v>3923</v>
      </c>
      <c r="C2396" t="s">
        <v>198</v>
      </c>
      <c r="D2396" t="s">
        <v>166</v>
      </c>
      <c r="E2396" s="6">
        <v>43914.984386574077</v>
      </c>
      <c r="F2396">
        <v>46.456217819999999</v>
      </c>
      <c r="G2396">
        <v>-97.657425040000007</v>
      </c>
      <c r="H2396">
        <v>0</v>
      </c>
      <c r="I2396">
        <v>0</v>
      </c>
      <c r="J2396">
        <v>0</v>
      </c>
      <c r="K2396">
        <v>0</v>
      </c>
      <c r="L2396" t="s">
        <v>3924</v>
      </c>
    </row>
    <row r="2397" spans="1:12" x14ac:dyDescent="0.2">
      <c r="A2397">
        <v>22079</v>
      </c>
      <c r="B2397" t="s">
        <v>3925</v>
      </c>
      <c r="C2397" t="s">
        <v>169</v>
      </c>
      <c r="D2397" t="s">
        <v>166</v>
      </c>
      <c r="E2397" s="6">
        <v>43914.984386574077</v>
      </c>
      <c r="F2397">
        <v>31.197784989999999</v>
      </c>
      <c r="G2397">
        <v>-92.529973029999994</v>
      </c>
      <c r="H2397">
        <v>10</v>
      </c>
      <c r="I2397">
        <v>1</v>
      </c>
      <c r="J2397">
        <v>0</v>
      </c>
      <c r="K2397">
        <v>0</v>
      </c>
      <c r="L2397" t="s">
        <v>3926</v>
      </c>
    </row>
    <row r="2398" spans="1:12" x14ac:dyDescent="0.2">
      <c r="A2398">
        <v>51157</v>
      </c>
      <c r="B2398" t="s">
        <v>3927</v>
      </c>
      <c r="C2398" t="s">
        <v>172</v>
      </c>
      <c r="D2398" t="s">
        <v>166</v>
      </c>
      <c r="E2398" s="6">
        <v>43914.984386574077</v>
      </c>
      <c r="F2398">
        <v>38.682956189999999</v>
      </c>
      <c r="G2398">
        <v>-78.158269630000007</v>
      </c>
      <c r="H2398">
        <v>0</v>
      </c>
      <c r="I2398">
        <v>0</v>
      </c>
      <c r="J2398">
        <v>0</v>
      </c>
      <c r="K2398">
        <v>0</v>
      </c>
      <c r="L2398" t="s">
        <v>3928</v>
      </c>
    </row>
    <row r="2399" spans="1:12" x14ac:dyDescent="0.2">
      <c r="A2399">
        <v>30081</v>
      </c>
      <c r="B2399" t="s">
        <v>3929</v>
      </c>
      <c r="C2399" t="s">
        <v>482</v>
      </c>
      <c r="D2399" t="s">
        <v>166</v>
      </c>
      <c r="E2399" s="6">
        <v>43914.984386574077</v>
      </c>
      <c r="F2399">
        <v>46.085208620000003</v>
      </c>
      <c r="G2399">
        <v>-114.1189164</v>
      </c>
      <c r="H2399">
        <v>1</v>
      </c>
      <c r="I2399">
        <v>0</v>
      </c>
      <c r="J2399">
        <v>0</v>
      </c>
      <c r="K2399">
        <v>0</v>
      </c>
      <c r="L2399" t="s">
        <v>3930</v>
      </c>
    </row>
    <row r="2400" spans="1:12" x14ac:dyDescent="0.2">
      <c r="A2400">
        <v>20153</v>
      </c>
      <c r="B2400" t="s">
        <v>3931</v>
      </c>
      <c r="C2400" t="s">
        <v>264</v>
      </c>
      <c r="D2400" t="s">
        <v>166</v>
      </c>
      <c r="E2400" s="6">
        <v>43914.984386574077</v>
      </c>
      <c r="F2400">
        <v>39.785258429999999</v>
      </c>
      <c r="G2400">
        <v>-101.0761617</v>
      </c>
      <c r="H2400">
        <v>0</v>
      </c>
      <c r="I2400">
        <v>0</v>
      </c>
      <c r="J2400">
        <v>0</v>
      </c>
      <c r="K2400">
        <v>0</v>
      </c>
      <c r="L2400" t="s">
        <v>3932</v>
      </c>
    </row>
    <row r="2401" spans="1:12" x14ac:dyDescent="0.2">
      <c r="A2401">
        <v>29177</v>
      </c>
      <c r="B2401" t="s">
        <v>3933</v>
      </c>
      <c r="C2401" t="s">
        <v>182</v>
      </c>
      <c r="D2401" t="s">
        <v>166</v>
      </c>
      <c r="E2401" s="6">
        <v>43914.984386574077</v>
      </c>
      <c r="F2401">
        <v>39.353746799999897</v>
      </c>
      <c r="G2401">
        <v>-93.989057450000004</v>
      </c>
      <c r="H2401">
        <v>0</v>
      </c>
      <c r="I2401">
        <v>0</v>
      </c>
      <c r="J2401">
        <v>0</v>
      </c>
      <c r="K2401">
        <v>0</v>
      </c>
      <c r="L2401" t="s">
        <v>3934</v>
      </c>
    </row>
    <row r="2402" spans="1:12" x14ac:dyDescent="0.2">
      <c r="A2402">
        <v>48383</v>
      </c>
      <c r="B2402" t="s">
        <v>3935</v>
      </c>
      <c r="C2402" t="s">
        <v>290</v>
      </c>
      <c r="D2402" t="s">
        <v>166</v>
      </c>
      <c r="E2402" s="6">
        <v>43914.984386574077</v>
      </c>
      <c r="F2402">
        <v>31.366070409999999</v>
      </c>
      <c r="G2402">
        <v>-101.5232659</v>
      </c>
      <c r="H2402">
        <v>0</v>
      </c>
      <c r="I2402">
        <v>0</v>
      </c>
      <c r="J2402">
        <v>0</v>
      </c>
      <c r="K2402">
        <v>0</v>
      </c>
      <c r="L2402" t="s">
        <v>3936</v>
      </c>
    </row>
    <row r="2403" spans="1:12" x14ac:dyDescent="0.2">
      <c r="A2403">
        <v>48385</v>
      </c>
      <c r="B2403" t="s">
        <v>3937</v>
      </c>
      <c r="C2403" t="s">
        <v>290</v>
      </c>
      <c r="D2403" t="s">
        <v>166</v>
      </c>
      <c r="E2403" s="6">
        <v>43914.984386574077</v>
      </c>
      <c r="F2403">
        <v>29.833215030000002</v>
      </c>
      <c r="G2403">
        <v>-99.820180519999994</v>
      </c>
      <c r="H2403">
        <v>0</v>
      </c>
      <c r="I2403">
        <v>0</v>
      </c>
      <c r="J2403">
        <v>0</v>
      </c>
      <c r="K2403">
        <v>0</v>
      </c>
      <c r="L2403" t="s">
        <v>3938</v>
      </c>
    </row>
    <row r="2404" spans="1:12" x14ac:dyDescent="0.2">
      <c r="A2404">
        <v>27125</v>
      </c>
      <c r="B2404" t="s">
        <v>3939</v>
      </c>
      <c r="C2404" t="s">
        <v>213</v>
      </c>
      <c r="D2404" t="s">
        <v>166</v>
      </c>
      <c r="E2404" s="6">
        <v>43914.984386574077</v>
      </c>
      <c r="F2404">
        <v>47.871975249999998</v>
      </c>
      <c r="G2404">
        <v>-96.095611039999994</v>
      </c>
      <c r="H2404">
        <v>0</v>
      </c>
      <c r="I2404">
        <v>0</v>
      </c>
      <c r="J2404">
        <v>0</v>
      </c>
      <c r="K2404">
        <v>0</v>
      </c>
      <c r="L2404" t="s">
        <v>3940</v>
      </c>
    </row>
    <row r="2405" spans="1:12" x14ac:dyDescent="0.2">
      <c r="A2405">
        <v>22081</v>
      </c>
      <c r="B2405" t="s">
        <v>3941</v>
      </c>
      <c r="C2405" t="s">
        <v>169</v>
      </c>
      <c r="D2405" t="s">
        <v>166</v>
      </c>
      <c r="E2405" s="6">
        <v>43914.984386574077</v>
      </c>
      <c r="F2405">
        <v>32.095300389999998</v>
      </c>
      <c r="G2405">
        <v>-93.342133079999996</v>
      </c>
      <c r="H2405">
        <v>0</v>
      </c>
      <c r="I2405">
        <v>0</v>
      </c>
      <c r="J2405">
        <v>0</v>
      </c>
      <c r="K2405">
        <v>0</v>
      </c>
      <c r="L2405" t="s">
        <v>3942</v>
      </c>
    </row>
    <row r="2406" spans="1:12" x14ac:dyDescent="0.2">
      <c r="A2406">
        <v>48387</v>
      </c>
      <c r="B2406" t="s">
        <v>3941</v>
      </c>
      <c r="C2406" t="s">
        <v>290</v>
      </c>
      <c r="D2406" t="s">
        <v>166</v>
      </c>
      <c r="E2406" s="6">
        <v>43914.984386574077</v>
      </c>
      <c r="F2406">
        <v>33.618866920000002</v>
      </c>
      <c r="G2406">
        <v>-95.048417650000005</v>
      </c>
      <c r="H2406">
        <v>0</v>
      </c>
      <c r="I2406">
        <v>0</v>
      </c>
      <c r="J2406">
        <v>0</v>
      </c>
      <c r="K2406">
        <v>0</v>
      </c>
      <c r="L2406" t="s">
        <v>3943</v>
      </c>
    </row>
    <row r="2407" spans="1:12" x14ac:dyDescent="0.2">
      <c r="A2407">
        <v>31145</v>
      </c>
      <c r="B2407" t="s">
        <v>3944</v>
      </c>
      <c r="C2407" t="s">
        <v>196</v>
      </c>
      <c r="D2407" t="s">
        <v>166</v>
      </c>
      <c r="E2407" s="6">
        <v>43914.984386574077</v>
      </c>
      <c r="F2407">
        <v>40.175568799999901</v>
      </c>
      <c r="G2407">
        <v>-100.47699799999999</v>
      </c>
      <c r="H2407">
        <v>0</v>
      </c>
      <c r="I2407">
        <v>0</v>
      </c>
      <c r="J2407">
        <v>0</v>
      </c>
      <c r="K2407">
        <v>0</v>
      </c>
      <c r="L2407" t="s">
        <v>3945</v>
      </c>
    </row>
    <row r="2408" spans="1:12" x14ac:dyDescent="0.2">
      <c r="A2408">
        <v>27127</v>
      </c>
      <c r="B2408" t="s">
        <v>3946</v>
      </c>
      <c r="C2408" t="s">
        <v>213</v>
      </c>
      <c r="D2408" t="s">
        <v>166</v>
      </c>
      <c r="E2408" s="6">
        <v>43914.984386574077</v>
      </c>
      <c r="F2408">
        <v>44.40555844</v>
      </c>
      <c r="G2408">
        <v>-95.252070209999999</v>
      </c>
      <c r="H2408">
        <v>0</v>
      </c>
      <c r="I2408">
        <v>0</v>
      </c>
      <c r="J2408">
        <v>0</v>
      </c>
      <c r="K2408">
        <v>0</v>
      </c>
      <c r="L2408" t="s">
        <v>3947</v>
      </c>
    </row>
    <row r="2409" spans="1:12" x14ac:dyDescent="0.2">
      <c r="A2409">
        <v>48389</v>
      </c>
      <c r="B2409" t="s">
        <v>3948</v>
      </c>
      <c r="C2409" t="s">
        <v>290</v>
      </c>
      <c r="D2409" t="s">
        <v>166</v>
      </c>
      <c r="E2409" s="6">
        <v>43914.984386574077</v>
      </c>
      <c r="F2409">
        <v>31.323233250000001</v>
      </c>
      <c r="G2409">
        <v>-103.69038959999899</v>
      </c>
      <c r="H2409">
        <v>0</v>
      </c>
      <c r="I2409">
        <v>0</v>
      </c>
      <c r="J2409">
        <v>0</v>
      </c>
      <c r="K2409">
        <v>0</v>
      </c>
      <c r="L2409" t="s">
        <v>3949</v>
      </c>
    </row>
    <row r="2410" spans="1:12" x14ac:dyDescent="0.2">
      <c r="A2410">
        <v>48391</v>
      </c>
      <c r="B2410" t="s">
        <v>3950</v>
      </c>
      <c r="C2410" t="s">
        <v>290</v>
      </c>
      <c r="D2410" t="s">
        <v>166</v>
      </c>
      <c r="E2410" s="6">
        <v>43914.984386574077</v>
      </c>
      <c r="F2410">
        <v>28.323897599999999</v>
      </c>
      <c r="G2410">
        <v>-97.157663110000001</v>
      </c>
      <c r="H2410">
        <v>0</v>
      </c>
      <c r="I2410">
        <v>0</v>
      </c>
      <c r="J2410">
        <v>0</v>
      </c>
      <c r="K2410">
        <v>0</v>
      </c>
      <c r="L2410" t="s">
        <v>3951</v>
      </c>
    </row>
    <row r="2411" spans="1:12" x14ac:dyDescent="0.2">
      <c r="A2411">
        <v>20155</v>
      </c>
      <c r="B2411" t="s">
        <v>3952</v>
      </c>
      <c r="C2411" t="s">
        <v>264</v>
      </c>
      <c r="D2411" t="s">
        <v>166</v>
      </c>
      <c r="E2411" s="6">
        <v>43914.984386574077</v>
      </c>
      <c r="F2411">
        <v>37.952302629999998</v>
      </c>
      <c r="G2411">
        <v>-98.086072920000007</v>
      </c>
      <c r="H2411">
        <v>2</v>
      </c>
      <c r="I2411">
        <v>0</v>
      </c>
      <c r="J2411">
        <v>0</v>
      </c>
      <c r="K2411">
        <v>0</v>
      </c>
      <c r="L2411" t="s">
        <v>3953</v>
      </c>
    </row>
    <row r="2412" spans="1:12" x14ac:dyDescent="0.2">
      <c r="A2412">
        <v>36083</v>
      </c>
      <c r="B2412" t="s">
        <v>3954</v>
      </c>
      <c r="C2412" t="s">
        <v>226</v>
      </c>
      <c r="D2412" t="s">
        <v>166</v>
      </c>
      <c r="E2412" s="6">
        <v>43914.984386574077</v>
      </c>
      <c r="F2412">
        <v>42.713481360000003</v>
      </c>
      <c r="G2412">
        <v>-73.510898740000002</v>
      </c>
      <c r="H2412">
        <v>33</v>
      </c>
      <c r="I2412">
        <v>0</v>
      </c>
      <c r="J2412">
        <v>0</v>
      </c>
      <c r="K2412">
        <v>0</v>
      </c>
      <c r="L2412" t="s">
        <v>3955</v>
      </c>
    </row>
    <row r="2413" spans="1:12" x14ac:dyDescent="0.2">
      <c r="A2413">
        <v>27129</v>
      </c>
      <c r="B2413" t="s">
        <v>3956</v>
      </c>
      <c r="C2413" t="s">
        <v>213</v>
      </c>
      <c r="D2413" t="s">
        <v>166</v>
      </c>
      <c r="E2413" s="6">
        <v>43914.984386574077</v>
      </c>
      <c r="F2413">
        <v>44.728363809999998</v>
      </c>
      <c r="G2413">
        <v>-94.945537340000001</v>
      </c>
      <c r="H2413">
        <v>1</v>
      </c>
      <c r="I2413">
        <v>0</v>
      </c>
      <c r="J2413">
        <v>0</v>
      </c>
      <c r="K2413">
        <v>0</v>
      </c>
      <c r="L2413" t="s">
        <v>3957</v>
      </c>
    </row>
    <row r="2414" spans="1:12" x14ac:dyDescent="0.2">
      <c r="A2414">
        <v>38075</v>
      </c>
      <c r="B2414" t="s">
        <v>3956</v>
      </c>
      <c r="C2414" t="s">
        <v>198</v>
      </c>
      <c r="D2414" t="s">
        <v>166</v>
      </c>
      <c r="E2414" s="6">
        <v>43914.984386574077</v>
      </c>
      <c r="F2414">
        <v>48.719825329999999</v>
      </c>
      <c r="G2414">
        <v>-101.66039120000001</v>
      </c>
      <c r="H2414">
        <v>0</v>
      </c>
      <c r="I2414">
        <v>0</v>
      </c>
      <c r="J2414">
        <v>0</v>
      </c>
      <c r="K2414">
        <v>0</v>
      </c>
      <c r="L2414" t="s">
        <v>3958</v>
      </c>
    </row>
    <row r="2415" spans="1:12" x14ac:dyDescent="0.2">
      <c r="A2415">
        <v>20157</v>
      </c>
      <c r="B2415" t="s">
        <v>3959</v>
      </c>
      <c r="C2415" t="s">
        <v>264</v>
      </c>
      <c r="D2415" t="s">
        <v>166</v>
      </c>
      <c r="E2415" s="6">
        <v>43914.984386574077</v>
      </c>
      <c r="F2415">
        <v>39.827996319999997</v>
      </c>
      <c r="G2415">
        <v>-97.650367090000003</v>
      </c>
      <c r="H2415">
        <v>0</v>
      </c>
      <c r="I2415">
        <v>0</v>
      </c>
      <c r="J2415">
        <v>0</v>
      </c>
      <c r="K2415">
        <v>0</v>
      </c>
      <c r="L2415" t="s">
        <v>3960</v>
      </c>
    </row>
    <row r="2416" spans="1:12" x14ac:dyDescent="0.2">
      <c r="A2416">
        <v>29179</v>
      </c>
      <c r="B2416" t="s">
        <v>3961</v>
      </c>
      <c r="C2416" t="s">
        <v>182</v>
      </c>
      <c r="D2416" t="s">
        <v>166</v>
      </c>
      <c r="E2416" s="6">
        <v>43914.984386574077</v>
      </c>
      <c r="F2416">
        <v>37.360859519999998</v>
      </c>
      <c r="G2416">
        <v>-90.970099250000004</v>
      </c>
      <c r="H2416">
        <v>0</v>
      </c>
      <c r="I2416">
        <v>0</v>
      </c>
      <c r="J2416">
        <v>0</v>
      </c>
      <c r="K2416">
        <v>0</v>
      </c>
      <c r="L2416" t="s">
        <v>3962</v>
      </c>
    </row>
    <row r="2417" spans="1:12" x14ac:dyDescent="0.2">
      <c r="A2417">
        <v>47143</v>
      </c>
      <c r="B2417" t="s">
        <v>3963</v>
      </c>
      <c r="C2417" t="s">
        <v>288</v>
      </c>
      <c r="D2417" t="s">
        <v>166</v>
      </c>
      <c r="E2417" s="6">
        <v>43914.984386574077</v>
      </c>
      <c r="F2417">
        <v>35.605361610000003</v>
      </c>
      <c r="G2417">
        <v>-84.930766430000006</v>
      </c>
      <c r="H2417">
        <v>0</v>
      </c>
      <c r="I2417">
        <v>0</v>
      </c>
      <c r="J2417">
        <v>0</v>
      </c>
      <c r="K2417">
        <v>0</v>
      </c>
      <c r="L2417" t="s">
        <v>3964</v>
      </c>
    </row>
    <row r="2418" spans="1:12" x14ac:dyDescent="0.2">
      <c r="A2418">
        <v>20159</v>
      </c>
      <c r="B2418" t="s">
        <v>3965</v>
      </c>
      <c r="C2418" t="s">
        <v>264</v>
      </c>
      <c r="D2418" t="s">
        <v>166</v>
      </c>
      <c r="E2418" s="6">
        <v>43914.984386574077</v>
      </c>
      <c r="F2418">
        <v>38.346161840000001</v>
      </c>
      <c r="G2418">
        <v>-98.199921180000004</v>
      </c>
      <c r="H2418">
        <v>0</v>
      </c>
      <c r="I2418">
        <v>0</v>
      </c>
      <c r="J2418">
        <v>0</v>
      </c>
      <c r="K2418">
        <v>0</v>
      </c>
      <c r="L2418" t="s">
        <v>3966</v>
      </c>
    </row>
    <row r="2419" spans="1:12" x14ac:dyDescent="0.2">
      <c r="A2419">
        <v>27131</v>
      </c>
      <c r="B2419" t="s">
        <v>3965</v>
      </c>
      <c r="C2419" t="s">
        <v>213</v>
      </c>
      <c r="D2419" t="s">
        <v>166</v>
      </c>
      <c r="E2419" s="6">
        <v>43914.984386574077</v>
      </c>
      <c r="F2419">
        <v>44.354337600000001</v>
      </c>
      <c r="G2419">
        <v>-93.296587149999993</v>
      </c>
      <c r="H2419">
        <v>2</v>
      </c>
      <c r="I2419">
        <v>0</v>
      </c>
      <c r="J2419">
        <v>0</v>
      </c>
      <c r="K2419">
        <v>0</v>
      </c>
      <c r="L2419" t="s">
        <v>3967</v>
      </c>
    </row>
    <row r="2420" spans="1:12" x14ac:dyDescent="0.2">
      <c r="A2420">
        <v>49033</v>
      </c>
      <c r="B2420" t="s">
        <v>3968</v>
      </c>
      <c r="C2420" t="s">
        <v>479</v>
      </c>
      <c r="D2420" t="s">
        <v>166</v>
      </c>
      <c r="E2420" s="6">
        <v>43914.984386574077</v>
      </c>
      <c r="F2420">
        <v>41.631376779999997</v>
      </c>
      <c r="G2420">
        <v>-111.2445105</v>
      </c>
      <c r="H2420">
        <v>0</v>
      </c>
      <c r="I2420">
        <v>0</v>
      </c>
      <c r="J2420">
        <v>0</v>
      </c>
      <c r="K2420">
        <v>0</v>
      </c>
      <c r="L2420" t="s">
        <v>3969</v>
      </c>
    </row>
    <row r="2421" spans="1:12" x14ac:dyDescent="0.2">
      <c r="A2421">
        <v>31147</v>
      </c>
      <c r="B2421" t="s">
        <v>3970</v>
      </c>
      <c r="C2421" t="s">
        <v>196</v>
      </c>
      <c r="D2421" t="s">
        <v>166</v>
      </c>
      <c r="E2421" s="6">
        <v>43914.984386574077</v>
      </c>
      <c r="F2421">
        <v>40.124741499999999</v>
      </c>
      <c r="G2421">
        <v>-95.717550360000004</v>
      </c>
      <c r="H2421">
        <v>0</v>
      </c>
      <c r="I2421">
        <v>0</v>
      </c>
      <c r="J2421">
        <v>0</v>
      </c>
      <c r="K2421">
        <v>0</v>
      </c>
      <c r="L2421" t="s">
        <v>3971</v>
      </c>
    </row>
    <row r="2422" spans="1:12" x14ac:dyDescent="0.2">
      <c r="A2422">
        <v>17159</v>
      </c>
      <c r="B2422" t="s">
        <v>49</v>
      </c>
      <c r="C2422" t="s">
        <v>190</v>
      </c>
      <c r="D2422" t="s">
        <v>166</v>
      </c>
      <c r="E2422" s="6">
        <v>43914.984386574077</v>
      </c>
      <c r="F2422">
        <v>38.712409690000001</v>
      </c>
      <c r="G2422">
        <v>-88.084753660000004</v>
      </c>
      <c r="H2422">
        <v>0</v>
      </c>
      <c r="I2422">
        <v>0</v>
      </c>
      <c r="J2422">
        <v>0</v>
      </c>
      <c r="K2422">
        <v>0</v>
      </c>
      <c r="L2422" t="s">
        <v>3972</v>
      </c>
    </row>
    <row r="2423" spans="1:12" x14ac:dyDescent="0.2">
      <c r="A2423">
        <v>22083</v>
      </c>
      <c r="B2423" t="s">
        <v>49</v>
      </c>
      <c r="C2423" t="s">
        <v>169</v>
      </c>
      <c r="D2423" t="s">
        <v>166</v>
      </c>
      <c r="E2423" s="6">
        <v>43914.984386574077</v>
      </c>
      <c r="F2423">
        <v>32.413910049999998</v>
      </c>
      <c r="G2423">
        <v>-91.76634876</v>
      </c>
      <c r="H2423">
        <v>1</v>
      </c>
      <c r="I2423">
        <v>0</v>
      </c>
      <c r="J2423">
        <v>0</v>
      </c>
      <c r="K2423">
        <v>0</v>
      </c>
      <c r="L2423" t="s">
        <v>3973</v>
      </c>
    </row>
    <row r="2424" spans="1:12" x14ac:dyDescent="0.2">
      <c r="A2424">
        <v>30083</v>
      </c>
      <c r="B2424" t="s">
        <v>49</v>
      </c>
      <c r="C2424" t="s">
        <v>482</v>
      </c>
      <c r="D2424" t="s">
        <v>166</v>
      </c>
      <c r="E2424" s="6">
        <v>43914.984386574077</v>
      </c>
      <c r="F2424">
        <v>47.786680109999999</v>
      </c>
      <c r="G2424">
        <v>-104.5610786</v>
      </c>
      <c r="H2424">
        <v>0</v>
      </c>
      <c r="I2424">
        <v>0</v>
      </c>
      <c r="J2424">
        <v>0</v>
      </c>
      <c r="K2424">
        <v>0</v>
      </c>
      <c r="L2424" t="s">
        <v>3974</v>
      </c>
    </row>
    <row r="2425" spans="1:12" x14ac:dyDescent="0.2">
      <c r="A2425">
        <v>38077</v>
      </c>
      <c r="B2425" t="s">
        <v>49</v>
      </c>
      <c r="C2425" t="s">
        <v>198</v>
      </c>
      <c r="D2425" t="s">
        <v>166</v>
      </c>
      <c r="E2425" s="6">
        <v>43914.984386574077</v>
      </c>
      <c r="F2425">
        <v>46.264406489999999</v>
      </c>
      <c r="G2425">
        <v>-96.948529789999995</v>
      </c>
      <c r="H2425">
        <v>0</v>
      </c>
      <c r="I2425">
        <v>0</v>
      </c>
      <c r="J2425">
        <v>0</v>
      </c>
      <c r="K2425">
        <v>0</v>
      </c>
      <c r="L2425" t="s">
        <v>3975</v>
      </c>
    </row>
    <row r="2426" spans="1:12" x14ac:dyDescent="0.2">
      <c r="A2426">
        <v>39139</v>
      </c>
      <c r="B2426" t="s">
        <v>49</v>
      </c>
      <c r="C2426" t="s">
        <v>200</v>
      </c>
      <c r="D2426" t="s">
        <v>166</v>
      </c>
      <c r="E2426" s="6">
        <v>43914.984386574077</v>
      </c>
      <c r="F2426">
        <v>40.771803079999998</v>
      </c>
      <c r="G2426">
        <v>-82.537996099999901</v>
      </c>
      <c r="H2426">
        <v>4</v>
      </c>
      <c r="I2426">
        <v>0</v>
      </c>
      <c r="J2426">
        <v>0</v>
      </c>
      <c r="K2426">
        <v>0</v>
      </c>
      <c r="L2426" t="s">
        <v>3976</v>
      </c>
    </row>
    <row r="2427" spans="1:12" x14ac:dyDescent="0.2">
      <c r="A2427">
        <v>45079</v>
      </c>
      <c r="B2427" t="s">
        <v>49</v>
      </c>
      <c r="C2427" t="s">
        <v>165</v>
      </c>
      <c r="D2427" t="s">
        <v>166</v>
      </c>
      <c r="E2427" s="6">
        <v>43914.984386574077</v>
      </c>
      <c r="F2427">
        <v>34.017912629999998</v>
      </c>
      <c r="G2427">
        <v>-80.902672089999996</v>
      </c>
      <c r="H2427">
        <v>45</v>
      </c>
      <c r="I2427">
        <v>0</v>
      </c>
      <c r="J2427">
        <v>0</v>
      </c>
      <c r="K2427">
        <v>0</v>
      </c>
      <c r="L2427" t="s">
        <v>3977</v>
      </c>
    </row>
    <row r="2428" spans="1:12" x14ac:dyDescent="0.2">
      <c r="A2428">
        <v>55103</v>
      </c>
      <c r="B2428" t="s">
        <v>49</v>
      </c>
      <c r="C2428" t="s">
        <v>206</v>
      </c>
      <c r="D2428" t="s">
        <v>166</v>
      </c>
      <c r="E2428" s="6">
        <v>43914.984386574077</v>
      </c>
      <c r="F2428">
        <v>43.376277799999997</v>
      </c>
      <c r="G2428">
        <v>-90.430127290000001</v>
      </c>
      <c r="H2428">
        <v>0</v>
      </c>
      <c r="I2428">
        <v>0</v>
      </c>
      <c r="J2428">
        <v>0</v>
      </c>
      <c r="K2428">
        <v>0</v>
      </c>
      <c r="L2428" t="s">
        <v>3978</v>
      </c>
    </row>
    <row r="2429" spans="1:12" x14ac:dyDescent="0.2">
      <c r="A2429">
        <v>13245</v>
      </c>
      <c r="B2429" t="s">
        <v>3979</v>
      </c>
      <c r="C2429" t="s">
        <v>317</v>
      </c>
      <c r="D2429" t="s">
        <v>166</v>
      </c>
      <c r="E2429" s="6">
        <v>43914.984386574077</v>
      </c>
      <c r="F2429">
        <v>33.357771069999998</v>
      </c>
      <c r="G2429">
        <v>-82.070264320000007</v>
      </c>
      <c r="H2429">
        <v>11</v>
      </c>
      <c r="I2429">
        <v>0</v>
      </c>
      <c r="J2429">
        <v>0</v>
      </c>
      <c r="K2429">
        <v>0</v>
      </c>
      <c r="L2429" t="s">
        <v>3980</v>
      </c>
    </row>
    <row r="2430" spans="1:12" x14ac:dyDescent="0.2">
      <c r="A2430">
        <v>36085</v>
      </c>
      <c r="B2430" t="s">
        <v>3979</v>
      </c>
      <c r="C2430" t="s">
        <v>226</v>
      </c>
      <c r="D2430" t="s">
        <v>166</v>
      </c>
      <c r="E2430" s="6">
        <v>43914.984386574077</v>
      </c>
      <c r="F2430">
        <v>40.585821549999999</v>
      </c>
      <c r="G2430">
        <v>-74.148085980000005</v>
      </c>
      <c r="H2430">
        <v>0</v>
      </c>
      <c r="I2430">
        <v>0</v>
      </c>
      <c r="J2430">
        <v>0</v>
      </c>
      <c r="K2430">
        <v>0</v>
      </c>
      <c r="L2430" t="s">
        <v>3981</v>
      </c>
    </row>
    <row r="2431" spans="1:12" x14ac:dyDescent="0.2">
      <c r="A2431">
        <v>37153</v>
      </c>
      <c r="B2431" t="s">
        <v>3979</v>
      </c>
      <c r="C2431" t="s">
        <v>219</v>
      </c>
      <c r="D2431" t="s">
        <v>166</v>
      </c>
      <c r="E2431" s="6">
        <v>43914.984386574077</v>
      </c>
      <c r="F2431">
        <v>35.00417719</v>
      </c>
      <c r="G2431">
        <v>-79.744910090000005</v>
      </c>
      <c r="H2431">
        <v>0</v>
      </c>
      <c r="I2431">
        <v>0</v>
      </c>
      <c r="J2431">
        <v>0</v>
      </c>
      <c r="K2431">
        <v>0</v>
      </c>
      <c r="L2431" t="s">
        <v>3982</v>
      </c>
    </row>
    <row r="2432" spans="1:12" x14ac:dyDescent="0.2">
      <c r="A2432">
        <v>51159</v>
      </c>
      <c r="B2432" t="s">
        <v>3979</v>
      </c>
      <c r="C2432" t="s">
        <v>172</v>
      </c>
      <c r="D2432" t="s">
        <v>166</v>
      </c>
      <c r="E2432" s="6">
        <v>43914.984386574077</v>
      </c>
      <c r="F2432">
        <v>37.937575000000002</v>
      </c>
      <c r="G2432">
        <v>-76.72920628</v>
      </c>
      <c r="H2432">
        <v>0</v>
      </c>
      <c r="I2432">
        <v>0</v>
      </c>
      <c r="J2432">
        <v>0</v>
      </c>
      <c r="K2432">
        <v>0</v>
      </c>
      <c r="L2432" t="s">
        <v>3983</v>
      </c>
    </row>
    <row r="2433" spans="1:12" x14ac:dyDescent="0.2">
      <c r="A2433">
        <v>51760</v>
      </c>
      <c r="B2433" t="s">
        <v>3984</v>
      </c>
      <c r="C2433" t="s">
        <v>172</v>
      </c>
      <c r="D2433" t="s">
        <v>166</v>
      </c>
      <c r="E2433" s="6">
        <v>43914.984386574077</v>
      </c>
      <c r="F2433">
        <v>37.532557730000001</v>
      </c>
      <c r="G2433">
        <v>-77.479669209999997</v>
      </c>
      <c r="H2433">
        <v>11</v>
      </c>
      <c r="I2433">
        <v>0</v>
      </c>
      <c r="J2433">
        <v>0</v>
      </c>
      <c r="K2433">
        <v>0</v>
      </c>
      <c r="L2433" t="s">
        <v>3985</v>
      </c>
    </row>
    <row r="2434" spans="1:12" x14ac:dyDescent="0.2">
      <c r="A2434">
        <v>20161</v>
      </c>
      <c r="B2434" t="s">
        <v>3986</v>
      </c>
      <c r="C2434" t="s">
        <v>264</v>
      </c>
      <c r="D2434" t="s">
        <v>166</v>
      </c>
      <c r="E2434" s="6">
        <v>43914.984386574077</v>
      </c>
      <c r="F2434">
        <v>39.289357260000003</v>
      </c>
      <c r="G2434">
        <v>-96.734200259999994</v>
      </c>
      <c r="H2434">
        <v>0</v>
      </c>
      <c r="I2434">
        <v>0</v>
      </c>
      <c r="J2434">
        <v>0</v>
      </c>
      <c r="K2434">
        <v>0</v>
      </c>
      <c r="L2434" t="s">
        <v>3987</v>
      </c>
    </row>
    <row r="2435" spans="1:12" x14ac:dyDescent="0.2">
      <c r="A2435">
        <v>19159</v>
      </c>
      <c r="B2435" t="s">
        <v>3988</v>
      </c>
      <c r="C2435" t="s">
        <v>178</v>
      </c>
      <c r="D2435" t="s">
        <v>166</v>
      </c>
      <c r="E2435" s="6">
        <v>43914.984386574077</v>
      </c>
      <c r="F2435">
        <v>40.735189490000003</v>
      </c>
      <c r="G2435">
        <v>-94.243685350000007</v>
      </c>
      <c r="H2435">
        <v>0</v>
      </c>
      <c r="I2435">
        <v>0</v>
      </c>
      <c r="J2435">
        <v>0</v>
      </c>
      <c r="K2435">
        <v>0</v>
      </c>
      <c r="L2435" t="s">
        <v>3989</v>
      </c>
    </row>
    <row r="2436" spans="1:12" x14ac:dyDescent="0.2">
      <c r="A2436">
        <v>35039</v>
      </c>
      <c r="B2436" t="s">
        <v>3990</v>
      </c>
      <c r="C2436" t="s">
        <v>538</v>
      </c>
      <c r="D2436" t="s">
        <v>166</v>
      </c>
      <c r="E2436" s="6">
        <v>43914.984386574077</v>
      </c>
      <c r="F2436">
        <v>36.510721369999999</v>
      </c>
      <c r="G2436">
        <v>-106.69316739999999</v>
      </c>
      <c r="H2436">
        <v>0</v>
      </c>
      <c r="I2436">
        <v>0</v>
      </c>
      <c r="J2436">
        <v>0</v>
      </c>
      <c r="K2436">
        <v>0</v>
      </c>
      <c r="L2436" t="s">
        <v>3991</v>
      </c>
    </row>
    <row r="2437" spans="1:12" x14ac:dyDescent="0.2">
      <c r="A2437">
        <v>8103</v>
      </c>
      <c r="B2437" t="s">
        <v>3992</v>
      </c>
      <c r="C2437" t="s">
        <v>187</v>
      </c>
      <c r="D2437" t="s">
        <v>166</v>
      </c>
      <c r="E2437" s="6">
        <v>43914.984386574077</v>
      </c>
      <c r="F2437">
        <v>39.979135409999998</v>
      </c>
      <c r="G2437">
        <v>-108.2179009</v>
      </c>
      <c r="H2437">
        <v>0</v>
      </c>
      <c r="I2437">
        <v>0</v>
      </c>
      <c r="J2437">
        <v>0</v>
      </c>
      <c r="K2437">
        <v>0</v>
      </c>
      <c r="L2437" t="s">
        <v>3993</v>
      </c>
    </row>
    <row r="2438" spans="1:12" x14ac:dyDescent="0.2">
      <c r="A2438">
        <v>8105</v>
      </c>
      <c r="B2438" t="s">
        <v>3994</v>
      </c>
      <c r="C2438" t="s">
        <v>187</v>
      </c>
      <c r="D2438" t="s">
        <v>166</v>
      </c>
      <c r="E2438" s="6">
        <v>43914.984386574077</v>
      </c>
      <c r="F2438">
        <v>37.583686499999999</v>
      </c>
      <c r="G2438">
        <v>-106.38478379999999</v>
      </c>
      <c r="H2438">
        <v>0</v>
      </c>
      <c r="I2438">
        <v>0</v>
      </c>
      <c r="J2438">
        <v>0</v>
      </c>
      <c r="K2438">
        <v>0</v>
      </c>
      <c r="L2438" t="s">
        <v>3995</v>
      </c>
    </row>
    <row r="2439" spans="1:12" x14ac:dyDescent="0.2">
      <c r="A2439">
        <v>18137</v>
      </c>
      <c r="B2439" t="s">
        <v>3996</v>
      </c>
      <c r="C2439" t="s">
        <v>142</v>
      </c>
      <c r="D2439" t="s">
        <v>166</v>
      </c>
      <c r="E2439" s="6">
        <v>43914.984386574077</v>
      </c>
      <c r="F2439">
        <v>39.102356260000001</v>
      </c>
      <c r="G2439">
        <v>-85.26212744</v>
      </c>
      <c r="H2439">
        <v>6</v>
      </c>
      <c r="I2439">
        <v>0</v>
      </c>
      <c r="J2439">
        <v>0</v>
      </c>
      <c r="K2439">
        <v>0</v>
      </c>
      <c r="L2439" t="s">
        <v>3997</v>
      </c>
    </row>
    <row r="2440" spans="1:12" x14ac:dyDescent="0.2">
      <c r="A2440">
        <v>29181</v>
      </c>
      <c r="B2440" t="s">
        <v>3996</v>
      </c>
      <c r="C2440" t="s">
        <v>182</v>
      </c>
      <c r="D2440" t="s">
        <v>166</v>
      </c>
      <c r="E2440" s="6">
        <v>43914.984386574077</v>
      </c>
      <c r="F2440">
        <v>36.65460667</v>
      </c>
      <c r="G2440">
        <v>-90.859902610000006</v>
      </c>
      <c r="H2440">
        <v>0</v>
      </c>
      <c r="I2440">
        <v>0</v>
      </c>
      <c r="J2440">
        <v>0</v>
      </c>
      <c r="K2440">
        <v>0</v>
      </c>
      <c r="L2440" t="s">
        <v>3998</v>
      </c>
    </row>
    <row r="2441" spans="1:12" x14ac:dyDescent="0.2">
      <c r="A2441">
        <v>54085</v>
      </c>
      <c r="B2441" t="s">
        <v>3999</v>
      </c>
      <c r="C2441" t="s">
        <v>427</v>
      </c>
      <c r="D2441" t="s">
        <v>166</v>
      </c>
      <c r="E2441" s="6">
        <v>43914.984386574077</v>
      </c>
      <c r="F2441">
        <v>39.180945870000002</v>
      </c>
      <c r="G2441">
        <v>-81.063568779999997</v>
      </c>
      <c r="H2441">
        <v>0</v>
      </c>
      <c r="I2441">
        <v>0</v>
      </c>
      <c r="J2441">
        <v>0</v>
      </c>
      <c r="K2441">
        <v>0</v>
      </c>
      <c r="L2441" t="s">
        <v>4000</v>
      </c>
    </row>
    <row r="2442" spans="1:12" x14ac:dyDescent="0.2">
      <c r="A2442">
        <v>6065</v>
      </c>
      <c r="B2442" t="s">
        <v>4001</v>
      </c>
      <c r="C2442" t="s">
        <v>221</v>
      </c>
      <c r="D2442" t="s">
        <v>166</v>
      </c>
      <c r="E2442" s="6">
        <v>43914.984386574077</v>
      </c>
      <c r="F2442">
        <v>33.743149809999998</v>
      </c>
      <c r="G2442">
        <v>-115.9933578</v>
      </c>
      <c r="H2442">
        <v>57</v>
      </c>
      <c r="I2442">
        <v>6</v>
      </c>
      <c r="J2442">
        <v>0</v>
      </c>
      <c r="K2442">
        <v>0</v>
      </c>
      <c r="L2442" t="s">
        <v>4002</v>
      </c>
    </row>
    <row r="2443" spans="1:12" x14ac:dyDescent="0.2">
      <c r="A2443">
        <v>47145</v>
      </c>
      <c r="B2443" t="s">
        <v>4003</v>
      </c>
      <c r="C2443" t="s">
        <v>288</v>
      </c>
      <c r="D2443" t="s">
        <v>166</v>
      </c>
      <c r="E2443" s="6">
        <v>43914.984386574077</v>
      </c>
      <c r="F2443">
        <v>35.849231889999999</v>
      </c>
      <c r="G2443">
        <v>-84.524586889999995</v>
      </c>
      <c r="H2443">
        <v>1</v>
      </c>
      <c r="I2443">
        <v>0</v>
      </c>
      <c r="J2443">
        <v>0</v>
      </c>
      <c r="K2443">
        <v>0</v>
      </c>
      <c r="L2443" t="s">
        <v>4004</v>
      </c>
    </row>
    <row r="2444" spans="1:12" x14ac:dyDescent="0.2">
      <c r="A2444">
        <v>54087</v>
      </c>
      <c r="B2444" t="s">
        <v>4003</v>
      </c>
      <c r="C2444" t="s">
        <v>427</v>
      </c>
      <c r="D2444" t="s">
        <v>166</v>
      </c>
      <c r="E2444" s="6">
        <v>43914.984386574077</v>
      </c>
      <c r="F2444">
        <v>38.716226859999999</v>
      </c>
      <c r="G2444">
        <v>-81.352435679999999</v>
      </c>
      <c r="H2444">
        <v>0</v>
      </c>
      <c r="I2444">
        <v>0</v>
      </c>
      <c r="J2444">
        <v>0</v>
      </c>
      <c r="K2444">
        <v>0</v>
      </c>
      <c r="L2444" t="s">
        <v>4005</v>
      </c>
    </row>
    <row r="2445" spans="1:12" x14ac:dyDescent="0.2">
      <c r="A2445">
        <v>51161</v>
      </c>
      <c r="B2445" t="s">
        <v>4006</v>
      </c>
      <c r="C2445" t="s">
        <v>172</v>
      </c>
      <c r="D2445" t="s">
        <v>166</v>
      </c>
      <c r="E2445" s="6">
        <v>43914.984386574077</v>
      </c>
      <c r="F2445">
        <v>37.268658039999998</v>
      </c>
      <c r="G2445">
        <v>-80.063967529999999</v>
      </c>
      <c r="H2445">
        <v>0</v>
      </c>
      <c r="I2445">
        <v>0</v>
      </c>
      <c r="J2445">
        <v>0</v>
      </c>
      <c r="K2445">
        <v>0</v>
      </c>
      <c r="L2445" t="s">
        <v>4007</v>
      </c>
    </row>
    <row r="2446" spans="1:12" x14ac:dyDescent="0.2">
      <c r="A2446">
        <v>51770</v>
      </c>
      <c r="B2446" t="s">
        <v>4008</v>
      </c>
      <c r="C2446" t="s">
        <v>172</v>
      </c>
      <c r="D2446" t="s">
        <v>166</v>
      </c>
      <c r="E2446" s="6">
        <v>43914.984386574077</v>
      </c>
      <c r="F2446">
        <v>37.277910249999998</v>
      </c>
      <c r="G2446">
        <v>-79.961897660000005</v>
      </c>
      <c r="H2446">
        <v>0</v>
      </c>
      <c r="I2446">
        <v>0</v>
      </c>
      <c r="J2446">
        <v>0</v>
      </c>
      <c r="K2446">
        <v>0</v>
      </c>
      <c r="L2446" t="s">
        <v>4009</v>
      </c>
    </row>
    <row r="2447" spans="1:12" x14ac:dyDescent="0.2">
      <c r="A2447">
        <v>46109</v>
      </c>
      <c r="B2447" t="s">
        <v>4010</v>
      </c>
      <c r="C2447" t="s">
        <v>381</v>
      </c>
      <c r="D2447" t="s">
        <v>166</v>
      </c>
      <c r="E2447" s="6">
        <v>43914.984386574077</v>
      </c>
      <c r="F2447">
        <v>45.629750479999998</v>
      </c>
      <c r="G2447">
        <v>-96.946726729999995</v>
      </c>
      <c r="H2447">
        <v>0</v>
      </c>
      <c r="I2447">
        <v>0</v>
      </c>
      <c r="J2447">
        <v>0</v>
      </c>
      <c r="K2447">
        <v>0</v>
      </c>
      <c r="L2447" t="s">
        <v>4011</v>
      </c>
    </row>
    <row r="2448" spans="1:12" x14ac:dyDescent="0.2">
      <c r="A2448">
        <v>48393</v>
      </c>
      <c r="B2448" t="s">
        <v>4010</v>
      </c>
      <c r="C2448" t="s">
        <v>290</v>
      </c>
      <c r="D2448" t="s">
        <v>166</v>
      </c>
      <c r="E2448" s="6">
        <v>43914.984386574077</v>
      </c>
      <c r="F2448">
        <v>35.838096849999999</v>
      </c>
      <c r="G2448">
        <v>-100.813175</v>
      </c>
      <c r="H2448">
        <v>0</v>
      </c>
      <c r="I2448">
        <v>0</v>
      </c>
      <c r="J2448">
        <v>0</v>
      </c>
      <c r="K2448">
        <v>0</v>
      </c>
      <c r="L2448" t="s">
        <v>4012</v>
      </c>
    </row>
    <row r="2449" spans="1:12" x14ac:dyDescent="0.2">
      <c r="A2449">
        <v>21201</v>
      </c>
      <c r="B2449" t="s">
        <v>4013</v>
      </c>
      <c r="C2449" t="s">
        <v>180</v>
      </c>
      <c r="D2449" t="s">
        <v>166</v>
      </c>
      <c r="E2449" s="6">
        <v>43914.984386574077</v>
      </c>
      <c r="F2449">
        <v>38.519234689999998</v>
      </c>
      <c r="G2449">
        <v>-84.050556159999999</v>
      </c>
      <c r="H2449">
        <v>0</v>
      </c>
      <c r="I2449">
        <v>0</v>
      </c>
      <c r="J2449">
        <v>0</v>
      </c>
      <c r="K2449">
        <v>0</v>
      </c>
      <c r="L2449" t="s">
        <v>4014</v>
      </c>
    </row>
    <row r="2450" spans="1:12" x14ac:dyDescent="0.2">
      <c r="A2450">
        <v>47147</v>
      </c>
      <c r="B2450" t="s">
        <v>4013</v>
      </c>
      <c r="C2450" t="s">
        <v>288</v>
      </c>
      <c r="D2450" t="s">
        <v>166</v>
      </c>
      <c r="E2450" s="6">
        <v>43914.984386574077</v>
      </c>
      <c r="F2450">
        <v>36.524548070000002</v>
      </c>
      <c r="G2450">
        <v>-86.873467250000004</v>
      </c>
      <c r="H2450">
        <v>12</v>
      </c>
      <c r="I2450">
        <v>0</v>
      </c>
      <c r="J2450">
        <v>0</v>
      </c>
      <c r="K2450">
        <v>0</v>
      </c>
      <c r="L2450" t="s">
        <v>4015</v>
      </c>
    </row>
    <row r="2451" spans="1:12" x14ac:dyDescent="0.2">
      <c r="A2451">
        <v>48395</v>
      </c>
      <c r="B2451" t="s">
        <v>4013</v>
      </c>
      <c r="C2451" t="s">
        <v>290</v>
      </c>
      <c r="D2451" t="s">
        <v>166</v>
      </c>
      <c r="E2451" s="6">
        <v>43914.984386574077</v>
      </c>
      <c r="F2451">
        <v>31.025396369999999</v>
      </c>
      <c r="G2451">
        <v>-96.512722460000006</v>
      </c>
      <c r="H2451">
        <v>1</v>
      </c>
      <c r="I2451">
        <v>0</v>
      </c>
      <c r="J2451">
        <v>0</v>
      </c>
      <c r="K2451">
        <v>0</v>
      </c>
      <c r="L2451" t="s">
        <v>4016</v>
      </c>
    </row>
    <row r="2452" spans="1:12" x14ac:dyDescent="0.2">
      <c r="A2452">
        <v>37155</v>
      </c>
      <c r="B2452" t="s">
        <v>4017</v>
      </c>
      <c r="C2452" t="s">
        <v>219</v>
      </c>
      <c r="D2452" t="s">
        <v>166</v>
      </c>
      <c r="E2452" s="6">
        <v>43914.984386574077</v>
      </c>
      <c r="F2452">
        <v>34.642444959999999</v>
      </c>
      <c r="G2452">
        <v>-79.102505299999905</v>
      </c>
      <c r="H2452">
        <v>2</v>
      </c>
      <c r="I2452">
        <v>0</v>
      </c>
      <c r="J2452">
        <v>0</v>
      </c>
      <c r="K2452">
        <v>0</v>
      </c>
      <c r="L2452" t="s">
        <v>4018</v>
      </c>
    </row>
    <row r="2453" spans="1:12" x14ac:dyDescent="0.2">
      <c r="A2453">
        <v>27133</v>
      </c>
      <c r="B2453" t="s">
        <v>4019</v>
      </c>
      <c r="C2453" t="s">
        <v>213</v>
      </c>
      <c r="D2453" t="s">
        <v>166</v>
      </c>
      <c r="E2453" s="6">
        <v>43914.984386574077</v>
      </c>
      <c r="F2453">
        <v>43.674826830000001</v>
      </c>
      <c r="G2453">
        <v>-96.252968319999994</v>
      </c>
      <c r="H2453">
        <v>0</v>
      </c>
      <c r="I2453">
        <v>0</v>
      </c>
      <c r="J2453">
        <v>0</v>
      </c>
      <c r="K2453">
        <v>0</v>
      </c>
      <c r="L2453" t="s">
        <v>4020</v>
      </c>
    </row>
    <row r="2454" spans="1:12" x14ac:dyDescent="0.2">
      <c r="A2454">
        <v>31149</v>
      </c>
      <c r="B2454" t="s">
        <v>4019</v>
      </c>
      <c r="C2454" t="s">
        <v>196</v>
      </c>
      <c r="D2454" t="s">
        <v>166</v>
      </c>
      <c r="E2454" s="6">
        <v>43914.984386574077</v>
      </c>
      <c r="F2454">
        <v>42.422522170000001</v>
      </c>
      <c r="G2454">
        <v>-99.448320690000003</v>
      </c>
      <c r="H2454">
        <v>0</v>
      </c>
      <c r="I2454">
        <v>0</v>
      </c>
      <c r="J2454">
        <v>0</v>
      </c>
      <c r="K2454">
        <v>0</v>
      </c>
      <c r="L2454" t="s">
        <v>4021</v>
      </c>
    </row>
    <row r="2455" spans="1:12" x14ac:dyDescent="0.2">
      <c r="A2455">
        <v>55105</v>
      </c>
      <c r="B2455" t="s">
        <v>4019</v>
      </c>
      <c r="C2455" t="s">
        <v>206</v>
      </c>
      <c r="D2455" t="s">
        <v>166</v>
      </c>
      <c r="E2455" s="6">
        <v>43914.984386574077</v>
      </c>
      <c r="F2455">
        <v>42.671516160000003</v>
      </c>
      <c r="G2455">
        <v>-89.071478999999997</v>
      </c>
      <c r="H2455">
        <v>3</v>
      </c>
      <c r="I2455">
        <v>0</v>
      </c>
      <c r="J2455">
        <v>0</v>
      </c>
      <c r="K2455">
        <v>0</v>
      </c>
      <c r="L2455" t="s">
        <v>4022</v>
      </c>
    </row>
    <row r="2456" spans="1:12" x14ac:dyDescent="0.2">
      <c r="A2456">
        <v>17161</v>
      </c>
      <c r="B2456" t="s">
        <v>4023</v>
      </c>
      <c r="C2456" t="s">
        <v>190</v>
      </c>
      <c r="D2456" t="s">
        <v>166</v>
      </c>
      <c r="E2456" s="6">
        <v>43914.984386574077</v>
      </c>
      <c r="F2456">
        <v>41.466138059999999</v>
      </c>
      <c r="G2456">
        <v>-90.570421640000006</v>
      </c>
      <c r="H2456">
        <v>1</v>
      </c>
      <c r="I2456">
        <v>0</v>
      </c>
      <c r="J2456">
        <v>0</v>
      </c>
      <c r="K2456">
        <v>0</v>
      </c>
      <c r="L2456" t="s">
        <v>4024</v>
      </c>
    </row>
    <row r="2457" spans="1:12" x14ac:dyDescent="0.2">
      <c r="A2457">
        <v>51163</v>
      </c>
      <c r="B2457" t="s">
        <v>4025</v>
      </c>
      <c r="C2457" t="s">
        <v>172</v>
      </c>
      <c r="D2457" t="s">
        <v>166</v>
      </c>
      <c r="E2457" s="6">
        <v>43914.984386574077</v>
      </c>
      <c r="F2457">
        <v>37.81204314</v>
      </c>
      <c r="G2457">
        <v>-79.446059050000002</v>
      </c>
      <c r="H2457">
        <v>1</v>
      </c>
      <c r="I2457">
        <v>0</v>
      </c>
      <c r="J2457">
        <v>0</v>
      </c>
      <c r="K2457">
        <v>0</v>
      </c>
      <c r="L2457" t="s">
        <v>4026</v>
      </c>
    </row>
    <row r="2458" spans="1:12" x14ac:dyDescent="0.2">
      <c r="A2458">
        <v>21203</v>
      </c>
      <c r="B2458" t="s">
        <v>4027</v>
      </c>
      <c r="C2458" t="s">
        <v>180</v>
      </c>
      <c r="D2458" t="s">
        <v>166</v>
      </c>
      <c r="E2458" s="6">
        <v>43914.984386574077</v>
      </c>
      <c r="F2458">
        <v>37.366423930000003</v>
      </c>
      <c r="G2458">
        <v>-84.311764519999997</v>
      </c>
      <c r="H2458">
        <v>0</v>
      </c>
      <c r="I2458">
        <v>0</v>
      </c>
      <c r="J2458">
        <v>0</v>
      </c>
      <c r="K2458">
        <v>0</v>
      </c>
      <c r="L2458" t="s">
        <v>4028</v>
      </c>
    </row>
    <row r="2459" spans="1:12" x14ac:dyDescent="0.2">
      <c r="A2459">
        <v>13247</v>
      </c>
      <c r="B2459" t="s">
        <v>4029</v>
      </c>
      <c r="C2459" t="s">
        <v>317</v>
      </c>
      <c r="D2459" t="s">
        <v>166</v>
      </c>
      <c r="E2459" s="6">
        <v>43914.984386574077</v>
      </c>
      <c r="F2459">
        <v>33.651450019999999</v>
      </c>
      <c r="G2459">
        <v>-84.022021670000001</v>
      </c>
      <c r="H2459">
        <v>7</v>
      </c>
      <c r="I2459">
        <v>0</v>
      </c>
      <c r="J2459">
        <v>0</v>
      </c>
      <c r="K2459">
        <v>0</v>
      </c>
      <c r="L2459" t="s">
        <v>4030</v>
      </c>
    </row>
    <row r="2460" spans="1:12" x14ac:dyDescent="0.2">
      <c r="A2460">
        <v>33015</v>
      </c>
      <c r="B2460" t="s">
        <v>36</v>
      </c>
      <c r="C2460" t="s">
        <v>495</v>
      </c>
      <c r="D2460" t="s">
        <v>166</v>
      </c>
      <c r="E2460" s="6">
        <v>43914.984386574077</v>
      </c>
      <c r="F2460">
        <v>42.984997440000001</v>
      </c>
      <c r="G2460">
        <v>-71.12883377</v>
      </c>
      <c r="H2460">
        <v>38</v>
      </c>
      <c r="I2460">
        <v>0</v>
      </c>
      <c r="J2460">
        <v>0</v>
      </c>
      <c r="K2460">
        <v>0</v>
      </c>
      <c r="L2460" t="s">
        <v>4031</v>
      </c>
    </row>
    <row r="2461" spans="1:12" x14ac:dyDescent="0.2">
      <c r="A2461">
        <v>37157</v>
      </c>
      <c r="B2461" t="s">
        <v>36</v>
      </c>
      <c r="C2461" t="s">
        <v>219</v>
      </c>
      <c r="D2461" t="s">
        <v>166</v>
      </c>
      <c r="E2461" s="6">
        <v>43914.984386574077</v>
      </c>
      <c r="F2461">
        <v>36.39593137</v>
      </c>
      <c r="G2461">
        <v>-79.775048409999997</v>
      </c>
      <c r="H2461">
        <v>0</v>
      </c>
      <c r="I2461">
        <v>0</v>
      </c>
      <c r="J2461">
        <v>0</v>
      </c>
      <c r="K2461">
        <v>0</v>
      </c>
      <c r="L2461" t="s">
        <v>4032</v>
      </c>
    </row>
    <row r="2462" spans="1:12" x14ac:dyDescent="0.2">
      <c r="A2462">
        <v>51165</v>
      </c>
      <c r="B2462" t="s">
        <v>36</v>
      </c>
      <c r="C2462" t="s">
        <v>172</v>
      </c>
      <c r="D2462" t="s">
        <v>166</v>
      </c>
      <c r="E2462" s="6">
        <v>43914.984386574077</v>
      </c>
      <c r="F2462">
        <v>38.510061370000003</v>
      </c>
      <c r="G2462">
        <v>-78.872603249999997</v>
      </c>
      <c r="H2462">
        <v>3</v>
      </c>
      <c r="I2462">
        <v>0</v>
      </c>
      <c r="J2462">
        <v>0</v>
      </c>
      <c r="K2462">
        <v>0</v>
      </c>
      <c r="L2462" t="s">
        <v>4033</v>
      </c>
    </row>
    <row r="2463" spans="1:12" x14ac:dyDescent="0.2">
      <c r="A2463">
        <v>36087</v>
      </c>
      <c r="B2463" t="s">
        <v>4034</v>
      </c>
      <c r="C2463" t="s">
        <v>226</v>
      </c>
      <c r="D2463" t="s">
        <v>166</v>
      </c>
      <c r="E2463" s="6">
        <v>43914.984386574077</v>
      </c>
      <c r="F2463">
        <v>41.15027894</v>
      </c>
      <c r="G2463">
        <v>-74.025604979999997</v>
      </c>
      <c r="H2463">
        <v>671</v>
      </c>
      <c r="I2463">
        <v>5</v>
      </c>
      <c r="J2463">
        <v>0</v>
      </c>
      <c r="K2463">
        <v>0</v>
      </c>
      <c r="L2463" t="s">
        <v>4035</v>
      </c>
    </row>
    <row r="2464" spans="1:12" x14ac:dyDescent="0.2">
      <c r="A2464">
        <v>48397</v>
      </c>
      <c r="B2464" t="s">
        <v>4036</v>
      </c>
      <c r="C2464" t="s">
        <v>290</v>
      </c>
      <c r="D2464" t="s">
        <v>166</v>
      </c>
      <c r="E2464" s="6">
        <v>43914.984386574077</v>
      </c>
      <c r="F2464">
        <v>32.897795180000003</v>
      </c>
      <c r="G2464">
        <v>-96.407715920000001</v>
      </c>
      <c r="H2464">
        <v>0</v>
      </c>
      <c r="I2464">
        <v>0</v>
      </c>
      <c r="J2464">
        <v>0</v>
      </c>
      <c r="K2464">
        <v>0</v>
      </c>
      <c r="L2464" t="s">
        <v>4037</v>
      </c>
    </row>
    <row r="2465" spans="1:12" x14ac:dyDescent="0.2">
      <c r="A2465">
        <v>40129</v>
      </c>
      <c r="B2465" t="s">
        <v>4038</v>
      </c>
      <c r="C2465" t="s">
        <v>184</v>
      </c>
      <c r="D2465" t="s">
        <v>166</v>
      </c>
      <c r="E2465" s="6">
        <v>43914.984386574077</v>
      </c>
      <c r="F2465">
        <v>35.687117190000002</v>
      </c>
      <c r="G2465">
        <v>-99.696661669999997</v>
      </c>
      <c r="H2465">
        <v>0</v>
      </c>
      <c r="I2465">
        <v>0</v>
      </c>
      <c r="J2465">
        <v>0</v>
      </c>
      <c r="K2465">
        <v>0</v>
      </c>
      <c r="L2465" t="s">
        <v>4039</v>
      </c>
    </row>
    <row r="2466" spans="1:12" x14ac:dyDescent="0.2">
      <c r="A2466">
        <v>40131</v>
      </c>
      <c r="B2466" t="s">
        <v>4040</v>
      </c>
      <c r="C2466" t="s">
        <v>184</v>
      </c>
      <c r="D2466" t="s">
        <v>166</v>
      </c>
      <c r="E2466" s="6">
        <v>43914.984386574077</v>
      </c>
      <c r="F2466">
        <v>36.37004357</v>
      </c>
      <c r="G2466">
        <v>-95.60406759</v>
      </c>
      <c r="H2466">
        <v>0</v>
      </c>
      <c r="I2466">
        <v>0</v>
      </c>
      <c r="J2466">
        <v>0</v>
      </c>
      <c r="K2466">
        <v>0</v>
      </c>
      <c r="L2466" t="s">
        <v>4041</v>
      </c>
    </row>
    <row r="2467" spans="1:12" x14ac:dyDescent="0.2">
      <c r="A2467">
        <v>38079</v>
      </c>
      <c r="B2467" t="s">
        <v>4042</v>
      </c>
      <c r="C2467" t="s">
        <v>198</v>
      </c>
      <c r="D2467" t="s">
        <v>166</v>
      </c>
      <c r="E2467" s="6">
        <v>43914.984386574077</v>
      </c>
      <c r="F2467">
        <v>48.772453540000001</v>
      </c>
      <c r="G2467">
        <v>-99.840974930000002</v>
      </c>
      <c r="H2467">
        <v>0</v>
      </c>
      <c r="I2467">
        <v>0</v>
      </c>
      <c r="J2467">
        <v>0</v>
      </c>
      <c r="K2467">
        <v>0</v>
      </c>
      <c r="L2467" t="s">
        <v>4043</v>
      </c>
    </row>
    <row r="2468" spans="1:12" x14ac:dyDescent="0.2">
      <c r="A2468">
        <v>20163</v>
      </c>
      <c r="B2468" t="s">
        <v>4044</v>
      </c>
      <c r="C2468" t="s">
        <v>264</v>
      </c>
      <c r="D2468" t="s">
        <v>166</v>
      </c>
      <c r="E2468" s="6">
        <v>43914.984386574077</v>
      </c>
      <c r="F2468">
        <v>39.35022773</v>
      </c>
      <c r="G2468">
        <v>-99.324845670000002</v>
      </c>
      <c r="H2468">
        <v>0</v>
      </c>
      <c r="I2468">
        <v>0</v>
      </c>
      <c r="J2468">
        <v>0</v>
      </c>
      <c r="K2468">
        <v>0</v>
      </c>
      <c r="L2468" t="s">
        <v>4045</v>
      </c>
    </row>
    <row r="2469" spans="1:12" x14ac:dyDescent="0.2">
      <c r="A2469">
        <v>30085</v>
      </c>
      <c r="B2469" t="s">
        <v>4046</v>
      </c>
      <c r="C2469" t="s">
        <v>482</v>
      </c>
      <c r="D2469" t="s">
        <v>166</v>
      </c>
      <c r="E2469" s="6">
        <v>43914.984386574077</v>
      </c>
      <c r="F2469">
        <v>48.296074879999999</v>
      </c>
      <c r="G2469">
        <v>-105.007926799999</v>
      </c>
      <c r="H2469">
        <v>1</v>
      </c>
      <c r="I2469">
        <v>0</v>
      </c>
      <c r="J2469">
        <v>0</v>
      </c>
      <c r="K2469">
        <v>0</v>
      </c>
      <c r="L2469" t="s">
        <v>4047</v>
      </c>
    </row>
    <row r="2470" spans="1:12" x14ac:dyDescent="0.2">
      <c r="A2470">
        <v>35041</v>
      </c>
      <c r="B2470" t="s">
        <v>4046</v>
      </c>
      <c r="C2470" t="s">
        <v>538</v>
      </c>
      <c r="D2470" t="s">
        <v>166</v>
      </c>
      <c r="E2470" s="6">
        <v>43914.984386574077</v>
      </c>
      <c r="F2470">
        <v>34.02097406</v>
      </c>
      <c r="G2470">
        <v>-103.4799493</v>
      </c>
      <c r="H2470">
        <v>0</v>
      </c>
      <c r="I2470">
        <v>0</v>
      </c>
      <c r="J2470">
        <v>0</v>
      </c>
      <c r="K2470">
        <v>0</v>
      </c>
      <c r="L2470" t="s">
        <v>4048</v>
      </c>
    </row>
    <row r="2471" spans="1:12" x14ac:dyDescent="0.2">
      <c r="A2471">
        <v>26143</v>
      </c>
      <c r="B2471" t="s">
        <v>4049</v>
      </c>
      <c r="C2471" t="s">
        <v>232</v>
      </c>
      <c r="D2471" t="s">
        <v>166</v>
      </c>
      <c r="E2471" s="6">
        <v>43914.984386574077</v>
      </c>
      <c r="F2471">
        <v>44.334730819999997</v>
      </c>
      <c r="G2471">
        <v>-84.610676510000005</v>
      </c>
      <c r="H2471">
        <v>1</v>
      </c>
      <c r="I2471">
        <v>0</v>
      </c>
      <c r="J2471">
        <v>0</v>
      </c>
      <c r="K2471">
        <v>0</v>
      </c>
      <c r="L2471" t="s">
        <v>4050</v>
      </c>
    </row>
    <row r="2472" spans="1:12" x14ac:dyDescent="0.2">
      <c r="A2472">
        <v>27135</v>
      </c>
      <c r="B2472" t="s">
        <v>4051</v>
      </c>
      <c r="C2472" t="s">
        <v>213</v>
      </c>
      <c r="D2472" t="s">
        <v>166</v>
      </c>
      <c r="E2472" s="6">
        <v>43914.984386574077</v>
      </c>
      <c r="F2472">
        <v>48.775018780000003</v>
      </c>
      <c r="G2472">
        <v>-95.810799189999997</v>
      </c>
      <c r="H2472">
        <v>0</v>
      </c>
      <c r="I2472">
        <v>0</v>
      </c>
      <c r="J2472">
        <v>0</v>
      </c>
      <c r="K2472">
        <v>0</v>
      </c>
      <c r="L2472" t="s">
        <v>4052</v>
      </c>
    </row>
    <row r="2473" spans="1:12" x14ac:dyDescent="0.2">
      <c r="A2473">
        <v>30087</v>
      </c>
      <c r="B2473" t="s">
        <v>4053</v>
      </c>
      <c r="C2473" t="s">
        <v>482</v>
      </c>
      <c r="D2473" t="s">
        <v>166</v>
      </c>
      <c r="E2473" s="6">
        <v>43914.984386574077</v>
      </c>
      <c r="F2473">
        <v>46.233972369999996</v>
      </c>
      <c r="G2473">
        <v>-106.729287999999</v>
      </c>
      <c r="H2473">
        <v>0</v>
      </c>
      <c r="I2473">
        <v>0</v>
      </c>
      <c r="J2473">
        <v>0</v>
      </c>
      <c r="K2473">
        <v>0</v>
      </c>
      <c r="L2473" t="s">
        <v>4054</v>
      </c>
    </row>
    <row r="2474" spans="1:12" x14ac:dyDescent="0.2">
      <c r="A2474">
        <v>39141</v>
      </c>
      <c r="B2474" t="s">
        <v>4055</v>
      </c>
      <c r="C2474" t="s">
        <v>200</v>
      </c>
      <c r="D2474" t="s">
        <v>166</v>
      </c>
      <c r="E2474" s="6">
        <v>43914.984386574077</v>
      </c>
      <c r="F2474">
        <v>39.337053910000002</v>
      </c>
      <c r="G2474">
        <v>-83.060009140000005</v>
      </c>
      <c r="H2474">
        <v>0</v>
      </c>
      <c r="I2474">
        <v>0</v>
      </c>
      <c r="J2474">
        <v>0</v>
      </c>
      <c r="K2474">
        <v>0</v>
      </c>
      <c r="L2474" t="s">
        <v>4056</v>
      </c>
    </row>
    <row r="2475" spans="1:12" x14ac:dyDescent="0.2">
      <c r="A2475">
        <v>8107</v>
      </c>
      <c r="B2475" t="s">
        <v>4057</v>
      </c>
      <c r="C2475" t="s">
        <v>187</v>
      </c>
      <c r="D2475" t="s">
        <v>166</v>
      </c>
      <c r="E2475" s="6">
        <v>43914.984386574077</v>
      </c>
      <c r="F2475">
        <v>40.485965049999997</v>
      </c>
      <c r="G2475">
        <v>-106.9905548</v>
      </c>
      <c r="H2475">
        <v>3</v>
      </c>
      <c r="I2475">
        <v>0</v>
      </c>
      <c r="J2475">
        <v>0</v>
      </c>
      <c r="K2475">
        <v>0</v>
      </c>
      <c r="L2475" t="s">
        <v>4058</v>
      </c>
    </row>
    <row r="2476" spans="1:12" x14ac:dyDescent="0.2">
      <c r="A2476">
        <v>21205</v>
      </c>
      <c r="B2476" t="s">
        <v>4059</v>
      </c>
      <c r="C2476" t="s">
        <v>180</v>
      </c>
      <c r="D2476" t="s">
        <v>166</v>
      </c>
      <c r="E2476" s="6">
        <v>43914.984386574077</v>
      </c>
      <c r="F2476">
        <v>38.194842049999998</v>
      </c>
      <c r="G2476">
        <v>-83.420889349999996</v>
      </c>
      <c r="H2476">
        <v>0</v>
      </c>
      <c r="I2476">
        <v>0</v>
      </c>
      <c r="J2476">
        <v>0</v>
      </c>
      <c r="K2476">
        <v>0</v>
      </c>
      <c r="L2476" t="s">
        <v>4060</v>
      </c>
    </row>
    <row r="2477" spans="1:12" x14ac:dyDescent="0.2">
      <c r="A2477">
        <v>37159</v>
      </c>
      <c r="B2477" t="s">
        <v>4059</v>
      </c>
      <c r="C2477" t="s">
        <v>219</v>
      </c>
      <c r="D2477" t="s">
        <v>166</v>
      </c>
      <c r="E2477" s="6">
        <v>43914.984386574077</v>
      </c>
      <c r="F2477">
        <v>35.640039160000001</v>
      </c>
      <c r="G2477">
        <v>-80.524466279999999</v>
      </c>
      <c r="H2477">
        <v>5</v>
      </c>
      <c r="I2477">
        <v>0</v>
      </c>
      <c r="J2477">
        <v>0</v>
      </c>
      <c r="K2477">
        <v>0</v>
      </c>
      <c r="L2477" t="s">
        <v>4061</v>
      </c>
    </row>
    <row r="2478" spans="1:12" x14ac:dyDescent="0.2">
      <c r="A2478">
        <v>48399</v>
      </c>
      <c r="B2478" t="s">
        <v>4062</v>
      </c>
      <c r="C2478" t="s">
        <v>290</v>
      </c>
      <c r="D2478" t="s">
        <v>166</v>
      </c>
      <c r="E2478" s="6">
        <v>43914.984386574077</v>
      </c>
      <c r="F2478">
        <v>31.8314342</v>
      </c>
      <c r="G2478">
        <v>-99.976161480000002</v>
      </c>
      <c r="H2478">
        <v>0</v>
      </c>
      <c r="I2478">
        <v>0</v>
      </c>
      <c r="J2478">
        <v>0</v>
      </c>
      <c r="K2478">
        <v>0</v>
      </c>
      <c r="L2478" t="s">
        <v>4063</v>
      </c>
    </row>
    <row r="2479" spans="1:12" x14ac:dyDescent="0.2">
      <c r="A2479">
        <v>18139</v>
      </c>
      <c r="B2479" t="s">
        <v>4064</v>
      </c>
      <c r="C2479" t="s">
        <v>142</v>
      </c>
      <c r="D2479" t="s">
        <v>166</v>
      </c>
      <c r="E2479" s="6">
        <v>43914.984386574077</v>
      </c>
      <c r="F2479">
        <v>39.62002287</v>
      </c>
      <c r="G2479">
        <v>-85.465559900000002</v>
      </c>
      <c r="H2479">
        <v>0</v>
      </c>
      <c r="I2479">
        <v>0</v>
      </c>
      <c r="J2479">
        <v>0</v>
      </c>
      <c r="K2479">
        <v>0</v>
      </c>
      <c r="L2479" t="s">
        <v>4065</v>
      </c>
    </row>
    <row r="2480" spans="1:12" x14ac:dyDescent="0.2">
      <c r="A2480">
        <v>20165</v>
      </c>
      <c r="B2480" t="s">
        <v>4064</v>
      </c>
      <c r="C2480" t="s">
        <v>264</v>
      </c>
      <c r="D2480" t="s">
        <v>166</v>
      </c>
      <c r="E2480" s="6">
        <v>43914.984386574077</v>
      </c>
      <c r="F2480">
        <v>38.522752760000003</v>
      </c>
      <c r="G2480">
        <v>-99.308639830000004</v>
      </c>
      <c r="H2480">
        <v>0</v>
      </c>
      <c r="I2480">
        <v>0</v>
      </c>
      <c r="J2480">
        <v>0</v>
      </c>
      <c r="K2480">
        <v>0</v>
      </c>
      <c r="L2480" t="s">
        <v>4066</v>
      </c>
    </row>
    <row r="2481" spans="1:12" x14ac:dyDescent="0.2">
      <c r="A2481">
        <v>48401</v>
      </c>
      <c r="B2481" t="s">
        <v>4067</v>
      </c>
      <c r="C2481" t="s">
        <v>290</v>
      </c>
      <c r="D2481" t="s">
        <v>166</v>
      </c>
      <c r="E2481" s="6">
        <v>43914.984386574077</v>
      </c>
      <c r="F2481">
        <v>32.10773545</v>
      </c>
      <c r="G2481">
        <v>-94.761764319999997</v>
      </c>
      <c r="H2481">
        <v>1</v>
      </c>
      <c r="I2481">
        <v>0</v>
      </c>
      <c r="J2481">
        <v>0</v>
      </c>
      <c r="K2481">
        <v>0</v>
      </c>
      <c r="L2481" t="s">
        <v>4068</v>
      </c>
    </row>
    <row r="2482" spans="1:12" x14ac:dyDescent="0.2">
      <c r="A2482">
        <v>55107</v>
      </c>
      <c r="B2482" t="s">
        <v>4067</v>
      </c>
      <c r="C2482" t="s">
        <v>206</v>
      </c>
      <c r="D2482" t="s">
        <v>166</v>
      </c>
      <c r="E2482" s="6">
        <v>43914.984386574077</v>
      </c>
      <c r="F2482">
        <v>45.474988539999998</v>
      </c>
      <c r="G2482">
        <v>-91.133301200000005</v>
      </c>
      <c r="H2482">
        <v>0</v>
      </c>
      <c r="I2482">
        <v>0</v>
      </c>
      <c r="J2482">
        <v>0</v>
      </c>
      <c r="K2482">
        <v>0</v>
      </c>
      <c r="L2482" t="s">
        <v>4069</v>
      </c>
    </row>
    <row r="2483" spans="1:12" x14ac:dyDescent="0.2">
      <c r="A2483">
        <v>1113</v>
      </c>
      <c r="B2483" t="s">
        <v>4070</v>
      </c>
      <c r="C2483" t="s">
        <v>385</v>
      </c>
      <c r="D2483" t="s">
        <v>166</v>
      </c>
      <c r="E2483" s="6">
        <v>43914.984386574077</v>
      </c>
      <c r="F2483">
        <v>32.287252559999999</v>
      </c>
      <c r="G2483">
        <v>-85.184153240000001</v>
      </c>
      <c r="H2483">
        <v>0</v>
      </c>
      <c r="I2483">
        <v>0</v>
      </c>
      <c r="J2483">
        <v>0</v>
      </c>
      <c r="K2483">
        <v>0</v>
      </c>
      <c r="L2483" t="s">
        <v>4071</v>
      </c>
    </row>
    <row r="2484" spans="1:12" x14ac:dyDescent="0.2">
      <c r="A2484">
        <v>20167</v>
      </c>
      <c r="B2484" t="s">
        <v>4070</v>
      </c>
      <c r="C2484" t="s">
        <v>264</v>
      </c>
      <c r="D2484" t="s">
        <v>166</v>
      </c>
      <c r="E2484" s="6">
        <v>43914.984386574077</v>
      </c>
      <c r="F2484">
        <v>38.914627869999997</v>
      </c>
      <c r="G2484">
        <v>-98.762542969999998</v>
      </c>
      <c r="H2484">
        <v>0</v>
      </c>
      <c r="I2484">
        <v>0</v>
      </c>
      <c r="J2484">
        <v>0</v>
      </c>
      <c r="K2484">
        <v>0</v>
      </c>
      <c r="L2484" t="s">
        <v>4072</v>
      </c>
    </row>
    <row r="2485" spans="1:12" x14ac:dyDescent="0.2">
      <c r="A2485">
        <v>21207</v>
      </c>
      <c r="B2485" t="s">
        <v>4070</v>
      </c>
      <c r="C2485" t="s">
        <v>180</v>
      </c>
      <c r="D2485" t="s">
        <v>166</v>
      </c>
      <c r="E2485" s="6">
        <v>43914.984386574077</v>
      </c>
      <c r="F2485">
        <v>36.993083730000002</v>
      </c>
      <c r="G2485">
        <v>-85.060701170000002</v>
      </c>
      <c r="H2485">
        <v>0</v>
      </c>
      <c r="I2485">
        <v>0</v>
      </c>
      <c r="J2485">
        <v>0</v>
      </c>
      <c r="K2485">
        <v>0</v>
      </c>
      <c r="L2485" t="s">
        <v>4073</v>
      </c>
    </row>
    <row r="2486" spans="1:12" x14ac:dyDescent="0.2">
      <c r="A2486">
        <v>51167</v>
      </c>
      <c r="B2486" t="s">
        <v>4070</v>
      </c>
      <c r="C2486" t="s">
        <v>172</v>
      </c>
      <c r="D2486" t="s">
        <v>166</v>
      </c>
      <c r="E2486" s="6">
        <v>43914.984386574077</v>
      </c>
      <c r="F2486">
        <v>36.930283199999998</v>
      </c>
      <c r="G2486">
        <v>-82.100954860000002</v>
      </c>
      <c r="H2486">
        <v>0</v>
      </c>
      <c r="I2486">
        <v>0</v>
      </c>
      <c r="J2486">
        <v>0</v>
      </c>
      <c r="K2486">
        <v>0</v>
      </c>
      <c r="L2486" t="s">
        <v>4074</v>
      </c>
    </row>
    <row r="2487" spans="1:12" x14ac:dyDescent="0.2">
      <c r="A2487">
        <v>37161</v>
      </c>
      <c r="B2487" t="s">
        <v>4075</v>
      </c>
      <c r="C2487" t="s">
        <v>219</v>
      </c>
      <c r="D2487" t="s">
        <v>166</v>
      </c>
      <c r="E2487" s="6">
        <v>43914.984386574077</v>
      </c>
      <c r="F2487">
        <v>35.401141780000003</v>
      </c>
      <c r="G2487">
        <v>-81.921120990000006</v>
      </c>
      <c r="H2487">
        <v>0</v>
      </c>
      <c r="I2487">
        <v>0</v>
      </c>
      <c r="J2487">
        <v>0</v>
      </c>
      <c r="K2487">
        <v>0</v>
      </c>
      <c r="L2487" t="s">
        <v>4076</v>
      </c>
    </row>
    <row r="2488" spans="1:12" x14ac:dyDescent="0.2">
      <c r="A2488">
        <v>47149</v>
      </c>
      <c r="B2488" t="s">
        <v>4075</v>
      </c>
      <c r="C2488" t="s">
        <v>288</v>
      </c>
      <c r="D2488" t="s">
        <v>166</v>
      </c>
      <c r="E2488" s="6">
        <v>43914.984386574077</v>
      </c>
      <c r="F2488">
        <v>35.845914049999998</v>
      </c>
      <c r="G2488">
        <v>-86.410726299999993</v>
      </c>
      <c r="H2488">
        <v>13</v>
      </c>
      <c r="I2488">
        <v>0</v>
      </c>
      <c r="J2488">
        <v>0</v>
      </c>
      <c r="K2488">
        <v>0</v>
      </c>
      <c r="L2488" t="s">
        <v>4077</v>
      </c>
    </row>
    <row r="2489" spans="1:12" x14ac:dyDescent="0.2">
      <c r="A2489">
        <v>50021</v>
      </c>
      <c r="B2489" t="s">
        <v>4078</v>
      </c>
      <c r="C2489" t="s">
        <v>209</v>
      </c>
      <c r="D2489" t="s">
        <v>166</v>
      </c>
      <c r="E2489" s="6">
        <v>43914.984386574077</v>
      </c>
      <c r="F2489">
        <v>43.577235780000002</v>
      </c>
      <c r="G2489">
        <v>-73.037416759999999</v>
      </c>
      <c r="H2489">
        <v>5</v>
      </c>
      <c r="I2489">
        <v>0</v>
      </c>
      <c r="J2489">
        <v>0</v>
      </c>
      <c r="K2489">
        <v>0</v>
      </c>
      <c r="L2489" t="s">
        <v>4079</v>
      </c>
    </row>
    <row r="2490" spans="1:12" x14ac:dyDescent="0.2">
      <c r="A2490">
        <v>22085</v>
      </c>
      <c r="B2490" t="s">
        <v>4080</v>
      </c>
      <c r="C2490" t="s">
        <v>169</v>
      </c>
      <c r="D2490" t="s">
        <v>166</v>
      </c>
      <c r="E2490" s="6">
        <v>43914.984386574077</v>
      </c>
      <c r="F2490">
        <v>31.56388699</v>
      </c>
      <c r="G2490">
        <v>-93.554339810000002</v>
      </c>
      <c r="H2490">
        <v>0</v>
      </c>
      <c r="I2490">
        <v>0</v>
      </c>
      <c r="J2490">
        <v>0</v>
      </c>
      <c r="K2490">
        <v>0</v>
      </c>
      <c r="L2490" t="s">
        <v>4081</v>
      </c>
    </row>
    <row r="2491" spans="1:12" x14ac:dyDescent="0.2">
      <c r="A2491">
        <v>48403</v>
      </c>
      <c r="B2491" t="s">
        <v>4080</v>
      </c>
      <c r="C2491" t="s">
        <v>290</v>
      </c>
      <c r="D2491" t="s">
        <v>166</v>
      </c>
      <c r="E2491" s="6">
        <v>43914.984386574077</v>
      </c>
      <c r="F2491">
        <v>31.343188090000002</v>
      </c>
      <c r="G2491">
        <v>-93.854404509999995</v>
      </c>
      <c r="H2491">
        <v>0</v>
      </c>
      <c r="I2491">
        <v>0</v>
      </c>
      <c r="J2491">
        <v>0</v>
      </c>
      <c r="K2491">
        <v>0</v>
      </c>
      <c r="L2491" t="s">
        <v>4082</v>
      </c>
    </row>
    <row r="2492" spans="1:12" x14ac:dyDescent="0.2">
      <c r="A2492">
        <v>19161</v>
      </c>
      <c r="B2492" t="s">
        <v>4083</v>
      </c>
      <c r="C2492" t="s">
        <v>178</v>
      </c>
      <c r="D2492" t="s">
        <v>166</v>
      </c>
      <c r="E2492" s="6">
        <v>43914.984386574077</v>
      </c>
      <c r="F2492">
        <v>42.386240710000003</v>
      </c>
      <c r="G2492">
        <v>-95.105478919999996</v>
      </c>
      <c r="H2492">
        <v>0</v>
      </c>
      <c r="I2492">
        <v>0</v>
      </c>
      <c r="J2492">
        <v>0</v>
      </c>
      <c r="K2492">
        <v>0</v>
      </c>
      <c r="L2492" t="s">
        <v>4084</v>
      </c>
    </row>
    <row r="2493" spans="1:12" x14ac:dyDescent="0.2">
      <c r="A2493">
        <v>6067</v>
      </c>
      <c r="B2493" t="s">
        <v>4085</v>
      </c>
      <c r="C2493" t="s">
        <v>221</v>
      </c>
      <c r="D2493" t="s">
        <v>166</v>
      </c>
      <c r="E2493" s="6">
        <v>43914.984386574077</v>
      </c>
      <c r="F2493">
        <v>38.45106826</v>
      </c>
      <c r="G2493">
        <v>-121.3425374</v>
      </c>
      <c r="H2493">
        <v>88</v>
      </c>
      <c r="I2493">
        <v>4</v>
      </c>
      <c r="J2493">
        <v>0</v>
      </c>
      <c r="K2493">
        <v>0</v>
      </c>
      <c r="L2493" t="s">
        <v>4086</v>
      </c>
    </row>
    <row r="2494" spans="1:12" x14ac:dyDescent="0.2">
      <c r="A2494">
        <v>23023</v>
      </c>
      <c r="B2494" t="s">
        <v>4087</v>
      </c>
      <c r="C2494" t="s">
        <v>297</v>
      </c>
      <c r="D2494" t="s">
        <v>166</v>
      </c>
      <c r="E2494" s="6">
        <v>43914.984386574077</v>
      </c>
      <c r="F2494">
        <v>43.954158640000003</v>
      </c>
      <c r="G2494">
        <v>-69.850749989999997</v>
      </c>
      <c r="H2494">
        <v>3</v>
      </c>
      <c r="I2494">
        <v>0</v>
      </c>
      <c r="J2494">
        <v>0</v>
      </c>
      <c r="K2494">
        <v>0</v>
      </c>
      <c r="L2494" t="s">
        <v>4088</v>
      </c>
    </row>
    <row r="2495" spans="1:12" x14ac:dyDescent="0.2">
      <c r="A2495">
        <v>26145</v>
      </c>
      <c r="B2495" t="s">
        <v>4089</v>
      </c>
      <c r="C2495" t="s">
        <v>232</v>
      </c>
      <c r="D2495" t="s">
        <v>166</v>
      </c>
      <c r="E2495" s="6">
        <v>43914.984386574077</v>
      </c>
      <c r="F2495">
        <v>43.334339229999998</v>
      </c>
      <c r="G2495">
        <v>-84.051312099999905</v>
      </c>
      <c r="H2495">
        <v>8</v>
      </c>
      <c r="I2495">
        <v>0</v>
      </c>
      <c r="J2495">
        <v>0</v>
      </c>
      <c r="K2495">
        <v>0</v>
      </c>
      <c r="L2495" t="s">
        <v>4090</v>
      </c>
    </row>
    <row r="2496" spans="1:12" x14ac:dyDescent="0.2">
      <c r="A2496">
        <v>8109</v>
      </c>
      <c r="B2496" t="s">
        <v>4091</v>
      </c>
      <c r="C2496" t="s">
        <v>187</v>
      </c>
      <c r="D2496" t="s">
        <v>166</v>
      </c>
      <c r="E2496" s="6">
        <v>43914.984386574077</v>
      </c>
      <c r="F2496">
        <v>38.080546290000001</v>
      </c>
      <c r="G2496">
        <v>-106.282465999999</v>
      </c>
      <c r="H2496">
        <v>0</v>
      </c>
      <c r="I2496">
        <v>0</v>
      </c>
      <c r="J2496">
        <v>0</v>
      </c>
      <c r="K2496">
        <v>0</v>
      </c>
      <c r="L2496" t="s">
        <v>4092</v>
      </c>
    </row>
    <row r="2497" spans="1:12" x14ac:dyDescent="0.2">
      <c r="A2497">
        <v>34033</v>
      </c>
      <c r="B2497" t="s">
        <v>4093</v>
      </c>
      <c r="C2497" t="s">
        <v>367</v>
      </c>
      <c r="D2497" t="s">
        <v>166</v>
      </c>
      <c r="E2497" s="6">
        <v>43914.984386574077</v>
      </c>
      <c r="F2497">
        <v>39.587196560000002</v>
      </c>
      <c r="G2497">
        <v>-75.346966299999906</v>
      </c>
      <c r="H2497">
        <v>1</v>
      </c>
      <c r="I2497">
        <v>0</v>
      </c>
      <c r="J2497">
        <v>0</v>
      </c>
      <c r="K2497">
        <v>0</v>
      </c>
      <c r="L2497" t="s">
        <v>4094</v>
      </c>
    </row>
    <row r="2498" spans="1:12" x14ac:dyDescent="0.2">
      <c r="A2498">
        <v>51775</v>
      </c>
      <c r="B2498" t="s">
        <v>4093</v>
      </c>
      <c r="C2498" t="s">
        <v>172</v>
      </c>
      <c r="D2498" t="s">
        <v>166</v>
      </c>
      <c r="E2498" s="6">
        <v>43914.984386574077</v>
      </c>
      <c r="F2498">
        <v>37.283619299999998</v>
      </c>
      <c r="G2498">
        <v>-80.062194550000001</v>
      </c>
      <c r="H2498">
        <v>0</v>
      </c>
      <c r="I2498">
        <v>0</v>
      </c>
      <c r="J2498">
        <v>0</v>
      </c>
      <c r="K2498">
        <v>0</v>
      </c>
      <c r="L2498" t="s">
        <v>4095</v>
      </c>
    </row>
    <row r="2499" spans="1:12" x14ac:dyDescent="0.2">
      <c r="A2499">
        <v>5125</v>
      </c>
      <c r="B2499" t="s">
        <v>4096</v>
      </c>
      <c r="C2499" t="s">
        <v>331</v>
      </c>
      <c r="D2499" t="s">
        <v>166</v>
      </c>
      <c r="E2499" s="6">
        <v>43914.984386574077</v>
      </c>
      <c r="F2499">
        <v>34.649161450000001</v>
      </c>
      <c r="G2499">
        <v>-92.675832240000005</v>
      </c>
      <c r="H2499">
        <v>4</v>
      </c>
      <c r="I2499">
        <v>0</v>
      </c>
      <c r="J2499">
        <v>0</v>
      </c>
      <c r="K2499">
        <v>0</v>
      </c>
      <c r="L2499" t="s">
        <v>4097</v>
      </c>
    </row>
    <row r="2500" spans="1:12" x14ac:dyDescent="0.2">
      <c r="A2500">
        <v>17165</v>
      </c>
      <c r="B2500" t="s">
        <v>4096</v>
      </c>
      <c r="C2500" t="s">
        <v>190</v>
      </c>
      <c r="D2500" t="s">
        <v>166</v>
      </c>
      <c r="E2500" s="6">
        <v>43914.984386574077</v>
      </c>
      <c r="F2500">
        <v>37.753329989999997</v>
      </c>
      <c r="G2500">
        <v>-88.541197060000002</v>
      </c>
      <c r="H2500">
        <v>0</v>
      </c>
      <c r="I2500">
        <v>0</v>
      </c>
      <c r="J2500">
        <v>0</v>
      </c>
      <c r="K2500">
        <v>0</v>
      </c>
      <c r="L2500" t="s">
        <v>4098</v>
      </c>
    </row>
    <row r="2501" spans="1:12" x14ac:dyDescent="0.2">
      <c r="A2501">
        <v>20169</v>
      </c>
      <c r="B2501" t="s">
        <v>4096</v>
      </c>
      <c r="C2501" t="s">
        <v>264</v>
      </c>
      <c r="D2501" t="s">
        <v>166</v>
      </c>
      <c r="E2501" s="6">
        <v>43914.984386574077</v>
      </c>
      <c r="F2501">
        <v>38.783691750000003</v>
      </c>
      <c r="G2501">
        <v>-97.651851769999993</v>
      </c>
      <c r="H2501">
        <v>0</v>
      </c>
      <c r="I2501">
        <v>0</v>
      </c>
      <c r="J2501">
        <v>0</v>
      </c>
      <c r="K2501">
        <v>0</v>
      </c>
      <c r="L2501" t="s">
        <v>4099</v>
      </c>
    </row>
    <row r="2502" spans="1:12" x14ac:dyDescent="0.2">
      <c r="A2502">
        <v>29195</v>
      </c>
      <c r="B2502" t="s">
        <v>4096</v>
      </c>
      <c r="C2502" t="s">
        <v>182</v>
      </c>
      <c r="D2502" t="s">
        <v>166</v>
      </c>
      <c r="E2502" s="6">
        <v>43914.984386574077</v>
      </c>
      <c r="F2502">
        <v>39.137342879999999</v>
      </c>
      <c r="G2502">
        <v>-93.202599640000003</v>
      </c>
      <c r="H2502">
        <v>0</v>
      </c>
      <c r="I2502">
        <v>0</v>
      </c>
      <c r="J2502">
        <v>0</v>
      </c>
      <c r="K2502">
        <v>0</v>
      </c>
      <c r="L2502" t="s">
        <v>4100</v>
      </c>
    </row>
    <row r="2503" spans="1:12" x14ac:dyDescent="0.2">
      <c r="A2503">
        <v>31151</v>
      </c>
      <c r="B2503" t="s">
        <v>4096</v>
      </c>
      <c r="C2503" t="s">
        <v>196</v>
      </c>
      <c r="D2503" t="s">
        <v>166</v>
      </c>
      <c r="E2503" s="6">
        <v>43914.984386574077</v>
      </c>
      <c r="F2503">
        <v>40.524188649999999</v>
      </c>
      <c r="G2503">
        <v>-97.140858589999993</v>
      </c>
      <c r="H2503">
        <v>0</v>
      </c>
      <c r="I2503">
        <v>0</v>
      </c>
      <c r="J2503">
        <v>0</v>
      </c>
      <c r="K2503">
        <v>0</v>
      </c>
      <c r="L2503" t="s">
        <v>4101</v>
      </c>
    </row>
    <row r="2504" spans="1:12" x14ac:dyDescent="0.2">
      <c r="A2504">
        <v>49035</v>
      </c>
      <c r="B2504" t="s">
        <v>4102</v>
      </c>
      <c r="C2504" t="s">
        <v>479</v>
      </c>
      <c r="D2504" t="s">
        <v>166</v>
      </c>
      <c r="E2504" s="6">
        <v>43914.984386574077</v>
      </c>
      <c r="F2504">
        <v>40.666165319999998</v>
      </c>
      <c r="G2504">
        <v>-111.92160109999899</v>
      </c>
      <c r="H2504">
        <v>124</v>
      </c>
      <c r="I2504">
        <v>0</v>
      </c>
      <c r="J2504">
        <v>0</v>
      </c>
      <c r="K2504">
        <v>0</v>
      </c>
      <c r="L2504" t="s">
        <v>4103</v>
      </c>
    </row>
    <row r="2505" spans="1:12" x14ac:dyDescent="0.2">
      <c r="A2505">
        <v>45081</v>
      </c>
      <c r="B2505" t="s">
        <v>4104</v>
      </c>
      <c r="C2505" t="s">
        <v>165</v>
      </c>
      <c r="D2505" t="s">
        <v>166</v>
      </c>
      <c r="E2505" s="6">
        <v>43914.984386574077</v>
      </c>
      <c r="F2505">
        <v>34.00795823</v>
      </c>
      <c r="G2505">
        <v>-81.727132370000007</v>
      </c>
      <c r="H2505">
        <v>1</v>
      </c>
      <c r="I2505">
        <v>0</v>
      </c>
      <c r="J2505">
        <v>0</v>
      </c>
      <c r="K2505">
        <v>0</v>
      </c>
      <c r="L2505" t="s">
        <v>4105</v>
      </c>
    </row>
    <row r="2506" spans="1:12" x14ac:dyDescent="0.2">
      <c r="A2506">
        <v>37163</v>
      </c>
      <c r="B2506" t="s">
        <v>4106</v>
      </c>
      <c r="C2506" t="s">
        <v>219</v>
      </c>
      <c r="D2506" t="s">
        <v>166</v>
      </c>
      <c r="E2506" s="6">
        <v>43914.984386574077</v>
      </c>
      <c r="F2506">
        <v>34.988203679999998</v>
      </c>
      <c r="G2506">
        <v>-78.369140610000002</v>
      </c>
      <c r="H2506">
        <v>1</v>
      </c>
      <c r="I2506">
        <v>0</v>
      </c>
      <c r="J2506">
        <v>0</v>
      </c>
      <c r="K2506">
        <v>0</v>
      </c>
      <c r="L2506" t="s">
        <v>4107</v>
      </c>
    </row>
    <row r="2507" spans="1:12" x14ac:dyDescent="0.2">
      <c r="A2507">
        <v>48405</v>
      </c>
      <c r="B2507" t="s">
        <v>4108</v>
      </c>
      <c r="C2507" t="s">
        <v>290</v>
      </c>
      <c r="D2507" t="s">
        <v>166</v>
      </c>
      <c r="E2507" s="6">
        <v>43914.984386574077</v>
      </c>
      <c r="F2507">
        <v>31.394576109999999</v>
      </c>
      <c r="G2507">
        <v>-94.170003989999998</v>
      </c>
      <c r="H2507">
        <v>0</v>
      </c>
      <c r="I2507">
        <v>0</v>
      </c>
      <c r="J2507">
        <v>0</v>
      </c>
      <c r="K2507">
        <v>0</v>
      </c>
      <c r="L2507" t="s">
        <v>4109</v>
      </c>
    </row>
    <row r="2508" spans="1:12" x14ac:dyDescent="0.2">
      <c r="A2508">
        <v>6069</v>
      </c>
      <c r="B2508" t="s">
        <v>4110</v>
      </c>
      <c r="C2508" t="s">
        <v>221</v>
      </c>
      <c r="D2508" t="s">
        <v>166</v>
      </c>
      <c r="E2508" s="6">
        <v>43914.984386574077</v>
      </c>
      <c r="F2508">
        <v>36.603081760000002</v>
      </c>
      <c r="G2508">
        <v>-121.069975</v>
      </c>
      <c r="H2508">
        <v>6</v>
      </c>
      <c r="I2508">
        <v>1</v>
      </c>
      <c r="J2508">
        <v>0</v>
      </c>
      <c r="K2508">
        <v>0</v>
      </c>
      <c r="L2508" t="s">
        <v>4111</v>
      </c>
    </row>
    <row r="2509" spans="1:12" x14ac:dyDescent="0.2">
      <c r="A2509">
        <v>6071</v>
      </c>
      <c r="B2509" t="s">
        <v>4112</v>
      </c>
      <c r="C2509" t="s">
        <v>221</v>
      </c>
      <c r="D2509" t="s">
        <v>166</v>
      </c>
      <c r="E2509" s="6">
        <v>43914.984386574077</v>
      </c>
      <c r="F2509">
        <v>34.840603059999999</v>
      </c>
      <c r="G2509">
        <v>-116.1774685</v>
      </c>
      <c r="H2509">
        <v>31</v>
      </c>
      <c r="I2509">
        <v>0</v>
      </c>
      <c r="J2509">
        <v>0</v>
      </c>
      <c r="K2509">
        <v>0</v>
      </c>
      <c r="L2509" t="s">
        <v>4113</v>
      </c>
    </row>
    <row r="2510" spans="1:12" x14ac:dyDescent="0.2">
      <c r="A2510">
        <v>6073</v>
      </c>
      <c r="B2510" t="s">
        <v>103</v>
      </c>
      <c r="C2510" t="s">
        <v>221</v>
      </c>
      <c r="D2510" t="s">
        <v>166</v>
      </c>
      <c r="E2510" s="6">
        <v>43914.984386574077</v>
      </c>
      <c r="F2510">
        <v>33.034845969999999</v>
      </c>
      <c r="G2510">
        <v>-116.73653259999899</v>
      </c>
      <c r="H2510">
        <v>226</v>
      </c>
      <c r="I2510">
        <v>1</v>
      </c>
      <c r="J2510">
        <v>0</v>
      </c>
      <c r="K2510">
        <v>0</v>
      </c>
      <c r="L2510" t="s">
        <v>4114</v>
      </c>
    </row>
    <row r="2511" spans="1:12" x14ac:dyDescent="0.2">
      <c r="A2511">
        <v>6075</v>
      </c>
      <c r="B2511" t="s">
        <v>4115</v>
      </c>
      <c r="C2511" t="s">
        <v>221</v>
      </c>
      <c r="D2511" t="s">
        <v>166</v>
      </c>
      <c r="E2511" s="6">
        <v>43914.984386574077</v>
      </c>
      <c r="F2511">
        <v>37.752151140000002</v>
      </c>
      <c r="G2511">
        <v>-122.43856719999999</v>
      </c>
      <c r="H2511">
        <v>152</v>
      </c>
      <c r="I2511">
        <v>0</v>
      </c>
      <c r="J2511">
        <v>0</v>
      </c>
      <c r="K2511">
        <v>0</v>
      </c>
      <c r="L2511" t="s">
        <v>4116</v>
      </c>
    </row>
    <row r="2512" spans="1:12" x14ac:dyDescent="0.2">
      <c r="A2512">
        <v>48407</v>
      </c>
      <c r="B2512" t="s">
        <v>4117</v>
      </c>
      <c r="C2512" t="s">
        <v>290</v>
      </c>
      <c r="D2512" t="s">
        <v>166</v>
      </c>
      <c r="E2512" s="6">
        <v>43914.984386574077</v>
      </c>
      <c r="F2512">
        <v>30.579336810000001</v>
      </c>
      <c r="G2512">
        <v>-95.162603039999993</v>
      </c>
      <c r="H2512">
        <v>0</v>
      </c>
      <c r="I2512">
        <v>0</v>
      </c>
      <c r="J2512">
        <v>0</v>
      </c>
      <c r="K2512">
        <v>0</v>
      </c>
      <c r="L2512" t="s">
        <v>4118</v>
      </c>
    </row>
    <row r="2513" spans="1:12" x14ac:dyDescent="0.2">
      <c r="A2513">
        <v>6077</v>
      </c>
      <c r="B2513" t="s">
        <v>4119</v>
      </c>
      <c r="C2513" t="s">
        <v>221</v>
      </c>
      <c r="D2513" t="s">
        <v>166</v>
      </c>
      <c r="E2513" s="6">
        <v>43914.984386574077</v>
      </c>
      <c r="F2513">
        <v>37.934337319999997</v>
      </c>
      <c r="G2513">
        <v>-121.2730061</v>
      </c>
      <c r="H2513">
        <v>51</v>
      </c>
      <c r="I2513">
        <v>2</v>
      </c>
      <c r="J2513">
        <v>0</v>
      </c>
      <c r="K2513">
        <v>0</v>
      </c>
      <c r="L2513" t="s">
        <v>4120</v>
      </c>
    </row>
    <row r="2514" spans="1:12" x14ac:dyDescent="0.2">
      <c r="A2514">
        <v>8111</v>
      </c>
      <c r="B2514" t="s">
        <v>4121</v>
      </c>
      <c r="C2514" t="s">
        <v>187</v>
      </c>
      <c r="D2514" t="s">
        <v>166</v>
      </c>
      <c r="E2514" s="6">
        <v>43914.984386574077</v>
      </c>
      <c r="F2514">
        <v>37.762489809999998</v>
      </c>
      <c r="G2514">
        <v>-107.6763289</v>
      </c>
      <c r="H2514">
        <v>0</v>
      </c>
      <c r="I2514">
        <v>0</v>
      </c>
      <c r="J2514">
        <v>0</v>
      </c>
      <c r="K2514">
        <v>0</v>
      </c>
      <c r="L2514" t="s">
        <v>4122</v>
      </c>
    </row>
    <row r="2515" spans="1:12" x14ac:dyDescent="0.2">
      <c r="A2515">
        <v>35045</v>
      </c>
      <c r="B2515" t="s">
        <v>4121</v>
      </c>
      <c r="C2515" t="s">
        <v>538</v>
      </c>
      <c r="D2515" t="s">
        <v>166</v>
      </c>
      <c r="E2515" s="6">
        <v>43914.984386574077</v>
      </c>
      <c r="F2515">
        <v>36.508383180000003</v>
      </c>
      <c r="G2515">
        <v>-108.320437</v>
      </c>
      <c r="H2515">
        <v>7</v>
      </c>
      <c r="I2515">
        <v>0</v>
      </c>
      <c r="J2515">
        <v>0</v>
      </c>
      <c r="K2515">
        <v>0</v>
      </c>
      <c r="L2515" t="s">
        <v>4123</v>
      </c>
    </row>
    <row r="2516" spans="1:12" x14ac:dyDescent="0.2">
      <c r="A2516">
        <v>49037</v>
      </c>
      <c r="B2516" t="s">
        <v>4121</v>
      </c>
      <c r="C2516" t="s">
        <v>479</v>
      </c>
      <c r="D2516" t="s">
        <v>166</v>
      </c>
      <c r="E2516" s="6">
        <v>43914.984386574077</v>
      </c>
      <c r="F2516">
        <v>37.627629779999999</v>
      </c>
      <c r="G2516">
        <v>-109.8033714</v>
      </c>
      <c r="H2516">
        <v>0</v>
      </c>
      <c r="I2516">
        <v>0</v>
      </c>
      <c r="J2516">
        <v>0</v>
      </c>
      <c r="K2516">
        <v>0</v>
      </c>
      <c r="L2516" t="s">
        <v>4124</v>
      </c>
    </row>
    <row r="2517" spans="1:12" x14ac:dyDescent="0.2">
      <c r="A2517">
        <v>53055</v>
      </c>
      <c r="B2517" t="s">
        <v>4121</v>
      </c>
      <c r="C2517" t="s">
        <v>204</v>
      </c>
      <c r="D2517" t="s">
        <v>166</v>
      </c>
      <c r="E2517" s="6">
        <v>43914.984386574077</v>
      </c>
      <c r="F2517">
        <v>48.601827829999998</v>
      </c>
      <c r="G2517">
        <v>-122.96745</v>
      </c>
      <c r="H2517">
        <v>1</v>
      </c>
      <c r="I2517">
        <v>0</v>
      </c>
      <c r="J2517">
        <v>0</v>
      </c>
      <c r="K2517">
        <v>0</v>
      </c>
      <c r="L2517" t="s">
        <v>4125</v>
      </c>
    </row>
    <row r="2518" spans="1:12" x14ac:dyDescent="0.2">
      <c r="A2518">
        <v>6079</v>
      </c>
      <c r="B2518" t="s">
        <v>4126</v>
      </c>
      <c r="C2518" t="s">
        <v>221</v>
      </c>
      <c r="D2518" t="s">
        <v>166</v>
      </c>
      <c r="E2518" s="6">
        <v>43914.984386574077</v>
      </c>
      <c r="F2518">
        <v>35.38822029</v>
      </c>
      <c r="G2518">
        <v>-120.4039028</v>
      </c>
      <c r="H2518">
        <v>42</v>
      </c>
      <c r="I2518">
        <v>0</v>
      </c>
      <c r="J2518">
        <v>0</v>
      </c>
      <c r="K2518">
        <v>0</v>
      </c>
      <c r="L2518" t="s">
        <v>4127</v>
      </c>
    </row>
    <row r="2519" spans="1:12" x14ac:dyDescent="0.2">
      <c r="A2519">
        <v>6081</v>
      </c>
      <c r="B2519" t="s">
        <v>4128</v>
      </c>
      <c r="C2519" t="s">
        <v>221</v>
      </c>
      <c r="D2519" t="s">
        <v>166</v>
      </c>
      <c r="E2519" s="6">
        <v>43914.984386574077</v>
      </c>
      <c r="F2519">
        <v>37.422880799999902</v>
      </c>
      <c r="G2519">
        <v>-122.327554599999</v>
      </c>
      <c r="H2519">
        <v>161</v>
      </c>
      <c r="I2519">
        <v>1</v>
      </c>
      <c r="J2519">
        <v>0</v>
      </c>
      <c r="K2519">
        <v>0</v>
      </c>
      <c r="L2519" t="s">
        <v>4129</v>
      </c>
    </row>
    <row r="2520" spans="1:12" x14ac:dyDescent="0.2">
      <c r="A2520">
        <v>8113</v>
      </c>
      <c r="B2520" t="s">
        <v>4130</v>
      </c>
      <c r="C2520" t="s">
        <v>187</v>
      </c>
      <c r="D2520" t="s">
        <v>166</v>
      </c>
      <c r="E2520" s="6">
        <v>43914.984386574077</v>
      </c>
      <c r="F2520">
        <v>38.004508829999999</v>
      </c>
      <c r="G2520">
        <v>-108.4020725</v>
      </c>
      <c r="H2520">
        <v>1</v>
      </c>
      <c r="I2520">
        <v>0</v>
      </c>
      <c r="J2520">
        <v>0</v>
      </c>
      <c r="K2520">
        <v>0</v>
      </c>
      <c r="L2520" t="s">
        <v>4131</v>
      </c>
    </row>
    <row r="2521" spans="1:12" x14ac:dyDescent="0.2">
      <c r="A2521">
        <v>35047</v>
      </c>
      <c r="B2521" t="s">
        <v>4130</v>
      </c>
      <c r="C2521" t="s">
        <v>538</v>
      </c>
      <c r="D2521" t="s">
        <v>166</v>
      </c>
      <c r="E2521" s="6">
        <v>43914.984386574077</v>
      </c>
      <c r="F2521">
        <v>35.480148069999998</v>
      </c>
      <c r="G2521">
        <v>-104.8163562</v>
      </c>
      <c r="H2521">
        <v>1</v>
      </c>
      <c r="I2521">
        <v>0</v>
      </c>
      <c r="J2521">
        <v>0</v>
      </c>
      <c r="K2521">
        <v>0</v>
      </c>
      <c r="L2521" t="s">
        <v>4132</v>
      </c>
    </row>
    <row r="2522" spans="1:12" x14ac:dyDescent="0.2">
      <c r="A2522">
        <v>48409</v>
      </c>
      <c r="B2522" t="s">
        <v>4133</v>
      </c>
      <c r="C2522" t="s">
        <v>290</v>
      </c>
      <c r="D2522" t="s">
        <v>166</v>
      </c>
      <c r="E2522" s="6">
        <v>43914.984386574077</v>
      </c>
      <c r="F2522">
        <v>28.008801179999999</v>
      </c>
      <c r="G2522">
        <v>-97.517638910000002</v>
      </c>
      <c r="H2522">
        <v>0</v>
      </c>
      <c r="I2522">
        <v>0</v>
      </c>
      <c r="J2522">
        <v>0</v>
      </c>
      <c r="K2522">
        <v>0</v>
      </c>
      <c r="L2522" t="s">
        <v>4134</v>
      </c>
    </row>
    <row r="2523" spans="1:12" x14ac:dyDescent="0.2">
      <c r="A2523">
        <v>48411</v>
      </c>
      <c r="B2523" t="s">
        <v>4135</v>
      </c>
      <c r="C2523" t="s">
        <v>290</v>
      </c>
      <c r="D2523" t="s">
        <v>166</v>
      </c>
      <c r="E2523" s="6">
        <v>43914.984386574077</v>
      </c>
      <c r="F2523">
        <v>31.157779600000001</v>
      </c>
      <c r="G2523">
        <v>-98.817587309999993</v>
      </c>
      <c r="H2523">
        <v>0</v>
      </c>
      <c r="I2523">
        <v>0</v>
      </c>
      <c r="J2523">
        <v>0</v>
      </c>
      <c r="K2523">
        <v>0</v>
      </c>
      <c r="L2523" t="s">
        <v>4136</v>
      </c>
    </row>
    <row r="2524" spans="1:12" x14ac:dyDescent="0.2">
      <c r="A2524">
        <v>46111</v>
      </c>
      <c r="B2524" t="s">
        <v>4137</v>
      </c>
      <c r="C2524" t="s">
        <v>381</v>
      </c>
      <c r="D2524" t="s">
        <v>166</v>
      </c>
      <c r="E2524" s="6">
        <v>43914.984386574077</v>
      </c>
      <c r="F2524">
        <v>44.02351092</v>
      </c>
      <c r="G2524">
        <v>-98.090981599999907</v>
      </c>
      <c r="H2524">
        <v>0</v>
      </c>
      <c r="I2524">
        <v>0</v>
      </c>
      <c r="J2524">
        <v>0</v>
      </c>
      <c r="K2524">
        <v>0</v>
      </c>
      <c r="L2524" t="s">
        <v>4138</v>
      </c>
    </row>
    <row r="2525" spans="1:12" x14ac:dyDescent="0.2">
      <c r="A2525">
        <v>30089</v>
      </c>
      <c r="B2525" t="s">
        <v>4139</v>
      </c>
      <c r="C2525" t="s">
        <v>482</v>
      </c>
      <c r="D2525" t="s">
        <v>166</v>
      </c>
      <c r="E2525" s="6">
        <v>43914.984386574077</v>
      </c>
      <c r="F2525">
        <v>47.676575339999999</v>
      </c>
      <c r="G2525">
        <v>-115.1329916</v>
      </c>
      <c r="H2525">
        <v>0</v>
      </c>
      <c r="I2525">
        <v>0</v>
      </c>
      <c r="J2525">
        <v>0</v>
      </c>
      <c r="K2525">
        <v>0</v>
      </c>
      <c r="L2525" t="s">
        <v>4140</v>
      </c>
    </row>
    <row r="2526" spans="1:12" x14ac:dyDescent="0.2">
      <c r="A2526">
        <v>35043</v>
      </c>
      <c r="B2526" t="s">
        <v>4141</v>
      </c>
      <c r="C2526" t="s">
        <v>538</v>
      </c>
      <c r="D2526" t="s">
        <v>166</v>
      </c>
      <c r="E2526" s="6">
        <v>43914.984386574077</v>
      </c>
      <c r="F2526">
        <v>35.688624009999998</v>
      </c>
      <c r="G2526">
        <v>-106.8687803</v>
      </c>
      <c r="H2526">
        <v>7</v>
      </c>
      <c r="I2526">
        <v>0</v>
      </c>
      <c r="J2526">
        <v>0</v>
      </c>
      <c r="K2526">
        <v>0</v>
      </c>
      <c r="L2526" t="s">
        <v>4142</v>
      </c>
    </row>
    <row r="2527" spans="1:12" x14ac:dyDescent="0.2">
      <c r="A2527">
        <v>39143</v>
      </c>
      <c r="B2527" t="s">
        <v>4143</v>
      </c>
      <c r="C2527" t="s">
        <v>200</v>
      </c>
      <c r="D2527" t="s">
        <v>166</v>
      </c>
      <c r="E2527" s="6">
        <v>43914.984386574077</v>
      </c>
      <c r="F2527">
        <v>41.356241259999997</v>
      </c>
      <c r="G2527">
        <v>-83.137872000000002</v>
      </c>
      <c r="H2527">
        <v>1</v>
      </c>
      <c r="I2527">
        <v>0</v>
      </c>
      <c r="J2527">
        <v>0</v>
      </c>
      <c r="K2527">
        <v>0</v>
      </c>
      <c r="L2527" t="s">
        <v>4144</v>
      </c>
    </row>
    <row r="2528" spans="1:12" x14ac:dyDescent="0.2">
      <c r="A2528">
        <v>17167</v>
      </c>
      <c r="B2528" t="s">
        <v>4145</v>
      </c>
      <c r="C2528" t="s">
        <v>190</v>
      </c>
      <c r="D2528" t="s">
        <v>166</v>
      </c>
      <c r="E2528" s="6">
        <v>43914.984386574077</v>
      </c>
      <c r="F2528">
        <v>39.758369139999999</v>
      </c>
      <c r="G2528">
        <v>-89.65872023</v>
      </c>
      <c r="H2528">
        <v>5</v>
      </c>
      <c r="I2528">
        <v>1</v>
      </c>
      <c r="J2528">
        <v>0</v>
      </c>
      <c r="K2528">
        <v>0</v>
      </c>
      <c r="L2528" t="s">
        <v>4146</v>
      </c>
    </row>
    <row r="2529" spans="1:12" x14ac:dyDescent="0.2">
      <c r="A2529">
        <v>26151</v>
      </c>
      <c r="B2529" t="s">
        <v>4147</v>
      </c>
      <c r="C2529" t="s">
        <v>232</v>
      </c>
      <c r="D2529" t="s">
        <v>166</v>
      </c>
      <c r="E2529" s="6">
        <v>43914.984386574077</v>
      </c>
      <c r="F2529">
        <v>43.42406072</v>
      </c>
      <c r="G2529">
        <v>-82.820558980000001</v>
      </c>
      <c r="H2529">
        <v>0</v>
      </c>
      <c r="I2529">
        <v>0</v>
      </c>
      <c r="J2529">
        <v>0</v>
      </c>
      <c r="K2529">
        <v>0</v>
      </c>
      <c r="L2529" t="s">
        <v>4148</v>
      </c>
    </row>
    <row r="2530" spans="1:12" x14ac:dyDescent="0.2">
      <c r="A2530">
        <v>49039</v>
      </c>
      <c r="B2530" t="s">
        <v>4149</v>
      </c>
      <c r="C2530" t="s">
        <v>479</v>
      </c>
      <c r="D2530" t="s">
        <v>166</v>
      </c>
      <c r="E2530" s="6">
        <v>43914.984386574077</v>
      </c>
      <c r="F2530">
        <v>39.37231946</v>
      </c>
      <c r="G2530">
        <v>-111.5758676</v>
      </c>
      <c r="H2530">
        <v>0</v>
      </c>
      <c r="I2530">
        <v>0</v>
      </c>
      <c r="J2530">
        <v>0</v>
      </c>
      <c r="K2530">
        <v>0</v>
      </c>
      <c r="L2530" t="s">
        <v>4150</v>
      </c>
    </row>
    <row r="2531" spans="1:12" x14ac:dyDescent="0.2">
      <c r="A2531">
        <v>6083</v>
      </c>
      <c r="B2531" t="s">
        <v>4151</v>
      </c>
      <c r="C2531" t="s">
        <v>221</v>
      </c>
      <c r="D2531" t="s">
        <v>166</v>
      </c>
      <c r="E2531" s="6">
        <v>43914.984386574077</v>
      </c>
      <c r="F2531">
        <v>34.653294879999997</v>
      </c>
      <c r="G2531">
        <v>-120.01884920000001</v>
      </c>
      <c r="H2531">
        <v>18</v>
      </c>
      <c r="I2531">
        <v>0</v>
      </c>
      <c r="J2531">
        <v>0</v>
      </c>
      <c r="K2531">
        <v>0</v>
      </c>
      <c r="L2531" t="s">
        <v>4152</v>
      </c>
    </row>
    <row r="2532" spans="1:12" x14ac:dyDescent="0.2">
      <c r="A2532">
        <v>6085</v>
      </c>
      <c r="B2532" t="s">
        <v>4153</v>
      </c>
      <c r="C2532" t="s">
        <v>221</v>
      </c>
      <c r="D2532" t="s">
        <v>166</v>
      </c>
      <c r="E2532" s="6">
        <v>43914.984386574077</v>
      </c>
      <c r="F2532">
        <v>37.231049079999998</v>
      </c>
      <c r="G2532">
        <v>-121.6970462</v>
      </c>
      <c r="H2532">
        <v>375</v>
      </c>
      <c r="I2532">
        <v>16</v>
      </c>
      <c r="J2532">
        <v>0</v>
      </c>
      <c r="K2532">
        <v>0</v>
      </c>
      <c r="L2532" t="s">
        <v>4154</v>
      </c>
    </row>
    <row r="2533" spans="1:12" x14ac:dyDescent="0.2">
      <c r="A2533">
        <v>4023</v>
      </c>
      <c r="B2533" t="s">
        <v>138</v>
      </c>
      <c r="C2533" t="s">
        <v>312</v>
      </c>
      <c r="D2533" t="s">
        <v>166</v>
      </c>
      <c r="E2533" s="6">
        <v>43914.984386574077</v>
      </c>
      <c r="F2533">
        <v>31.525089980000001</v>
      </c>
      <c r="G2533">
        <v>-110.8479088</v>
      </c>
      <c r="H2533">
        <v>1</v>
      </c>
      <c r="I2533">
        <v>0</v>
      </c>
      <c r="J2533">
        <v>0</v>
      </c>
      <c r="K2533">
        <v>0</v>
      </c>
      <c r="L2533" t="s">
        <v>4155</v>
      </c>
    </row>
    <row r="2534" spans="1:12" x14ac:dyDescent="0.2">
      <c r="A2534">
        <v>6087</v>
      </c>
      <c r="B2534" t="s">
        <v>138</v>
      </c>
      <c r="C2534" t="s">
        <v>221</v>
      </c>
      <c r="D2534" t="s">
        <v>166</v>
      </c>
      <c r="E2534" s="6">
        <v>43914.984386574077</v>
      </c>
      <c r="F2534">
        <v>37.055802909999997</v>
      </c>
      <c r="G2534">
        <v>-122.00665239999999</v>
      </c>
      <c r="H2534">
        <v>22</v>
      </c>
      <c r="I2534">
        <v>0</v>
      </c>
      <c r="J2534">
        <v>0</v>
      </c>
      <c r="K2534">
        <v>0</v>
      </c>
      <c r="L2534" t="s">
        <v>4156</v>
      </c>
    </row>
    <row r="2535" spans="1:12" x14ac:dyDescent="0.2">
      <c r="A2535">
        <v>35049</v>
      </c>
      <c r="B2535" t="s">
        <v>4157</v>
      </c>
      <c r="C2535" t="s">
        <v>538</v>
      </c>
      <c r="D2535" t="s">
        <v>166</v>
      </c>
      <c r="E2535" s="6">
        <v>43914.984386574077</v>
      </c>
      <c r="F2535">
        <v>35.507089729999997</v>
      </c>
      <c r="G2535">
        <v>-105.9774716</v>
      </c>
      <c r="H2535">
        <v>14</v>
      </c>
      <c r="I2535">
        <v>0</v>
      </c>
      <c r="J2535">
        <v>0</v>
      </c>
      <c r="K2535">
        <v>0</v>
      </c>
      <c r="L2535" t="s">
        <v>4158</v>
      </c>
    </row>
    <row r="2536" spans="1:12" x14ac:dyDescent="0.2">
      <c r="A2536">
        <v>12113</v>
      </c>
      <c r="B2536" t="s">
        <v>4159</v>
      </c>
      <c r="C2536" t="s">
        <v>216</v>
      </c>
      <c r="D2536" t="s">
        <v>166</v>
      </c>
      <c r="E2536" s="6">
        <v>43914.984386574077</v>
      </c>
      <c r="F2536">
        <v>30.693414499999999</v>
      </c>
      <c r="G2536">
        <v>-87.024581280000007</v>
      </c>
      <c r="H2536">
        <v>4</v>
      </c>
      <c r="I2536">
        <v>1</v>
      </c>
      <c r="J2536">
        <v>0</v>
      </c>
      <c r="K2536">
        <v>0</v>
      </c>
      <c r="L2536" t="s">
        <v>4160</v>
      </c>
    </row>
    <row r="2537" spans="1:12" x14ac:dyDescent="0.2">
      <c r="A2537">
        <v>12115</v>
      </c>
      <c r="B2537" t="s">
        <v>4161</v>
      </c>
      <c r="C2537" t="s">
        <v>216</v>
      </c>
      <c r="D2537" t="s">
        <v>166</v>
      </c>
      <c r="E2537" s="6">
        <v>43914.984386574077</v>
      </c>
      <c r="F2537">
        <v>27.185461750000002</v>
      </c>
      <c r="G2537">
        <v>-82.331742480000003</v>
      </c>
      <c r="H2537">
        <v>26</v>
      </c>
      <c r="I2537">
        <v>0</v>
      </c>
      <c r="J2537">
        <v>0</v>
      </c>
      <c r="K2537">
        <v>0</v>
      </c>
      <c r="L2537" t="s">
        <v>4162</v>
      </c>
    </row>
    <row r="2538" spans="1:12" x14ac:dyDescent="0.2">
      <c r="A2538">
        <v>36091</v>
      </c>
      <c r="B2538" t="s">
        <v>4163</v>
      </c>
      <c r="C2538" t="s">
        <v>226</v>
      </c>
      <c r="D2538" t="s">
        <v>166</v>
      </c>
      <c r="E2538" s="6">
        <v>43914.984386574077</v>
      </c>
      <c r="F2538">
        <v>43.109041619999999</v>
      </c>
      <c r="G2538">
        <v>-73.866538950000006</v>
      </c>
      <c r="H2538">
        <v>53</v>
      </c>
      <c r="I2538">
        <v>0</v>
      </c>
      <c r="J2538">
        <v>0</v>
      </c>
      <c r="K2538">
        <v>0</v>
      </c>
      <c r="L2538" t="s">
        <v>4164</v>
      </c>
    </row>
    <row r="2539" spans="1:12" x14ac:dyDescent="0.2">
      <c r="A2539">
        <v>38081</v>
      </c>
      <c r="B2539" t="s">
        <v>4165</v>
      </c>
      <c r="C2539" t="s">
        <v>198</v>
      </c>
      <c r="D2539" t="s">
        <v>166</v>
      </c>
      <c r="E2539" s="6">
        <v>43914.984386574077</v>
      </c>
      <c r="F2539">
        <v>46.108303720000002</v>
      </c>
      <c r="G2539">
        <v>-97.632171589999999</v>
      </c>
      <c r="H2539">
        <v>0</v>
      </c>
      <c r="I2539">
        <v>0</v>
      </c>
      <c r="J2539">
        <v>0</v>
      </c>
      <c r="K2539">
        <v>0</v>
      </c>
      <c r="L2539" t="s">
        <v>4166</v>
      </c>
    </row>
    <row r="2540" spans="1:12" x14ac:dyDescent="0.2">
      <c r="A2540">
        <v>31153</v>
      </c>
      <c r="B2540" t="s">
        <v>4167</v>
      </c>
      <c r="C2540" t="s">
        <v>196</v>
      </c>
      <c r="D2540" t="s">
        <v>166</v>
      </c>
      <c r="E2540" s="6">
        <v>43914.984386574077</v>
      </c>
      <c r="F2540">
        <v>41.113141810000002</v>
      </c>
      <c r="G2540">
        <v>-96.111564319999999</v>
      </c>
      <c r="H2540">
        <v>8</v>
      </c>
      <c r="I2540">
        <v>0</v>
      </c>
      <c r="J2540">
        <v>0</v>
      </c>
      <c r="K2540">
        <v>0</v>
      </c>
      <c r="L2540" t="s">
        <v>4168</v>
      </c>
    </row>
    <row r="2541" spans="1:12" x14ac:dyDescent="0.2">
      <c r="A2541">
        <v>55111</v>
      </c>
      <c r="B2541" t="s">
        <v>4169</v>
      </c>
      <c r="C2541" t="s">
        <v>206</v>
      </c>
      <c r="D2541" t="s">
        <v>166</v>
      </c>
      <c r="E2541" s="6">
        <v>43914.984386574077</v>
      </c>
      <c r="F2541">
        <v>43.425740869999998</v>
      </c>
      <c r="G2541">
        <v>-89.949661320000004</v>
      </c>
      <c r="H2541">
        <v>4</v>
      </c>
      <c r="I2541">
        <v>0</v>
      </c>
      <c r="J2541">
        <v>0</v>
      </c>
      <c r="K2541">
        <v>0</v>
      </c>
      <c r="L2541" t="s">
        <v>4170</v>
      </c>
    </row>
    <row r="2542" spans="1:12" x14ac:dyDescent="0.2">
      <c r="A2542">
        <v>31155</v>
      </c>
      <c r="B2542" t="s">
        <v>4171</v>
      </c>
      <c r="C2542" t="s">
        <v>196</v>
      </c>
      <c r="D2542" t="s">
        <v>166</v>
      </c>
      <c r="E2542" s="6">
        <v>43914.984386574077</v>
      </c>
      <c r="F2542">
        <v>41.227810299999902</v>
      </c>
      <c r="G2542">
        <v>-96.637739049999993</v>
      </c>
      <c r="H2542">
        <v>1</v>
      </c>
      <c r="I2542">
        <v>0</v>
      </c>
      <c r="J2542">
        <v>0</v>
      </c>
      <c r="K2542">
        <v>0</v>
      </c>
      <c r="L2542" t="s">
        <v>4172</v>
      </c>
    </row>
    <row r="2543" spans="1:12" x14ac:dyDescent="0.2">
      <c r="A2543">
        <v>55113</v>
      </c>
      <c r="B2543" t="s">
        <v>4173</v>
      </c>
      <c r="C2543" t="s">
        <v>206</v>
      </c>
      <c r="D2543" t="s">
        <v>166</v>
      </c>
      <c r="E2543" s="6">
        <v>43914.984386574077</v>
      </c>
      <c r="F2543">
        <v>45.879319049999999</v>
      </c>
      <c r="G2543">
        <v>-91.145049270000001</v>
      </c>
      <c r="H2543">
        <v>0</v>
      </c>
      <c r="I2543">
        <v>0</v>
      </c>
      <c r="J2543">
        <v>0</v>
      </c>
      <c r="K2543">
        <v>0</v>
      </c>
      <c r="L2543" t="s">
        <v>4174</v>
      </c>
    </row>
    <row r="2544" spans="1:12" x14ac:dyDescent="0.2">
      <c r="A2544">
        <v>36093</v>
      </c>
      <c r="B2544" t="s">
        <v>4175</v>
      </c>
      <c r="C2544" t="s">
        <v>226</v>
      </c>
      <c r="D2544" t="s">
        <v>166</v>
      </c>
      <c r="E2544" s="6">
        <v>43914.984386574077</v>
      </c>
      <c r="F2544">
        <v>42.816687770000001</v>
      </c>
      <c r="G2544">
        <v>-74.052782910000005</v>
      </c>
      <c r="H2544">
        <v>44</v>
      </c>
      <c r="I2544">
        <v>0</v>
      </c>
      <c r="J2544">
        <v>0</v>
      </c>
      <c r="K2544">
        <v>0</v>
      </c>
      <c r="L2544" t="s">
        <v>4176</v>
      </c>
    </row>
    <row r="2545" spans="1:12" x14ac:dyDescent="0.2">
      <c r="A2545">
        <v>48413</v>
      </c>
      <c r="B2545" t="s">
        <v>4177</v>
      </c>
      <c r="C2545" t="s">
        <v>290</v>
      </c>
      <c r="D2545" t="s">
        <v>166</v>
      </c>
      <c r="E2545" s="6">
        <v>43914.984386574077</v>
      </c>
      <c r="F2545">
        <v>30.897405920000001</v>
      </c>
      <c r="G2545">
        <v>-100.5384842</v>
      </c>
      <c r="H2545">
        <v>0</v>
      </c>
      <c r="I2545">
        <v>0</v>
      </c>
      <c r="J2545">
        <v>0</v>
      </c>
      <c r="K2545">
        <v>0</v>
      </c>
      <c r="L2545" t="s">
        <v>4178</v>
      </c>
    </row>
    <row r="2546" spans="1:12" x14ac:dyDescent="0.2">
      <c r="A2546">
        <v>13249</v>
      </c>
      <c r="B2546" t="s">
        <v>4179</v>
      </c>
      <c r="C2546" t="s">
        <v>317</v>
      </c>
      <c r="D2546" t="s">
        <v>166</v>
      </c>
      <c r="E2546" s="6">
        <v>43914.984386574077</v>
      </c>
      <c r="F2546">
        <v>32.265402100000003</v>
      </c>
      <c r="G2546">
        <v>-84.312589119999998</v>
      </c>
      <c r="H2546">
        <v>0</v>
      </c>
      <c r="I2546">
        <v>0</v>
      </c>
      <c r="J2546">
        <v>0</v>
      </c>
      <c r="K2546">
        <v>0</v>
      </c>
      <c r="L2546" t="s">
        <v>4180</v>
      </c>
    </row>
    <row r="2547" spans="1:12" x14ac:dyDescent="0.2">
      <c r="A2547">
        <v>36095</v>
      </c>
      <c r="B2547" t="s">
        <v>4181</v>
      </c>
      <c r="C2547" t="s">
        <v>226</v>
      </c>
      <c r="D2547" t="s">
        <v>166</v>
      </c>
      <c r="E2547" s="6">
        <v>43914.984386574077</v>
      </c>
      <c r="F2547">
        <v>42.588317420000003</v>
      </c>
      <c r="G2547">
        <v>-74.443390299999905</v>
      </c>
      <c r="H2547">
        <v>1</v>
      </c>
      <c r="I2547">
        <v>0</v>
      </c>
      <c r="J2547">
        <v>0</v>
      </c>
      <c r="K2547">
        <v>0</v>
      </c>
      <c r="L2547" t="s">
        <v>4182</v>
      </c>
    </row>
    <row r="2548" spans="1:12" x14ac:dyDescent="0.2">
      <c r="A2548">
        <v>26153</v>
      </c>
      <c r="B2548" t="s">
        <v>4183</v>
      </c>
      <c r="C2548" t="s">
        <v>232</v>
      </c>
      <c r="D2548" t="s">
        <v>166</v>
      </c>
      <c r="E2548" s="6">
        <v>43914.984386574077</v>
      </c>
      <c r="F2548">
        <v>46.192357340000001</v>
      </c>
      <c r="G2548">
        <v>-86.199722339999994</v>
      </c>
      <c r="H2548">
        <v>0</v>
      </c>
      <c r="I2548">
        <v>0</v>
      </c>
      <c r="J2548">
        <v>0</v>
      </c>
      <c r="K2548">
        <v>0</v>
      </c>
      <c r="L2548" t="s">
        <v>4184</v>
      </c>
    </row>
    <row r="2549" spans="1:12" x14ac:dyDescent="0.2">
      <c r="A2549">
        <v>17169</v>
      </c>
      <c r="B2549" t="s">
        <v>4185</v>
      </c>
      <c r="C2549" t="s">
        <v>190</v>
      </c>
      <c r="D2549" t="s">
        <v>166</v>
      </c>
      <c r="E2549" s="6">
        <v>43914.984386574077</v>
      </c>
      <c r="F2549">
        <v>40.157179799999902</v>
      </c>
      <c r="G2549">
        <v>-90.611141630000006</v>
      </c>
      <c r="H2549">
        <v>0</v>
      </c>
      <c r="I2549">
        <v>0</v>
      </c>
      <c r="J2549">
        <v>0</v>
      </c>
      <c r="K2549">
        <v>0</v>
      </c>
      <c r="L2549" t="s">
        <v>4186</v>
      </c>
    </row>
    <row r="2550" spans="1:12" x14ac:dyDescent="0.2">
      <c r="A2550">
        <v>29197</v>
      </c>
      <c r="B2550" t="s">
        <v>4185</v>
      </c>
      <c r="C2550" t="s">
        <v>182</v>
      </c>
      <c r="D2550" t="s">
        <v>166</v>
      </c>
      <c r="E2550" s="6">
        <v>43914.984386574077</v>
      </c>
      <c r="F2550">
        <v>40.469214890000003</v>
      </c>
      <c r="G2550">
        <v>-92.523119429999994</v>
      </c>
      <c r="H2550">
        <v>0</v>
      </c>
      <c r="I2550">
        <v>0</v>
      </c>
      <c r="J2550">
        <v>0</v>
      </c>
      <c r="K2550">
        <v>0</v>
      </c>
      <c r="L2550" t="s">
        <v>4187</v>
      </c>
    </row>
    <row r="2551" spans="1:12" x14ac:dyDescent="0.2">
      <c r="A2551">
        <v>36097</v>
      </c>
      <c r="B2551" t="s">
        <v>4185</v>
      </c>
      <c r="C2551" t="s">
        <v>226</v>
      </c>
      <c r="D2551" t="s">
        <v>166</v>
      </c>
      <c r="E2551" s="6">
        <v>43914.984386574077</v>
      </c>
      <c r="F2551">
        <v>42.39184015</v>
      </c>
      <c r="G2551">
        <v>-76.877329900000007</v>
      </c>
      <c r="H2551">
        <v>0</v>
      </c>
      <c r="I2551">
        <v>0</v>
      </c>
      <c r="J2551">
        <v>0</v>
      </c>
      <c r="K2551">
        <v>0</v>
      </c>
      <c r="L2551" t="s">
        <v>4188</v>
      </c>
    </row>
    <row r="2552" spans="1:12" x14ac:dyDescent="0.2">
      <c r="A2552">
        <v>42107</v>
      </c>
      <c r="B2552" t="s">
        <v>4189</v>
      </c>
      <c r="C2552" t="s">
        <v>202</v>
      </c>
      <c r="D2552" t="s">
        <v>166</v>
      </c>
      <c r="E2552" s="6">
        <v>43914.984386574077</v>
      </c>
      <c r="F2552">
        <v>40.704973379999998</v>
      </c>
      <c r="G2552">
        <v>-76.215078500000004</v>
      </c>
      <c r="H2552">
        <v>5</v>
      </c>
      <c r="I2552">
        <v>0</v>
      </c>
      <c r="J2552">
        <v>0</v>
      </c>
      <c r="K2552">
        <v>0</v>
      </c>
      <c r="L2552" t="s">
        <v>4190</v>
      </c>
    </row>
    <row r="2553" spans="1:12" x14ac:dyDescent="0.2">
      <c r="A2553">
        <v>39145</v>
      </c>
      <c r="B2553" t="s">
        <v>4191</v>
      </c>
      <c r="C2553" t="s">
        <v>200</v>
      </c>
      <c r="D2553" t="s">
        <v>166</v>
      </c>
      <c r="E2553" s="6">
        <v>43914.984386574077</v>
      </c>
      <c r="F2553">
        <v>38.802701630000001</v>
      </c>
      <c r="G2553">
        <v>-82.989073450000006</v>
      </c>
      <c r="H2553">
        <v>0</v>
      </c>
      <c r="I2553">
        <v>0</v>
      </c>
      <c r="J2553">
        <v>0</v>
      </c>
      <c r="K2553">
        <v>0</v>
      </c>
      <c r="L2553" t="s">
        <v>4192</v>
      </c>
    </row>
    <row r="2554" spans="1:12" x14ac:dyDescent="0.2">
      <c r="A2554">
        <v>29199</v>
      </c>
      <c r="B2554" t="s">
        <v>4193</v>
      </c>
      <c r="C2554" t="s">
        <v>182</v>
      </c>
      <c r="D2554" t="s">
        <v>166</v>
      </c>
      <c r="E2554" s="6">
        <v>43914.984386574077</v>
      </c>
      <c r="F2554">
        <v>40.452146949999999</v>
      </c>
      <c r="G2554">
        <v>-92.147090640000002</v>
      </c>
      <c r="H2554">
        <v>0</v>
      </c>
      <c r="I2554">
        <v>0</v>
      </c>
      <c r="J2554">
        <v>0</v>
      </c>
      <c r="K2554">
        <v>0</v>
      </c>
      <c r="L2554" t="s">
        <v>4194</v>
      </c>
    </row>
    <row r="2555" spans="1:12" x14ac:dyDescent="0.2">
      <c r="A2555">
        <v>37165</v>
      </c>
      <c r="B2555" t="s">
        <v>4193</v>
      </c>
      <c r="C2555" t="s">
        <v>219</v>
      </c>
      <c r="D2555" t="s">
        <v>166</v>
      </c>
      <c r="E2555" s="6">
        <v>43914.984386574077</v>
      </c>
      <c r="F2555">
        <v>34.838629900000001</v>
      </c>
      <c r="G2555">
        <v>-79.475797799999995</v>
      </c>
      <c r="H2555">
        <v>1</v>
      </c>
      <c r="I2555">
        <v>0</v>
      </c>
      <c r="J2555">
        <v>0</v>
      </c>
      <c r="K2555">
        <v>0</v>
      </c>
      <c r="L2555" t="s">
        <v>4195</v>
      </c>
    </row>
    <row r="2556" spans="1:12" x14ac:dyDescent="0.2">
      <c r="A2556">
        <v>5127</v>
      </c>
      <c r="B2556" t="s">
        <v>4196</v>
      </c>
      <c r="C2556" t="s">
        <v>331</v>
      </c>
      <c r="D2556" t="s">
        <v>166</v>
      </c>
      <c r="E2556" s="6">
        <v>43914.984386574077</v>
      </c>
      <c r="F2556">
        <v>34.855888870000001</v>
      </c>
      <c r="G2556">
        <v>-94.063217600000002</v>
      </c>
      <c r="H2556">
        <v>0</v>
      </c>
      <c r="I2556">
        <v>0</v>
      </c>
      <c r="J2556">
        <v>0</v>
      </c>
      <c r="K2556">
        <v>0</v>
      </c>
      <c r="L2556" t="s">
        <v>4197</v>
      </c>
    </row>
    <row r="2557" spans="1:12" x14ac:dyDescent="0.2">
      <c r="A2557">
        <v>17171</v>
      </c>
      <c r="B2557" t="s">
        <v>4196</v>
      </c>
      <c r="C2557" t="s">
        <v>190</v>
      </c>
      <c r="D2557" t="s">
        <v>166</v>
      </c>
      <c r="E2557" s="6">
        <v>43914.984386574077</v>
      </c>
      <c r="F2557">
        <v>39.642916899999904</v>
      </c>
      <c r="G2557">
        <v>-90.478144310000005</v>
      </c>
      <c r="H2557">
        <v>0</v>
      </c>
      <c r="I2557">
        <v>0</v>
      </c>
      <c r="J2557">
        <v>0</v>
      </c>
      <c r="K2557">
        <v>0</v>
      </c>
      <c r="L2557" t="s">
        <v>4198</v>
      </c>
    </row>
    <row r="2558" spans="1:12" x14ac:dyDescent="0.2">
      <c r="A2558">
        <v>18143</v>
      </c>
      <c r="B2558" t="s">
        <v>4196</v>
      </c>
      <c r="C2558" t="s">
        <v>142</v>
      </c>
      <c r="D2558" t="s">
        <v>166</v>
      </c>
      <c r="E2558" s="6">
        <v>43914.984386574077</v>
      </c>
      <c r="F2558">
        <v>38.686720780000002</v>
      </c>
      <c r="G2558">
        <v>-85.746278590000003</v>
      </c>
      <c r="H2558">
        <v>1</v>
      </c>
      <c r="I2558">
        <v>1</v>
      </c>
      <c r="J2558">
        <v>0</v>
      </c>
      <c r="K2558">
        <v>0</v>
      </c>
      <c r="L2558" t="s">
        <v>4199</v>
      </c>
    </row>
    <row r="2559" spans="1:12" x14ac:dyDescent="0.2">
      <c r="A2559">
        <v>19163</v>
      </c>
      <c r="B2559" t="s">
        <v>4196</v>
      </c>
      <c r="C2559" t="s">
        <v>178</v>
      </c>
      <c r="D2559" t="s">
        <v>166</v>
      </c>
      <c r="E2559" s="6">
        <v>43914.984386574077</v>
      </c>
      <c r="F2559">
        <v>41.639359779999999</v>
      </c>
      <c r="G2559">
        <v>-90.619594930000005</v>
      </c>
      <c r="H2559">
        <v>1</v>
      </c>
      <c r="I2559">
        <v>0</v>
      </c>
      <c r="J2559">
        <v>0</v>
      </c>
      <c r="K2559">
        <v>0</v>
      </c>
      <c r="L2559" t="s">
        <v>4200</v>
      </c>
    </row>
    <row r="2560" spans="1:12" x14ac:dyDescent="0.2">
      <c r="A2560">
        <v>20171</v>
      </c>
      <c r="B2560" t="s">
        <v>4196</v>
      </c>
      <c r="C2560" t="s">
        <v>264</v>
      </c>
      <c r="D2560" t="s">
        <v>166</v>
      </c>
      <c r="E2560" s="6">
        <v>43914.984386574077</v>
      </c>
      <c r="F2560">
        <v>38.482220759999997</v>
      </c>
      <c r="G2560">
        <v>-100.90665389999999</v>
      </c>
      <c r="H2560">
        <v>0</v>
      </c>
      <c r="I2560">
        <v>0</v>
      </c>
      <c r="J2560">
        <v>0</v>
      </c>
      <c r="K2560">
        <v>0</v>
      </c>
      <c r="L2560" t="s">
        <v>4201</v>
      </c>
    </row>
    <row r="2561" spans="1:12" x14ac:dyDescent="0.2">
      <c r="A2561">
        <v>21209</v>
      </c>
      <c r="B2561" t="s">
        <v>4196</v>
      </c>
      <c r="C2561" t="s">
        <v>180</v>
      </c>
      <c r="D2561" t="s">
        <v>166</v>
      </c>
      <c r="E2561" s="6">
        <v>43914.984386574077</v>
      </c>
      <c r="F2561">
        <v>38.296222929999999</v>
      </c>
      <c r="G2561">
        <v>-84.5816631</v>
      </c>
      <c r="H2561">
        <v>1</v>
      </c>
      <c r="I2561">
        <v>0</v>
      </c>
      <c r="J2561">
        <v>0</v>
      </c>
      <c r="K2561">
        <v>0</v>
      </c>
      <c r="L2561" t="s">
        <v>4202</v>
      </c>
    </row>
    <row r="2562" spans="1:12" x14ac:dyDescent="0.2">
      <c r="A2562">
        <v>27139</v>
      </c>
      <c r="B2562" t="s">
        <v>4196</v>
      </c>
      <c r="C2562" t="s">
        <v>213</v>
      </c>
      <c r="D2562" t="s">
        <v>166</v>
      </c>
      <c r="E2562" s="6">
        <v>43914.984386574077</v>
      </c>
      <c r="F2562">
        <v>44.649023100000001</v>
      </c>
      <c r="G2562">
        <v>-93.533402510000002</v>
      </c>
      <c r="H2562">
        <v>5</v>
      </c>
      <c r="I2562">
        <v>0</v>
      </c>
      <c r="J2562">
        <v>0</v>
      </c>
      <c r="K2562">
        <v>0</v>
      </c>
      <c r="L2562" t="s">
        <v>4203</v>
      </c>
    </row>
    <row r="2563" spans="1:12" x14ac:dyDescent="0.2">
      <c r="A2563">
        <v>28123</v>
      </c>
      <c r="B2563" t="s">
        <v>4196</v>
      </c>
      <c r="C2563" t="s">
        <v>194</v>
      </c>
      <c r="D2563" t="s">
        <v>166</v>
      </c>
      <c r="E2563" s="6">
        <v>43914.984386574077</v>
      </c>
      <c r="F2563">
        <v>32.406704099999999</v>
      </c>
      <c r="G2563">
        <v>-89.537894390000005</v>
      </c>
      <c r="H2563">
        <v>2</v>
      </c>
      <c r="I2563">
        <v>0</v>
      </c>
      <c r="J2563">
        <v>0</v>
      </c>
      <c r="K2563">
        <v>0</v>
      </c>
      <c r="L2563" t="s">
        <v>4204</v>
      </c>
    </row>
    <row r="2564" spans="1:12" x14ac:dyDescent="0.2">
      <c r="A2564">
        <v>29201</v>
      </c>
      <c r="B2564" t="s">
        <v>4196</v>
      </c>
      <c r="C2564" t="s">
        <v>182</v>
      </c>
      <c r="D2564" t="s">
        <v>166</v>
      </c>
      <c r="E2564" s="6">
        <v>43914.984386574077</v>
      </c>
      <c r="F2564">
        <v>37.05588075</v>
      </c>
      <c r="G2564">
        <v>-89.564744930000003</v>
      </c>
      <c r="H2564">
        <v>1</v>
      </c>
      <c r="I2564">
        <v>0</v>
      </c>
      <c r="J2564">
        <v>0</v>
      </c>
      <c r="K2564">
        <v>0</v>
      </c>
      <c r="L2564" t="s">
        <v>4205</v>
      </c>
    </row>
    <row r="2565" spans="1:12" x14ac:dyDescent="0.2">
      <c r="A2565">
        <v>47151</v>
      </c>
      <c r="B2565" t="s">
        <v>4196</v>
      </c>
      <c r="C2565" t="s">
        <v>288</v>
      </c>
      <c r="D2565" t="s">
        <v>166</v>
      </c>
      <c r="E2565" s="6">
        <v>43914.984386574077</v>
      </c>
      <c r="F2565">
        <v>36.423256729999999</v>
      </c>
      <c r="G2565">
        <v>-84.503604940000002</v>
      </c>
      <c r="H2565">
        <v>1</v>
      </c>
      <c r="I2565">
        <v>0</v>
      </c>
      <c r="J2565">
        <v>0</v>
      </c>
      <c r="K2565">
        <v>0</v>
      </c>
      <c r="L2565" t="s">
        <v>4206</v>
      </c>
    </row>
    <row r="2566" spans="1:12" x14ac:dyDescent="0.2">
      <c r="A2566">
        <v>51169</v>
      </c>
      <c r="B2566" t="s">
        <v>4196</v>
      </c>
      <c r="C2566" t="s">
        <v>172</v>
      </c>
      <c r="D2566" t="s">
        <v>166</v>
      </c>
      <c r="E2566" s="6">
        <v>43914.984386574077</v>
      </c>
      <c r="F2566">
        <v>36.714664560000003</v>
      </c>
      <c r="G2566">
        <v>-82.601717039999997</v>
      </c>
      <c r="H2566">
        <v>0</v>
      </c>
      <c r="I2566">
        <v>0</v>
      </c>
      <c r="J2566">
        <v>0</v>
      </c>
      <c r="K2566">
        <v>0</v>
      </c>
      <c r="L2566" t="s">
        <v>4207</v>
      </c>
    </row>
    <row r="2567" spans="1:12" x14ac:dyDescent="0.2">
      <c r="A2567">
        <v>31157</v>
      </c>
      <c r="B2567" t="s">
        <v>4208</v>
      </c>
      <c r="C2567" t="s">
        <v>196</v>
      </c>
      <c r="D2567" t="s">
        <v>166</v>
      </c>
      <c r="E2567" s="6">
        <v>43914.984386574077</v>
      </c>
      <c r="F2567">
        <v>41.850708959999999</v>
      </c>
      <c r="G2567">
        <v>-103.708098599999</v>
      </c>
      <c r="H2567">
        <v>0</v>
      </c>
      <c r="I2567">
        <v>0</v>
      </c>
      <c r="J2567">
        <v>0</v>
      </c>
      <c r="K2567">
        <v>0</v>
      </c>
      <c r="L2567" t="s">
        <v>4209</v>
      </c>
    </row>
    <row r="2568" spans="1:12" x14ac:dyDescent="0.2">
      <c r="A2568">
        <v>13251</v>
      </c>
      <c r="B2568" t="s">
        <v>4210</v>
      </c>
      <c r="C2568" t="s">
        <v>317</v>
      </c>
      <c r="D2568" t="s">
        <v>166</v>
      </c>
      <c r="E2568" s="6">
        <v>43914.984386574077</v>
      </c>
      <c r="F2568">
        <v>32.749765240000002</v>
      </c>
      <c r="G2568">
        <v>-81.607794409999997</v>
      </c>
      <c r="H2568">
        <v>0</v>
      </c>
      <c r="I2568">
        <v>0</v>
      </c>
      <c r="J2568">
        <v>0</v>
      </c>
      <c r="K2568">
        <v>0</v>
      </c>
      <c r="L2568" t="s">
        <v>4211</v>
      </c>
    </row>
    <row r="2569" spans="1:12" x14ac:dyDescent="0.2">
      <c r="A2569">
        <v>48415</v>
      </c>
      <c r="B2569" t="s">
        <v>4212</v>
      </c>
      <c r="C2569" t="s">
        <v>290</v>
      </c>
      <c r="D2569" t="s">
        <v>166</v>
      </c>
      <c r="E2569" s="6">
        <v>43914.984386574077</v>
      </c>
      <c r="F2569">
        <v>32.746138080000001</v>
      </c>
      <c r="G2569">
        <v>-100.9162664</v>
      </c>
      <c r="H2569">
        <v>0</v>
      </c>
      <c r="I2569">
        <v>0</v>
      </c>
      <c r="J2569">
        <v>0</v>
      </c>
      <c r="K2569">
        <v>0</v>
      </c>
      <c r="L2569" t="s">
        <v>4213</v>
      </c>
    </row>
    <row r="2570" spans="1:12" x14ac:dyDescent="0.2">
      <c r="A2570">
        <v>5129</v>
      </c>
      <c r="B2570" t="s">
        <v>4214</v>
      </c>
      <c r="C2570" t="s">
        <v>331</v>
      </c>
      <c r="D2570" t="s">
        <v>166</v>
      </c>
      <c r="E2570" s="6">
        <v>43914.984386574077</v>
      </c>
      <c r="F2570">
        <v>35.910936399999997</v>
      </c>
      <c r="G2570">
        <v>-92.69936482</v>
      </c>
      <c r="H2570">
        <v>2</v>
      </c>
      <c r="I2570">
        <v>0</v>
      </c>
      <c r="J2570">
        <v>0</v>
      </c>
      <c r="K2570">
        <v>0</v>
      </c>
      <c r="L2570" t="s">
        <v>4215</v>
      </c>
    </row>
    <row r="2571" spans="1:12" x14ac:dyDescent="0.2">
      <c r="A2571">
        <v>5131</v>
      </c>
      <c r="B2571" t="s">
        <v>4216</v>
      </c>
      <c r="C2571" t="s">
        <v>331</v>
      </c>
      <c r="D2571" t="s">
        <v>166</v>
      </c>
      <c r="E2571" s="6">
        <v>43914.984386574077</v>
      </c>
      <c r="F2571">
        <v>35.196055029999997</v>
      </c>
      <c r="G2571">
        <v>-94.271627129999999</v>
      </c>
      <c r="H2571">
        <v>1</v>
      </c>
      <c r="I2571">
        <v>0</v>
      </c>
      <c r="J2571">
        <v>0</v>
      </c>
      <c r="K2571">
        <v>0</v>
      </c>
      <c r="L2571" t="s">
        <v>4217</v>
      </c>
    </row>
    <row r="2572" spans="1:12" x14ac:dyDescent="0.2">
      <c r="A2572">
        <v>8115</v>
      </c>
      <c r="B2572" t="s">
        <v>4218</v>
      </c>
      <c r="C2572" t="s">
        <v>187</v>
      </c>
      <c r="D2572" t="s">
        <v>166</v>
      </c>
      <c r="E2572" s="6">
        <v>43914.984386574077</v>
      </c>
      <c r="F2572">
        <v>40.875954120000003</v>
      </c>
      <c r="G2572">
        <v>-102.3519227</v>
      </c>
      <c r="H2572">
        <v>0</v>
      </c>
      <c r="I2572">
        <v>0</v>
      </c>
      <c r="J2572">
        <v>0</v>
      </c>
      <c r="K2572">
        <v>0</v>
      </c>
      <c r="L2572" t="s">
        <v>4219</v>
      </c>
    </row>
    <row r="2573" spans="1:12" x14ac:dyDescent="0.2">
      <c r="A2573">
        <v>20173</v>
      </c>
      <c r="B2573" t="s">
        <v>4218</v>
      </c>
      <c r="C2573" t="s">
        <v>264</v>
      </c>
      <c r="D2573" t="s">
        <v>166</v>
      </c>
      <c r="E2573" s="6">
        <v>43914.984386574077</v>
      </c>
      <c r="F2573">
        <v>37.684271799999998</v>
      </c>
      <c r="G2573">
        <v>-97.460819799999996</v>
      </c>
      <c r="H2573">
        <v>7</v>
      </c>
      <c r="I2573">
        <v>0</v>
      </c>
      <c r="J2573">
        <v>0</v>
      </c>
      <c r="K2573">
        <v>0</v>
      </c>
      <c r="L2573" t="s">
        <v>4220</v>
      </c>
    </row>
    <row r="2574" spans="1:12" x14ac:dyDescent="0.2">
      <c r="A2574">
        <v>12117</v>
      </c>
      <c r="B2574" t="s">
        <v>4221</v>
      </c>
      <c r="C2574" t="s">
        <v>216</v>
      </c>
      <c r="D2574" t="s">
        <v>166</v>
      </c>
      <c r="E2574" s="6">
        <v>43914.984386574077</v>
      </c>
      <c r="F2574">
        <v>28.7158582</v>
      </c>
      <c r="G2574">
        <v>-81.240603480000004</v>
      </c>
      <c r="H2574">
        <v>23</v>
      </c>
      <c r="I2574">
        <v>0</v>
      </c>
      <c r="J2574">
        <v>0</v>
      </c>
      <c r="K2574">
        <v>0</v>
      </c>
      <c r="L2574" t="s">
        <v>4222</v>
      </c>
    </row>
    <row r="2575" spans="1:12" x14ac:dyDescent="0.2">
      <c r="A2575">
        <v>13253</v>
      </c>
      <c r="B2575" t="s">
        <v>4221</v>
      </c>
      <c r="C2575" t="s">
        <v>317</v>
      </c>
      <c r="D2575" t="s">
        <v>166</v>
      </c>
      <c r="E2575" s="6">
        <v>43914.984386574077</v>
      </c>
      <c r="F2575">
        <v>30.934648240000001</v>
      </c>
      <c r="G2575">
        <v>-84.868239239999994</v>
      </c>
      <c r="H2575">
        <v>0</v>
      </c>
      <c r="I2575">
        <v>0</v>
      </c>
      <c r="J2575">
        <v>0</v>
      </c>
      <c r="K2575">
        <v>0</v>
      </c>
      <c r="L2575" t="s">
        <v>4223</v>
      </c>
    </row>
    <row r="2576" spans="1:12" x14ac:dyDescent="0.2">
      <c r="A2576">
        <v>40133</v>
      </c>
      <c r="B2576" t="s">
        <v>4221</v>
      </c>
      <c r="C2576" t="s">
        <v>184</v>
      </c>
      <c r="D2576" t="s">
        <v>166</v>
      </c>
      <c r="E2576" s="6">
        <v>43914.984386574077</v>
      </c>
      <c r="F2576">
        <v>35.164787250000003</v>
      </c>
      <c r="G2576">
        <v>-96.616867409999998</v>
      </c>
      <c r="H2576">
        <v>0</v>
      </c>
      <c r="I2576">
        <v>0</v>
      </c>
      <c r="J2576">
        <v>0</v>
      </c>
      <c r="K2576">
        <v>0</v>
      </c>
      <c r="L2576" t="s">
        <v>4224</v>
      </c>
    </row>
    <row r="2577" spans="1:12" x14ac:dyDescent="0.2">
      <c r="A2577">
        <v>36099</v>
      </c>
      <c r="B2577" t="s">
        <v>4225</v>
      </c>
      <c r="C2577" t="s">
        <v>226</v>
      </c>
      <c r="D2577" t="s">
        <v>166</v>
      </c>
      <c r="E2577" s="6">
        <v>43914.984386574077</v>
      </c>
      <c r="F2577">
        <v>42.780810070000001</v>
      </c>
      <c r="G2577">
        <v>-76.824970640000004</v>
      </c>
      <c r="H2577">
        <v>0</v>
      </c>
      <c r="I2577">
        <v>0</v>
      </c>
      <c r="J2577">
        <v>0</v>
      </c>
      <c r="K2577">
        <v>0</v>
      </c>
      <c r="L2577" t="s">
        <v>4226</v>
      </c>
    </row>
    <row r="2578" spans="1:12" x14ac:dyDescent="0.2">
      <c r="A2578">
        <v>39147</v>
      </c>
      <c r="B2578" t="s">
        <v>4225</v>
      </c>
      <c r="C2578" t="s">
        <v>200</v>
      </c>
      <c r="D2578" t="s">
        <v>166</v>
      </c>
      <c r="E2578" s="6">
        <v>43914.984386574077</v>
      </c>
      <c r="F2578">
        <v>41.123513109999998</v>
      </c>
      <c r="G2578">
        <v>-83.127832089999998</v>
      </c>
      <c r="H2578">
        <v>1</v>
      </c>
      <c r="I2578">
        <v>0</v>
      </c>
      <c r="J2578">
        <v>0</v>
      </c>
      <c r="K2578">
        <v>0</v>
      </c>
      <c r="L2578" t="s">
        <v>4227</v>
      </c>
    </row>
    <row r="2579" spans="1:12" x14ac:dyDescent="0.2">
      <c r="A2579">
        <v>47153</v>
      </c>
      <c r="B2579" t="s">
        <v>4228</v>
      </c>
      <c r="C2579" t="s">
        <v>288</v>
      </c>
      <c r="D2579" t="s">
        <v>166</v>
      </c>
      <c r="E2579" s="6">
        <v>43914.984386574077</v>
      </c>
      <c r="F2579">
        <v>35.369797210000002</v>
      </c>
      <c r="G2579">
        <v>-85.410221359999994</v>
      </c>
      <c r="H2579">
        <v>0</v>
      </c>
      <c r="I2579">
        <v>0</v>
      </c>
      <c r="J2579">
        <v>0</v>
      </c>
      <c r="K2579">
        <v>0</v>
      </c>
      <c r="L2579" t="s">
        <v>4229</v>
      </c>
    </row>
    <row r="2580" spans="1:12" x14ac:dyDescent="0.2">
      <c r="A2580">
        <v>40135</v>
      </c>
      <c r="B2580" t="s">
        <v>4230</v>
      </c>
      <c r="C2580" t="s">
        <v>184</v>
      </c>
      <c r="D2580" t="s">
        <v>166</v>
      </c>
      <c r="E2580" s="6">
        <v>43914.984386574077</v>
      </c>
      <c r="F2580">
        <v>35.494471079999997</v>
      </c>
      <c r="G2580">
        <v>-94.754637849999995</v>
      </c>
      <c r="H2580">
        <v>0</v>
      </c>
      <c r="I2580">
        <v>0</v>
      </c>
      <c r="J2580">
        <v>0</v>
      </c>
      <c r="K2580">
        <v>0</v>
      </c>
      <c r="L2580" t="s">
        <v>4231</v>
      </c>
    </row>
    <row r="2581" spans="1:12" x14ac:dyDescent="0.2">
      <c r="A2581">
        <v>5133</v>
      </c>
      <c r="B2581" t="s">
        <v>4232</v>
      </c>
      <c r="C2581" t="s">
        <v>331</v>
      </c>
      <c r="D2581" t="s">
        <v>166</v>
      </c>
      <c r="E2581" s="6">
        <v>43914.984386574077</v>
      </c>
      <c r="F2581">
        <v>33.997804010000003</v>
      </c>
      <c r="G2581">
        <v>-94.242486900000003</v>
      </c>
      <c r="H2581">
        <v>1</v>
      </c>
      <c r="I2581">
        <v>0</v>
      </c>
      <c r="J2581">
        <v>0</v>
      </c>
      <c r="K2581">
        <v>0</v>
      </c>
      <c r="L2581" t="s">
        <v>4233</v>
      </c>
    </row>
    <row r="2582" spans="1:12" x14ac:dyDescent="0.2">
      <c r="A2582">
        <v>47155</v>
      </c>
      <c r="B2582" t="s">
        <v>4232</v>
      </c>
      <c r="C2582" t="s">
        <v>288</v>
      </c>
      <c r="D2582" t="s">
        <v>166</v>
      </c>
      <c r="E2582" s="6">
        <v>43914.984386574077</v>
      </c>
      <c r="F2582">
        <v>35.780773230000001</v>
      </c>
      <c r="G2582">
        <v>-83.522443319999994</v>
      </c>
      <c r="H2582">
        <v>2</v>
      </c>
      <c r="I2582">
        <v>0</v>
      </c>
      <c r="J2582">
        <v>0</v>
      </c>
      <c r="K2582">
        <v>0</v>
      </c>
      <c r="L2582" t="s">
        <v>4234</v>
      </c>
    </row>
    <row r="2583" spans="1:12" x14ac:dyDescent="0.2">
      <c r="A2583">
        <v>49041</v>
      </c>
      <c r="B2583" t="s">
        <v>4232</v>
      </c>
      <c r="C2583" t="s">
        <v>479</v>
      </c>
      <c r="D2583" t="s">
        <v>166</v>
      </c>
      <c r="E2583" s="6">
        <v>43914.984386574077</v>
      </c>
      <c r="F2583">
        <v>38.748371460000001</v>
      </c>
      <c r="G2583">
        <v>-111.80502749999999</v>
      </c>
      <c r="H2583">
        <v>0</v>
      </c>
      <c r="I2583">
        <v>0</v>
      </c>
      <c r="J2583">
        <v>0</v>
      </c>
      <c r="K2583">
        <v>0</v>
      </c>
      <c r="L2583" t="s">
        <v>4235</v>
      </c>
    </row>
    <row r="2584" spans="1:12" x14ac:dyDescent="0.2">
      <c r="A2584">
        <v>20175</v>
      </c>
      <c r="B2584" t="s">
        <v>4236</v>
      </c>
      <c r="C2584" t="s">
        <v>264</v>
      </c>
      <c r="D2584" t="s">
        <v>166</v>
      </c>
      <c r="E2584" s="6">
        <v>43914.984386574077</v>
      </c>
      <c r="F2584">
        <v>37.19324632</v>
      </c>
      <c r="G2584">
        <v>-100.85072009999899</v>
      </c>
      <c r="H2584">
        <v>0</v>
      </c>
      <c r="I2584">
        <v>0</v>
      </c>
      <c r="J2584">
        <v>0</v>
      </c>
      <c r="K2584">
        <v>0</v>
      </c>
      <c r="L2584" t="s">
        <v>4237</v>
      </c>
    </row>
    <row r="2585" spans="1:12" x14ac:dyDescent="0.2">
      <c r="A2585">
        <v>31159</v>
      </c>
      <c r="B2585" t="s">
        <v>4236</v>
      </c>
      <c r="C2585" t="s">
        <v>196</v>
      </c>
      <c r="D2585" t="s">
        <v>166</v>
      </c>
      <c r="E2585" s="6">
        <v>43914.984386574077</v>
      </c>
      <c r="F2585">
        <v>40.872418340000003</v>
      </c>
      <c r="G2585">
        <v>-97.139673000000002</v>
      </c>
      <c r="H2585">
        <v>0</v>
      </c>
      <c r="I2585">
        <v>0</v>
      </c>
      <c r="J2585">
        <v>0</v>
      </c>
      <c r="K2585">
        <v>0</v>
      </c>
      <c r="L2585" t="s">
        <v>4238</v>
      </c>
    </row>
    <row r="2586" spans="1:12" x14ac:dyDescent="0.2">
      <c r="A2586">
        <v>48417</v>
      </c>
      <c r="B2586" t="s">
        <v>4239</v>
      </c>
      <c r="C2586" t="s">
        <v>290</v>
      </c>
      <c r="D2586" t="s">
        <v>166</v>
      </c>
      <c r="E2586" s="6">
        <v>43914.984386574077</v>
      </c>
      <c r="F2586">
        <v>32.735877559999999</v>
      </c>
      <c r="G2586">
        <v>-99.354013370000004</v>
      </c>
      <c r="H2586">
        <v>0</v>
      </c>
      <c r="I2586">
        <v>0</v>
      </c>
      <c r="J2586">
        <v>0</v>
      </c>
      <c r="K2586">
        <v>0</v>
      </c>
      <c r="L2586" t="s">
        <v>4240</v>
      </c>
    </row>
    <row r="2587" spans="1:12" x14ac:dyDescent="0.2">
      <c r="A2587">
        <v>29203</v>
      </c>
      <c r="B2587" t="s">
        <v>4241</v>
      </c>
      <c r="C2587" t="s">
        <v>182</v>
      </c>
      <c r="D2587" t="s">
        <v>166</v>
      </c>
      <c r="E2587" s="6">
        <v>43914.984386574077</v>
      </c>
      <c r="F2587">
        <v>37.15772072</v>
      </c>
      <c r="G2587">
        <v>-91.401903820000001</v>
      </c>
      <c r="H2587">
        <v>0</v>
      </c>
      <c r="I2587">
        <v>0</v>
      </c>
      <c r="J2587">
        <v>0</v>
      </c>
      <c r="K2587">
        <v>0</v>
      </c>
      <c r="L2587" t="s">
        <v>4242</v>
      </c>
    </row>
    <row r="2588" spans="1:12" x14ac:dyDescent="0.2">
      <c r="A2588">
        <v>28125</v>
      </c>
      <c r="B2588" t="s">
        <v>4243</v>
      </c>
      <c r="C2588" t="s">
        <v>194</v>
      </c>
      <c r="D2588" t="s">
        <v>166</v>
      </c>
      <c r="E2588" s="6">
        <v>43914.984386574077</v>
      </c>
      <c r="F2588">
        <v>32.881491029999999</v>
      </c>
      <c r="G2588">
        <v>-90.815953799999903</v>
      </c>
      <c r="H2588">
        <v>0</v>
      </c>
      <c r="I2588">
        <v>0</v>
      </c>
      <c r="J2588">
        <v>0</v>
      </c>
      <c r="K2588">
        <v>0</v>
      </c>
      <c r="L2588" t="s">
        <v>4244</v>
      </c>
    </row>
    <row r="2589" spans="1:12" x14ac:dyDescent="0.2">
      <c r="A2589">
        <v>5135</v>
      </c>
      <c r="B2589" t="s">
        <v>4245</v>
      </c>
      <c r="C2589" t="s">
        <v>331</v>
      </c>
      <c r="D2589" t="s">
        <v>166</v>
      </c>
      <c r="E2589" s="6">
        <v>43914.984386574077</v>
      </c>
      <c r="F2589">
        <v>36.162581580000001</v>
      </c>
      <c r="G2589">
        <v>-91.478193419999997</v>
      </c>
      <c r="H2589">
        <v>0</v>
      </c>
      <c r="I2589">
        <v>0</v>
      </c>
      <c r="J2589">
        <v>0</v>
      </c>
      <c r="K2589">
        <v>0</v>
      </c>
      <c r="L2589" t="s">
        <v>4246</v>
      </c>
    </row>
    <row r="2590" spans="1:12" x14ac:dyDescent="0.2">
      <c r="A2590">
        <v>6089</v>
      </c>
      <c r="B2590" t="s">
        <v>4247</v>
      </c>
      <c r="C2590" t="s">
        <v>221</v>
      </c>
      <c r="D2590" t="s">
        <v>166</v>
      </c>
      <c r="E2590" s="6">
        <v>43914.984386574077</v>
      </c>
      <c r="F2590">
        <v>40.763914190000001</v>
      </c>
      <c r="G2590">
        <v>-122.0396884</v>
      </c>
      <c r="H2590">
        <v>2</v>
      </c>
      <c r="I2590">
        <v>0</v>
      </c>
      <c r="J2590">
        <v>0</v>
      </c>
      <c r="K2590">
        <v>0</v>
      </c>
      <c r="L2590" t="s">
        <v>4248</v>
      </c>
    </row>
    <row r="2591" spans="1:12" x14ac:dyDescent="0.2">
      <c r="A2591">
        <v>55115</v>
      </c>
      <c r="B2591" t="s">
        <v>4249</v>
      </c>
      <c r="C2591" t="s">
        <v>206</v>
      </c>
      <c r="D2591" t="s">
        <v>166</v>
      </c>
      <c r="E2591" s="6">
        <v>43914.984386574077</v>
      </c>
      <c r="F2591">
        <v>44.789022459999998</v>
      </c>
      <c r="G2591">
        <v>-88.764438960000007</v>
      </c>
      <c r="H2591">
        <v>0</v>
      </c>
      <c r="I2591">
        <v>0</v>
      </c>
      <c r="J2591">
        <v>0</v>
      </c>
      <c r="K2591">
        <v>0</v>
      </c>
      <c r="L2591" t="s">
        <v>4250</v>
      </c>
    </row>
    <row r="2592" spans="1:12" x14ac:dyDescent="0.2">
      <c r="A2592">
        <v>20177</v>
      </c>
      <c r="B2592" t="s">
        <v>4251</v>
      </c>
      <c r="C2592" t="s">
        <v>264</v>
      </c>
      <c r="D2592" t="s">
        <v>166</v>
      </c>
      <c r="E2592" s="6">
        <v>43914.984386574077</v>
      </c>
      <c r="F2592">
        <v>39.041007630000003</v>
      </c>
      <c r="G2592">
        <v>-95.7557264</v>
      </c>
      <c r="H2592">
        <v>0</v>
      </c>
      <c r="I2592">
        <v>0</v>
      </c>
      <c r="J2592">
        <v>0</v>
      </c>
      <c r="K2592">
        <v>0</v>
      </c>
      <c r="L2592" t="s">
        <v>4252</v>
      </c>
    </row>
    <row r="2593" spans="1:12" x14ac:dyDescent="0.2">
      <c r="A2593">
        <v>55117</v>
      </c>
      <c r="B2593" t="s">
        <v>4253</v>
      </c>
      <c r="C2593" t="s">
        <v>206</v>
      </c>
      <c r="D2593" t="s">
        <v>166</v>
      </c>
      <c r="E2593" s="6">
        <v>43914.984386574077</v>
      </c>
      <c r="F2593">
        <v>43.720996769999999</v>
      </c>
      <c r="G2593">
        <v>-87.945792839999996</v>
      </c>
      <c r="H2593">
        <v>6</v>
      </c>
      <c r="I2593">
        <v>0</v>
      </c>
      <c r="J2593">
        <v>0</v>
      </c>
      <c r="K2593">
        <v>0</v>
      </c>
      <c r="L2593" t="s">
        <v>4254</v>
      </c>
    </row>
    <row r="2594" spans="1:12" x14ac:dyDescent="0.2">
      <c r="A2594">
        <v>1117</v>
      </c>
      <c r="B2594" t="s">
        <v>4255</v>
      </c>
      <c r="C2594" t="s">
        <v>385</v>
      </c>
      <c r="D2594" t="s">
        <v>166</v>
      </c>
      <c r="E2594" s="6">
        <v>43914.984386574077</v>
      </c>
      <c r="F2594">
        <v>33.268798449999998</v>
      </c>
      <c r="G2594">
        <v>-86.662325609999996</v>
      </c>
      <c r="H2594">
        <v>27</v>
      </c>
      <c r="I2594">
        <v>0</v>
      </c>
      <c r="J2594">
        <v>0</v>
      </c>
      <c r="K2594">
        <v>0</v>
      </c>
      <c r="L2594" t="s">
        <v>4256</v>
      </c>
    </row>
    <row r="2595" spans="1:12" x14ac:dyDescent="0.2">
      <c r="A2595">
        <v>17173</v>
      </c>
      <c r="B2595" t="s">
        <v>4255</v>
      </c>
      <c r="C2595" t="s">
        <v>190</v>
      </c>
      <c r="D2595" t="s">
        <v>166</v>
      </c>
      <c r="E2595" s="6">
        <v>43914.984386574077</v>
      </c>
      <c r="F2595">
        <v>39.391335269999999</v>
      </c>
      <c r="G2595">
        <v>-88.806111220000005</v>
      </c>
      <c r="H2595">
        <v>0</v>
      </c>
      <c r="I2595">
        <v>0</v>
      </c>
      <c r="J2595">
        <v>0</v>
      </c>
      <c r="K2595">
        <v>0</v>
      </c>
      <c r="L2595" t="s">
        <v>4257</v>
      </c>
    </row>
    <row r="2596" spans="1:12" x14ac:dyDescent="0.2">
      <c r="A2596">
        <v>18145</v>
      </c>
      <c r="B2596" t="s">
        <v>4255</v>
      </c>
      <c r="C2596" t="s">
        <v>142</v>
      </c>
      <c r="D2596" t="s">
        <v>166</v>
      </c>
      <c r="E2596" s="6">
        <v>43914.984386574077</v>
      </c>
      <c r="F2596">
        <v>39.523056230000002</v>
      </c>
      <c r="G2596">
        <v>-85.791585699999999</v>
      </c>
      <c r="H2596">
        <v>1</v>
      </c>
      <c r="I2596">
        <v>0</v>
      </c>
      <c r="J2596">
        <v>0</v>
      </c>
      <c r="K2596">
        <v>0</v>
      </c>
      <c r="L2596" t="s">
        <v>4258</v>
      </c>
    </row>
    <row r="2597" spans="1:12" x14ac:dyDescent="0.2">
      <c r="A2597">
        <v>19165</v>
      </c>
      <c r="B2597" t="s">
        <v>4255</v>
      </c>
      <c r="C2597" t="s">
        <v>178</v>
      </c>
      <c r="D2597" t="s">
        <v>166</v>
      </c>
      <c r="E2597" s="6">
        <v>43914.984386574077</v>
      </c>
      <c r="F2597">
        <v>41.685006600000001</v>
      </c>
      <c r="G2597">
        <v>-95.310155530000003</v>
      </c>
      <c r="H2597">
        <v>0</v>
      </c>
      <c r="I2597">
        <v>0</v>
      </c>
      <c r="J2597">
        <v>0</v>
      </c>
      <c r="K2597">
        <v>0</v>
      </c>
      <c r="L2597" t="s">
        <v>4259</v>
      </c>
    </row>
    <row r="2598" spans="1:12" x14ac:dyDescent="0.2">
      <c r="A2598">
        <v>21211</v>
      </c>
      <c r="B2598" t="s">
        <v>4255</v>
      </c>
      <c r="C2598" t="s">
        <v>180</v>
      </c>
      <c r="D2598" t="s">
        <v>166</v>
      </c>
      <c r="E2598" s="6">
        <v>43914.984386574077</v>
      </c>
      <c r="F2598">
        <v>38.21476019</v>
      </c>
      <c r="G2598">
        <v>-85.194222999999994</v>
      </c>
      <c r="H2598">
        <v>0</v>
      </c>
      <c r="I2598">
        <v>0</v>
      </c>
      <c r="J2598">
        <v>0</v>
      </c>
      <c r="K2598">
        <v>0</v>
      </c>
      <c r="L2598" t="s">
        <v>4260</v>
      </c>
    </row>
    <row r="2599" spans="1:12" x14ac:dyDescent="0.2">
      <c r="A2599">
        <v>29205</v>
      </c>
      <c r="B2599" t="s">
        <v>4255</v>
      </c>
      <c r="C2599" t="s">
        <v>182</v>
      </c>
      <c r="D2599" t="s">
        <v>166</v>
      </c>
      <c r="E2599" s="6">
        <v>43914.984386574077</v>
      </c>
      <c r="F2599">
        <v>39.797425179999998</v>
      </c>
      <c r="G2599">
        <v>-92.076349710000002</v>
      </c>
      <c r="H2599">
        <v>0</v>
      </c>
      <c r="I2599">
        <v>0</v>
      </c>
      <c r="J2599">
        <v>0</v>
      </c>
      <c r="K2599">
        <v>0</v>
      </c>
      <c r="L2599" t="s">
        <v>4261</v>
      </c>
    </row>
    <row r="2600" spans="1:12" x14ac:dyDescent="0.2">
      <c r="A2600">
        <v>39149</v>
      </c>
      <c r="B2600" t="s">
        <v>4255</v>
      </c>
      <c r="C2600" t="s">
        <v>200</v>
      </c>
      <c r="D2600" t="s">
        <v>166</v>
      </c>
      <c r="E2600" s="6">
        <v>43914.984386574077</v>
      </c>
      <c r="F2600">
        <v>40.331634940000001</v>
      </c>
      <c r="G2600">
        <v>-84.202581890000005</v>
      </c>
      <c r="H2600">
        <v>0</v>
      </c>
      <c r="I2600">
        <v>0</v>
      </c>
      <c r="J2600">
        <v>0</v>
      </c>
      <c r="K2600">
        <v>0</v>
      </c>
      <c r="L2600" t="s">
        <v>4262</v>
      </c>
    </row>
    <row r="2601" spans="1:12" x14ac:dyDescent="0.2">
      <c r="A2601">
        <v>47157</v>
      </c>
      <c r="B2601" t="s">
        <v>4255</v>
      </c>
      <c r="C2601" t="s">
        <v>288</v>
      </c>
      <c r="D2601" t="s">
        <v>166</v>
      </c>
      <c r="E2601" s="6">
        <v>43914.984386574077</v>
      </c>
      <c r="F2601">
        <v>35.186477500000002</v>
      </c>
      <c r="G2601">
        <v>-89.896924229999996</v>
      </c>
      <c r="H2601">
        <v>135</v>
      </c>
      <c r="I2601">
        <v>0</v>
      </c>
      <c r="J2601">
        <v>0</v>
      </c>
      <c r="K2601">
        <v>0</v>
      </c>
      <c r="L2601" t="s">
        <v>4263</v>
      </c>
    </row>
    <row r="2602" spans="1:12" x14ac:dyDescent="0.2">
      <c r="A2602">
        <v>48419</v>
      </c>
      <c r="B2602" t="s">
        <v>4255</v>
      </c>
      <c r="C2602" t="s">
        <v>290</v>
      </c>
      <c r="D2602" t="s">
        <v>166</v>
      </c>
      <c r="E2602" s="6">
        <v>43914.984386574077</v>
      </c>
      <c r="F2602">
        <v>31.792114040000001</v>
      </c>
      <c r="G2602">
        <v>-94.145506960000006</v>
      </c>
      <c r="H2602">
        <v>0</v>
      </c>
      <c r="I2602">
        <v>0</v>
      </c>
      <c r="J2602">
        <v>0</v>
      </c>
      <c r="K2602">
        <v>0</v>
      </c>
      <c r="L2602" t="s">
        <v>4264</v>
      </c>
    </row>
    <row r="2603" spans="1:12" x14ac:dyDescent="0.2">
      <c r="A2603">
        <v>51171</v>
      </c>
      <c r="B2603" t="s">
        <v>4265</v>
      </c>
      <c r="C2603" t="s">
        <v>172</v>
      </c>
      <c r="D2603" t="s">
        <v>166</v>
      </c>
      <c r="E2603" s="6">
        <v>43914.984386574077</v>
      </c>
      <c r="F2603">
        <v>38.859051350000001</v>
      </c>
      <c r="G2603">
        <v>-78.568137620000002</v>
      </c>
      <c r="H2603">
        <v>0</v>
      </c>
      <c r="I2603">
        <v>0</v>
      </c>
      <c r="J2603">
        <v>0</v>
      </c>
      <c r="K2603">
        <v>0</v>
      </c>
      <c r="L2603" t="s">
        <v>4266</v>
      </c>
    </row>
    <row r="2604" spans="1:12" x14ac:dyDescent="0.2">
      <c r="A2604">
        <v>27141</v>
      </c>
      <c r="B2604" t="s">
        <v>4267</v>
      </c>
      <c r="C2604" t="s">
        <v>213</v>
      </c>
      <c r="D2604" t="s">
        <v>166</v>
      </c>
      <c r="E2604" s="6">
        <v>43914.984386574077</v>
      </c>
      <c r="F2604">
        <v>45.444472079999997</v>
      </c>
      <c r="G2604">
        <v>-93.776175109999997</v>
      </c>
      <c r="H2604">
        <v>1</v>
      </c>
      <c r="I2604">
        <v>0</v>
      </c>
      <c r="J2604">
        <v>0</v>
      </c>
      <c r="K2604">
        <v>0</v>
      </c>
      <c r="L2604" t="s">
        <v>4268</v>
      </c>
    </row>
    <row r="2605" spans="1:12" x14ac:dyDescent="0.2">
      <c r="A2605">
        <v>20179</v>
      </c>
      <c r="B2605" t="s">
        <v>4269</v>
      </c>
      <c r="C2605" t="s">
        <v>264</v>
      </c>
      <c r="D2605" t="s">
        <v>166</v>
      </c>
      <c r="E2605" s="6">
        <v>43914.984386574077</v>
      </c>
      <c r="F2605">
        <v>39.35018161</v>
      </c>
      <c r="G2605">
        <v>-100.4418259</v>
      </c>
      <c r="H2605">
        <v>0</v>
      </c>
      <c r="I2605">
        <v>0</v>
      </c>
      <c r="J2605">
        <v>0</v>
      </c>
      <c r="K2605">
        <v>0</v>
      </c>
      <c r="L2605" t="s">
        <v>4270</v>
      </c>
    </row>
    <row r="2606" spans="1:12" x14ac:dyDescent="0.2">
      <c r="A2606">
        <v>30091</v>
      </c>
      <c r="B2606" t="s">
        <v>4269</v>
      </c>
      <c r="C2606" t="s">
        <v>482</v>
      </c>
      <c r="D2606" t="s">
        <v>166</v>
      </c>
      <c r="E2606" s="6">
        <v>43914.984386574077</v>
      </c>
      <c r="F2606">
        <v>48.720858329999999</v>
      </c>
      <c r="G2606">
        <v>-104.503829</v>
      </c>
      <c r="H2606">
        <v>0</v>
      </c>
      <c r="I2606">
        <v>0</v>
      </c>
      <c r="J2606">
        <v>0</v>
      </c>
      <c r="K2606">
        <v>0</v>
      </c>
      <c r="L2606" t="s">
        <v>4271</v>
      </c>
    </row>
    <row r="2607" spans="1:12" x14ac:dyDescent="0.2">
      <c r="A2607">
        <v>31161</v>
      </c>
      <c r="B2607" t="s">
        <v>4269</v>
      </c>
      <c r="C2607" t="s">
        <v>196</v>
      </c>
      <c r="D2607" t="s">
        <v>166</v>
      </c>
      <c r="E2607" s="6">
        <v>43914.984386574077</v>
      </c>
      <c r="F2607">
        <v>42.502844060000001</v>
      </c>
      <c r="G2607">
        <v>-102.4126613</v>
      </c>
      <c r="H2607">
        <v>0</v>
      </c>
      <c r="I2607">
        <v>0</v>
      </c>
      <c r="J2607">
        <v>0</v>
      </c>
      <c r="K2607">
        <v>0</v>
      </c>
      <c r="L2607" t="s">
        <v>4272</v>
      </c>
    </row>
    <row r="2608" spans="1:12" x14ac:dyDescent="0.2">
      <c r="A2608">
        <v>38083</v>
      </c>
      <c r="B2608" t="s">
        <v>4269</v>
      </c>
      <c r="C2608" t="s">
        <v>198</v>
      </c>
      <c r="D2608" t="s">
        <v>166</v>
      </c>
      <c r="E2608" s="6">
        <v>43914.984386574077</v>
      </c>
      <c r="F2608">
        <v>47.577006689999997</v>
      </c>
      <c r="G2608">
        <v>-100.3426391</v>
      </c>
      <c r="H2608">
        <v>0</v>
      </c>
      <c r="I2608">
        <v>0</v>
      </c>
      <c r="J2608">
        <v>0</v>
      </c>
      <c r="K2608">
        <v>0</v>
      </c>
      <c r="L2608" t="s">
        <v>4273</v>
      </c>
    </row>
    <row r="2609" spans="1:12" x14ac:dyDescent="0.2">
      <c r="A2609">
        <v>56033</v>
      </c>
      <c r="B2609" t="s">
        <v>4269</v>
      </c>
      <c r="C2609" t="s">
        <v>228</v>
      </c>
      <c r="D2609" t="s">
        <v>166</v>
      </c>
      <c r="E2609" s="6">
        <v>43914.984386574077</v>
      </c>
      <c r="F2609">
        <v>44.790489129999997</v>
      </c>
      <c r="G2609">
        <v>-106.8862389</v>
      </c>
      <c r="H2609">
        <v>4</v>
      </c>
      <c r="I2609">
        <v>0</v>
      </c>
      <c r="J2609">
        <v>0</v>
      </c>
      <c r="K2609">
        <v>0</v>
      </c>
      <c r="L2609" t="s">
        <v>4274</v>
      </c>
    </row>
    <row r="2610" spans="1:12" x14ac:dyDescent="0.2">
      <c r="A2610">
        <v>20181</v>
      </c>
      <c r="B2610" t="s">
        <v>4275</v>
      </c>
      <c r="C2610" t="s">
        <v>264</v>
      </c>
      <c r="D2610" t="s">
        <v>166</v>
      </c>
      <c r="E2610" s="6">
        <v>43914.984386574077</v>
      </c>
      <c r="F2610">
        <v>39.351476990000002</v>
      </c>
      <c r="G2610">
        <v>-101.71976239999999</v>
      </c>
      <c r="H2610">
        <v>0</v>
      </c>
      <c r="I2610">
        <v>0</v>
      </c>
      <c r="J2610">
        <v>0</v>
      </c>
      <c r="K2610">
        <v>0</v>
      </c>
      <c r="L2610" t="s">
        <v>4276</v>
      </c>
    </row>
    <row r="2611" spans="1:12" x14ac:dyDescent="0.2">
      <c r="A2611">
        <v>31163</v>
      </c>
      <c r="B2611" t="s">
        <v>4275</v>
      </c>
      <c r="C2611" t="s">
        <v>196</v>
      </c>
      <c r="D2611" t="s">
        <v>166</v>
      </c>
      <c r="E2611" s="6">
        <v>43914.984386574077</v>
      </c>
      <c r="F2611">
        <v>41.220459830000003</v>
      </c>
      <c r="G2611">
        <v>-98.975886419999995</v>
      </c>
      <c r="H2611">
        <v>0</v>
      </c>
      <c r="I2611">
        <v>0</v>
      </c>
      <c r="J2611">
        <v>0</v>
      </c>
      <c r="K2611">
        <v>0</v>
      </c>
      <c r="L2611" t="s">
        <v>4277</v>
      </c>
    </row>
    <row r="2612" spans="1:12" x14ac:dyDescent="0.2">
      <c r="A2612">
        <v>41055</v>
      </c>
      <c r="B2612" t="s">
        <v>4275</v>
      </c>
      <c r="C2612" t="s">
        <v>400</v>
      </c>
      <c r="D2612" t="s">
        <v>166</v>
      </c>
      <c r="E2612" s="6">
        <v>43914.984386574077</v>
      </c>
      <c r="F2612">
        <v>45.415015539999999</v>
      </c>
      <c r="G2612">
        <v>-120.68278340000001</v>
      </c>
      <c r="H2612">
        <v>0</v>
      </c>
      <c r="I2612">
        <v>0</v>
      </c>
      <c r="J2612">
        <v>0</v>
      </c>
      <c r="K2612">
        <v>0</v>
      </c>
      <c r="L2612" t="s">
        <v>4278</v>
      </c>
    </row>
    <row r="2613" spans="1:12" x14ac:dyDescent="0.2">
      <c r="A2613">
        <v>48421</v>
      </c>
      <c r="B2613" t="s">
        <v>4275</v>
      </c>
      <c r="C2613" t="s">
        <v>290</v>
      </c>
      <c r="D2613" t="s">
        <v>166</v>
      </c>
      <c r="E2613" s="6">
        <v>43914.984386574077</v>
      </c>
      <c r="F2613">
        <v>36.27751473</v>
      </c>
      <c r="G2613">
        <v>-101.89331559999999</v>
      </c>
      <c r="H2613">
        <v>0</v>
      </c>
      <c r="I2613">
        <v>0</v>
      </c>
      <c r="J2613">
        <v>0</v>
      </c>
      <c r="K2613">
        <v>0</v>
      </c>
      <c r="L2613" t="s">
        <v>4279</v>
      </c>
    </row>
    <row r="2614" spans="1:12" x14ac:dyDescent="0.2">
      <c r="A2614">
        <v>26155</v>
      </c>
      <c r="B2614" t="s">
        <v>4280</v>
      </c>
      <c r="C2614" t="s">
        <v>232</v>
      </c>
      <c r="D2614" t="s">
        <v>166</v>
      </c>
      <c r="E2614" s="6">
        <v>43914.984386574077</v>
      </c>
      <c r="F2614">
        <v>42.953927999999998</v>
      </c>
      <c r="G2614">
        <v>-84.145859020000003</v>
      </c>
      <c r="H2614">
        <v>0</v>
      </c>
      <c r="I2614">
        <v>0</v>
      </c>
      <c r="J2614">
        <v>0</v>
      </c>
      <c r="K2614">
        <v>0</v>
      </c>
      <c r="L2614" t="s">
        <v>4281</v>
      </c>
    </row>
    <row r="2615" spans="1:12" x14ac:dyDescent="0.2">
      <c r="A2615">
        <v>16079</v>
      </c>
      <c r="B2615" t="s">
        <v>4282</v>
      </c>
      <c r="C2615" t="s">
        <v>175</v>
      </c>
      <c r="D2615" t="s">
        <v>166</v>
      </c>
      <c r="E2615" s="6">
        <v>43914.984386574077</v>
      </c>
      <c r="F2615">
        <v>47.35364087</v>
      </c>
      <c r="G2615">
        <v>-115.8916749</v>
      </c>
      <c r="H2615">
        <v>0</v>
      </c>
      <c r="I2615">
        <v>0</v>
      </c>
      <c r="J2615">
        <v>0</v>
      </c>
      <c r="K2615">
        <v>0</v>
      </c>
      <c r="L2615" t="s">
        <v>4283</v>
      </c>
    </row>
    <row r="2616" spans="1:12" x14ac:dyDescent="0.2">
      <c r="A2616">
        <v>27143</v>
      </c>
      <c r="B2616" t="s">
        <v>4284</v>
      </c>
      <c r="C2616" t="s">
        <v>213</v>
      </c>
      <c r="D2616" t="s">
        <v>166</v>
      </c>
      <c r="E2616" s="6">
        <v>43914.984386574077</v>
      </c>
      <c r="F2616">
        <v>44.579659200000002</v>
      </c>
      <c r="G2616">
        <v>-94.231649239999996</v>
      </c>
      <c r="H2616">
        <v>0</v>
      </c>
      <c r="I2616">
        <v>0</v>
      </c>
      <c r="J2616">
        <v>0</v>
      </c>
      <c r="K2616">
        <v>0</v>
      </c>
      <c r="L2616" t="s">
        <v>4285</v>
      </c>
    </row>
    <row r="2617" spans="1:12" x14ac:dyDescent="0.2">
      <c r="A2617">
        <v>6091</v>
      </c>
      <c r="B2617" t="s">
        <v>4286</v>
      </c>
      <c r="C2617" t="s">
        <v>221</v>
      </c>
      <c r="D2617" t="s">
        <v>166</v>
      </c>
      <c r="E2617" s="6">
        <v>43914.984386574077</v>
      </c>
      <c r="F2617">
        <v>39.577134979999997</v>
      </c>
      <c r="G2617">
        <v>-120.520070099999</v>
      </c>
      <c r="H2617">
        <v>0</v>
      </c>
      <c r="I2617">
        <v>0</v>
      </c>
      <c r="J2617">
        <v>0</v>
      </c>
      <c r="K2617">
        <v>0</v>
      </c>
      <c r="L2617" t="s">
        <v>4287</v>
      </c>
    </row>
    <row r="2618" spans="1:12" x14ac:dyDescent="0.2">
      <c r="A2618">
        <v>35051</v>
      </c>
      <c r="B2618" t="s">
        <v>4286</v>
      </c>
      <c r="C2618" t="s">
        <v>538</v>
      </c>
      <c r="D2618" t="s">
        <v>166</v>
      </c>
      <c r="E2618" s="6">
        <v>43914.984386574077</v>
      </c>
      <c r="F2618">
        <v>33.13028233</v>
      </c>
      <c r="G2618">
        <v>-107.19258929999999</v>
      </c>
      <c r="H2618">
        <v>0</v>
      </c>
      <c r="I2618">
        <v>0</v>
      </c>
      <c r="J2618">
        <v>0</v>
      </c>
      <c r="K2618">
        <v>0</v>
      </c>
      <c r="L2618" t="s">
        <v>4288</v>
      </c>
    </row>
    <row r="2619" spans="1:12" x14ac:dyDescent="0.2">
      <c r="A2619">
        <v>30093</v>
      </c>
      <c r="B2619" t="s">
        <v>4289</v>
      </c>
      <c r="C2619" t="s">
        <v>482</v>
      </c>
      <c r="D2619" t="s">
        <v>166</v>
      </c>
      <c r="E2619" s="6">
        <v>43914.984386574077</v>
      </c>
      <c r="F2619">
        <v>45.900189330000003</v>
      </c>
      <c r="G2619">
        <v>-112.6620092</v>
      </c>
      <c r="H2619">
        <v>2</v>
      </c>
      <c r="I2619">
        <v>0</v>
      </c>
      <c r="J2619">
        <v>0</v>
      </c>
      <c r="K2619">
        <v>0</v>
      </c>
      <c r="L2619" t="s">
        <v>4290</v>
      </c>
    </row>
    <row r="2620" spans="1:12" x14ac:dyDescent="0.2">
      <c r="A2620">
        <v>21213</v>
      </c>
      <c r="B2620" t="s">
        <v>4291</v>
      </c>
      <c r="C2620" t="s">
        <v>180</v>
      </c>
      <c r="D2620" t="s">
        <v>166</v>
      </c>
      <c r="E2620" s="6">
        <v>43914.984386574077</v>
      </c>
      <c r="F2620">
        <v>36.740584740000003</v>
      </c>
      <c r="G2620">
        <v>-86.580474350000003</v>
      </c>
      <c r="H2620">
        <v>1</v>
      </c>
      <c r="I2620">
        <v>0</v>
      </c>
      <c r="J2620">
        <v>0</v>
      </c>
      <c r="K2620">
        <v>0</v>
      </c>
      <c r="L2620" t="s">
        <v>4292</v>
      </c>
    </row>
    <row r="2621" spans="1:12" x14ac:dyDescent="0.2">
      <c r="A2621">
        <v>28127</v>
      </c>
      <c r="B2621" t="s">
        <v>4291</v>
      </c>
      <c r="C2621" t="s">
        <v>194</v>
      </c>
      <c r="D2621" t="s">
        <v>166</v>
      </c>
      <c r="E2621" s="6">
        <v>43914.984386574077</v>
      </c>
      <c r="F2621">
        <v>31.912821170000001</v>
      </c>
      <c r="G2621">
        <v>-89.917161789999994</v>
      </c>
      <c r="H2621">
        <v>1</v>
      </c>
      <c r="I2621">
        <v>0</v>
      </c>
      <c r="J2621">
        <v>0</v>
      </c>
      <c r="K2621">
        <v>0</v>
      </c>
      <c r="L2621" t="s">
        <v>4293</v>
      </c>
    </row>
    <row r="2622" spans="1:12" x14ac:dyDescent="0.2">
      <c r="A2622">
        <v>19167</v>
      </c>
      <c r="B2622" t="s">
        <v>4294</v>
      </c>
      <c r="C2622" t="s">
        <v>178</v>
      </c>
      <c r="D2622" t="s">
        <v>166</v>
      </c>
      <c r="E2622" s="6">
        <v>43914.984386574077</v>
      </c>
      <c r="F2622">
        <v>43.082210740000001</v>
      </c>
      <c r="G2622">
        <v>-96.176756799999893</v>
      </c>
      <c r="H2622">
        <v>1</v>
      </c>
      <c r="I2622">
        <v>0</v>
      </c>
      <c r="J2622">
        <v>0</v>
      </c>
      <c r="K2622">
        <v>0</v>
      </c>
      <c r="L2622" t="s">
        <v>4295</v>
      </c>
    </row>
    <row r="2623" spans="1:12" x14ac:dyDescent="0.2">
      <c r="A2623">
        <v>31165</v>
      </c>
      <c r="B2623" t="s">
        <v>4294</v>
      </c>
      <c r="C2623" t="s">
        <v>196</v>
      </c>
      <c r="D2623" t="s">
        <v>166</v>
      </c>
      <c r="E2623" s="6">
        <v>43914.984386574077</v>
      </c>
      <c r="F2623">
        <v>42.489320589999998</v>
      </c>
      <c r="G2623">
        <v>-103.75765440000001</v>
      </c>
      <c r="H2623">
        <v>0</v>
      </c>
      <c r="I2623">
        <v>0</v>
      </c>
      <c r="J2623">
        <v>0</v>
      </c>
      <c r="K2623">
        <v>0</v>
      </c>
      <c r="L2623" t="s">
        <v>4296</v>
      </c>
    </row>
    <row r="2624" spans="1:12" x14ac:dyDescent="0.2">
      <c r="A2624">
        <v>38085</v>
      </c>
      <c r="B2624" t="s">
        <v>4294</v>
      </c>
      <c r="C2624" t="s">
        <v>198</v>
      </c>
      <c r="D2624" t="s">
        <v>166</v>
      </c>
      <c r="E2624" s="6">
        <v>43914.984386574077</v>
      </c>
      <c r="F2624">
        <v>46.113233370000003</v>
      </c>
      <c r="G2624">
        <v>-101.04401489999999</v>
      </c>
      <c r="H2624">
        <v>0</v>
      </c>
      <c r="I2624">
        <v>0</v>
      </c>
      <c r="J2624">
        <v>0</v>
      </c>
      <c r="K2624">
        <v>0</v>
      </c>
      <c r="L2624" t="s">
        <v>4297</v>
      </c>
    </row>
    <row r="2625" spans="1:12" x14ac:dyDescent="0.2">
      <c r="A2625">
        <v>6093</v>
      </c>
      <c r="B2625" t="s">
        <v>4298</v>
      </c>
      <c r="C2625" t="s">
        <v>221</v>
      </c>
      <c r="D2625" t="s">
        <v>166</v>
      </c>
      <c r="E2625" s="6">
        <v>43914.984386574077</v>
      </c>
      <c r="F2625">
        <v>41.591988610000001</v>
      </c>
      <c r="G2625">
        <v>-122.5407434</v>
      </c>
      <c r="H2625">
        <v>2</v>
      </c>
      <c r="I2625">
        <v>0</v>
      </c>
      <c r="J2625">
        <v>0</v>
      </c>
      <c r="K2625">
        <v>0</v>
      </c>
      <c r="L2625" t="s">
        <v>4299</v>
      </c>
    </row>
    <row r="2626" spans="1:12" x14ac:dyDescent="0.2">
      <c r="A2626">
        <v>2220</v>
      </c>
      <c r="B2626" t="s">
        <v>4300</v>
      </c>
      <c r="C2626" t="s">
        <v>237</v>
      </c>
      <c r="D2626" t="s">
        <v>166</v>
      </c>
      <c r="E2626" s="6">
        <v>43914.984386574077</v>
      </c>
      <c r="F2626">
        <v>57.241245550000002</v>
      </c>
      <c r="G2626">
        <v>-135.3206587</v>
      </c>
      <c r="H2626">
        <v>0</v>
      </c>
      <c r="I2626">
        <v>0</v>
      </c>
      <c r="J2626">
        <v>0</v>
      </c>
      <c r="K2626">
        <v>0</v>
      </c>
      <c r="L2626" t="s">
        <v>4301</v>
      </c>
    </row>
    <row r="2627" spans="1:12" x14ac:dyDescent="0.2">
      <c r="A2627">
        <v>53057</v>
      </c>
      <c r="B2627" t="s">
        <v>4302</v>
      </c>
      <c r="C2627" t="s">
        <v>204</v>
      </c>
      <c r="D2627" t="s">
        <v>166</v>
      </c>
      <c r="E2627" s="6">
        <v>43914.984386574077</v>
      </c>
      <c r="F2627">
        <v>48.481714879999998</v>
      </c>
      <c r="G2627">
        <v>-121.766131</v>
      </c>
      <c r="H2627">
        <v>45</v>
      </c>
      <c r="I2627">
        <v>1</v>
      </c>
      <c r="J2627">
        <v>0</v>
      </c>
      <c r="K2627">
        <v>0</v>
      </c>
      <c r="L2627" t="s">
        <v>4303</v>
      </c>
    </row>
    <row r="2628" spans="1:12" x14ac:dyDescent="0.2">
      <c r="A2628">
        <v>2230</v>
      </c>
      <c r="B2628" t="s">
        <v>4304</v>
      </c>
      <c r="C2628" t="s">
        <v>237</v>
      </c>
      <c r="D2628" t="s">
        <v>166</v>
      </c>
      <c r="E2628" s="6">
        <v>43914.984386574077</v>
      </c>
      <c r="F2628">
        <v>59.561499959999999</v>
      </c>
      <c r="G2628">
        <v>-135.33377479999999</v>
      </c>
      <c r="H2628">
        <v>0</v>
      </c>
      <c r="I2628">
        <v>0</v>
      </c>
      <c r="J2628">
        <v>0</v>
      </c>
      <c r="K2628">
        <v>0</v>
      </c>
      <c r="L2628" t="s">
        <v>4305</v>
      </c>
    </row>
    <row r="2629" spans="1:12" x14ac:dyDescent="0.2">
      <c r="A2629">
        <v>53059</v>
      </c>
      <c r="B2629" t="s">
        <v>4306</v>
      </c>
      <c r="C2629" t="s">
        <v>204</v>
      </c>
      <c r="D2629" t="s">
        <v>166</v>
      </c>
      <c r="E2629" s="6">
        <v>43914.984386574077</v>
      </c>
      <c r="F2629">
        <v>46.024087260000002</v>
      </c>
      <c r="G2629">
        <v>-121.916440299999</v>
      </c>
      <c r="H2629">
        <v>0</v>
      </c>
      <c r="I2629">
        <v>0</v>
      </c>
      <c r="J2629">
        <v>0</v>
      </c>
      <c r="K2629">
        <v>0</v>
      </c>
      <c r="L2629" t="s">
        <v>4307</v>
      </c>
    </row>
    <row r="2630" spans="1:12" x14ac:dyDescent="0.2">
      <c r="A2630">
        <v>38087</v>
      </c>
      <c r="B2630" t="s">
        <v>4308</v>
      </c>
      <c r="C2630" t="s">
        <v>198</v>
      </c>
      <c r="D2630" t="s">
        <v>166</v>
      </c>
      <c r="E2630" s="6">
        <v>43914.984386574077</v>
      </c>
      <c r="F2630">
        <v>46.447377379999999</v>
      </c>
      <c r="G2630">
        <v>-103.4601547</v>
      </c>
      <c r="H2630">
        <v>0</v>
      </c>
      <c r="I2630">
        <v>0</v>
      </c>
      <c r="J2630">
        <v>0</v>
      </c>
      <c r="K2630">
        <v>0</v>
      </c>
      <c r="L2630" t="s">
        <v>4309</v>
      </c>
    </row>
    <row r="2631" spans="1:12" x14ac:dyDescent="0.2">
      <c r="A2631">
        <v>20183</v>
      </c>
      <c r="B2631" t="s">
        <v>4310</v>
      </c>
      <c r="C2631" t="s">
        <v>264</v>
      </c>
      <c r="D2631" t="s">
        <v>166</v>
      </c>
      <c r="E2631" s="6">
        <v>43914.984386574077</v>
      </c>
      <c r="F2631">
        <v>39.785165659999997</v>
      </c>
      <c r="G2631">
        <v>-98.785660620000002</v>
      </c>
      <c r="H2631">
        <v>0</v>
      </c>
      <c r="I2631">
        <v>0</v>
      </c>
      <c r="J2631">
        <v>0</v>
      </c>
      <c r="K2631">
        <v>0</v>
      </c>
      <c r="L2631" t="s">
        <v>4311</v>
      </c>
    </row>
    <row r="2632" spans="1:12" x14ac:dyDescent="0.2">
      <c r="A2632">
        <v>28129</v>
      </c>
      <c r="B2632" t="s">
        <v>4310</v>
      </c>
      <c r="C2632" t="s">
        <v>194</v>
      </c>
      <c r="D2632" t="s">
        <v>166</v>
      </c>
      <c r="E2632" s="6">
        <v>43914.984386574077</v>
      </c>
      <c r="F2632">
        <v>32.01744532</v>
      </c>
      <c r="G2632">
        <v>-89.506448460000001</v>
      </c>
      <c r="H2632">
        <v>1</v>
      </c>
      <c r="I2632">
        <v>0</v>
      </c>
      <c r="J2632">
        <v>0</v>
      </c>
      <c r="K2632">
        <v>0</v>
      </c>
      <c r="L2632" t="s">
        <v>4312</v>
      </c>
    </row>
    <row r="2633" spans="1:12" x14ac:dyDescent="0.2">
      <c r="A2633">
        <v>47159</v>
      </c>
      <c r="B2633" t="s">
        <v>4310</v>
      </c>
      <c r="C2633" t="s">
        <v>288</v>
      </c>
      <c r="D2633" t="s">
        <v>166</v>
      </c>
      <c r="E2633" s="6">
        <v>43914.984386574077</v>
      </c>
      <c r="F2633">
        <v>36.253597749999997</v>
      </c>
      <c r="G2633">
        <v>-85.954110459999995</v>
      </c>
      <c r="H2633">
        <v>0</v>
      </c>
      <c r="I2633">
        <v>0</v>
      </c>
      <c r="J2633">
        <v>0</v>
      </c>
      <c r="K2633">
        <v>0</v>
      </c>
      <c r="L2633" t="s">
        <v>4313</v>
      </c>
    </row>
    <row r="2634" spans="1:12" x14ac:dyDescent="0.2">
      <c r="A2634">
        <v>48423</v>
      </c>
      <c r="B2634" t="s">
        <v>4310</v>
      </c>
      <c r="C2634" t="s">
        <v>290</v>
      </c>
      <c r="D2634" t="s">
        <v>166</v>
      </c>
      <c r="E2634" s="6">
        <v>43914.984386574077</v>
      </c>
      <c r="F2634">
        <v>32.374740359999997</v>
      </c>
      <c r="G2634">
        <v>-95.271756799999906</v>
      </c>
      <c r="H2634">
        <v>14</v>
      </c>
      <c r="I2634">
        <v>0</v>
      </c>
      <c r="J2634">
        <v>0</v>
      </c>
      <c r="K2634">
        <v>0</v>
      </c>
      <c r="L2634" t="s">
        <v>4314</v>
      </c>
    </row>
    <row r="2635" spans="1:12" x14ac:dyDescent="0.2">
      <c r="A2635">
        <v>51173</v>
      </c>
      <c r="B2635" t="s">
        <v>4315</v>
      </c>
      <c r="C2635" t="s">
        <v>172</v>
      </c>
      <c r="D2635" t="s">
        <v>166</v>
      </c>
      <c r="E2635" s="6">
        <v>43914.984386574077</v>
      </c>
      <c r="F2635">
        <v>36.844556359999999</v>
      </c>
      <c r="G2635">
        <v>-81.533449480000002</v>
      </c>
      <c r="H2635">
        <v>0</v>
      </c>
      <c r="I2635">
        <v>0</v>
      </c>
      <c r="J2635">
        <v>0</v>
      </c>
      <c r="K2635">
        <v>0</v>
      </c>
      <c r="L2635" t="s">
        <v>4316</v>
      </c>
    </row>
    <row r="2636" spans="1:12" x14ac:dyDescent="0.2">
      <c r="A2636">
        <v>53061</v>
      </c>
      <c r="B2636" t="s">
        <v>141</v>
      </c>
      <c r="C2636" t="s">
        <v>204</v>
      </c>
      <c r="D2636" t="s">
        <v>166</v>
      </c>
      <c r="E2636" s="6">
        <v>43914.984386574077</v>
      </c>
      <c r="F2636">
        <v>48.046159830000001</v>
      </c>
      <c r="G2636">
        <v>-121.7170703</v>
      </c>
      <c r="H2636">
        <v>614</v>
      </c>
      <c r="I2636">
        <v>16</v>
      </c>
      <c r="J2636">
        <v>0</v>
      </c>
      <c r="K2636">
        <v>0</v>
      </c>
      <c r="L2636" t="s">
        <v>4317</v>
      </c>
    </row>
    <row r="2637" spans="1:12" x14ac:dyDescent="0.2">
      <c r="A2637">
        <v>42109</v>
      </c>
      <c r="B2637" t="s">
        <v>4318</v>
      </c>
      <c r="C2637" t="s">
        <v>202</v>
      </c>
      <c r="D2637" t="s">
        <v>166</v>
      </c>
      <c r="E2637" s="6">
        <v>43914.984386574077</v>
      </c>
      <c r="F2637">
        <v>40.77129231</v>
      </c>
      <c r="G2637">
        <v>-77.068406909999993</v>
      </c>
      <c r="H2637">
        <v>0</v>
      </c>
      <c r="I2637">
        <v>0</v>
      </c>
      <c r="J2637">
        <v>0</v>
      </c>
      <c r="K2637">
        <v>0</v>
      </c>
      <c r="L2637" t="s">
        <v>4319</v>
      </c>
    </row>
    <row r="2638" spans="1:12" x14ac:dyDescent="0.2">
      <c r="A2638">
        <v>35053</v>
      </c>
      <c r="B2638" t="s">
        <v>4320</v>
      </c>
      <c r="C2638" t="s">
        <v>538</v>
      </c>
      <c r="D2638" t="s">
        <v>166</v>
      </c>
      <c r="E2638" s="6">
        <v>43914.984386574077</v>
      </c>
      <c r="F2638">
        <v>34.007154939999999</v>
      </c>
      <c r="G2638">
        <v>-106.9298354</v>
      </c>
      <c r="H2638">
        <v>2</v>
      </c>
      <c r="I2638">
        <v>0</v>
      </c>
      <c r="J2638">
        <v>0</v>
      </c>
      <c r="K2638">
        <v>0</v>
      </c>
      <c r="L2638" t="s">
        <v>4321</v>
      </c>
    </row>
    <row r="2639" spans="1:12" x14ac:dyDescent="0.2">
      <c r="A2639">
        <v>6095</v>
      </c>
      <c r="B2639" t="s">
        <v>4322</v>
      </c>
      <c r="C2639" t="s">
        <v>221</v>
      </c>
      <c r="D2639" t="s">
        <v>166</v>
      </c>
      <c r="E2639" s="6">
        <v>43914.984386574077</v>
      </c>
      <c r="F2639">
        <v>38.268273530000002</v>
      </c>
      <c r="G2639">
        <v>-121.93571129999999</v>
      </c>
      <c r="H2639">
        <v>21</v>
      </c>
      <c r="I2639">
        <v>0</v>
      </c>
      <c r="J2639">
        <v>0</v>
      </c>
      <c r="K2639">
        <v>0</v>
      </c>
      <c r="L2639" t="s">
        <v>4323</v>
      </c>
    </row>
    <row r="2640" spans="1:12" x14ac:dyDescent="0.2">
      <c r="A2640">
        <v>23025</v>
      </c>
      <c r="B2640" t="s">
        <v>4324</v>
      </c>
      <c r="C2640" t="s">
        <v>297</v>
      </c>
      <c r="D2640" t="s">
        <v>166</v>
      </c>
      <c r="E2640" s="6">
        <v>43914.984386574077</v>
      </c>
      <c r="F2640">
        <v>45.512297670000002</v>
      </c>
      <c r="G2640">
        <v>-69.959955539999996</v>
      </c>
      <c r="H2640">
        <v>0</v>
      </c>
      <c r="I2640">
        <v>0</v>
      </c>
      <c r="J2640">
        <v>0</v>
      </c>
      <c r="K2640">
        <v>0</v>
      </c>
      <c r="L2640" t="s">
        <v>4325</v>
      </c>
    </row>
    <row r="2641" spans="1:12" x14ac:dyDescent="0.2">
      <c r="A2641">
        <v>24039</v>
      </c>
      <c r="B2641" t="s">
        <v>4324</v>
      </c>
      <c r="C2641" t="s">
        <v>255</v>
      </c>
      <c r="D2641" t="s">
        <v>166</v>
      </c>
      <c r="E2641" s="6">
        <v>43914.984386574077</v>
      </c>
      <c r="F2641">
        <v>38.116354200000004</v>
      </c>
      <c r="G2641">
        <v>-75.751186230000002</v>
      </c>
      <c r="H2641">
        <v>1</v>
      </c>
      <c r="I2641">
        <v>0</v>
      </c>
      <c r="J2641">
        <v>0</v>
      </c>
      <c r="K2641">
        <v>0</v>
      </c>
      <c r="L2641" t="s">
        <v>4326</v>
      </c>
    </row>
    <row r="2642" spans="1:12" x14ac:dyDescent="0.2">
      <c r="A2642">
        <v>34035</v>
      </c>
      <c r="B2642" t="s">
        <v>4324</v>
      </c>
      <c r="C2642" t="s">
        <v>367</v>
      </c>
      <c r="D2642" t="s">
        <v>166</v>
      </c>
      <c r="E2642" s="6">
        <v>43914.984386574077</v>
      </c>
      <c r="F2642">
        <v>40.564657369999999</v>
      </c>
      <c r="G2642">
        <v>-74.616830160000006</v>
      </c>
      <c r="H2642">
        <v>102</v>
      </c>
      <c r="I2642">
        <v>1</v>
      </c>
      <c r="J2642">
        <v>0</v>
      </c>
      <c r="K2642">
        <v>0</v>
      </c>
      <c r="L2642" t="s">
        <v>4327</v>
      </c>
    </row>
    <row r="2643" spans="1:12" x14ac:dyDescent="0.2">
      <c r="A2643">
        <v>42111</v>
      </c>
      <c r="B2643" t="s">
        <v>4324</v>
      </c>
      <c r="C2643" t="s">
        <v>202</v>
      </c>
      <c r="D2643" t="s">
        <v>166</v>
      </c>
      <c r="E2643" s="6">
        <v>43914.984386574077</v>
      </c>
      <c r="F2643">
        <v>39.971727229999999</v>
      </c>
      <c r="G2643">
        <v>-79.026995929999998</v>
      </c>
      <c r="H2643">
        <v>1</v>
      </c>
      <c r="I2643">
        <v>0</v>
      </c>
      <c r="J2643">
        <v>0</v>
      </c>
      <c r="K2643">
        <v>0</v>
      </c>
      <c r="L2643" t="s">
        <v>4328</v>
      </c>
    </row>
    <row r="2644" spans="1:12" x14ac:dyDescent="0.2">
      <c r="A2644">
        <v>48425</v>
      </c>
      <c r="B2644" t="s">
        <v>4329</v>
      </c>
      <c r="C2644" t="s">
        <v>290</v>
      </c>
      <c r="D2644" t="s">
        <v>166</v>
      </c>
      <c r="E2644" s="6">
        <v>43914.984386574077</v>
      </c>
      <c r="F2644">
        <v>32.222368019999998</v>
      </c>
      <c r="G2644">
        <v>-97.774034889999996</v>
      </c>
      <c r="H2644">
        <v>0</v>
      </c>
      <c r="I2644">
        <v>0</v>
      </c>
      <c r="J2644">
        <v>0</v>
      </c>
      <c r="K2644">
        <v>0</v>
      </c>
      <c r="L2644" t="s">
        <v>4330</v>
      </c>
    </row>
    <row r="2645" spans="1:12" x14ac:dyDescent="0.2">
      <c r="A2645">
        <v>6097</v>
      </c>
      <c r="B2645" t="s">
        <v>136</v>
      </c>
      <c r="C2645" t="s">
        <v>221</v>
      </c>
      <c r="D2645" t="s">
        <v>166</v>
      </c>
      <c r="E2645" s="6">
        <v>43914.984386574077</v>
      </c>
      <c r="F2645">
        <v>38.527464289999998</v>
      </c>
      <c r="G2645">
        <v>-122.8862506</v>
      </c>
      <c r="H2645">
        <v>29</v>
      </c>
      <c r="I2645">
        <v>1</v>
      </c>
      <c r="J2645">
        <v>0</v>
      </c>
      <c r="K2645">
        <v>0</v>
      </c>
      <c r="L2645" t="s">
        <v>4331</v>
      </c>
    </row>
    <row r="2646" spans="1:12" x14ac:dyDescent="0.2">
      <c r="A2646">
        <v>51175</v>
      </c>
      <c r="B2646" t="s">
        <v>4332</v>
      </c>
      <c r="C2646" t="s">
        <v>172</v>
      </c>
      <c r="D2646" t="s">
        <v>166</v>
      </c>
      <c r="E2646" s="6">
        <v>43914.984386574077</v>
      </c>
      <c r="F2646">
        <v>36.722311249999997</v>
      </c>
      <c r="G2646">
        <v>-77.106427120000006</v>
      </c>
      <c r="H2646">
        <v>0</v>
      </c>
      <c r="I2646">
        <v>0</v>
      </c>
      <c r="J2646">
        <v>0</v>
      </c>
      <c r="K2646">
        <v>0</v>
      </c>
      <c r="L2646" t="s">
        <v>4333</v>
      </c>
    </row>
    <row r="2647" spans="1:12" x14ac:dyDescent="0.2">
      <c r="A2647">
        <v>2240</v>
      </c>
      <c r="B2647" t="s">
        <v>4334</v>
      </c>
      <c r="C2647" t="s">
        <v>237</v>
      </c>
      <c r="D2647" t="s">
        <v>166</v>
      </c>
      <c r="E2647" s="6">
        <v>43914.984386574077</v>
      </c>
      <c r="F2647">
        <v>63.876920949999999</v>
      </c>
      <c r="G2647">
        <v>-143.2127643</v>
      </c>
      <c r="H2647">
        <v>0</v>
      </c>
      <c r="I2647">
        <v>0</v>
      </c>
      <c r="J2647">
        <v>0</v>
      </c>
      <c r="K2647">
        <v>0</v>
      </c>
      <c r="L2647" t="s">
        <v>4335</v>
      </c>
    </row>
    <row r="2648" spans="1:12" x14ac:dyDescent="0.2">
      <c r="A2648">
        <v>13255</v>
      </c>
      <c r="B2648" t="s">
        <v>4336</v>
      </c>
      <c r="C2648" t="s">
        <v>317</v>
      </c>
      <c r="D2648" t="s">
        <v>166</v>
      </c>
      <c r="E2648" s="6">
        <v>43914.984386574077</v>
      </c>
      <c r="F2648">
        <v>33.263100309999999</v>
      </c>
      <c r="G2648">
        <v>-84.280139910000003</v>
      </c>
      <c r="H2648">
        <v>5</v>
      </c>
      <c r="I2648">
        <v>0</v>
      </c>
      <c r="J2648">
        <v>0</v>
      </c>
      <c r="K2648">
        <v>0</v>
      </c>
      <c r="L2648" t="s">
        <v>4337</v>
      </c>
    </row>
    <row r="2649" spans="1:12" x14ac:dyDescent="0.2">
      <c r="A2649">
        <v>45083</v>
      </c>
      <c r="B2649" t="s">
        <v>55</v>
      </c>
      <c r="C2649" t="s">
        <v>165</v>
      </c>
      <c r="D2649" t="s">
        <v>166</v>
      </c>
      <c r="E2649" s="6">
        <v>43914.984386574077</v>
      </c>
      <c r="F2649">
        <v>34.92960077</v>
      </c>
      <c r="G2649">
        <v>-81.992259840000003</v>
      </c>
      <c r="H2649">
        <v>4</v>
      </c>
      <c r="I2649">
        <v>0</v>
      </c>
      <c r="J2649">
        <v>0</v>
      </c>
      <c r="K2649">
        <v>0</v>
      </c>
      <c r="L2649" t="s">
        <v>4338</v>
      </c>
    </row>
    <row r="2650" spans="1:12" x14ac:dyDescent="0.2">
      <c r="A2650">
        <v>18147</v>
      </c>
      <c r="B2650" t="s">
        <v>4339</v>
      </c>
      <c r="C2650" t="s">
        <v>142</v>
      </c>
      <c r="D2650" t="s">
        <v>166</v>
      </c>
      <c r="E2650" s="6">
        <v>43914.984386574077</v>
      </c>
      <c r="F2650">
        <v>38.015197319999999</v>
      </c>
      <c r="G2650">
        <v>-87.007964400000006</v>
      </c>
      <c r="H2650">
        <v>0</v>
      </c>
      <c r="I2650">
        <v>0</v>
      </c>
      <c r="J2650">
        <v>0</v>
      </c>
      <c r="K2650">
        <v>0</v>
      </c>
      <c r="L2650" t="s">
        <v>4340</v>
      </c>
    </row>
    <row r="2651" spans="1:12" x14ac:dyDescent="0.2">
      <c r="A2651">
        <v>21215</v>
      </c>
      <c r="B2651" t="s">
        <v>4339</v>
      </c>
      <c r="C2651" t="s">
        <v>180</v>
      </c>
      <c r="D2651" t="s">
        <v>166</v>
      </c>
      <c r="E2651" s="6">
        <v>43914.984386574077</v>
      </c>
      <c r="F2651">
        <v>38.032239709999999</v>
      </c>
      <c r="G2651">
        <v>-85.327493349999997</v>
      </c>
      <c r="H2651">
        <v>1</v>
      </c>
      <c r="I2651">
        <v>0</v>
      </c>
      <c r="J2651">
        <v>0</v>
      </c>
      <c r="K2651">
        <v>0</v>
      </c>
      <c r="L2651" t="s">
        <v>4341</v>
      </c>
    </row>
    <row r="2652" spans="1:12" x14ac:dyDescent="0.2">
      <c r="A2652">
        <v>46115</v>
      </c>
      <c r="B2652" t="s">
        <v>4342</v>
      </c>
      <c r="C2652" t="s">
        <v>381</v>
      </c>
      <c r="D2652" t="s">
        <v>166</v>
      </c>
      <c r="E2652" s="6">
        <v>43914.984386574077</v>
      </c>
      <c r="F2652">
        <v>44.938376060000003</v>
      </c>
      <c r="G2652">
        <v>-98.346266020000002</v>
      </c>
      <c r="H2652">
        <v>0</v>
      </c>
      <c r="I2652">
        <v>0</v>
      </c>
      <c r="J2652">
        <v>0</v>
      </c>
      <c r="K2652">
        <v>0</v>
      </c>
      <c r="L2652" t="s">
        <v>4343</v>
      </c>
    </row>
    <row r="2653" spans="1:12" x14ac:dyDescent="0.2">
      <c r="A2653">
        <v>53063</v>
      </c>
      <c r="B2653" t="s">
        <v>4344</v>
      </c>
      <c r="C2653" t="s">
        <v>204</v>
      </c>
      <c r="D2653" t="s">
        <v>166</v>
      </c>
      <c r="E2653" s="6">
        <v>43914.984386574077</v>
      </c>
      <c r="F2653">
        <v>47.621131460000001</v>
      </c>
      <c r="G2653">
        <v>-117.4046494</v>
      </c>
      <c r="H2653">
        <v>29</v>
      </c>
      <c r="I2653">
        <v>0</v>
      </c>
      <c r="J2653">
        <v>0</v>
      </c>
      <c r="K2653">
        <v>0</v>
      </c>
      <c r="L2653" t="s">
        <v>4345</v>
      </c>
    </row>
    <row r="2654" spans="1:12" x14ac:dyDescent="0.2">
      <c r="A2654">
        <v>51177</v>
      </c>
      <c r="B2654" t="s">
        <v>4346</v>
      </c>
      <c r="C2654" t="s">
        <v>172</v>
      </c>
      <c r="D2654" t="s">
        <v>166</v>
      </c>
      <c r="E2654" s="6">
        <v>43914.984386574077</v>
      </c>
      <c r="F2654">
        <v>38.185744620000001</v>
      </c>
      <c r="G2654">
        <v>-77.655399000000003</v>
      </c>
      <c r="H2654">
        <v>2</v>
      </c>
      <c r="I2654">
        <v>0</v>
      </c>
      <c r="J2654">
        <v>0</v>
      </c>
      <c r="K2654">
        <v>0</v>
      </c>
      <c r="L2654" t="s">
        <v>4347</v>
      </c>
    </row>
    <row r="2655" spans="1:12" x14ac:dyDescent="0.2">
      <c r="A2655">
        <v>22087</v>
      </c>
      <c r="B2655" t="s">
        <v>4348</v>
      </c>
      <c r="C2655" t="s">
        <v>169</v>
      </c>
      <c r="D2655" t="s">
        <v>166</v>
      </c>
      <c r="E2655" s="6">
        <v>43914.984386574077</v>
      </c>
      <c r="F2655">
        <v>29.877616360000001</v>
      </c>
      <c r="G2655">
        <v>-89.518870930000006</v>
      </c>
      <c r="H2655">
        <v>19</v>
      </c>
      <c r="I2655">
        <v>0</v>
      </c>
      <c r="J2655">
        <v>0</v>
      </c>
      <c r="K2655">
        <v>0</v>
      </c>
      <c r="L2655" t="s">
        <v>4349</v>
      </c>
    </row>
    <row r="2656" spans="1:12" x14ac:dyDescent="0.2">
      <c r="A2656">
        <v>22089</v>
      </c>
      <c r="B2656" t="s">
        <v>4350</v>
      </c>
      <c r="C2656" t="s">
        <v>169</v>
      </c>
      <c r="D2656" t="s">
        <v>166</v>
      </c>
      <c r="E2656" s="6">
        <v>43914.984386574077</v>
      </c>
      <c r="F2656">
        <v>29.907096580000001</v>
      </c>
      <c r="G2656">
        <v>-90.355559670000005</v>
      </c>
      <c r="H2656">
        <v>15</v>
      </c>
      <c r="I2656">
        <v>0</v>
      </c>
      <c r="J2656">
        <v>0</v>
      </c>
      <c r="K2656">
        <v>0</v>
      </c>
      <c r="L2656" t="s">
        <v>4351</v>
      </c>
    </row>
    <row r="2657" spans="1:12" x14ac:dyDescent="0.2">
      <c r="A2657">
        <v>29183</v>
      </c>
      <c r="B2657" t="s">
        <v>4350</v>
      </c>
      <c r="C2657" t="s">
        <v>182</v>
      </c>
      <c r="D2657" t="s">
        <v>166</v>
      </c>
      <c r="E2657" s="6">
        <v>43914.984386574077</v>
      </c>
      <c r="F2657">
        <v>38.778756809999997</v>
      </c>
      <c r="G2657">
        <v>-90.666624249999998</v>
      </c>
      <c r="H2657">
        <v>8</v>
      </c>
      <c r="I2657">
        <v>0</v>
      </c>
      <c r="J2657">
        <v>0</v>
      </c>
      <c r="K2657">
        <v>0</v>
      </c>
      <c r="L2657" t="s">
        <v>4352</v>
      </c>
    </row>
    <row r="2658" spans="1:12" x14ac:dyDescent="0.2">
      <c r="A2658">
        <v>1115</v>
      </c>
      <c r="B2658" t="s">
        <v>4353</v>
      </c>
      <c r="C2658" t="s">
        <v>385</v>
      </c>
      <c r="D2658" t="s">
        <v>166</v>
      </c>
      <c r="E2658" s="6">
        <v>43914.984386574077</v>
      </c>
      <c r="F2658">
        <v>33.719021759999997</v>
      </c>
      <c r="G2658">
        <v>-86.310293720000004</v>
      </c>
      <c r="H2658">
        <v>4</v>
      </c>
      <c r="I2658">
        <v>0</v>
      </c>
      <c r="J2658">
        <v>0</v>
      </c>
      <c r="K2658">
        <v>0</v>
      </c>
      <c r="L2658" t="s">
        <v>4354</v>
      </c>
    </row>
    <row r="2659" spans="1:12" x14ac:dyDescent="0.2">
      <c r="A2659">
        <v>17163</v>
      </c>
      <c r="B2659" t="s">
        <v>4353</v>
      </c>
      <c r="C2659" t="s">
        <v>190</v>
      </c>
      <c r="D2659" t="s">
        <v>166</v>
      </c>
      <c r="E2659" s="6">
        <v>43914.984386574077</v>
      </c>
      <c r="F2659">
        <v>38.469960329999999</v>
      </c>
      <c r="G2659">
        <v>-89.930634269999999</v>
      </c>
      <c r="H2659">
        <v>7</v>
      </c>
      <c r="I2659">
        <v>0</v>
      </c>
      <c r="J2659">
        <v>0</v>
      </c>
      <c r="K2659">
        <v>0</v>
      </c>
      <c r="L2659" t="s">
        <v>4355</v>
      </c>
    </row>
    <row r="2660" spans="1:12" x14ac:dyDescent="0.2">
      <c r="A2660">
        <v>26147</v>
      </c>
      <c r="B2660" t="s">
        <v>4353</v>
      </c>
      <c r="C2660" t="s">
        <v>232</v>
      </c>
      <c r="D2660" t="s">
        <v>166</v>
      </c>
      <c r="E2660" s="6">
        <v>43914.984386574077</v>
      </c>
      <c r="F2660">
        <v>42.926553730000002</v>
      </c>
      <c r="G2660">
        <v>-82.679379539999999</v>
      </c>
      <c r="H2660">
        <v>8</v>
      </c>
      <c r="I2660">
        <v>0</v>
      </c>
      <c r="J2660">
        <v>0</v>
      </c>
      <c r="K2660">
        <v>0</v>
      </c>
      <c r="L2660" t="s">
        <v>4356</v>
      </c>
    </row>
    <row r="2661" spans="1:12" x14ac:dyDescent="0.2">
      <c r="A2661">
        <v>29185</v>
      </c>
      <c r="B2661" t="s">
        <v>4353</v>
      </c>
      <c r="C2661" t="s">
        <v>182</v>
      </c>
      <c r="D2661" t="s">
        <v>166</v>
      </c>
      <c r="E2661" s="6">
        <v>43914.984386574077</v>
      </c>
      <c r="F2661">
        <v>38.036994370000002</v>
      </c>
      <c r="G2661">
        <v>-93.776314470000003</v>
      </c>
      <c r="H2661">
        <v>0</v>
      </c>
      <c r="I2661">
        <v>0</v>
      </c>
      <c r="J2661">
        <v>0</v>
      </c>
      <c r="K2661">
        <v>0</v>
      </c>
      <c r="L2661" t="s">
        <v>4357</v>
      </c>
    </row>
    <row r="2662" spans="1:12" x14ac:dyDescent="0.2">
      <c r="A2662">
        <v>55109</v>
      </c>
      <c r="B2662" t="s">
        <v>4358</v>
      </c>
      <c r="C2662" t="s">
        <v>206</v>
      </c>
      <c r="D2662" t="s">
        <v>166</v>
      </c>
      <c r="E2662" s="6">
        <v>43914.984386574077</v>
      </c>
      <c r="F2662">
        <v>45.034374739999997</v>
      </c>
      <c r="G2662">
        <v>-92.450000680000002</v>
      </c>
      <c r="H2662">
        <v>4</v>
      </c>
      <c r="I2662">
        <v>0</v>
      </c>
      <c r="J2662">
        <v>0</v>
      </c>
      <c r="K2662">
        <v>0</v>
      </c>
      <c r="L2662" t="s">
        <v>4359</v>
      </c>
    </row>
    <row r="2663" spans="1:12" x14ac:dyDescent="0.2">
      <c r="A2663">
        <v>5123</v>
      </c>
      <c r="B2663" t="s">
        <v>4360</v>
      </c>
      <c r="C2663" t="s">
        <v>331</v>
      </c>
      <c r="D2663" t="s">
        <v>166</v>
      </c>
      <c r="E2663" s="6">
        <v>43914.984386574077</v>
      </c>
      <c r="F2663">
        <v>35.022019759999999</v>
      </c>
      <c r="G2663">
        <v>-90.748281379999995</v>
      </c>
      <c r="H2663">
        <v>0</v>
      </c>
      <c r="I2663">
        <v>0</v>
      </c>
      <c r="J2663">
        <v>0</v>
      </c>
      <c r="K2663">
        <v>0</v>
      </c>
      <c r="L2663" t="s">
        <v>4361</v>
      </c>
    </row>
    <row r="2664" spans="1:12" x14ac:dyDescent="0.2">
      <c r="A2664">
        <v>29187</v>
      </c>
      <c r="B2664" t="s">
        <v>4362</v>
      </c>
      <c r="C2664" t="s">
        <v>182</v>
      </c>
      <c r="D2664" t="s">
        <v>166</v>
      </c>
      <c r="E2664" s="6">
        <v>43914.984386574077</v>
      </c>
      <c r="F2664">
        <v>37.812141709999999</v>
      </c>
      <c r="G2664">
        <v>-90.475986849999998</v>
      </c>
      <c r="H2664">
        <v>2</v>
      </c>
      <c r="I2664">
        <v>0</v>
      </c>
      <c r="J2664">
        <v>0</v>
      </c>
      <c r="K2664">
        <v>0</v>
      </c>
      <c r="L2664" t="s">
        <v>4363</v>
      </c>
    </row>
    <row r="2665" spans="1:12" x14ac:dyDescent="0.2">
      <c r="A2665">
        <v>22091</v>
      </c>
      <c r="B2665" t="s">
        <v>4364</v>
      </c>
      <c r="C2665" t="s">
        <v>169</v>
      </c>
      <c r="D2665" t="s">
        <v>166</v>
      </c>
      <c r="E2665" s="6">
        <v>43914.984386574077</v>
      </c>
      <c r="F2665">
        <v>30.822103240000001</v>
      </c>
      <c r="G2665">
        <v>-90.710131759999996</v>
      </c>
      <c r="H2665">
        <v>0</v>
      </c>
      <c r="I2665">
        <v>0</v>
      </c>
      <c r="J2665">
        <v>0</v>
      </c>
      <c r="K2665">
        <v>0</v>
      </c>
      <c r="L2665" t="s">
        <v>4365</v>
      </c>
    </row>
    <row r="2666" spans="1:12" x14ac:dyDescent="0.2">
      <c r="A2666">
        <v>22093</v>
      </c>
      <c r="B2666" t="s">
        <v>4366</v>
      </c>
      <c r="C2666" t="s">
        <v>169</v>
      </c>
      <c r="D2666" t="s">
        <v>166</v>
      </c>
      <c r="E2666" s="6">
        <v>43914.984386574077</v>
      </c>
      <c r="F2666">
        <v>30.02531716</v>
      </c>
      <c r="G2666">
        <v>-90.802120610000003</v>
      </c>
      <c r="H2666">
        <v>9</v>
      </c>
      <c r="I2666">
        <v>1</v>
      </c>
      <c r="J2666">
        <v>0</v>
      </c>
      <c r="K2666">
        <v>0</v>
      </c>
      <c r="L2666" t="s">
        <v>4367</v>
      </c>
    </row>
    <row r="2667" spans="1:12" x14ac:dyDescent="0.2">
      <c r="A2667">
        <v>22095</v>
      </c>
      <c r="B2667" t="s">
        <v>4368</v>
      </c>
      <c r="C2667" t="s">
        <v>169</v>
      </c>
      <c r="D2667" t="s">
        <v>166</v>
      </c>
      <c r="E2667" s="6">
        <v>43914.984386574077</v>
      </c>
      <c r="F2667">
        <v>30.12597499</v>
      </c>
      <c r="G2667">
        <v>-90.475350300000002</v>
      </c>
      <c r="H2667">
        <v>21</v>
      </c>
      <c r="I2667">
        <v>0</v>
      </c>
      <c r="J2667">
        <v>0</v>
      </c>
      <c r="K2667">
        <v>0</v>
      </c>
      <c r="L2667" t="s">
        <v>4369</v>
      </c>
    </row>
    <row r="2668" spans="1:12" x14ac:dyDescent="0.2">
      <c r="A2668">
        <v>12109</v>
      </c>
      <c r="B2668" t="s">
        <v>4370</v>
      </c>
      <c r="C2668" t="s">
        <v>216</v>
      </c>
      <c r="D2668" t="s">
        <v>166</v>
      </c>
      <c r="E2668" s="6">
        <v>43914.984386574077</v>
      </c>
      <c r="F2668">
        <v>29.900965060000001</v>
      </c>
      <c r="G2668">
        <v>-81.435899669999998</v>
      </c>
      <c r="H2668">
        <v>22</v>
      </c>
      <c r="I2668">
        <v>0</v>
      </c>
      <c r="J2668">
        <v>0</v>
      </c>
      <c r="K2668">
        <v>0</v>
      </c>
      <c r="L2668" t="s">
        <v>4371</v>
      </c>
    </row>
    <row r="2669" spans="1:12" x14ac:dyDescent="0.2">
      <c r="A2669">
        <v>18141</v>
      </c>
      <c r="B2669" t="s">
        <v>4372</v>
      </c>
      <c r="C2669" t="s">
        <v>142</v>
      </c>
      <c r="D2669" t="s">
        <v>166</v>
      </c>
      <c r="E2669" s="6">
        <v>43914.984386574077</v>
      </c>
      <c r="F2669">
        <v>41.617567809999997</v>
      </c>
      <c r="G2669">
        <v>-86.290408339999999</v>
      </c>
      <c r="H2669">
        <v>18</v>
      </c>
      <c r="I2669">
        <v>0</v>
      </c>
      <c r="J2669">
        <v>0</v>
      </c>
      <c r="K2669">
        <v>0</v>
      </c>
      <c r="L2669" t="s">
        <v>4373</v>
      </c>
    </row>
    <row r="2670" spans="1:12" x14ac:dyDescent="0.2">
      <c r="A2670">
        <v>26149</v>
      </c>
      <c r="B2670" t="s">
        <v>4372</v>
      </c>
      <c r="C2670" t="s">
        <v>232</v>
      </c>
      <c r="D2670" t="s">
        <v>166</v>
      </c>
      <c r="E2670" s="6">
        <v>43914.984386574077</v>
      </c>
      <c r="F2670">
        <v>41.914417669999999</v>
      </c>
      <c r="G2670">
        <v>-85.527979790000003</v>
      </c>
      <c r="H2670">
        <v>0</v>
      </c>
      <c r="I2670">
        <v>0</v>
      </c>
      <c r="J2670">
        <v>0</v>
      </c>
      <c r="K2670">
        <v>0</v>
      </c>
      <c r="L2670" t="s">
        <v>4374</v>
      </c>
    </row>
    <row r="2671" spans="1:12" x14ac:dyDescent="0.2">
      <c r="A2671">
        <v>22097</v>
      </c>
      <c r="B2671" t="s">
        <v>4375</v>
      </c>
      <c r="C2671" t="s">
        <v>169</v>
      </c>
      <c r="D2671" t="s">
        <v>166</v>
      </c>
      <c r="E2671" s="6">
        <v>43914.984386574077</v>
      </c>
      <c r="F2671">
        <v>30.597242619999999</v>
      </c>
      <c r="G2671">
        <v>-92.001358060000001</v>
      </c>
      <c r="H2671">
        <v>3</v>
      </c>
      <c r="I2671">
        <v>0</v>
      </c>
      <c r="J2671">
        <v>0</v>
      </c>
      <c r="K2671">
        <v>0</v>
      </c>
      <c r="L2671" t="s">
        <v>4376</v>
      </c>
    </row>
    <row r="2672" spans="1:12" x14ac:dyDescent="0.2">
      <c r="A2672">
        <v>36089</v>
      </c>
      <c r="B2672" t="s">
        <v>4377</v>
      </c>
      <c r="C2672" t="s">
        <v>226</v>
      </c>
      <c r="D2672" t="s">
        <v>166</v>
      </c>
      <c r="E2672" s="6">
        <v>43914.984386574077</v>
      </c>
      <c r="F2672">
        <v>44.497617900000002</v>
      </c>
      <c r="G2672">
        <v>-75.065500389999997</v>
      </c>
      <c r="H2672">
        <v>1</v>
      </c>
      <c r="I2672">
        <v>0</v>
      </c>
      <c r="J2672">
        <v>0</v>
      </c>
      <c r="K2672">
        <v>0</v>
      </c>
      <c r="L2672" t="s">
        <v>4378</v>
      </c>
    </row>
    <row r="2673" spans="1:12" x14ac:dyDescent="0.2">
      <c r="A2673">
        <v>27137</v>
      </c>
      <c r="B2673" t="s">
        <v>4379</v>
      </c>
      <c r="C2673" t="s">
        <v>213</v>
      </c>
      <c r="D2673" t="s">
        <v>166</v>
      </c>
      <c r="E2673" s="6">
        <v>43914.984386574077</v>
      </c>
      <c r="F2673">
        <v>47.604840699999997</v>
      </c>
      <c r="G2673">
        <v>-92.468798550000002</v>
      </c>
      <c r="H2673">
        <v>2</v>
      </c>
      <c r="I2673">
        <v>0</v>
      </c>
      <c r="J2673">
        <v>0</v>
      </c>
      <c r="K2673">
        <v>0</v>
      </c>
      <c r="L2673" t="s">
        <v>4380</v>
      </c>
    </row>
    <row r="2674" spans="1:12" x14ac:dyDescent="0.2">
      <c r="A2674">
        <v>29189</v>
      </c>
      <c r="B2674" t="s">
        <v>4379</v>
      </c>
      <c r="C2674" t="s">
        <v>182</v>
      </c>
      <c r="D2674" t="s">
        <v>166</v>
      </c>
      <c r="E2674" s="6">
        <v>43914.984386574077</v>
      </c>
      <c r="F2674">
        <v>38.6377003999999</v>
      </c>
      <c r="G2674">
        <v>-90.445837499999996</v>
      </c>
      <c r="H2674">
        <v>100</v>
      </c>
      <c r="I2674">
        <v>1</v>
      </c>
      <c r="J2674">
        <v>0</v>
      </c>
      <c r="K2674">
        <v>0</v>
      </c>
      <c r="L2674" t="s">
        <v>4381</v>
      </c>
    </row>
    <row r="2675" spans="1:12" x14ac:dyDescent="0.2">
      <c r="A2675">
        <v>29510</v>
      </c>
      <c r="B2675" t="s">
        <v>4382</v>
      </c>
      <c r="C2675" t="s">
        <v>182</v>
      </c>
      <c r="D2675" t="s">
        <v>166</v>
      </c>
      <c r="E2675" s="6">
        <v>43914.984386574077</v>
      </c>
      <c r="F2675">
        <v>38.63555736</v>
      </c>
      <c r="G2675">
        <v>-90.243492250000003</v>
      </c>
      <c r="H2675">
        <v>23</v>
      </c>
      <c r="I2675">
        <v>1</v>
      </c>
      <c r="J2675">
        <v>0</v>
      </c>
      <c r="K2675">
        <v>0</v>
      </c>
      <c r="L2675" t="s">
        <v>4383</v>
      </c>
    </row>
    <row r="2676" spans="1:12" x14ac:dyDescent="0.2">
      <c r="A2676">
        <v>12111</v>
      </c>
      <c r="B2676" t="s">
        <v>4384</v>
      </c>
      <c r="C2676" t="s">
        <v>216</v>
      </c>
      <c r="D2676" t="s">
        <v>166</v>
      </c>
      <c r="E2676" s="6">
        <v>43914.984386574077</v>
      </c>
      <c r="F2676">
        <v>27.377639080000002</v>
      </c>
      <c r="G2676">
        <v>-80.471066489999998</v>
      </c>
      <c r="H2676">
        <v>6</v>
      </c>
      <c r="I2676">
        <v>0</v>
      </c>
      <c r="J2676">
        <v>0</v>
      </c>
      <c r="K2676">
        <v>0</v>
      </c>
      <c r="L2676" t="s">
        <v>4385</v>
      </c>
    </row>
    <row r="2677" spans="1:12" x14ac:dyDescent="0.2">
      <c r="A2677">
        <v>22099</v>
      </c>
      <c r="B2677" t="s">
        <v>4386</v>
      </c>
      <c r="C2677" t="s">
        <v>169</v>
      </c>
      <c r="D2677" t="s">
        <v>166</v>
      </c>
      <c r="E2677" s="6">
        <v>43914.984386574077</v>
      </c>
      <c r="F2677">
        <v>30.131121069999999</v>
      </c>
      <c r="G2677">
        <v>-91.614035689999994</v>
      </c>
      <c r="H2677">
        <v>1</v>
      </c>
      <c r="I2677">
        <v>0</v>
      </c>
      <c r="J2677">
        <v>0</v>
      </c>
      <c r="K2677">
        <v>0</v>
      </c>
      <c r="L2677" t="s">
        <v>4387</v>
      </c>
    </row>
    <row r="2678" spans="1:12" x14ac:dyDescent="0.2">
      <c r="A2678">
        <v>22101</v>
      </c>
      <c r="B2678" t="s">
        <v>4388</v>
      </c>
      <c r="C2678" t="s">
        <v>169</v>
      </c>
      <c r="D2678" t="s">
        <v>166</v>
      </c>
      <c r="E2678" s="6">
        <v>43914.984386574077</v>
      </c>
      <c r="F2678">
        <v>29.69262097</v>
      </c>
      <c r="G2678">
        <v>-91.447021640000003</v>
      </c>
      <c r="H2678">
        <v>2</v>
      </c>
      <c r="I2678">
        <v>0</v>
      </c>
      <c r="J2678">
        <v>0</v>
      </c>
      <c r="K2678">
        <v>0</v>
      </c>
      <c r="L2678" t="s">
        <v>4389</v>
      </c>
    </row>
    <row r="2679" spans="1:12" x14ac:dyDescent="0.2">
      <c r="A2679">
        <v>24037</v>
      </c>
      <c r="B2679" t="s">
        <v>4390</v>
      </c>
      <c r="C2679" t="s">
        <v>255</v>
      </c>
      <c r="D2679" t="s">
        <v>166</v>
      </c>
      <c r="E2679" s="6">
        <v>43914.984386574077</v>
      </c>
      <c r="F2679">
        <v>38.300584219999998</v>
      </c>
      <c r="G2679">
        <v>-76.606292799999906</v>
      </c>
      <c r="H2679">
        <v>2</v>
      </c>
      <c r="I2679">
        <v>0</v>
      </c>
      <c r="J2679">
        <v>0</v>
      </c>
      <c r="K2679">
        <v>0</v>
      </c>
      <c r="L2679" t="s">
        <v>4391</v>
      </c>
    </row>
    <row r="2680" spans="1:12" x14ac:dyDescent="0.2">
      <c r="A2680">
        <v>22103</v>
      </c>
      <c r="B2680" t="s">
        <v>4392</v>
      </c>
      <c r="C2680" t="s">
        <v>169</v>
      </c>
      <c r="D2680" t="s">
        <v>166</v>
      </c>
      <c r="E2680" s="6">
        <v>43914.984386574077</v>
      </c>
      <c r="F2680">
        <v>30.409428470000002</v>
      </c>
      <c r="G2680">
        <v>-89.956427110000007</v>
      </c>
      <c r="H2680">
        <v>52</v>
      </c>
      <c r="I2680">
        <v>1</v>
      </c>
      <c r="J2680">
        <v>0</v>
      </c>
      <c r="K2680">
        <v>0</v>
      </c>
      <c r="L2680" t="s">
        <v>4393</v>
      </c>
    </row>
    <row r="2681" spans="1:12" x14ac:dyDescent="0.2">
      <c r="A2681">
        <v>20185</v>
      </c>
      <c r="B2681" t="s">
        <v>4394</v>
      </c>
      <c r="C2681" t="s">
        <v>264</v>
      </c>
      <c r="D2681" t="s">
        <v>166</v>
      </c>
      <c r="E2681" s="6">
        <v>43914.984386574077</v>
      </c>
      <c r="F2681">
        <v>38.031008509999999</v>
      </c>
      <c r="G2681">
        <v>-98.717620010000005</v>
      </c>
      <c r="H2681">
        <v>0</v>
      </c>
      <c r="I2681">
        <v>0</v>
      </c>
      <c r="J2681">
        <v>0</v>
      </c>
      <c r="K2681">
        <v>0</v>
      </c>
      <c r="L2681" t="s">
        <v>4395</v>
      </c>
    </row>
    <row r="2682" spans="1:12" x14ac:dyDescent="0.2">
      <c r="A2682">
        <v>51179</v>
      </c>
      <c r="B2682" t="s">
        <v>4394</v>
      </c>
      <c r="C2682" t="s">
        <v>172</v>
      </c>
      <c r="D2682" t="s">
        <v>166</v>
      </c>
      <c r="E2682" s="6">
        <v>43914.984386574077</v>
      </c>
      <c r="F2682">
        <v>38.417587380000001</v>
      </c>
      <c r="G2682">
        <v>-77.459170529999994</v>
      </c>
      <c r="H2682">
        <v>6</v>
      </c>
      <c r="I2682">
        <v>0</v>
      </c>
      <c r="J2682">
        <v>0</v>
      </c>
      <c r="K2682">
        <v>0</v>
      </c>
      <c r="L2682" t="s">
        <v>4396</v>
      </c>
    </row>
    <row r="2683" spans="1:12" x14ac:dyDescent="0.2">
      <c r="A2683">
        <v>6099</v>
      </c>
      <c r="B2683" t="s">
        <v>4397</v>
      </c>
      <c r="C2683" t="s">
        <v>221</v>
      </c>
      <c r="D2683" t="s">
        <v>166</v>
      </c>
      <c r="E2683" s="6">
        <v>43914.984386574077</v>
      </c>
      <c r="F2683">
        <v>37.558624989999998</v>
      </c>
      <c r="G2683">
        <v>-120.99707220000001</v>
      </c>
      <c r="H2683">
        <v>11</v>
      </c>
      <c r="I2683">
        <v>0</v>
      </c>
      <c r="J2683">
        <v>0</v>
      </c>
      <c r="K2683">
        <v>0</v>
      </c>
      <c r="L2683" t="s">
        <v>4398</v>
      </c>
    </row>
    <row r="2684" spans="1:12" x14ac:dyDescent="0.2">
      <c r="A2684">
        <v>46117</v>
      </c>
      <c r="B2684" t="s">
        <v>4399</v>
      </c>
      <c r="C2684" t="s">
        <v>381</v>
      </c>
      <c r="D2684" t="s">
        <v>166</v>
      </c>
      <c r="E2684" s="6">
        <v>43914.984386574077</v>
      </c>
      <c r="F2684">
        <v>44.413818720000002</v>
      </c>
      <c r="G2684">
        <v>-100.7349153</v>
      </c>
      <c r="H2684">
        <v>0</v>
      </c>
      <c r="I2684">
        <v>0</v>
      </c>
      <c r="J2684">
        <v>0</v>
      </c>
      <c r="K2684">
        <v>0</v>
      </c>
      <c r="L2684" t="s">
        <v>4400</v>
      </c>
    </row>
    <row r="2685" spans="1:12" x14ac:dyDescent="0.2">
      <c r="A2685">
        <v>37167</v>
      </c>
      <c r="B2685" t="s">
        <v>4401</v>
      </c>
      <c r="C2685" t="s">
        <v>219</v>
      </c>
      <c r="D2685" t="s">
        <v>166</v>
      </c>
      <c r="E2685" s="6">
        <v>43914.984386574077</v>
      </c>
      <c r="F2685">
        <v>35.31647813</v>
      </c>
      <c r="G2685">
        <v>-80.250932210000002</v>
      </c>
      <c r="H2685">
        <v>0</v>
      </c>
      <c r="I2685">
        <v>0</v>
      </c>
      <c r="J2685">
        <v>0</v>
      </c>
      <c r="K2685">
        <v>0</v>
      </c>
      <c r="L2685" t="s">
        <v>4402</v>
      </c>
    </row>
    <row r="2686" spans="1:12" x14ac:dyDescent="0.2">
      <c r="A2686">
        <v>20187</v>
      </c>
      <c r="B2686" t="s">
        <v>4403</v>
      </c>
      <c r="C2686" t="s">
        <v>264</v>
      </c>
      <c r="D2686" t="s">
        <v>166</v>
      </c>
      <c r="E2686" s="6">
        <v>43914.984386574077</v>
      </c>
      <c r="F2686">
        <v>37.563047140000002</v>
      </c>
      <c r="G2686">
        <v>-101.7843534</v>
      </c>
      <c r="H2686">
        <v>0</v>
      </c>
      <c r="I2686">
        <v>0</v>
      </c>
      <c r="J2686">
        <v>0</v>
      </c>
      <c r="K2686">
        <v>0</v>
      </c>
      <c r="L2686" t="s">
        <v>4404</v>
      </c>
    </row>
    <row r="2687" spans="1:12" x14ac:dyDescent="0.2">
      <c r="A2687">
        <v>31167</v>
      </c>
      <c r="B2687" t="s">
        <v>4403</v>
      </c>
      <c r="C2687" t="s">
        <v>196</v>
      </c>
      <c r="D2687" t="s">
        <v>166</v>
      </c>
      <c r="E2687" s="6">
        <v>43914.984386574077</v>
      </c>
      <c r="F2687">
        <v>41.916983500000001</v>
      </c>
      <c r="G2687">
        <v>-97.193947080000001</v>
      </c>
      <c r="H2687">
        <v>0</v>
      </c>
      <c r="I2687">
        <v>0</v>
      </c>
      <c r="J2687">
        <v>0</v>
      </c>
      <c r="K2687">
        <v>0</v>
      </c>
      <c r="L2687" t="s">
        <v>4405</v>
      </c>
    </row>
    <row r="2688" spans="1:12" x14ac:dyDescent="0.2">
      <c r="A2688">
        <v>17175</v>
      </c>
      <c r="B2688" t="s">
        <v>4406</v>
      </c>
      <c r="C2688" t="s">
        <v>190</v>
      </c>
      <c r="D2688" t="s">
        <v>166</v>
      </c>
      <c r="E2688" s="6">
        <v>43914.984386574077</v>
      </c>
      <c r="F2688">
        <v>41.093097729999997</v>
      </c>
      <c r="G2688">
        <v>-89.797458660000004</v>
      </c>
      <c r="H2688">
        <v>0</v>
      </c>
      <c r="I2688">
        <v>0</v>
      </c>
      <c r="J2688">
        <v>0</v>
      </c>
      <c r="K2688">
        <v>0</v>
      </c>
      <c r="L2688" t="s">
        <v>4407</v>
      </c>
    </row>
    <row r="2689" spans="1:12" x14ac:dyDescent="0.2">
      <c r="A2689">
        <v>38089</v>
      </c>
      <c r="B2689" t="s">
        <v>4406</v>
      </c>
      <c r="C2689" t="s">
        <v>198</v>
      </c>
      <c r="D2689" t="s">
        <v>166</v>
      </c>
      <c r="E2689" s="6">
        <v>43914.984386574077</v>
      </c>
      <c r="F2689">
        <v>46.80851182</v>
      </c>
      <c r="G2689">
        <v>-102.657632599999</v>
      </c>
      <c r="H2689">
        <v>0</v>
      </c>
      <c r="I2689">
        <v>0</v>
      </c>
      <c r="J2689">
        <v>0</v>
      </c>
      <c r="K2689">
        <v>0</v>
      </c>
      <c r="L2689" t="s">
        <v>4408</v>
      </c>
    </row>
    <row r="2690" spans="1:12" x14ac:dyDescent="0.2">
      <c r="A2690">
        <v>39151</v>
      </c>
      <c r="B2690" t="s">
        <v>4406</v>
      </c>
      <c r="C2690" t="s">
        <v>200</v>
      </c>
      <c r="D2690" t="s">
        <v>166</v>
      </c>
      <c r="E2690" s="6">
        <v>43914.984386574077</v>
      </c>
      <c r="F2690">
        <v>40.81482476</v>
      </c>
      <c r="G2690">
        <v>-81.364373049999998</v>
      </c>
      <c r="H2690">
        <v>13</v>
      </c>
      <c r="I2690">
        <v>1</v>
      </c>
      <c r="J2690">
        <v>0</v>
      </c>
      <c r="K2690">
        <v>0</v>
      </c>
      <c r="L2690" t="s">
        <v>4409</v>
      </c>
    </row>
    <row r="2691" spans="1:12" x14ac:dyDescent="0.2">
      <c r="A2691">
        <v>18149</v>
      </c>
      <c r="B2691" t="s">
        <v>4410</v>
      </c>
      <c r="C2691" t="s">
        <v>142</v>
      </c>
      <c r="D2691" t="s">
        <v>166</v>
      </c>
      <c r="E2691" s="6">
        <v>43914.984386574077</v>
      </c>
      <c r="F2691">
        <v>41.278902809999998</v>
      </c>
      <c r="G2691">
        <v>-86.646868949999998</v>
      </c>
      <c r="H2691">
        <v>2</v>
      </c>
      <c r="I2691">
        <v>0</v>
      </c>
      <c r="J2691">
        <v>0</v>
      </c>
      <c r="K2691">
        <v>0</v>
      </c>
      <c r="L2691" t="s">
        <v>4411</v>
      </c>
    </row>
    <row r="2692" spans="1:12" x14ac:dyDescent="0.2">
      <c r="A2692">
        <v>48427</v>
      </c>
      <c r="B2692" t="s">
        <v>4412</v>
      </c>
      <c r="C2692" t="s">
        <v>290</v>
      </c>
      <c r="D2692" t="s">
        <v>166</v>
      </c>
      <c r="E2692" s="6">
        <v>43914.984386574077</v>
      </c>
      <c r="F2692">
        <v>26.561500590000001</v>
      </c>
      <c r="G2692">
        <v>-98.738923580000005</v>
      </c>
      <c r="H2692">
        <v>0</v>
      </c>
      <c r="I2692">
        <v>0</v>
      </c>
      <c r="J2692">
        <v>0</v>
      </c>
      <c r="K2692">
        <v>0</v>
      </c>
      <c r="L2692" t="s">
        <v>4413</v>
      </c>
    </row>
    <row r="2693" spans="1:12" x14ac:dyDescent="0.2">
      <c r="A2693">
        <v>51790</v>
      </c>
      <c r="B2693" t="s">
        <v>4414</v>
      </c>
      <c r="C2693" t="s">
        <v>172</v>
      </c>
      <c r="D2693" t="s">
        <v>166</v>
      </c>
      <c r="E2693" s="6">
        <v>43914.984386574077</v>
      </c>
      <c r="F2693">
        <v>38.159655440000002</v>
      </c>
      <c r="G2693">
        <v>-79.059799369999993</v>
      </c>
      <c r="H2693">
        <v>0</v>
      </c>
      <c r="I2693">
        <v>0</v>
      </c>
      <c r="J2693">
        <v>0</v>
      </c>
      <c r="K2693">
        <v>0</v>
      </c>
      <c r="L2693" t="s">
        <v>4415</v>
      </c>
    </row>
    <row r="2694" spans="1:12" x14ac:dyDescent="0.2">
      <c r="A2694">
        <v>29186</v>
      </c>
      <c r="B2694" t="s">
        <v>4416</v>
      </c>
      <c r="C2694" t="s">
        <v>182</v>
      </c>
      <c r="D2694" t="s">
        <v>166</v>
      </c>
      <c r="E2694" s="6">
        <v>43914.984386574077</v>
      </c>
      <c r="F2694">
        <v>37.890900590000001</v>
      </c>
      <c r="G2694">
        <v>-90.194994100000002</v>
      </c>
      <c r="H2694">
        <v>0</v>
      </c>
      <c r="I2694">
        <v>0</v>
      </c>
      <c r="J2694">
        <v>0</v>
      </c>
      <c r="K2694">
        <v>0</v>
      </c>
      <c r="L2694" t="s">
        <v>4417</v>
      </c>
    </row>
    <row r="2695" spans="1:12" x14ac:dyDescent="0.2">
      <c r="A2695">
        <v>27145</v>
      </c>
      <c r="B2695" t="s">
        <v>4418</v>
      </c>
      <c r="C2695" t="s">
        <v>213</v>
      </c>
      <c r="D2695" t="s">
        <v>166</v>
      </c>
      <c r="E2695" s="6">
        <v>43914.984386574077</v>
      </c>
      <c r="F2695">
        <v>45.551925760000003</v>
      </c>
      <c r="G2695">
        <v>-94.610782209999996</v>
      </c>
      <c r="H2695">
        <v>5</v>
      </c>
      <c r="I2695">
        <v>0</v>
      </c>
      <c r="J2695">
        <v>0</v>
      </c>
      <c r="K2695">
        <v>0</v>
      </c>
      <c r="L2695" t="s">
        <v>4419</v>
      </c>
    </row>
    <row r="2696" spans="1:12" x14ac:dyDescent="0.2">
      <c r="A2696">
        <v>27147</v>
      </c>
      <c r="B2696" t="s">
        <v>4420</v>
      </c>
      <c r="C2696" t="s">
        <v>213</v>
      </c>
      <c r="D2696" t="s">
        <v>166</v>
      </c>
      <c r="E2696" s="6">
        <v>43914.984386574077</v>
      </c>
      <c r="F2696">
        <v>44.022403509999997</v>
      </c>
      <c r="G2696">
        <v>-93.226270880000001</v>
      </c>
      <c r="H2696">
        <v>5</v>
      </c>
      <c r="I2696">
        <v>0</v>
      </c>
      <c r="J2696">
        <v>0</v>
      </c>
      <c r="K2696">
        <v>0</v>
      </c>
      <c r="L2696" t="s">
        <v>4421</v>
      </c>
    </row>
    <row r="2697" spans="1:12" x14ac:dyDescent="0.2">
      <c r="A2697">
        <v>38091</v>
      </c>
      <c r="B2697" t="s">
        <v>4420</v>
      </c>
      <c r="C2697" t="s">
        <v>198</v>
      </c>
      <c r="D2697" t="s">
        <v>166</v>
      </c>
      <c r="E2697" s="6">
        <v>43914.984386574077</v>
      </c>
      <c r="F2697">
        <v>47.456115480000001</v>
      </c>
      <c r="G2697">
        <v>-97.727287469999993</v>
      </c>
      <c r="H2697">
        <v>0</v>
      </c>
      <c r="I2697">
        <v>0</v>
      </c>
      <c r="J2697">
        <v>0</v>
      </c>
      <c r="K2697">
        <v>0</v>
      </c>
      <c r="L2697" t="s">
        <v>4422</v>
      </c>
    </row>
    <row r="2698" spans="1:12" x14ac:dyDescent="0.2">
      <c r="A2698">
        <v>13257</v>
      </c>
      <c r="B2698" t="s">
        <v>4423</v>
      </c>
      <c r="C2698" t="s">
        <v>317</v>
      </c>
      <c r="D2698" t="s">
        <v>166</v>
      </c>
      <c r="E2698" s="6">
        <v>43914.984386574077</v>
      </c>
      <c r="F2698">
        <v>34.551512010000003</v>
      </c>
      <c r="G2698">
        <v>-83.294053149999996</v>
      </c>
      <c r="H2698">
        <v>1</v>
      </c>
      <c r="I2698">
        <v>0</v>
      </c>
      <c r="J2698">
        <v>0</v>
      </c>
      <c r="K2698">
        <v>0</v>
      </c>
      <c r="L2698" t="s">
        <v>4424</v>
      </c>
    </row>
    <row r="2699" spans="1:12" x14ac:dyDescent="0.2">
      <c r="A2699">
        <v>40137</v>
      </c>
      <c r="B2699" t="s">
        <v>4423</v>
      </c>
      <c r="C2699" t="s">
        <v>184</v>
      </c>
      <c r="D2699" t="s">
        <v>166</v>
      </c>
      <c r="E2699" s="6">
        <v>43914.984386574077</v>
      </c>
      <c r="F2699">
        <v>34.485569890000001</v>
      </c>
      <c r="G2699">
        <v>-97.85141892</v>
      </c>
      <c r="H2699">
        <v>0</v>
      </c>
      <c r="I2699">
        <v>0</v>
      </c>
      <c r="J2699">
        <v>0</v>
      </c>
      <c r="K2699">
        <v>0</v>
      </c>
      <c r="L2699" t="s">
        <v>4425</v>
      </c>
    </row>
    <row r="2700" spans="1:12" x14ac:dyDescent="0.2">
      <c r="A2700">
        <v>48429</v>
      </c>
      <c r="B2700" t="s">
        <v>4423</v>
      </c>
      <c r="C2700" t="s">
        <v>290</v>
      </c>
      <c r="D2700" t="s">
        <v>166</v>
      </c>
      <c r="E2700" s="6">
        <v>43914.984386574077</v>
      </c>
      <c r="F2700">
        <v>32.735531569999999</v>
      </c>
      <c r="G2700">
        <v>-98.836316150000002</v>
      </c>
      <c r="H2700">
        <v>0</v>
      </c>
      <c r="I2700">
        <v>0</v>
      </c>
      <c r="J2700">
        <v>0</v>
      </c>
      <c r="K2700">
        <v>0</v>
      </c>
      <c r="L2700" t="s">
        <v>4426</v>
      </c>
    </row>
    <row r="2701" spans="1:12" x14ac:dyDescent="0.2">
      <c r="A2701">
        <v>17177</v>
      </c>
      <c r="B2701" t="s">
        <v>4427</v>
      </c>
      <c r="C2701" t="s">
        <v>190</v>
      </c>
      <c r="D2701" t="s">
        <v>166</v>
      </c>
      <c r="E2701" s="6">
        <v>43914.984386574077</v>
      </c>
      <c r="F2701">
        <v>42.351292170000001</v>
      </c>
      <c r="G2701">
        <v>-89.662598000000003</v>
      </c>
      <c r="H2701">
        <v>1</v>
      </c>
      <c r="I2701">
        <v>0</v>
      </c>
      <c r="J2701">
        <v>0</v>
      </c>
      <c r="K2701">
        <v>0</v>
      </c>
      <c r="L2701" t="s">
        <v>4428</v>
      </c>
    </row>
    <row r="2702" spans="1:12" x14ac:dyDescent="0.2">
      <c r="A2702">
        <v>48431</v>
      </c>
      <c r="B2702" t="s">
        <v>4429</v>
      </c>
      <c r="C2702" t="s">
        <v>290</v>
      </c>
      <c r="D2702" t="s">
        <v>166</v>
      </c>
      <c r="E2702" s="6">
        <v>43914.984386574077</v>
      </c>
      <c r="F2702">
        <v>31.827819120000001</v>
      </c>
      <c r="G2702">
        <v>-101.05007459999899</v>
      </c>
      <c r="H2702">
        <v>0</v>
      </c>
      <c r="I2702">
        <v>0</v>
      </c>
      <c r="J2702">
        <v>0</v>
      </c>
      <c r="K2702">
        <v>0</v>
      </c>
      <c r="L2702" t="s">
        <v>4430</v>
      </c>
    </row>
    <row r="2703" spans="1:12" x14ac:dyDescent="0.2">
      <c r="A2703">
        <v>18151</v>
      </c>
      <c r="B2703" t="s">
        <v>4431</v>
      </c>
      <c r="C2703" t="s">
        <v>142</v>
      </c>
      <c r="D2703" t="s">
        <v>166</v>
      </c>
      <c r="E2703" s="6">
        <v>43914.984386574077</v>
      </c>
      <c r="F2703">
        <v>41.644238680000001</v>
      </c>
      <c r="G2703">
        <v>-85.00101094</v>
      </c>
      <c r="H2703">
        <v>0</v>
      </c>
      <c r="I2703">
        <v>0</v>
      </c>
      <c r="J2703">
        <v>0</v>
      </c>
      <c r="K2703">
        <v>0</v>
      </c>
      <c r="L2703" t="s">
        <v>4432</v>
      </c>
    </row>
    <row r="2704" spans="1:12" x14ac:dyDescent="0.2">
      <c r="A2704">
        <v>36101</v>
      </c>
      <c r="B2704" t="s">
        <v>4431</v>
      </c>
      <c r="C2704" t="s">
        <v>226</v>
      </c>
      <c r="D2704" t="s">
        <v>166</v>
      </c>
      <c r="E2704" s="6">
        <v>43914.984386574077</v>
      </c>
      <c r="F2704">
        <v>42.2689144</v>
      </c>
      <c r="G2704">
        <v>-77.382992400000006</v>
      </c>
      <c r="H2704">
        <v>8</v>
      </c>
      <c r="I2704">
        <v>0</v>
      </c>
      <c r="J2704">
        <v>0</v>
      </c>
      <c r="K2704">
        <v>0</v>
      </c>
      <c r="L2704" t="s">
        <v>4433</v>
      </c>
    </row>
    <row r="2705" spans="1:12" x14ac:dyDescent="0.2">
      <c r="A2705">
        <v>20189</v>
      </c>
      <c r="B2705" t="s">
        <v>4434</v>
      </c>
      <c r="C2705" t="s">
        <v>264</v>
      </c>
      <c r="D2705" t="s">
        <v>166</v>
      </c>
      <c r="E2705" s="6">
        <v>43914.984386574077</v>
      </c>
      <c r="F2705">
        <v>37.192300799999998</v>
      </c>
      <c r="G2705">
        <v>-101.31189670000001</v>
      </c>
      <c r="H2705">
        <v>0</v>
      </c>
      <c r="I2705">
        <v>0</v>
      </c>
      <c r="J2705">
        <v>0</v>
      </c>
      <c r="K2705">
        <v>0</v>
      </c>
      <c r="L2705" t="s">
        <v>4435</v>
      </c>
    </row>
    <row r="2706" spans="1:12" x14ac:dyDescent="0.2">
      <c r="A2706">
        <v>27149</v>
      </c>
      <c r="B2706" t="s">
        <v>4434</v>
      </c>
      <c r="C2706" t="s">
        <v>213</v>
      </c>
      <c r="D2706" t="s">
        <v>166</v>
      </c>
      <c r="E2706" s="6">
        <v>43914.984386574077</v>
      </c>
      <c r="F2706">
        <v>45.586130070000003</v>
      </c>
      <c r="G2706">
        <v>-96.001637049999999</v>
      </c>
      <c r="H2706">
        <v>0</v>
      </c>
      <c r="I2706">
        <v>0</v>
      </c>
      <c r="J2706">
        <v>0</v>
      </c>
      <c r="K2706">
        <v>0</v>
      </c>
      <c r="L2706" t="s">
        <v>4436</v>
      </c>
    </row>
    <row r="2707" spans="1:12" x14ac:dyDescent="0.2">
      <c r="A2707">
        <v>53065</v>
      </c>
      <c r="B2707" t="s">
        <v>4434</v>
      </c>
      <c r="C2707" t="s">
        <v>204</v>
      </c>
      <c r="D2707" t="s">
        <v>166</v>
      </c>
      <c r="E2707" s="6">
        <v>43914.984386574077</v>
      </c>
      <c r="F2707">
        <v>48.400354749999998</v>
      </c>
      <c r="G2707">
        <v>-117.85427009999999</v>
      </c>
      <c r="H2707">
        <v>1</v>
      </c>
      <c r="I2707">
        <v>0</v>
      </c>
      <c r="J2707">
        <v>0</v>
      </c>
      <c r="K2707">
        <v>0</v>
      </c>
      <c r="L2707" t="s">
        <v>4437</v>
      </c>
    </row>
    <row r="2708" spans="1:12" x14ac:dyDescent="0.2">
      <c r="A2708">
        <v>13259</v>
      </c>
      <c r="B2708" t="s">
        <v>4438</v>
      </c>
      <c r="C2708" t="s">
        <v>317</v>
      </c>
      <c r="D2708" t="s">
        <v>166</v>
      </c>
      <c r="E2708" s="6">
        <v>43914.984386574077</v>
      </c>
      <c r="F2708">
        <v>32.079967770000003</v>
      </c>
      <c r="G2708">
        <v>-84.83208037</v>
      </c>
      <c r="H2708">
        <v>0</v>
      </c>
      <c r="I2708">
        <v>0</v>
      </c>
      <c r="J2708">
        <v>0</v>
      </c>
      <c r="K2708">
        <v>0</v>
      </c>
      <c r="L2708" t="s">
        <v>4439</v>
      </c>
    </row>
    <row r="2709" spans="1:12" x14ac:dyDescent="0.2">
      <c r="A2709">
        <v>47161</v>
      </c>
      <c r="B2709" t="s">
        <v>4438</v>
      </c>
      <c r="C2709" t="s">
        <v>288</v>
      </c>
      <c r="D2709" t="s">
        <v>166</v>
      </c>
      <c r="E2709" s="6">
        <v>43914.984386574077</v>
      </c>
      <c r="F2709">
        <v>36.502350919999998</v>
      </c>
      <c r="G2709">
        <v>-87.839205480000004</v>
      </c>
      <c r="H2709">
        <v>0</v>
      </c>
      <c r="I2709">
        <v>0</v>
      </c>
      <c r="J2709">
        <v>0</v>
      </c>
      <c r="K2709">
        <v>0</v>
      </c>
      <c r="L2709" t="s">
        <v>4440</v>
      </c>
    </row>
    <row r="2710" spans="1:12" x14ac:dyDescent="0.2">
      <c r="A2710">
        <v>30095</v>
      </c>
      <c r="B2710" t="s">
        <v>4441</v>
      </c>
      <c r="C2710" t="s">
        <v>482</v>
      </c>
      <c r="D2710" t="s">
        <v>166</v>
      </c>
      <c r="E2710" s="6">
        <v>43914.984386574077</v>
      </c>
      <c r="F2710">
        <v>45.670714070000002</v>
      </c>
      <c r="G2710">
        <v>-109.3950061</v>
      </c>
      <c r="H2710">
        <v>0</v>
      </c>
      <c r="I2710">
        <v>0</v>
      </c>
      <c r="J2710">
        <v>0</v>
      </c>
      <c r="K2710">
        <v>0</v>
      </c>
      <c r="L2710" t="s">
        <v>4442</v>
      </c>
    </row>
    <row r="2711" spans="1:12" x14ac:dyDescent="0.2">
      <c r="A2711">
        <v>29207</v>
      </c>
      <c r="B2711" t="s">
        <v>4443</v>
      </c>
      <c r="C2711" t="s">
        <v>182</v>
      </c>
      <c r="D2711" t="s">
        <v>166</v>
      </c>
      <c r="E2711" s="6">
        <v>43914.984386574077</v>
      </c>
      <c r="F2711">
        <v>36.855716510000001</v>
      </c>
      <c r="G2711">
        <v>-89.944415500000005</v>
      </c>
      <c r="H2711">
        <v>0</v>
      </c>
      <c r="I2711">
        <v>0</v>
      </c>
      <c r="J2711">
        <v>0</v>
      </c>
      <c r="K2711">
        <v>0</v>
      </c>
      <c r="L2711" t="s">
        <v>4444</v>
      </c>
    </row>
    <row r="2712" spans="1:12" x14ac:dyDescent="0.2">
      <c r="A2712">
        <v>37169</v>
      </c>
      <c r="B2712" t="s">
        <v>4445</v>
      </c>
      <c r="C2712" t="s">
        <v>219</v>
      </c>
      <c r="D2712" t="s">
        <v>166</v>
      </c>
      <c r="E2712" s="6">
        <v>43914.984386574077</v>
      </c>
      <c r="F2712">
        <v>36.401797500000001</v>
      </c>
      <c r="G2712">
        <v>-80.238933689999996</v>
      </c>
      <c r="H2712">
        <v>0</v>
      </c>
      <c r="I2712">
        <v>0</v>
      </c>
      <c r="J2712">
        <v>0</v>
      </c>
      <c r="K2712">
        <v>0</v>
      </c>
      <c r="L2712" t="s">
        <v>4446</v>
      </c>
    </row>
    <row r="2713" spans="1:12" x14ac:dyDescent="0.2">
      <c r="A2713">
        <v>5137</v>
      </c>
      <c r="B2713" t="s">
        <v>4447</v>
      </c>
      <c r="C2713" t="s">
        <v>331</v>
      </c>
      <c r="D2713" t="s">
        <v>166</v>
      </c>
      <c r="E2713" s="6">
        <v>43914.984386574077</v>
      </c>
      <c r="F2713">
        <v>35.862519460000001</v>
      </c>
      <c r="G2713">
        <v>-92.156840849999995</v>
      </c>
      <c r="H2713">
        <v>1</v>
      </c>
      <c r="I2713">
        <v>0</v>
      </c>
      <c r="J2713">
        <v>0</v>
      </c>
      <c r="K2713">
        <v>0</v>
      </c>
      <c r="L2713" t="s">
        <v>4448</v>
      </c>
    </row>
    <row r="2714" spans="1:12" x14ac:dyDescent="0.2">
      <c r="A2714">
        <v>28131</v>
      </c>
      <c r="B2714" t="s">
        <v>4447</v>
      </c>
      <c r="C2714" t="s">
        <v>194</v>
      </c>
      <c r="D2714" t="s">
        <v>166</v>
      </c>
      <c r="E2714" s="6">
        <v>43914.984386574077</v>
      </c>
      <c r="F2714">
        <v>30.791879489999999</v>
      </c>
      <c r="G2714">
        <v>-89.11547539</v>
      </c>
      <c r="H2714">
        <v>0</v>
      </c>
      <c r="I2714">
        <v>0</v>
      </c>
      <c r="J2714">
        <v>0</v>
      </c>
      <c r="K2714">
        <v>0</v>
      </c>
      <c r="L2714" t="s">
        <v>4449</v>
      </c>
    </row>
    <row r="2715" spans="1:12" x14ac:dyDescent="0.2">
      <c r="A2715">
        <v>29209</v>
      </c>
      <c r="B2715" t="s">
        <v>4447</v>
      </c>
      <c r="C2715" t="s">
        <v>182</v>
      </c>
      <c r="D2715" t="s">
        <v>166</v>
      </c>
      <c r="E2715" s="6">
        <v>43914.984386574077</v>
      </c>
      <c r="F2715">
        <v>36.750003270000001</v>
      </c>
      <c r="G2715">
        <v>-93.452564749999993</v>
      </c>
      <c r="H2715">
        <v>0</v>
      </c>
      <c r="I2715">
        <v>0</v>
      </c>
      <c r="J2715">
        <v>0</v>
      </c>
      <c r="K2715">
        <v>0</v>
      </c>
      <c r="L2715" t="s">
        <v>4450</v>
      </c>
    </row>
    <row r="2716" spans="1:12" x14ac:dyDescent="0.2">
      <c r="A2716">
        <v>48433</v>
      </c>
      <c r="B2716" t="s">
        <v>4451</v>
      </c>
      <c r="C2716" t="s">
        <v>290</v>
      </c>
      <c r="D2716" t="s">
        <v>166</v>
      </c>
      <c r="E2716" s="6">
        <v>43914.984386574077</v>
      </c>
      <c r="F2716">
        <v>33.179067439999997</v>
      </c>
      <c r="G2716">
        <v>-100.253840099999</v>
      </c>
      <c r="H2716">
        <v>0</v>
      </c>
      <c r="I2716">
        <v>0</v>
      </c>
      <c r="J2716">
        <v>0</v>
      </c>
      <c r="K2716">
        <v>0</v>
      </c>
      <c r="L2716" t="s">
        <v>4452</v>
      </c>
    </row>
    <row r="2717" spans="1:12" x14ac:dyDescent="0.2">
      <c r="A2717">
        <v>32029</v>
      </c>
      <c r="B2717" t="s">
        <v>4453</v>
      </c>
      <c r="C2717" t="s">
        <v>870</v>
      </c>
      <c r="D2717" t="s">
        <v>166</v>
      </c>
      <c r="E2717" s="6">
        <v>43914.984386574077</v>
      </c>
      <c r="F2717">
        <v>39.448754819999998</v>
      </c>
      <c r="G2717">
        <v>-119.5250207</v>
      </c>
      <c r="H2717">
        <v>0</v>
      </c>
      <c r="I2717">
        <v>0</v>
      </c>
      <c r="J2717">
        <v>0</v>
      </c>
      <c r="K2717">
        <v>0</v>
      </c>
      <c r="L2717" t="s">
        <v>4454</v>
      </c>
    </row>
    <row r="2718" spans="1:12" x14ac:dyDescent="0.2">
      <c r="A2718">
        <v>19169</v>
      </c>
      <c r="B2718" t="s">
        <v>4455</v>
      </c>
      <c r="C2718" t="s">
        <v>178</v>
      </c>
      <c r="D2718" t="s">
        <v>166</v>
      </c>
      <c r="E2718" s="6">
        <v>43914.984386574077</v>
      </c>
      <c r="F2718">
        <v>42.036212130000003</v>
      </c>
      <c r="G2718">
        <v>-93.464990049999997</v>
      </c>
      <c r="H2718">
        <v>2</v>
      </c>
      <c r="I2718">
        <v>0</v>
      </c>
      <c r="J2718">
        <v>0</v>
      </c>
      <c r="K2718">
        <v>0</v>
      </c>
      <c r="L2718" t="s">
        <v>4456</v>
      </c>
    </row>
    <row r="2719" spans="1:12" x14ac:dyDescent="0.2">
      <c r="A2719">
        <v>33017</v>
      </c>
      <c r="B2719" t="s">
        <v>4457</v>
      </c>
      <c r="C2719" t="s">
        <v>495</v>
      </c>
      <c r="D2719" t="s">
        <v>166</v>
      </c>
      <c r="E2719" s="6">
        <v>43914.984386574077</v>
      </c>
      <c r="F2719">
        <v>43.291832999999997</v>
      </c>
      <c r="G2719">
        <v>-71.02336013</v>
      </c>
      <c r="H2719">
        <v>4</v>
      </c>
      <c r="I2719">
        <v>0</v>
      </c>
      <c r="J2719">
        <v>0</v>
      </c>
      <c r="K2719">
        <v>0</v>
      </c>
      <c r="L2719" t="s">
        <v>4458</v>
      </c>
    </row>
    <row r="2720" spans="1:12" x14ac:dyDescent="0.2">
      <c r="A2720">
        <v>38093</v>
      </c>
      <c r="B2720" t="s">
        <v>4459</v>
      </c>
      <c r="C2720" t="s">
        <v>198</v>
      </c>
      <c r="D2720" t="s">
        <v>166</v>
      </c>
      <c r="E2720" s="6">
        <v>43914.984386574077</v>
      </c>
      <c r="F2720">
        <v>46.979625409999997</v>
      </c>
      <c r="G2720">
        <v>-98.95637318</v>
      </c>
      <c r="H2720">
        <v>0</v>
      </c>
      <c r="I2720">
        <v>0</v>
      </c>
      <c r="J2720">
        <v>0</v>
      </c>
      <c r="K2720">
        <v>0</v>
      </c>
      <c r="L2720" t="s">
        <v>4460</v>
      </c>
    </row>
    <row r="2721" spans="1:12" x14ac:dyDescent="0.2">
      <c r="A2721">
        <v>56035</v>
      </c>
      <c r="B2721" t="s">
        <v>4461</v>
      </c>
      <c r="C2721" t="s">
        <v>228</v>
      </c>
      <c r="D2721" t="s">
        <v>166</v>
      </c>
      <c r="E2721" s="6">
        <v>43914.984386574077</v>
      </c>
      <c r="F2721">
        <v>42.765582790000003</v>
      </c>
      <c r="G2721">
        <v>-109.91309219999999</v>
      </c>
      <c r="H2721">
        <v>0</v>
      </c>
      <c r="I2721">
        <v>0</v>
      </c>
      <c r="J2721">
        <v>0</v>
      </c>
      <c r="K2721">
        <v>0</v>
      </c>
      <c r="L2721" t="s">
        <v>4462</v>
      </c>
    </row>
    <row r="2722" spans="1:12" x14ac:dyDescent="0.2">
      <c r="A2722">
        <v>25025</v>
      </c>
      <c r="B2722" t="s">
        <v>4463</v>
      </c>
      <c r="C2722" t="s">
        <v>432</v>
      </c>
      <c r="D2722" t="s">
        <v>166</v>
      </c>
      <c r="E2722" s="6">
        <v>43914.984386574077</v>
      </c>
      <c r="F2722">
        <v>42.327951399999897</v>
      </c>
      <c r="G2722">
        <v>-71.078504420000002</v>
      </c>
      <c r="H2722">
        <v>234</v>
      </c>
      <c r="I2722">
        <v>1</v>
      </c>
      <c r="J2722">
        <v>0</v>
      </c>
      <c r="K2722">
        <v>0</v>
      </c>
      <c r="L2722" t="s">
        <v>4464</v>
      </c>
    </row>
    <row r="2723" spans="1:12" x14ac:dyDescent="0.2">
      <c r="A2723">
        <v>36103</v>
      </c>
      <c r="B2723" t="s">
        <v>4463</v>
      </c>
      <c r="C2723" t="s">
        <v>226</v>
      </c>
      <c r="D2723" t="s">
        <v>166</v>
      </c>
      <c r="E2723" s="6">
        <v>43914.984386574077</v>
      </c>
      <c r="F2723">
        <v>40.883201190000001</v>
      </c>
      <c r="G2723">
        <v>-72.801217199999996</v>
      </c>
      <c r="H2723">
        <v>1880</v>
      </c>
      <c r="I2723">
        <v>17</v>
      </c>
      <c r="J2723">
        <v>0</v>
      </c>
      <c r="K2723">
        <v>0</v>
      </c>
      <c r="L2723" t="s">
        <v>4465</v>
      </c>
    </row>
    <row r="2724" spans="1:12" x14ac:dyDescent="0.2">
      <c r="A2724">
        <v>51800</v>
      </c>
      <c r="B2724" t="s">
        <v>4463</v>
      </c>
      <c r="C2724" t="s">
        <v>172</v>
      </c>
      <c r="D2724" t="s">
        <v>166</v>
      </c>
      <c r="E2724" s="6">
        <v>43914.984386574077</v>
      </c>
      <c r="F2724">
        <v>36.701553939999997</v>
      </c>
      <c r="G2724">
        <v>-76.636035539999995</v>
      </c>
      <c r="H2724">
        <v>1</v>
      </c>
      <c r="I2724">
        <v>0</v>
      </c>
      <c r="J2724">
        <v>0</v>
      </c>
      <c r="K2724">
        <v>0</v>
      </c>
      <c r="L2724" t="s">
        <v>4466</v>
      </c>
    </row>
    <row r="2725" spans="1:12" x14ac:dyDescent="0.2">
      <c r="A2725">
        <v>18153</v>
      </c>
      <c r="B2725" t="s">
        <v>4467</v>
      </c>
      <c r="C2725" t="s">
        <v>142</v>
      </c>
      <c r="D2725" t="s">
        <v>166</v>
      </c>
      <c r="E2725" s="6">
        <v>43914.984386574077</v>
      </c>
      <c r="F2725">
        <v>39.089522580000001</v>
      </c>
      <c r="G2725">
        <v>-87.414144690000001</v>
      </c>
      <c r="H2725">
        <v>0</v>
      </c>
      <c r="I2725">
        <v>0</v>
      </c>
      <c r="J2725">
        <v>0</v>
      </c>
      <c r="K2725">
        <v>0</v>
      </c>
      <c r="L2725" t="s">
        <v>4468</v>
      </c>
    </row>
    <row r="2726" spans="1:12" x14ac:dyDescent="0.2">
      <c r="A2726">
        <v>29211</v>
      </c>
      <c r="B2726" t="s">
        <v>4467</v>
      </c>
      <c r="C2726" t="s">
        <v>182</v>
      </c>
      <c r="D2726" t="s">
        <v>166</v>
      </c>
      <c r="E2726" s="6">
        <v>43914.984386574077</v>
      </c>
      <c r="F2726">
        <v>40.209910499999999</v>
      </c>
      <c r="G2726">
        <v>-93.111501059999995</v>
      </c>
      <c r="H2726">
        <v>0</v>
      </c>
      <c r="I2726">
        <v>0</v>
      </c>
      <c r="J2726">
        <v>0</v>
      </c>
      <c r="K2726">
        <v>0</v>
      </c>
      <c r="L2726" t="s">
        <v>4469</v>
      </c>
    </row>
    <row r="2727" spans="1:12" x14ac:dyDescent="0.2">
      <c r="A2727">
        <v>33019</v>
      </c>
      <c r="B2727" t="s">
        <v>4467</v>
      </c>
      <c r="C2727" t="s">
        <v>495</v>
      </c>
      <c r="D2727" t="s">
        <v>166</v>
      </c>
      <c r="E2727" s="6">
        <v>43914.984386574077</v>
      </c>
      <c r="F2727">
        <v>43.360941109999999</v>
      </c>
      <c r="G2727">
        <v>-72.222031250000001</v>
      </c>
      <c r="H2727">
        <v>1</v>
      </c>
      <c r="I2727">
        <v>0</v>
      </c>
      <c r="J2727">
        <v>0</v>
      </c>
      <c r="K2727">
        <v>0</v>
      </c>
      <c r="L2727" t="s">
        <v>4470</v>
      </c>
    </row>
    <row r="2728" spans="1:12" x14ac:dyDescent="0.2">
      <c r="A2728">
        <v>36105</v>
      </c>
      <c r="B2728" t="s">
        <v>4467</v>
      </c>
      <c r="C2728" t="s">
        <v>226</v>
      </c>
      <c r="D2728" t="s">
        <v>166</v>
      </c>
      <c r="E2728" s="6">
        <v>43914.984386574077</v>
      </c>
      <c r="F2728">
        <v>41.715794930000001</v>
      </c>
      <c r="G2728">
        <v>-74.763945590000006</v>
      </c>
      <c r="H2728">
        <v>23</v>
      </c>
      <c r="I2728">
        <v>0</v>
      </c>
      <c r="J2728">
        <v>0</v>
      </c>
      <c r="K2728">
        <v>0</v>
      </c>
      <c r="L2728" t="s">
        <v>4471</v>
      </c>
    </row>
    <row r="2729" spans="1:12" x14ac:dyDescent="0.2">
      <c r="A2729">
        <v>42113</v>
      </c>
      <c r="B2729" t="s">
        <v>4467</v>
      </c>
      <c r="C2729" t="s">
        <v>202</v>
      </c>
      <c r="D2729" t="s">
        <v>166</v>
      </c>
      <c r="E2729" s="6">
        <v>43914.984386574077</v>
      </c>
      <c r="F2729">
        <v>41.446347379999999</v>
      </c>
      <c r="G2729">
        <v>-76.512465910000003</v>
      </c>
      <c r="H2729">
        <v>0</v>
      </c>
      <c r="I2729">
        <v>0</v>
      </c>
      <c r="J2729">
        <v>0</v>
      </c>
      <c r="K2729">
        <v>0</v>
      </c>
      <c r="L2729" t="s">
        <v>4472</v>
      </c>
    </row>
    <row r="2730" spans="1:12" x14ac:dyDescent="0.2">
      <c r="A2730">
        <v>47163</v>
      </c>
      <c r="B2730" t="s">
        <v>4467</v>
      </c>
      <c r="C2730" t="s">
        <v>288</v>
      </c>
      <c r="D2730" t="s">
        <v>166</v>
      </c>
      <c r="E2730" s="6">
        <v>43914.984386574077</v>
      </c>
      <c r="F2730">
        <v>36.512406910000003</v>
      </c>
      <c r="G2730">
        <v>-82.304129169999996</v>
      </c>
      <c r="H2730">
        <v>2</v>
      </c>
      <c r="I2730">
        <v>0</v>
      </c>
      <c r="J2730">
        <v>0</v>
      </c>
      <c r="K2730">
        <v>0</v>
      </c>
      <c r="L2730" t="s">
        <v>4473</v>
      </c>
    </row>
    <row r="2731" spans="1:12" x14ac:dyDescent="0.2">
      <c r="A2731">
        <v>46119</v>
      </c>
      <c r="B2731" t="s">
        <v>4474</v>
      </c>
      <c r="C2731" t="s">
        <v>381</v>
      </c>
      <c r="D2731" t="s">
        <v>166</v>
      </c>
      <c r="E2731" s="6">
        <v>43914.984386574077</v>
      </c>
      <c r="F2731">
        <v>44.715718119999998</v>
      </c>
      <c r="G2731">
        <v>-100.1278092</v>
      </c>
      <c r="H2731">
        <v>0</v>
      </c>
      <c r="I2731">
        <v>0</v>
      </c>
      <c r="J2731">
        <v>0</v>
      </c>
      <c r="K2731">
        <v>0</v>
      </c>
      <c r="L2731" t="s">
        <v>4475</v>
      </c>
    </row>
    <row r="2732" spans="1:12" x14ac:dyDescent="0.2">
      <c r="A2732">
        <v>54089</v>
      </c>
      <c r="B2732" t="s">
        <v>4476</v>
      </c>
      <c r="C2732" t="s">
        <v>427</v>
      </c>
      <c r="D2732" t="s">
        <v>166</v>
      </c>
      <c r="E2732" s="6">
        <v>43914.984386574077</v>
      </c>
      <c r="F2732">
        <v>37.653905969999997</v>
      </c>
      <c r="G2732">
        <v>-80.860096929999997</v>
      </c>
      <c r="H2732">
        <v>0</v>
      </c>
      <c r="I2732">
        <v>0</v>
      </c>
      <c r="J2732">
        <v>0</v>
      </c>
      <c r="K2732">
        <v>0</v>
      </c>
      <c r="L2732" t="s">
        <v>4477</v>
      </c>
    </row>
    <row r="2733" spans="1:12" x14ac:dyDescent="0.2">
      <c r="A2733">
        <v>8117</v>
      </c>
      <c r="B2733" t="s">
        <v>4478</v>
      </c>
      <c r="C2733" t="s">
        <v>187</v>
      </c>
      <c r="D2733" t="s">
        <v>166</v>
      </c>
      <c r="E2733" s="6">
        <v>43914.984386574077</v>
      </c>
      <c r="F2733">
        <v>39.638032320000001</v>
      </c>
      <c r="G2733">
        <v>-106.1150762</v>
      </c>
      <c r="H2733">
        <v>8</v>
      </c>
      <c r="I2733">
        <v>0</v>
      </c>
      <c r="J2733">
        <v>0</v>
      </c>
      <c r="K2733">
        <v>0</v>
      </c>
      <c r="L2733" t="s">
        <v>4479</v>
      </c>
    </row>
    <row r="2734" spans="1:12" x14ac:dyDescent="0.2">
      <c r="A2734">
        <v>39153</v>
      </c>
      <c r="B2734" t="s">
        <v>4478</v>
      </c>
      <c r="C2734" t="s">
        <v>200</v>
      </c>
      <c r="D2734" t="s">
        <v>166</v>
      </c>
      <c r="E2734" s="6">
        <v>43914.984386574077</v>
      </c>
      <c r="F2734">
        <v>41.124647340000003</v>
      </c>
      <c r="G2734">
        <v>-81.531230789999995</v>
      </c>
      <c r="H2734">
        <v>36</v>
      </c>
      <c r="I2734">
        <v>0</v>
      </c>
      <c r="J2734">
        <v>0</v>
      </c>
      <c r="K2734">
        <v>0</v>
      </c>
      <c r="L2734" t="s">
        <v>4480</v>
      </c>
    </row>
    <row r="2735" spans="1:12" x14ac:dyDescent="0.2">
      <c r="A2735">
        <v>49043</v>
      </c>
      <c r="B2735" t="s">
        <v>4478</v>
      </c>
      <c r="C2735" t="s">
        <v>479</v>
      </c>
      <c r="D2735" t="s">
        <v>166</v>
      </c>
      <c r="E2735" s="6">
        <v>43914.984386574077</v>
      </c>
      <c r="F2735">
        <v>40.866881460000002</v>
      </c>
      <c r="G2735">
        <v>-110.9535882</v>
      </c>
      <c r="H2735">
        <v>82</v>
      </c>
      <c r="I2735">
        <v>0</v>
      </c>
      <c r="J2735">
        <v>0</v>
      </c>
      <c r="K2735">
        <v>0</v>
      </c>
      <c r="L2735" t="s">
        <v>4481</v>
      </c>
    </row>
    <row r="2736" spans="1:12" x14ac:dyDescent="0.2">
      <c r="A2736">
        <v>20191</v>
      </c>
      <c r="B2736" t="s">
        <v>4482</v>
      </c>
      <c r="C2736" t="s">
        <v>264</v>
      </c>
      <c r="D2736" t="s">
        <v>166</v>
      </c>
      <c r="E2736" s="6">
        <v>43914.984386574077</v>
      </c>
      <c r="F2736">
        <v>37.236825490000001</v>
      </c>
      <c r="G2736">
        <v>-97.477216209999995</v>
      </c>
      <c r="H2736">
        <v>0</v>
      </c>
      <c r="I2736">
        <v>0</v>
      </c>
      <c r="J2736">
        <v>0</v>
      </c>
      <c r="K2736">
        <v>0</v>
      </c>
      <c r="L2736" t="s">
        <v>4483</v>
      </c>
    </row>
    <row r="2737" spans="1:12" x14ac:dyDescent="0.2">
      <c r="A2737">
        <v>47165</v>
      </c>
      <c r="B2737" t="s">
        <v>4482</v>
      </c>
      <c r="C2737" t="s">
        <v>288</v>
      </c>
      <c r="D2737" t="s">
        <v>166</v>
      </c>
      <c r="E2737" s="6">
        <v>43914.984386574077</v>
      </c>
      <c r="F2737">
        <v>36.468241030000002</v>
      </c>
      <c r="G2737">
        <v>-86.459172039999999</v>
      </c>
      <c r="H2737">
        <v>34</v>
      </c>
      <c r="I2737">
        <v>0</v>
      </c>
      <c r="J2737">
        <v>0</v>
      </c>
      <c r="K2737">
        <v>0</v>
      </c>
      <c r="L2737" t="s">
        <v>4484</v>
      </c>
    </row>
    <row r="2738" spans="1:12" x14ac:dyDescent="0.2">
      <c r="A2738">
        <v>1119</v>
      </c>
      <c r="B2738" t="s">
        <v>63</v>
      </c>
      <c r="C2738" t="s">
        <v>385</v>
      </c>
      <c r="D2738" t="s">
        <v>166</v>
      </c>
      <c r="E2738" s="6">
        <v>43914.984386574077</v>
      </c>
      <c r="F2738">
        <v>32.59117397</v>
      </c>
      <c r="G2738">
        <v>-88.199162049999998</v>
      </c>
      <c r="H2738">
        <v>0</v>
      </c>
      <c r="I2738">
        <v>0</v>
      </c>
      <c r="J2738">
        <v>0</v>
      </c>
      <c r="K2738">
        <v>0</v>
      </c>
      <c r="L2738" t="s">
        <v>4485</v>
      </c>
    </row>
    <row r="2739" spans="1:12" x14ac:dyDescent="0.2">
      <c r="A2739">
        <v>12119</v>
      </c>
      <c r="B2739" t="s">
        <v>63</v>
      </c>
      <c r="C2739" t="s">
        <v>216</v>
      </c>
      <c r="D2739" t="s">
        <v>166</v>
      </c>
      <c r="E2739" s="6">
        <v>43914.984386574077</v>
      </c>
      <c r="F2739">
        <v>28.70181754</v>
      </c>
      <c r="G2739">
        <v>-82.079426699999999</v>
      </c>
      <c r="H2739">
        <v>10</v>
      </c>
      <c r="I2739">
        <v>0</v>
      </c>
      <c r="J2739">
        <v>0</v>
      </c>
      <c r="K2739">
        <v>0</v>
      </c>
      <c r="L2739" t="s">
        <v>4486</v>
      </c>
    </row>
    <row r="2740" spans="1:12" x14ac:dyDescent="0.2">
      <c r="A2740">
        <v>13261</v>
      </c>
      <c r="B2740" t="s">
        <v>63</v>
      </c>
      <c r="C2740" t="s">
        <v>317</v>
      </c>
      <c r="D2740" t="s">
        <v>166</v>
      </c>
      <c r="E2740" s="6">
        <v>43914.984386574077</v>
      </c>
      <c r="F2740">
        <v>32.03650571</v>
      </c>
      <c r="G2740">
        <v>-84.198214919999998</v>
      </c>
      <c r="H2740">
        <v>2</v>
      </c>
      <c r="I2740">
        <v>0</v>
      </c>
      <c r="J2740">
        <v>0</v>
      </c>
      <c r="K2740">
        <v>0</v>
      </c>
      <c r="L2740" t="s">
        <v>4487</v>
      </c>
    </row>
    <row r="2741" spans="1:12" x14ac:dyDescent="0.2">
      <c r="A2741">
        <v>45085</v>
      </c>
      <c r="B2741" t="s">
        <v>63</v>
      </c>
      <c r="C2741" t="s">
        <v>165</v>
      </c>
      <c r="D2741" t="s">
        <v>166</v>
      </c>
      <c r="E2741" s="6">
        <v>43914.984386574077</v>
      </c>
      <c r="F2741">
        <v>33.918265339999998</v>
      </c>
      <c r="G2741">
        <v>-80.379423160000002</v>
      </c>
      <c r="H2741">
        <v>8</v>
      </c>
      <c r="I2741">
        <v>0</v>
      </c>
      <c r="J2741">
        <v>0</v>
      </c>
      <c r="K2741">
        <v>0</v>
      </c>
      <c r="L2741" t="s">
        <v>4488</v>
      </c>
    </row>
    <row r="2742" spans="1:12" x14ac:dyDescent="0.2">
      <c r="A2742">
        <v>28133</v>
      </c>
      <c r="B2742" t="s">
        <v>4489</v>
      </c>
      <c r="C2742" t="s">
        <v>194</v>
      </c>
      <c r="D2742" t="s">
        <v>166</v>
      </c>
      <c r="E2742" s="6">
        <v>43914.984386574077</v>
      </c>
      <c r="F2742">
        <v>33.601925780000002</v>
      </c>
      <c r="G2742">
        <v>-90.588826839999996</v>
      </c>
      <c r="H2742">
        <v>3</v>
      </c>
      <c r="I2742">
        <v>0</v>
      </c>
      <c r="J2742">
        <v>0</v>
      </c>
      <c r="K2742">
        <v>0</v>
      </c>
      <c r="L2742" t="s">
        <v>4490</v>
      </c>
    </row>
    <row r="2743" spans="1:12" x14ac:dyDescent="0.2">
      <c r="A2743">
        <v>37171</v>
      </c>
      <c r="B2743" t="s">
        <v>4491</v>
      </c>
      <c r="C2743" t="s">
        <v>219</v>
      </c>
      <c r="D2743" t="s">
        <v>166</v>
      </c>
      <c r="E2743" s="6">
        <v>43914.984386574077</v>
      </c>
      <c r="F2743">
        <v>36.416894890000002</v>
      </c>
      <c r="G2743">
        <v>-80.691022829999994</v>
      </c>
      <c r="H2743">
        <v>0</v>
      </c>
      <c r="I2743">
        <v>0</v>
      </c>
      <c r="J2743">
        <v>0</v>
      </c>
      <c r="K2743">
        <v>0</v>
      </c>
      <c r="L2743" t="s">
        <v>4492</v>
      </c>
    </row>
    <row r="2744" spans="1:12" x14ac:dyDescent="0.2">
      <c r="A2744">
        <v>51181</v>
      </c>
      <c r="B2744" t="s">
        <v>4491</v>
      </c>
      <c r="C2744" t="s">
        <v>172</v>
      </c>
      <c r="D2744" t="s">
        <v>166</v>
      </c>
      <c r="E2744" s="6">
        <v>43914.984386574077</v>
      </c>
      <c r="F2744">
        <v>37.117818929999999</v>
      </c>
      <c r="G2744">
        <v>-76.884500119999998</v>
      </c>
      <c r="H2744">
        <v>0</v>
      </c>
      <c r="I2744">
        <v>0</v>
      </c>
      <c r="J2744">
        <v>0</v>
      </c>
      <c r="K2744">
        <v>0</v>
      </c>
      <c r="L2744" t="s">
        <v>4493</v>
      </c>
    </row>
    <row r="2745" spans="1:12" x14ac:dyDescent="0.2">
      <c r="A2745">
        <v>42115</v>
      </c>
      <c r="B2745" t="s">
        <v>4494</v>
      </c>
      <c r="C2745" t="s">
        <v>202</v>
      </c>
      <c r="D2745" t="s">
        <v>166</v>
      </c>
      <c r="E2745" s="6">
        <v>43914.984386574077</v>
      </c>
      <c r="F2745">
        <v>41.82147784</v>
      </c>
      <c r="G2745">
        <v>-75.80071959</v>
      </c>
      <c r="H2745">
        <v>0</v>
      </c>
      <c r="I2745">
        <v>0</v>
      </c>
      <c r="J2745">
        <v>0</v>
      </c>
      <c r="K2745">
        <v>0</v>
      </c>
      <c r="L2745" t="s">
        <v>4495</v>
      </c>
    </row>
    <row r="2746" spans="1:12" x14ac:dyDescent="0.2">
      <c r="A2746">
        <v>10005</v>
      </c>
      <c r="B2746" t="s">
        <v>4496</v>
      </c>
      <c r="C2746" t="s">
        <v>1408</v>
      </c>
      <c r="D2746" t="s">
        <v>166</v>
      </c>
      <c r="E2746" s="6">
        <v>43914.984386574077</v>
      </c>
      <c r="F2746">
        <v>38.661437810000002</v>
      </c>
      <c r="G2746">
        <v>-75.390313489999997</v>
      </c>
      <c r="H2746">
        <v>23</v>
      </c>
      <c r="I2746">
        <v>0</v>
      </c>
      <c r="J2746">
        <v>0</v>
      </c>
      <c r="K2746">
        <v>0</v>
      </c>
      <c r="L2746" t="s">
        <v>4497</v>
      </c>
    </row>
    <row r="2747" spans="1:12" x14ac:dyDescent="0.2">
      <c r="A2747">
        <v>34037</v>
      </c>
      <c r="B2747" t="s">
        <v>4496</v>
      </c>
      <c r="C2747" t="s">
        <v>367</v>
      </c>
      <c r="D2747" t="s">
        <v>166</v>
      </c>
      <c r="E2747" s="6">
        <v>43914.984386574077</v>
      </c>
      <c r="F2747">
        <v>41.138915920000002</v>
      </c>
      <c r="G2747">
        <v>-74.691182429999998</v>
      </c>
      <c r="H2747">
        <v>18</v>
      </c>
      <c r="I2747">
        <v>0</v>
      </c>
      <c r="J2747">
        <v>0</v>
      </c>
      <c r="K2747">
        <v>0</v>
      </c>
      <c r="L2747" t="s">
        <v>4498</v>
      </c>
    </row>
    <row r="2748" spans="1:12" x14ac:dyDescent="0.2">
      <c r="A2748">
        <v>51183</v>
      </c>
      <c r="B2748" t="s">
        <v>4496</v>
      </c>
      <c r="C2748" t="s">
        <v>172</v>
      </c>
      <c r="D2748" t="s">
        <v>166</v>
      </c>
      <c r="E2748" s="6">
        <v>43914.984386574077</v>
      </c>
      <c r="F2748">
        <v>36.924329139999998</v>
      </c>
      <c r="G2748">
        <v>-77.257911820000004</v>
      </c>
      <c r="H2748">
        <v>0</v>
      </c>
      <c r="I2748">
        <v>0</v>
      </c>
      <c r="J2748">
        <v>0</v>
      </c>
      <c r="K2748">
        <v>0</v>
      </c>
      <c r="L2748" t="s">
        <v>4499</v>
      </c>
    </row>
    <row r="2749" spans="1:12" x14ac:dyDescent="0.2">
      <c r="A2749">
        <v>6101</v>
      </c>
      <c r="B2749" t="s">
        <v>4500</v>
      </c>
      <c r="C2749" t="s">
        <v>221</v>
      </c>
      <c r="D2749" t="s">
        <v>166</v>
      </c>
      <c r="E2749" s="6">
        <v>43914.984386574077</v>
      </c>
      <c r="F2749">
        <v>39.034175390000001</v>
      </c>
      <c r="G2749">
        <v>-121.6945899</v>
      </c>
      <c r="H2749">
        <v>0</v>
      </c>
      <c r="I2749">
        <v>0</v>
      </c>
      <c r="J2749">
        <v>0</v>
      </c>
      <c r="K2749">
        <v>0</v>
      </c>
      <c r="L2749" t="s">
        <v>4501</v>
      </c>
    </row>
    <row r="2750" spans="1:12" x14ac:dyDescent="0.2">
      <c r="A2750">
        <v>48435</v>
      </c>
      <c r="B2750" t="s">
        <v>4502</v>
      </c>
      <c r="C2750" t="s">
        <v>290</v>
      </c>
      <c r="D2750" t="s">
        <v>166</v>
      </c>
      <c r="E2750" s="6">
        <v>43914.984386574077</v>
      </c>
      <c r="F2750">
        <v>30.498566230000002</v>
      </c>
      <c r="G2750">
        <v>-100.53820140000001</v>
      </c>
      <c r="H2750">
        <v>0</v>
      </c>
      <c r="I2750">
        <v>0</v>
      </c>
      <c r="J2750">
        <v>0</v>
      </c>
      <c r="K2750">
        <v>0</v>
      </c>
      <c r="L2750" t="s">
        <v>4503</v>
      </c>
    </row>
    <row r="2751" spans="1:12" x14ac:dyDescent="0.2">
      <c r="A2751">
        <v>12121</v>
      </c>
      <c r="B2751" t="s">
        <v>4504</v>
      </c>
      <c r="C2751" t="s">
        <v>216</v>
      </c>
      <c r="D2751" t="s">
        <v>166</v>
      </c>
      <c r="E2751" s="6">
        <v>43914.984386574077</v>
      </c>
      <c r="F2751">
        <v>30.197460660000001</v>
      </c>
      <c r="G2751">
        <v>-82.990996699999997</v>
      </c>
      <c r="H2751">
        <v>0</v>
      </c>
      <c r="I2751">
        <v>0</v>
      </c>
      <c r="J2751">
        <v>0</v>
      </c>
      <c r="K2751">
        <v>0</v>
      </c>
      <c r="L2751" t="s">
        <v>4505</v>
      </c>
    </row>
    <row r="2752" spans="1:12" x14ac:dyDescent="0.2">
      <c r="A2752">
        <v>37173</v>
      </c>
      <c r="B2752" t="s">
        <v>4506</v>
      </c>
      <c r="C2752" t="s">
        <v>219</v>
      </c>
      <c r="D2752" t="s">
        <v>166</v>
      </c>
      <c r="E2752" s="6">
        <v>43914.984386574077</v>
      </c>
      <c r="F2752">
        <v>35.48665845</v>
      </c>
      <c r="G2752">
        <v>-83.487489319999995</v>
      </c>
      <c r="H2752">
        <v>0</v>
      </c>
      <c r="I2752">
        <v>0</v>
      </c>
      <c r="J2752">
        <v>0</v>
      </c>
      <c r="K2752">
        <v>0</v>
      </c>
      <c r="L2752" t="s">
        <v>4507</v>
      </c>
    </row>
    <row r="2753" spans="1:12" x14ac:dyDescent="0.2">
      <c r="A2753">
        <v>30097</v>
      </c>
      <c r="B2753" t="s">
        <v>4508</v>
      </c>
      <c r="C2753" t="s">
        <v>482</v>
      </c>
      <c r="D2753" t="s">
        <v>166</v>
      </c>
      <c r="E2753" s="6">
        <v>43914.984386574077</v>
      </c>
      <c r="F2753">
        <v>45.813676540000003</v>
      </c>
      <c r="G2753">
        <v>-109.9425686</v>
      </c>
      <c r="H2753">
        <v>0</v>
      </c>
      <c r="I2753">
        <v>0</v>
      </c>
      <c r="J2753">
        <v>0</v>
      </c>
      <c r="K2753">
        <v>0</v>
      </c>
      <c r="L2753" t="s">
        <v>4509</v>
      </c>
    </row>
    <row r="2754" spans="1:12" x14ac:dyDescent="0.2">
      <c r="A2754">
        <v>56037</v>
      </c>
      <c r="B2754" t="s">
        <v>4510</v>
      </c>
      <c r="C2754" t="s">
        <v>228</v>
      </c>
      <c r="D2754" t="s">
        <v>166</v>
      </c>
      <c r="E2754" s="6">
        <v>43914.984386574077</v>
      </c>
      <c r="F2754">
        <v>41.659438960000003</v>
      </c>
      <c r="G2754">
        <v>-108.88278819999999</v>
      </c>
      <c r="H2754">
        <v>0</v>
      </c>
      <c r="I2754">
        <v>0</v>
      </c>
      <c r="J2754">
        <v>0</v>
      </c>
      <c r="K2754">
        <v>0</v>
      </c>
      <c r="L2754" t="s">
        <v>4511</v>
      </c>
    </row>
    <row r="2755" spans="1:12" x14ac:dyDescent="0.2">
      <c r="A2755">
        <v>27151</v>
      </c>
      <c r="B2755" t="s">
        <v>4512</v>
      </c>
      <c r="C2755" t="s">
        <v>213</v>
      </c>
      <c r="D2755" t="s">
        <v>166</v>
      </c>
      <c r="E2755" s="6">
        <v>43914.984386574077</v>
      </c>
      <c r="F2755">
        <v>45.2829032</v>
      </c>
      <c r="G2755">
        <v>-95.682640919999997</v>
      </c>
      <c r="H2755">
        <v>0</v>
      </c>
      <c r="I2755">
        <v>0</v>
      </c>
      <c r="J2755">
        <v>0</v>
      </c>
      <c r="K2755">
        <v>0</v>
      </c>
      <c r="L2755" t="s">
        <v>4513</v>
      </c>
    </row>
    <row r="2756" spans="1:12" x14ac:dyDescent="0.2">
      <c r="A2756">
        <v>48437</v>
      </c>
      <c r="B2756" t="s">
        <v>4514</v>
      </c>
      <c r="C2756" t="s">
        <v>290</v>
      </c>
      <c r="D2756" t="s">
        <v>166</v>
      </c>
      <c r="E2756" s="6">
        <v>43914.984386574077</v>
      </c>
      <c r="F2756">
        <v>34.530288910000003</v>
      </c>
      <c r="G2756">
        <v>-101.7349174</v>
      </c>
      <c r="H2756">
        <v>0</v>
      </c>
      <c r="I2756">
        <v>0</v>
      </c>
      <c r="J2756">
        <v>0</v>
      </c>
      <c r="K2756">
        <v>0</v>
      </c>
      <c r="L2756" t="s">
        <v>4515</v>
      </c>
    </row>
    <row r="2757" spans="1:12" x14ac:dyDescent="0.2">
      <c r="A2757">
        <v>18155</v>
      </c>
      <c r="B2757" t="s">
        <v>4516</v>
      </c>
      <c r="C2757" t="s">
        <v>142</v>
      </c>
      <c r="D2757" t="s">
        <v>166</v>
      </c>
      <c r="E2757" s="6">
        <v>43914.984386574077</v>
      </c>
      <c r="F2757">
        <v>38.82767338</v>
      </c>
      <c r="G2757">
        <v>-85.030224290000007</v>
      </c>
      <c r="H2757">
        <v>0</v>
      </c>
      <c r="I2757">
        <v>0</v>
      </c>
      <c r="J2757">
        <v>0</v>
      </c>
      <c r="K2757">
        <v>0</v>
      </c>
      <c r="L2757" t="s">
        <v>4517</v>
      </c>
    </row>
    <row r="2758" spans="1:12" x14ac:dyDescent="0.2">
      <c r="A2758">
        <v>13263</v>
      </c>
      <c r="B2758" t="s">
        <v>4518</v>
      </c>
      <c r="C2758" t="s">
        <v>317</v>
      </c>
      <c r="D2758" t="s">
        <v>166</v>
      </c>
      <c r="E2758" s="6">
        <v>43914.984386574077</v>
      </c>
      <c r="F2758">
        <v>32.696427579999998</v>
      </c>
      <c r="G2758">
        <v>-84.533513659999997</v>
      </c>
      <c r="H2758">
        <v>0</v>
      </c>
      <c r="I2758">
        <v>0</v>
      </c>
      <c r="J2758">
        <v>0</v>
      </c>
      <c r="K2758">
        <v>0</v>
      </c>
      <c r="L2758" t="s">
        <v>4519</v>
      </c>
    </row>
    <row r="2759" spans="1:12" x14ac:dyDescent="0.2">
      <c r="A2759">
        <v>24041</v>
      </c>
      <c r="B2759" t="s">
        <v>4518</v>
      </c>
      <c r="C2759" t="s">
        <v>255</v>
      </c>
      <c r="D2759" t="s">
        <v>166</v>
      </c>
      <c r="E2759" s="6">
        <v>43914.984386574077</v>
      </c>
      <c r="F2759">
        <v>38.766181590000002</v>
      </c>
      <c r="G2759">
        <v>-76.108825609999997</v>
      </c>
      <c r="H2759">
        <v>1</v>
      </c>
      <c r="I2759">
        <v>0</v>
      </c>
      <c r="J2759">
        <v>0</v>
      </c>
      <c r="K2759">
        <v>0</v>
      </c>
      <c r="L2759" t="s">
        <v>4520</v>
      </c>
    </row>
    <row r="2760" spans="1:12" x14ac:dyDescent="0.2">
      <c r="A2760">
        <v>13265</v>
      </c>
      <c r="B2760" t="s">
        <v>4521</v>
      </c>
      <c r="C2760" t="s">
        <v>317</v>
      </c>
      <c r="D2760" t="s">
        <v>166</v>
      </c>
      <c r="E2760" s="6">
        <v>43914.984386574077</v>
      </c>
      <c r="F2760">
        <v>33.565433169999999</v>
      </c>
      <c r="G2760">
        <v>-82.881368159999994</v>
      </c>
      <c r="H2760">
        <v>0</v>
      </c>
      <c r="I2760">
        <v>0</v>
      </c>
      <c r="J2760">
        <v>0</v>
      </c>
      <c r="K2760">
        <v>0</v>
      </c>
      <c r="L2760" t="s">
        <v>4522</v>
      </c>
    </row>
    <row r="2761" spans="1:12" x14ac:dyDescent="0.2">
      <c r="A2761">
        <v>1121</v>
      </c>
      <c r="B2761" t="s">
        <v>4523</v>
      </c>
      <c r="C2761" t="s">
        <v>385</v>
      </c>
      <c r="D2761" t="s">
        <v>166</v>
      </c>
      <c r="E2761" s="6">
        <v>43914.984386574077</v>
      </c>
      <c r="F2761">
        <v>33.378232230000002</v>
      </c>
      <c r="G2761">
        <v>-86.16886178</v>
      </c>
      <c r="H2761">
        <v>2</v>
      </c>
      <c r="I2761">
        <v>0</v>
      </c>
      <c r="J2761">
        <v>0</v>
      </c>
      <c r="K2761">
        <v>0</v>
      </c>
      <c r="L2761" t="s">
        <v>4524</v>
      </c>
    </row>
    <row r="2762" spans="1:12" x14ac:dyDescent="0.2">
      <c r="A2762">
        <v>28135</v>
      </c>
      <c r="B2762" t="s">
        <v>4525</v>
      </c>
      <c r="C2762" t="s">
        <v>194</v>
      </c>
      <c r="D2762" t="s">
        <v>166</v>
      </c>
      <c r="E2762" s="6">
        <v>43914.984386574077</v>
      </c>
      <c r="F2762">
        <v>33.953399179999998</v>
      </c>
      <c r="G2762">
        <v>-90.172939799999995</v>
      </c>
      <c r="H2762">
        <v>2</v>
      </c>
      <c r="I2762">
        <v>0</v>
      </c>
      <c r="J2762">
        <v>0</v>
      </c>
      <c r="K2762">
        <v>0</v>
      </c>
      <c r="L2762" t="s">
        <v>4526</v>
      </c>
    </row>
    <row r="2763" spans="1:12" x14ac:dyDescent="0.2">
      <c r="A2763">
        <v>1123</v>
      </c>
      <c r="B2763" t="s">
        <v>4527</v>
      </c>
      <c r="C2763" t="s">
        <v>385</v>
      </c>
      <c r="D2763" t="s">
        <v>166</v>
      </c>
      <c r="E2763" s="6">
        <v>43914.984386574077</v>
      </c>
      <c r="F2763">
        <v>32.866982579999998</v>
      </c>
      <c r="G2763">
        <v>-85.798330530000001</v>
      </c>
      <c r="H2763">
        <v>2</v>
      </c>
      <c r="I2763">
        <v>0</v>
      </c>
      <c r="J2763">
        <v>0</v>
      </c>
      <c r="K2763">
        <v>0</v>
      </c>
      <c r="L2763" t="s">
        <v>4528</v>
      </c>
    </row>
    <row r="2764" spans="1:12" x14ac:dyDescent="0.2">
      <c r="A2764">
        <v>19171</v>
      </c>
      <c r="B2764" t="s">
        <v>4529</v>
      </c>
      <c r="C2764" t="s">
        <v>178</v>
      </c>
      <c r="D2764" t="s">
        <v>166</v>
      </c>
      <c r="E2764" s="6">
        <v>43914.984386574077</v>
      </c>
      <c r="F2764">
        <v>42.07991767</v>
      </c>
      <c r="G2764">
        <v>-92.53266945</v>
      </c>
      <c r="H2764">
        <v>4</v>
      </c>
      <c r="I2764">
        <v>0</v>
      </c>
      <c r="J2764">
        <v>0</v>
      </c>
      <c r="K2764">
        <v>0</v>
      </c>
      <c r="L2764" t="s">
        <v>4530</v>
      </c>
    </row>
    <row r="2765" spans="1:12" x14ac:dyDescent="0.2">
      <c r="A2765">
        <v>29213</v>
      </c>
      <c r="B2765" t="s">
        <v>4531</v>
      </c>
      <c r="C2765" t="s">
        <v>182</v>
      </c>
      <c r="D2765" t="s">
        <v>166</v>
      </c>
      <c r="E2765" s="6">
        <v>43914.984386574077</v>
      </c>
      <c r="F2765">
        <v>36.654653449999998</v>
      </c>
      <c r="G2765">
        <v>-93.040751529999994</v>
      </c>
      <c r="H2765">
        <v>1</v>
      </c>
      <c r="I2765">
        <v>0</v>
      </c>
      <c r="J2765">
        <v>0</v>
      </c>
      <c r="K2765">
        <v>0</v>
      </c>
      <c r="L2765" t="s">
        <v>4532</v>
      </c>
    </row>
    <row r="2766" spans="1:12" x14ac:dyDescent="0.2">
      <c r="A2766">
        <v>22105</v>
      </c>
      <c r="B2766" t="s">
        <v>4533</v>
      </c>
      <c r="C2766" t="s">
        <v>169</v>
      </c>
      <c r="D2766" t="s">
        <v>166</v>
      </c>
      <c r="E2766" s="6">
        <v>43914.984386574077</v>
      </c>
      <c r="F2766">
        <v>30.628886730000001</v>
      </c>
      <c r="G2766">
        <v>-90.406649959999996</v>
      </c>
      <c r="H2766">
        <v>4</v>
      </c>
      <c r="I2766">
        <v>0</v>
      </c>
      <c r="J2766">
        <v>0</v>
      </c>
      <c r="K2766">
        <v>0</v>
      </c>
      <c r="L2766" t="s">
        <v>4534</v>
      </c>
    </row>
    <row r="2767" spans="1:12" x14ac:dyDescent="0.2">
      <c r="A2767">
        <v>35055</v>
      </c>
      <c r="B2767" t="s">
        <v>4535</v>
      </c>
      <c r="C2767" t="s">
        <v>538</v>
      </c>
      <c r="D2767" t="s">
        <v>166</v>
      </c>
      <c r="E2767" s="6">
        <v>43914.984386574077</v>
      </c>
      <c r="F2767">
        <v>36.58006022</v>
      </c>
      <c r="G2767">
        <v>-105.631019799999</v>
      </c>
      <c r="H2767">
        <v>3</v>
      </c>
      <c r="I2767">
        <v>0</v>
      </c>
      <c r="J2767">
        <v>0</v>
      </c>
      <c r="K2767">
        <v>0</v>
      </c>
      <c r="L2767" t="s">
        <v>4536</v>
      </c>
    </row>
    <row r="2768" spans="1:12" x14ac:dyDescent="0.2">
      <c r="A2768">
        <v>48439</v>
      </c>
      <c r="B2768" t="s">
        <v>5</v>
      </c>
      <c r="C2768" t="s">
        <v>290</v>
      </c>
      <c r="D2768" t="s">
        <v>166</v>
      </c>
      <c r="E2768" s="6">
        <v>43914.984386574077</v>
      </c>
      <c r="F2768">
        <v>32.771438179999997</v>
      </c>
      <c r="G2768">
        <v>-97.291016139999996</v>
      </c>
      <c r="H2768">
        <v>71</v>
      </c>
      <c r="I2768">
        <v>1</v>
      </c>
      <c r="J2768">
        <v>0</v>
      </c>
      <c r="K2768">
        <v>0</v>
      </c>
      <c r="L2768" t="s">
        <v>4537</v>
      </c>
    </row>
    <row r="2769" spans="1:12" x14ac:dyDescent="0.2">
      <c r="A2769">
        <v>28137</v>
      </c>
      <c r="B2769" t="s">
        <v>4538</v>
      </c>
      <c r="C2769" t="s">
        <v>194</v>
      </c>
      <c r="D2769" t="s">
        <v>166</v>
      </c>
      <c r="E2769" s="6">
        <v>43914.984386574077</v>
      </c>
      <c r="F2769">
        <v>34.651337089999998</v>
      </c>
      <c r="G2769">
        <v>-89.944857780000007</v>
      </c>
      <c r="H2769">
        <v>1</v>
      </c>
      <c r="I2769">
        <v>0</v>
      </c>
      <c r="J2769">
        <v>0</v>
      </c>
      <c r="K2769">
        <v>0</v>
      </c>
      <c r="L2769" t="s">
        <v>4539</v>
      </c>
    </row>
    <row r="2770" spans="1:12" x14ac:dyDescent="0.2">
      <c r="A2770">
        <v>13267</v>
      </c>
      <c r="B2770" t="s">
        <v>4540</v>
      </c>
      <c r="C2770" t="s">
        <v>317</v>
      </c>
      <c r="D2770" t="s">
        <v>166</v>
      </c>
      <c r="E2770" s="6">
        <v>43914.984386574077</v>
      </c>
      <c r="F2770">
        <v>32.047850850000003</v>
      </c>
      <c r="G2770">
        <v>-82.055391880000002</v>
      </c>
      <c r="H2770">
        <v>1</v>
      </c>
      <c r="I2770">
        <v>0</v>
      </c>
      <c r="J2770">
        <v>0</v>
      </c>
      <c r="K2770">
        <v>0</v>
      </c>
      <c r="L2770" t="s">
        <v>4541</v>
      </c>
    </row>
    <row r="2771" spans="1:12" x14ac:dyDescent="0.2">
      <c r="A2771">
        <v>12123</v>
      </c>
      <c r="B2771" t="s">
        <v>4542</v>
      </c>
      <c r="C2771" t="s">
        <v>216</v>
      </c>
      <c r="D2771" t="s">
        <v>166</v>
      </c>
      <c r="E2771" s="6">
        <v>43914.984386574077</v>
      </c>
      <c r="F2771">
        <v>30.048480479999998</v>
      </c>
      <c r="G2771">
        <v>-83.604454059999995</v>
      </c>
      <c r="H2771">
        <v>0</v>
      </c>
      <c r="I2771">
        <v>0</v>
      </c>
      <c r="J2771">
        <v>0</v>
      </c>
      <c r="K2771">
        <v>0</v>
      </c>
      <c r="L2771" t="s">
        <v>4543</v>
      </c>
    </row>
    <row r="2772" spans="1:12" x14ac:dyDescent="0.2">
      <c r="A2772">
        <v>13269</v>
      </c>
      <c r="B2772" t="s">
        <v>4542</v>
      </c>
      <c r="C2772" t="s">
        <v>317</v>
      </c>
      <c r="D2772" t="s">
        <v>166</v>
      </c>
      <c r="E2772" s="6">
        <v>43914.984386574077</v>
      </c>
      <c r="F2772">
        <v>32.557925480000002</v>
      </c>
      <c r="G2772">
        <v>-84.250771409999999</v>
      </c>
      <c r="H2772">
        <v>0</v>
      </c>
      <c r="I2772">
        <v>0</v>
      </c>
      <c r="J2772">
        <v>0</v>
      </c>
      <c r="K2772">
        <v>0</v>
      </c>
      <c r="L2772" t="s">
        <v>4544</v>
      </c>
    </row>
    <row r="2773" spans="1:12" x14ac:dyDescent="0.2">
      <c r="A2773">
        <v>19173</v>
      </c>
      <c r="B2773" t="s">
        <v>4542</v>
      </c>
      <c r="C2773" t="s">
        <v>178</v>
      </c>
      <c r="D2773" t="s">
        <v>166</v>
      </c>
      <c r="E2773" s="6">
        <v>43914.984386574077</v>
      </c>
      <c r="F2773">
        <v>40.737105790000001</v>
      </c>
      <c r="G2773">
        <v>-94.697785629999998</v>
      </c>
      <c r="H2773">
        <v>0</v>
      </c>
      <c r="I2773">
        <v>0</v>
      </c>
      <c r="J2773">
        <v>0</v>
      </c>
      <c r="K2773">
        <v>0</v>
      </c>
      <c r="L2773" t="s">
        <v>4545</v>
      </c>
    </row>
    <row r="2774" spans="1:12" x14ac:dyDescent="0.2">
      <c r="A2774">
        <v>21217</v>
      </c>
      <c r="B2774" t="s">
        <v>4542</v>
      </c>
      <c r="C2774" t="s">
        <v>180</v>
      </c>
      <c r="D2774" t="s">
        <v>166</v>
      </c>
      <c r="E2774" s="6">
        <v>43914.984386574077</v>
      </c>
      <c r="F2774">
        <v>37.367756200000002</v>
      </c>
      <c r="G2774">
        <v>-85.332993099999996</v>
      </c>
      <c r="H2774">
        <v>0</v>
      </c>
      <c r="I2774">
        <v>0</v>
      </c>
      <c r="J2774">
        <v>0</v>
      </c>
      <c r="K2774">
        <v>0</v>
      </c>
      <c r="L2774" t="s">
        <v>4546</v>
      </c>
    </row>
    <row r="2775" spans="1:12" x14ac:dyDescent="0.2">
      <c r="A2775">
        <v>48441</v>
      </c>
      <c r="B2775" t="s">
        <v>4542</v>
      </c>
      <c r="C2775" t="s">
        <v>290</v>
      </c>
      <c r="D2775" t="s">
        <v>166</v>
      </c>
      <c r="E2775" s="6">
        <v>43914.984386574077</v>
      </c>
      <c r="F2775">
        <v>32.301634219999997</v>
      </c>
      <c r="G2775">
        <v>-99.890074490000003</v>
      </c>
      <c r="H2775">
        <v>0</v>
      </c>
      <c r="I2775">
        <v>0</v>
      </c>
      <c r="J2775">
        <v>0</v>
      </c>
      <c r="K2775">
        <v>0</v>
      </c>
      <c r="L2775" t="s">
        <v>4547</v>
      </c>
    </row>
    <row r="2776" spans="1:12" x14ac:dyDescent="0.2">
      <c r="A2776">
        <v>54091</v>
      </c>
      <c r="B2776" t="s">
        <v>4542</v>
      </c>
      <c r="C2776" t="s">
        <v>427</v>
      </c>
      <c r="D2776" t="s">
        <v>166</v>
      </c>
      <c r="E2776" s="6">
        <v>43914.984386574077</v>
      </c>
      <c r="F2776">
        <v>39.336026169999997</v>
      </c>
      <c r="G2776">
        <v>-80.042143899999999</v>
      </c>
      <c r="H2776">
        <v>0</v>
      </c>
      <c r="I2776">
        <v>0</v>
      </c>
      <c r="J2776">
        <v>0</v>
      </c>
      <c r="K2776">
        <v>0</v>
      </c>
      <c r="L2776" t="s">
        <v>4548</v>
      </c>
    </row>
    <row r="2777" spans="1:12" x14ac:dyDescent="0.2">
      <c r="A2777">
        <v>55119</v>
      </c>
      <c r="B2777" t="s">
        <v>4542</v>
      </c>
      <c r="C2777" t="s">
        <v>206</v>
      </c>
      <c r="D2777" t="s">
        <v>166</v>
      </c>
      <c r="E2777" s="6">
        <v>43914.984386574077</v>
      </c>
      <c r="F2777">
        <v>45.211792520000003</v>
      </c>
      <c r="G2777">
        <v>-90.500440499999996</v>
      </c>
      <c r="H2777">
        <v>0</v>
      </c>
      <c r="I2777">
        <v>0</v>
      </c>
      <c r="J2777">
        <v>0</v>
      </c>
      <c r="K2777">
        <v>0</v>
      </c>
      <c r="L2777" t="s">
        <v>4549</v>
      </c>
    </row>
    <row r="2778" spans="1:12" x14ac:dyDescent="0.2">
      <c r="A2778">
        <v>17179</v>
      </c>
      <c r="B2778" t="s">
        <v>4550</v>
      </c>
      <c r="C2778" t="s">
        <v>190</v>
      </c>
      <c r="D2778" t="s">
        <v>166</v>
      </c>
      <c r="E2778" s="6">
        <v>43914.984386574077</v>
      </c>
      <c r="F2778">
        <v>40.507161850000003</v>
      </c>
      <c r="G2778">
        <v>-89.514046620000002</v>
      </c>
      <c r="H2778">
        <v>0</v>
      </c>
      <c r="I2778">
        <v>0</v>
      </c>
      <c r="J2778">
        <v>0</v>
      </c>
      <c r="K2778">
        <v>0</v>
      </c>
      <c r="L2778" t="s">
        <v>4551</v>
      </c>
    </row>
    <row r="2779" spans="1:12" x14ac:dyDescent="0.2">
      <c r="A2779">
        <v>51185</v>
      </c>
      <c r="B2779" t="s">
        <v>4550</v>
      </c>
      <c r="C2779" t="s">
        <v>172</v>
      </c>
      <c r="D2779" t="s">
        <v>166</v>
      </c>
      <c r="E2779" s="6">
        <v>43914.984386574077</v>
      </c>
      <c r="F2779">
        <v>37.121911230000002</v>
      </c>
      <c r="G2779">
        <v>-81.566855680000003</v>
      </c>
      <c r="H2779">
        <v>0</v>
      </c>
      <c r="I2779">
        <v>0</v>
      </c>
      <c r="J2779">
        <v>0</v>
      </c>
      <c r="K2779">
        <v>0</v>
      </c>
      <c r="L2779" t="s">
        <v>4552</v>
      </c>
    </row>
    <row r="2780" spans="1:12" x14ac:dyDescent="0.2">
      <c r="A2780">
        <v>6103</v>
      </c>
      <c r="B2780" t="s">
        <v>4553</v>
      </c>
      <c r="C2780" t="s">
        <v>221</v>
      </c>
      <c r="D2780" t="s">
        <v>166</v>
      </c>
      <c r="E2780" s="6">
        <v>43914.984386574077</v>
      </c>
      <c r="F2780">
        <v>40.125709350000001</v>
      </c>
      <c r="G2780">
        <v>-122.23701709999899</v>
      </c>
      <c r="H2780">
        <v>0</v>
      </c>
      <c r="I2780">
        <v>0</v>
      </c>
      <c r="J2780">
        <v>0</v>
      </c>
      <c r="K2780">
        <v>0</v>
      </c>
      <c r="L2780" t="s">
        <v>4554</v>
      </c>
    </row>
    <row r="2781" spans="1:12" x14ac:dyDescent="0.2">
      <c r="A2781">
        <v>13271</v>
      </c>
      <c r="B2781" t="s">
        <v>4555</v>
      </c>
      <c r="C2781" t="s">
        <v>317</v>
      </c>
      <c r="D2781" t="s">
        <v>166</v>
      </c>
      <c r="E2781" s="6">
        <v>43914.984386574077</v>
      </c>
      <c r="F2781">
        <v>31.928295169999998</v>
      </c>
      <c r="G2781">
        <v>-82.934911549999995</v>
      </c>
      <c r="H2781">
        <v>0</v>
      </c>
      <c r="I2781">
        <v>0</v>
      </c>
      <c r="J2781">
        <v>0</v>
      </c>
      <c r="K2781">
        <v>0</v>
      </c>
      <c r="L2781" t="s">
        <v>4556</v>
      </c>
    </row>
    <row r="2782" spans="1:12" x14ac:dyDescent="0.2">
      <c r="A2782">
        <v>8119</v>
      </c>
      <c r="B2782" t="s">
        <v>4557</v>
      </c>
      <c r="C2782" t="s">
        <v>187</v>
      </c>
      <c r="D2782" t="s">
        <v>166</v>
      </c>
      <c r="E2782" s="6">
        <v>43914.984386574077</v>
      </c>
      <c r="F2782">
        <v>38.881335110000002</v>
      </c>
      <c r="G2782">
        <v>-105.161489299999</v>
      </c>
      <c r="H2782">
        <v>3</v>
      </c>
      <c r="I2782">
        <v>0</v>
      </c>
      <c r="J2782">
        <v>0</v>
      </c>
      <c r="K2782">
        <v>0</v>
      </c>
      <c r="L2782" t="s">
        <v>4558</v>
      </c>
    </row>
    <row r="2783" spans="1:12" x14ac:dyDescent="0.2">
      <c r="A2783">
        <v>22107</v>
      </c>
      <c r="B2783" t="s">
        <v>4559</v>
      </c>
      <c r="C2783" t="s">
        <v>169</v>
      </c>
      <c r="D2783" t="s">
        <v>166</v>
      </c>
      <c r="E2783" s="6">
        <v>43914.984386574077</v>
      </c>
      <c r="F2783">
        <v>32.007607489999998</v>
      </c>
      <c r="G2783">
        <v>-91.329152339999993</v>
      </c>
      <c r="H2783">
        <v>0</v>
      </c>
      <c r="I2783">
        <v>0</v>
      </c>
      <c r="J2783">
        <v>0</v>
      </c>
      <c r="K2783">
        <v>0</v>
      </c>
      <c r="L2783" t="s">
        <v>4560</v>
      </c>
    </row>
    <row r="2784" spans="1:12" x14ac:dyDescent="0.2">
      <c r="A2784">
        <v>22109</v>
      </c>
      <c r="B2784" t="s">
        <v>4561</v>
      </c>
      <c r="C2784" t="s">
        <v>169</v>
      </c>
      <c r="D2784" t="s">
        <v>166</v>
      </c>
      <c r="E2784" s="6">
        <v>43914.984386574077</v>
      </c>
      <c r="F2784">
        <v>29.37343766</v>
      </c>
      <c r="G2784">
        <v>-90.826268549999995</v>
      </c>
      <c r="H2784">
        <v>14</v>
      </c>
      <c r="I2784">
        <v>0</v>
      </c>
      <c r="J2784">
        <v>0</v>
      </c>
      <c r="K2784">
        <v>0</v>
      </c>
      <c r="L2784" t="s">
        <v>4562</v>
      </c>
    </row>
    <row r="2785" spans="1:12" x14ac:dyDescent="0.2">
      <c r="A2785">
        <v>13273</v>
      </c>
      <c r="B2785" t="s">
        <v>4563</v>
      </c>
      <c r="C2785" t="s">
        <v>317</v>
      </c>
      <c r="D2785" t="s">
        <v>166</v>
      </c>
      <c r="E2785" s="6">
        <v>43914.984386574077</v>
      </c>
      <c r="F2785">
        <v>31.775275430000001</v>
      </c>
      <c r="G2785">
        <v>-84.440696979999998</v>
      </c>
      <c r="H2785">
        <v>3</v>
      </c>
      <c r="I2785">
        <v>0</v>
      </c>
      <c r="J2785">
        <v>0</v>
      </c>
      <c r="K2785">
        <v>0</v>
      </c>
      <c r="L2785" t="s">
        <v>4564</v>
      </c>
    </row>
    <row r="2786" spans="1:12" x14ac:dyDescent="0.2">
      <c r="A2786">
        <v>48443</v>
      </c>
      <c r="B2786" t="s">
        <v>4563</v>
      </c>
      <c r="C2786" t="s">
        <v>290</v>
      </c>
      <c r="D2786" t="s">
        <v>166</v>
      </c>
      <c r="E2786" s="6">
        <v>43914.984386574077</v>
      </c>
      <c r="F2786">
        <v>30.22429013</v>
      </c>
      <c r="G2786">
        <v>-102.0766732</v>
      </c>
      <c r="H2786">
        <v>0</v>
      </c>
      <c r="I2786">
        <v>0</v>
      </c>
      <c r="J2786">
        <v>0</v>
      </c>
      <c r="K2786">
        <v>0</v>
      </c>
      <c r="L2786" t="s">
        <v>4565</v>
      </c>
    </row>
    <row r="2787" spans="1:12" x14ac:dyDescent="0.2">
      <c r="A2787">
        <v>48445</v>
      </c>
      <c r="B2787" t="s">
        <v>4566</v>
      </c>
      <c r="C2787" t="s">
        <v>290</v>
      </c>
      <c r="D2787" t="s">
        <v>166</v>
      </c>
      <c r="E2787" s="6">
        <v>43914.984386574077</v>
      </c>
      <c r="F2787">
        <v>33.174027850000002</v>
      </c>
      <c r="G2787">
        <v>-102.3354521</v>
      </c>
      <c r="H2787">
        <v>1</v>
      </c>
      <c r="I2787">
        <v>0</v>
      </c>
      <c r="J2787">
        <v>0</v>
      </c>
      <c r="K2787">
        <v>0</v>
      </c>
      <c r="L2787" t="s">
        <v>4567</v>
      </c>
    </row>
    <row r="2788" spans="1:12" x14ac:dyDescent="0.2">
      <c r="A2788">
        <v>16081</v>
      </c>
      <c r="B2788" t="s">
        <v>4568</v>
      </c>
      <c r="C2788" t="s">
        <v>175</v>
      </c>
      <c r="D2788" t="s">
        <v>166</v>
      </c>
      <c r="E2788" s="6">
        <v>43914.984386574077</v>
      </c>
      <c r="F2788">
        <v>43.753035830000002</v>
      </c>
      <c r="G2788">
        <v>-111.2056773</v>
      </c>
      <c r="H2788">
        <v>2</v>
      </c>
      <c r="I2788">
        <v>0</v>
      </c>
      <c r="J2788">
        <v>0</v>
      </c>
      <c r="K2788">
        <v>0</v>
      </c>
      <c r="L2788" t="s">
        <v>4569</v>
      </c>
    </row>
    <row r="2789" spans="1:12" x14ac:dyDescent="0.2">
      <c r="A2789">
        <v>30099</v>
      </c>
      <c r="B2789" t="s">
        <v>4568</v>
      </c>
      <c r="C2789" t="s">
        <v>482</v>
      </c>
      <c r="D2789" t="s">
        <v>166</v>
      </c>
      <c r="E2789" s="6">
        <v>43914.984386574077</v>
      </c>
      <c r="F2789">
        <v>47.837410519999999</v>
      </c>
      <c r="G2789">
        <v>-112.24106879999999</v>
      </c>
      <c r="H2789">
        <v>0</v>
      </c>
      <c r="I2789">
        <v>0</v>
      </c>
      <c r="J2789">
        <v>0</v>
      </c>
      <c r="K2789">
        <v>0</v>
      </c>
      <c r="L2789" t="s">
        <v>4570</v>
      </c>
    </row>
    <row r="2790" spans="1:12" x14ac:dyDescent="0.2">
      <c r="A2790">
        <v>56039</v>
      </c>
      <c r="B2790" t="s">
        <v>4568</v>
      </c>
      <c r="C2790" t="s">
        <v>228</v>
      </c>
      <c r="D2790" t="s">
        <v>166</v>
      </c>
      <c r="E2790" s="6">
        <v>43914.984386574077</v>
      </c>
      <c r="F2790">
        <v>43.935224820000002</v>
      </c>
      <c r="G2790">
        <v>-110.5890801</v>
      </c>
      <c r="H2790">
        <v>2</v>
      </c>
      <c r="I2790">
        <v>0</v>
      </c>
      <c r="J2790">
        <v>0</v>
      </c>
      <c r="K2790">
        <v>0</v>
      </c>
      <c r="L2790" t="s">
        <v>4571</v>
      </c>
    </row>
    <row r="2791" spans="1:12" x14ac:dyDescent="0.2">
      <c r="A2791">
        <v>29215</v>
      </c>
      <c r="B2791" t="s">
        <v>290</v>
      </c>
      <c r="C2791" t="s">
        <v>182</v>
      </c>
      <c r="D2791" t="s">
        <v>166</v>
      </c>
      <c r="E2791" s="6">
        <v>43914.984386574077</v>
      </c>
      <c r="F2791">
        <v>37.317288589999997</v>
      </c>
      <c r="G2791">
        <v>-91.965647270000005</v>
      </c>
      <c r="H2791">
        <v>0</v>
      </c>
      <c r="I2791">
        <v>0</v>
      </c>
      <c r="J2791">
        <v>0</v>
      </c>
      <c r="K2791">
        <v>0</v>
      </c>
      <c r="L2791" t="s">
        <v>4572</v>
      </c>
    </row>
    <row r="2792" spans="1:12" x14ac:dyDescent="0.2">
      <c r="A2792">
        <v>40139</v>
      </c>
      <c r="B2792" t="s">
        <v>290</v>
      </c>
      <c r="C2792" t="s">
        <v>184</v>
      </c>
      <c r="D2792" t="s">
        <v>166</v>
      </c>
      <c r="E2792" s="6">
        <v>43914.984386574077</v>
      </c>
      <c r="F2792">
        <v>36.747776350000002</v>
      </c>
      <c r="G2792">
        <v>-101.48897650000001</v>
      </c>
      <c r="H2792">
        <v>0</v>
      </c>
      <c r="I2792">
        <v>0</v>
      </c>
      <c r="J2792">
        <v>0</v>
      </c>
      <c r="K2792">
        <v>0</v>
      </c>
      <c r="L2792" t="s">
        <v>4573</v>
      </c>
    </row>
    <row r="2793" spans="1:12" x14ac:dyDescent="0.2">
      <c r="A2793">
        <v>31169</v>
      </c>
      <c r="B2793" t="s">
        <v>4574</v>
      </c>
      <c r="C2793" t="s">
        <v>196</v>
      </c>
      <c r="D2793" t="s">
        <v>166</v>
      </c>
      <c r="E2793" s="6">
        <v>43914.984386574077</v>
      </c>
      <c r="F2793">
        <v>40.176263769999998</v>
      </c>
      <c r="G2793">
        <v>-97.595043810000007</v>
      </c>
      <c r="H2793">
        <v>0</v>
      </c>
      <c r="I2793">
        <v>0</v>
      </c>
      <c r="J2793">
        <v>0</v>
      </c>
      <c r="K2793">
        <v>0</v>
      </c>
      <c r="L2793" t="s">
        <v>4575</v>
      </c>
    </row>
    <row r="2794" spans="1:12" x14ac:dyDescent="0.2">
      <c r="A2794">
        <v>13275</v>
      </c>
      <c r="B2794" t="s">
        <v>4576</v>
      </c>
      <c r="C2794" t="s">
        <v>317</v>
      </c>
      <c r="D2794" t="s">
        <v>166</v>
      </c>
      <c r="E2794" s="6">
        <v>43914.984386574077</v>
      </c>
      <c r="F2794">
        <v>30.86392347</v>
      </c>
      <c r="G2794">
        <v>-83.918472890000004</v>
      </c>
      <c r="H2794">
        <v>0</v>
      </c>
      <c r="I2794">
        <v>0</v>
      </c>
      <c r="J2794">
        <v>0</v>
      </c>
      <c r="K2794">
        <v>0</v>
      </c>
      <c r="L2794" t="s">
        <v>4577</v>
      </c>
    </row>
    <row r="2795" spans="1:12" x14ac:dyDescent="0.2">
      <c r="A2795">
        <v>20193</v>
      </c>
      <c r="B2795" t="s">
        <v>4576</v>
      </c>
      <c r="C2795" t="s">
        <v>264</v>
      </c>
      <c r="D2795" t="s">
        <v>166</v>
      </c>
      <c r="E2795" s="6">
        <v>43914.984386574077</v>
      </c>
      <c r="F2795">
        <v>39.35107575</v>
      </c>
      <c r="G2795">
        <v>-101.0553705</v>
      </c>
      <c r="H2795">
        <v>0</v>
      </c>
      <c r="I2795">
        <v>0</v>
      </c>
      <c r="J2795">
        <v>0</v>
      </c>
      <c r="K2795">
        <v>0</v>
      </c>
      <c r="L2795" t="s">
        <v>4578</v>
      </c>
    </row>
    <row r="2796" spans="1:12" x14ac:dyDescent="0.2">
      <c r="A2796">
        <v>31171</v>
      </c>
      <c r="B2796" t="s">
        <v>4576</v>
      </c>
      <c r="C2796" t="s">
        <v>196</v>
      </c>
      <c r="D2796" t="s">
        <v>166</v>
      </c>
      <c r="E2796" s="6">
        <v>43914.984386574077</v>
      </c>
      <c r="F2796">
        <v>41.913589680000001</v>
      </c>
      <c r="G2796">
        <v>-100.5556632</v>
      </c>
      <c r="H2796">
        <v>0</v>
      </c>
      <c r="I2796">
        <v>0</v>
      </c>
      <c r="J2796">
        <v>0</v>
      </c>
      <c r="K2796">
        <v>0</v>
      </c>
      <c r="L2796" t="s">
        <v>4579</v>
      </c>
    </row>
    <row r="2797" spans="1:12" x14ac:dyDescent="0.2">
      <c r="A2797">
        <v>48447</v>
      </c>
      <c r="B2797" t="s">
        <v>4580</v>
      </c>
      <c r="C2797" t="s">
        <v>290</v>
      </c>
      <c r="D2797" t="s">
        <v>166</v>
      </c>
      <c r="E2797" s="6">
        <v>43914.984386574077</v>
      </c>
      <c r="F2797">
        <v>33.177514170000002</v>
      </c>
      <c r="G2797">
        <v>-99.212267949999998</v>
      </c>
      <c r="H2797">
        <v>0</v>
      </c>
      <c r="I2797">
        <v>0</v>
      </c>
      <c r="J2797">
        <v>0</v>
      </c>
      <c r="K2797">
        <v>0</v>
      </c>
      <c r="L2797" t="s">
        <v>4581</v>
      </c>
    </row>
    <row r="2798" spans="1:12" x14ac:dyDescent="0.2">
      <c r="A2798">
        <v>31173</v>
      </c>
      <c r="B2798" t="s">
        <v>4582</v>
      </c>
      <c r="C2798" t="s">
        <v>196</v>
      </c>
      <c r="D2798" t="s">
        <v>166</v>
      </c>
      <c r="E2798" s="6">
        <v>43914.984386574077</v>
      </c>
      <c r="F2798">
        <v>42.157253560000001</v>
      </c>
      <c r="G2798">
        <v>-96.541570989999997</v>
      </c>
      <c r="H2798">
        <v>0</v>
      </c>
      <c r="I2798">
        <v>0</v>
      </c>
      <c r="J2798">
        <v>0</v>
      </c>
      <c r="K2798">
        <v>0</v>
      </c>
      <c r="L2798" t="s">
        <v>4583</v>
      </c>
    </row>
    <row r="2799" spans="1:12" x14ac:dyDescent="0.2">
      <c r="A2799">
        <v>53067</v>
      </c>
      <c r="B2799" t="s">
        <v>4582</v>
      </c>
      <c r="C2799" t="s">
        <v>204</v>
      </c>
      <c r="D2799" t="s">
        <v>166</v>
      </c>
      <c r="E2799" s="6">
        <v>43914.984386574077</v>
      </c>
      <c r="F2799">
        <v>46.9291895</v>
      </c>
      <c r="G2799">
        <v>-122.829065599999</v>
      </c>
      <c r="H2799">
        <v>11</v>
      </c>
      <c r="I2799">
        <v>0</v>
      </c>
      <c r="J2799">
        <v>0</v>
      </c>
      <c r="K2799">
        <v>0</v>
      </c>
      <c r="L2799" t="s">
        <v>4584</v>
      </c>
    </row>
    <row r="2800" spans="1:12" x14ac:dyDescent="0.2">
      <c r="A2800">
        <v>13277</v>
      </c>
      <c r="B2800" t="s">
        <v>4585</v>
      </c>
      <c r="C2800" t="s">
        <v>317</v>
      </c>
      <c r="D2800" t="s">
        <v>166</v>
      </c>
      <c r="E2800" s="6">
        <v>43914.984386574077</v>
      </c>
      <c r="F2800">
        <v>31.457438639999999</v>
      </c>
      <c r="G2800">
        <v>-83.523611900000006</v>
      </c>
      <c r="H2800">
        <v>2</v>
      </c>
      <c r="I2800">
        <v>0</v>
      </c>
      <c r="J2800">
        <v>0</v>
      </c>
      <c r="K2800">
        <v>0</v>
      </c>
      <c r="L2800" t="s">
        <v>4586</v>
      </c>
    </row>
    <row r="2801" spans="1:12" x14ac:dyDescent="0.2">
      <c r="A2801">
        <v>41057</v>
      </c>
      <c r="B2801" t="s">
        <v>4587</v>
      </c>
      <c r="C2801" t="s">
        <v>400</v>
      </c>
      <c r="D2801" t="s">
        <v>166</v>
      </c>
      <c r="E2801" s="6">
        <v>43914.984386574077</v>
      </c>
      <c r="F2801">
        <v>45.462487209999999</v>
      </c>
      <c r="G2801">
        <v>-123.71206599999999</v>
      </c>
      <c r="H2801">
        <v>0</v>
      </c>
      <c r="I2801">
        <v>0</v>
      </c>
      <c r="J2801">
        <v>0</v>
      </c>
      <c r="K2801">
        <v>0</v>
      </c>
      <c r="L2801" t="s">
        <v>4588</v>
      </c>
    </row>
    <row r="2802" spans="1:12" x14ac:dyDescent="0.2">
      <c r="A2802">
        <v>40141</v>
      </c>
      <c r="B2802" t="s">
        <v>4589</v>
      </c>
      <c r="C2802" t="s">
        <v>184</v>
      </c>
      <c r="D2802" t="s">
        <v>166</v>
      </c>
      <c r="E2802" s="6">
        <v>43914.984386574077</v>
      </c>
      <c r="F2802">
        <v>34.372884460000002</v>
      </c>
      <c r="G2802">
        <v>-98.924266189999997</v>
      </c>
      <c r="H2802">
        <v>0</v>
      </c>
      <c r="I2802">
        <v>0</v>
      </c>
      <c r="J2802">
        <v>0</v>
      </c>
      <c r="K2802">
        <v>0</v>
      </c>
      <c r="L2802" t="s">
        <v>4590</v>
      </c>
    </row>
    <row r="2803" spans="1:12" x14ac:dyDescent="0.2">
      <c r="A2803">
        <v>36107</v>
      </c>
      <c r="B2803" t="s">
        <v>4591</v>
      </c>
      <c r="C2803" t="s">
        <v>226</v>
      </c>
      <c r="D2803" t="s">
        <v>166</v>
      </c>
      <c r="E2803" s="6">
        <v>43914.984386574077</v>
      </c>
      <c r="F2803">
        <v>42.168528369999997</v>
      </c>
      <c r="G2803">
        <v>-76.308358119999994</v>
      </c>
      <c r="H2803">
        <v>1</v>
      </c>
      <c r="I2803">
        <v>0</v>
      </c>
      <c r="J2803">
        <v>0</v>
      </c>
      <c r="K2803">
        <v>0</v>
      </c>
      <c r="L2803" t="s">
        <v>4592</v>
      </c>
    </row>
    <row r="2804" spans="1:12" x14ac:dyDescent="0.2">
      <c r="A2804">
        <v>42117</v>
      </c>
      <c r="B2804" t="s">
        <v>4591</v>
      </c>
      <c r="C2804" t="s">
        <v>202</v>
      </c>
      <c r="D2804" t="s">
        <v>166</v>
      </c>
      <c r="E2804" s="6">
        <v>43914.984386574077</v>
      </c>
      <c r="F2804">
        <v>41.772551489999998</v>
      </c>
      <c r="G2804">
        <v>-77.254330319999994</v>
      </c>
      <c r="H2804">
        <v>0</v>
      </c>
      <c r="I2804">
        <v>0</v>
      </c>
      <c r="J2804">
        <v>0</v>
      </c>
      <c r="K2804">
        <v>0</v>
      </c>
      <c r="L2804" t="s">
        <v>4593</v>
      </c>
    </row>
    <row r="2805" spans="1:12" x14ac:dyDescent="0.2">
      <c r="A2805">
        <v>28139</v>
      </c>
      <c r="B2805" t="s">
        <v>4594</v>
      </c>
      <c r="C2805" t="s">
        <v>194</v>
      </c>
      <c r="D2805" t="s">
        <v>166</v>
      </c>
      <c r="E2805" s="6">
        <v>43914.984386574077</v>
      </c>
      <c r="F2805">
        <v>34.768721560000003</v>
      </c>
      <c r="G2805">
        <v>-88.909881940000005</v>
      </c>
      <c r="H2805">
        <v>11</v>
      </c>
      <c r="I2805">
        <v>0</v>
      </c>
      <c r="J2805">
        <v>0</v>
      </c>
      <c r="K2805">
        <v>0</v>
      </c>
      <c r="L2805" t="s">
        <v>4595</v>
      </c>
    </row>
    <row r="2806" spans="1:12" x14ac:dyDescent="0.2">
      <c r="A2806">
        <v>18157</v>
      </c>
      <c r="B2806" t="s">
        <v>4596</v>
      </c>
      <c r="C2806" t="s">
        <v>142</v>
      </c>
      <c r="D2806" t="s">
        <v>166</v>
      </c>
      <c r="E2806" s="6">
        <v>43914.984386574077</v>
      </c>
      <c r="F2806">
        <v>40.38872739</v>
      </c>
      <c r="G2806">
        <v>-86.894139589999995</v>
      </c>
      <c r="H2806">
        <v>3</v>
      </c>
      <c r="I2806">
        <v>0</v>
      </c>
      <c r="J2806">
        <v>0</v>
      </c>
      <c r="K2806">
        <v>0</v>
      </c>
      <c r="L2806" t="s">
        <v>4597</v>
      </c>
    </row>
    <row r="2807" spans="1:12" x14ac:dyDescent="0.2">
      <c r="A2807">
        <v>18159</v>
      </c>
      <c r="B2807" t="s">
        <v>4598</v>
      </c>
      <c r="C2807" t="s">
        <v>142</v>
      </c>
      <c r="D2807" t="s">
        <v>166</v>
      </c>
      <c r="E2807" s="6">
        <v>43914.984386574077</v>
      </c>
      <c r="F2807">
        <v>40.311232519999997</v>
      </c>
      <c r="G2807">
        <v>-86.052349250000006</v>
      </c>
      <c r="H2807">
        <v>2</v>
      </c>
      <c r="I2807">
        <v>0</v>
      </c>
      <c r="J2807">
        <v>0</v>
      </c>
      <c r="K2807">
        <v>0</v>
      </c>
      <c r="L2807" t="s">
        <v>4599</v>
      </c>
    </row>
    <row r="2808" spans="1:12" x14ac:dyDescent="0.2">
      <c r="A2808">
        <v>47167</v>
      </c>
      <c r="B2808" t="s">
        <v>4598</v>
      </c>
      <c r="C2808" t="s">
        <v>288</v>
      </c>
      <c r="D2808" t="s">
        <v>166</v>
      </c>
      <c r="E2808" s="6">
        <v>43914.984386574077</v>
      </c>
      <c r="F2808">
        <v>35.501942</v>
      </c>
      <c r="G2808">
        <v>-89.736948949999999</v>
      </c>
      <c r="H2808">
        <v>6</v>
      </c>
      <c r="I2808">
        <v>0</v>
      </c>
      <c r="J2808">
        <v>0</v>
      </c>
      <c r="K2808">
        <v>0</v>
      </c>
      <c r="L2808" t="s">
        <v>4600</v>
      </c>
    </row>
    <row r="2809" spans="1:12" x14ac:dyDescent="0.2">
      <c r="A2809">
        <v>28141</v>
      </c>
      <c r="B2809" t="s">
        <v>4601</v>
      </c>
      <c r="C2809" t="s">
        <v>194</v>
      </c>
      <c r="D2809" t="s">
        <v>166</v>
      </c>
      <c r="E2809" s="6">
        <v>43914.984386574077</v>
      </c>
      <c r="F2809">
        <v>34.740234749999999</v>
      </c>
      <c r="G2809">
        <v>-88.239172190000005</v>
      </c>
      <c r="H2809">
        <v>0</v>
      </c>
      <c r="I2809">
        <v>0</v>
      </c>
      <c r="J2809">
        <v>0</v>
      </c>
      <c r="K2809">
        <v>0</v>
      </c>
      <c r="L2809" t="s">
        <v>4602</v>
      </c>
    </row>
    <row r="2810" spans="1:12" x14ac:dyDescent="0.2">
      <c r="A2810">
        <v>48449</v>
      </c>
      <c r="B2810" t="s">
        <v>74</v>
      </c>
      <c r="C2810" t="s">
        <v>290</v>
      </c>
      <c r="D2810" t="s">
        <v>166</v>
      </c>
      <c r="E2810" s="6">
        <v>43914.984386574077</v>
      </c>
      <c r="F2810">
        <v>33.213397190000002</v>
      </c>
      <c r="G2810">
        <v>-94.96797273</v>
      </c>
      <c r="H2810">
        <v>0</v>
      </c>
      <c r="I2810">
        <v>0</v>
      </c>
      <c r="J2810">
        <v>0</v>
      </c>
      <c r="K2810">
        <v>0</v>
      </c>
      <c r="L2810" t="s">
        <v>4603</v>
      </c>
    </row>
    <row r="2811" spans="1:12" x14ac:dyDescent="0.2">
      <c r="A2811">
        <v>21219</v>
      </c>
      <c r="B2811" t="s">
        <v>4604</v>
      </c>
      <c r="C2811" t="s">
        <v>180</v>
      </c>
      <c r="D2811" t="s">
        <v>166</v>
      </c>
      <c r="E2811" s="6">
        <v>43914.984386574077</v>
      </c>
      <c r="F2811">
        <v>36.838115199999997</v>
      </c>
      <c r="G2811">
        <v>-87.17878374</v>
      </c>
      <c r="H2811">
        <v>0</v>
      </c>
      <c r="I2811">
        <v>0</v>
      </c>
      <c r="J2811">
        <v>0</v>
      </c>
      <c r="K2811">
        <v>0</v>
      </c>
      <c r="L2811" t="s">
        <v>4605</v>
      </c>
    </row>
    <row r="2812" spans="1:12" x14ac:dyDescent="0.2">
      <c r="A2812">
        <v>27153</v>
      </c>
      <c r="B2812" t="s">
        <v>4604</v>
      </c>
      <c r="C2812" t="s">
        <v>213</v>
      </c>
      <c r="D2812" t="s">
        <v>166</v>
      </c>
      <c r="E2812" s="6">
        <v>43914.984386574077</v>
      </c>
      <c r="F2812">
        <v>46.069962259999997</v>
      </c>
      <c r="G2812">
        <v>-94.897852959999994</v>
      </c>
      <c r="H2812">
        <v>0</v>
      </c>
      <c r="I2812">
        <v>0</v>
      </c>
      <c r="J2812">
        <v>0</v>
      </c>
      <c r="K2812">
        <v>0</v>
      </c>
      <c r="L2812" t="s">
        <v>4606</v>
      </c>
    </row>
    <row r="2813" spans="1:12" x14ac:dyDescent="0.2">
      <c r="A2813">
        <v>46121</v>
      </c>
      <c r="B2813" t="s">
        <v>4604</v>
      </c>
      <c r="C2813" t="s">
        <v>381</v>
      </c>
      <c r="D2813" t="s">
        <v>166</v>
      </c>
      <c r="E2813" s="6">
        <v>43914.984386574077</v>
      </c>
      <c r="F2813">
        <v>43.193385679999999</v>
      </c>
      <c r="G2813">
        <v>-100.71955029999999</v>
      </c>
      <c r="H2813">
        <v>0</v>
      </c>
      <c r="I2813">
        <v>0</v>
      </c>
      <c r="J2813">
        <v>0</v>
      </c>
      <c r="K2813">
        <v>0</v>
      </c>
      <c r="L2813" t="s">
        <v>4607</v>
      </c>
    </row>
    <row r="2814" spans="1:12" x14ac:dyDescent="0.2">
      <c r="A2814">
        <v>9013</v>
      </c>
      <c r="B2814" t="s">
        <v>4608</v>
      </c>
      <c r="C2814" t="s">
        <v>1649</v>
      </c>
      <c r="D2814" t="s">
        <v>166</v>
      </c>
      <c r="E2814" s="6">
        <v>43914.984386574077</v>
      </c>
      <c r="F2814">
        <v>41.858538029999998</v>
      </c>
      <c r="G2814">
        <v>-72.330848099999997</v>
      </c>
      <c r="H2814">
        <v>19</v>
      </c>
      <c r="I2814">
        <v>3</v>
      </c>
      <c r="J2814">
        <v>0</v>
      </c>
      <c r="K2814">
        <v>0</v>
      </c>
      <c r="L2814" t="s">
        <v>4609</v>
      </c>
    </row>
    <row r="2815" spans="1:12" x14ac:dyDescent="0.2">
      <c r="A2815">
        <v>48451</v>
      </c>
      <c r="B2815" t="s">
        <v>4610</v>
      </c>
      <c r="C2815" t="s">
        <v>290</v>
      </c>
      <c r="D2815" t="s">
        <v>166</v>
      </c>
      <c r="E2815" s="6">
        <v>43914.984386574077</v>
      </c>
      <c r="F2815">
        <v>31.404644359999999</v>
      </c>
      <c r="G2815">
        <v>-100.46244299999999</v>
      </c>
      <c r="H2815">
        <v>1</v>
      </c>
      <c r="I2815">
        <v>0</v>
      </c>
      <c r="J2815">
        <v>0</v>
      </c>
      <c r="K2815">
        <v>0</v>
      </c>
      <c r="L2815" t="s">
        <v>4611</v>
      </c>
    </row>
    <row r="2816" spans="1:12" x14ac:dyDescent="0.2">
      <c r="A2816">
        <v>36109</v>
      </c>
      <c r="B2816" t="s">
        <v>4612</v>
      </c>
      <c r="C2816" t="s">
        <v>226</v>
      </c>
      <c r="D2816" t="s">
        <v>166</v>
      </c>
      <c r="E2816" s="6">
        <v>43914.984386574077</v>
      </c>
      <c r="F2816">
        <v>42.449457649999999</v>
      </c>
      <c r="G2816">
        <v>-76.472298429999995</v>
      </c>
      <c r="H2816">
        <v>16</v>
      </c>
      <c r="I2816">
        <v>0</v>
      </c>
      <c r="J2816">
        <v>0</v>
      </c>
      <c r="K2816">
        <v>0</v>
      </c>
      <c r="L2816" t="s">
        <v>4613</v>
      </c>
    </row>
    <row r="2817" spans="1:12" x14ac:dyDescent="0.2">
      <c r="A2817">
        <v>49045</v>
      </c>
      <c r="B2817" t="s">
        <v>4614</v>
      </c>
      <c r="C2817" t="s">
        <v>479</v>
      </c>
      <c r="D2817" t="s">
        <v>166</v>
      </c>
      <c r="E2817" s="6">
        <v>43914.984386574077</v>
      </c>
      <c r="F2817">
        <v>40.448626439999998</v>
      </c>
      <c r="G2817">
        <v>-113.1295715</v>
      </c>
      <c r="H2817">
        <v>2</v>
      </c>
      <c r="I2817">
        <v>0</v>
      </c>
      <c r="J2817">
        <v>0</v>
      </c>
      <c r="K2817">
        <v>0</v>
      </c>
      <c r="L2817" t="s">
        <v>4615</v>
      </c>
    </row>
    <row r="2818" spans="1:12" x14ac:dyDescent="0.2">
      <c r="A2818">
        <v>30101</v>
      </c>
      <c r="B2818" t="s">
        <v>4616</v>
      </c>
      <c r="C2818" t="s">
        <v>482</v>
      </c>
      <c r="D2818" t="s">
        <v>166</v>
      </c>
      <c r="E2818" s="6">
        <v>43914.984386574077</v>
      </c>
      <c r="F2818">
        <v>48.655775509999998</v>
      </c>
      <c r="G2818">
        <v>-111.6942414</v>
      </c>
      <c r="H2818">
        <v>0</v>
      </c>
      <c r="I2818">
        <v>0</v>
      </c>
      <c r="J2818">
        <v>0</v>
      </c>
      <c r="K2818">
        <v>0</v>
      </c>
      <c r="L2818" t="s">
        <v>4617</v>
      </c>
    </row>
    <row r="2819" spans="1:12" x14ac:dyDescent="0.2">
      <c r="A2819">
        <v>13279</v>
      </c>
      <c r="B2819" t="s">
        <v>4618</v>
      </c>
      <c r="C2819" t="s">
        <v>317</v>
      </c>
      <c r="D2819" t="s">
        <v>166</v>
      </c>
      <c r="E2819" s="6">
        <v>43914.984386574077</v>
      </c>
      <c r="F2819">
        <v>32.120598610000002</v>
      </c>
      <c r="G2819">
        <v>-82.329572470000002</v>
      </c>
      <c r="H2819">
        <v>0</v>
      </c>
      <c r="I2819">
        <v>0</v>
      </c>
      <c r="J2819">
        <v>0</v>
      </c>
      <c r="K2819">
        <v>0</v>
      </c>
      <c r="L2819" t="s">
        <v>4619</v>
      </c>
    </row>
    <row r="2820" spans="1:12" x14ac:dyDescent="0.2">
      <c r="A2820">
        <v>35057</v>
      </c>
      <c r="B2820" t="s">
        <v>4620</v>
      </c>
      <c r="C2820" t="s">
        <v>538</v>
      </c>
      <c r="D2820" t="s">
        <v>166</v>
      </c>
      <c r="E2820" s="6">
        <v>43914.984386574077</v>
      </c>
      <c r="F2820">
        <v>34.640483750000001</v>
      </c>
      <c r="G2820">
        <v>-105.8508949</v>
      </c>
      <c r="H2820">
        <v>0</v>
      </c>
      <c r="I2820">
        <v>0</v>
      </c>
      <c r="J2820">
        <v>0</v>
      </c>
      <c r="K2820">
        <v>0</v>
      </c>
      <c r="L2820" t="s">
        <v>4621</v>
      </c>
    </row>
    <row r="2821" spans="1:12" x14ac:dyDescent="0.2">
      <c r="A2821">
        <v>38095</v>
      </c>
      <c r="B2821" t="s">
        <v>4622</v>
      </c>
      <c r="C2821" t="s">
        <v>198</v>
      </c>
      <c r="D2821" t="s">
        <v>166</v>
      </c>
      <c r="E2821" s="6">
        <v>43914.984386574077</v>
      </c>
      <c r="F2821">
        <v>48.685657450000001</v>
      </c>
      <c r="G2821">
        <v>-99.245642649999994</v>
      </c>
      <c r="H2821">
        <v>0</v>
      </c>
      <c r="I2821">
        <v>0</v>
      </c>
      <c r="J2821">
        <v>0</v>
      </c>
      <c r="K2821">
        <v>0</v>
      </c>
      <c r="L2821" t="s">
        <v>4623</v>
      </c>
    </row>
    <row r="2822" spans="1:12" x14ac:dyDescent="0.2">
      <c r="A2822">
        <v>13281</v>
      </c>
      <c r="B2822" t="s">
        <v>4624</v>
      </c>
      <c r="C2822" t="s">
        <v>317</v>
      </c>
      <c r="D2822" t="s">
        <v>166</v>
      </c>
      <c r="E2822" s="6">
        <v>43914.984386574077</v>
      </c>
      <c r="F2822">
        <v>34.913691880000002</v>
      </c>
      <c r="G2822">
        <v>-83.741074599999905</v>
      </c>
      <c r="H2822">
        <v>0</v>
      </c>
      <c r="I2822">
        <v>0</v>
      </c>
      <c r="J2822">
        <v>0</v>
      </c>
      <c r="K2822">
        <v>0</v>
      </c>
      <c r="L2822" t="s">
        <v>4625</v>
      </c>
    </row>
    <row r="2823" spans="1:12" x14ac:dyDescent="0.2">
      <c r="A2823">
        <v>38097</v>
      </c>
      <c r="B2823" t="s">
        <v>4626</v>
      </c>
      <c r="C2823" t="s">
        <v>198</v>
      </c>
      <c r="D2823" t="s">
        <v>166</v>
      </c>
      <c r="E2823" s="6">
        <v>43914.984386574077</v>
      </c>
      <c r="F2823">
        <v>47.453677880000001</v>
      </c>
      <c r="G2823">
        <v>-97.163232879999995</v>
      </c>
      <c r="H2823">
        <v>0</v>
      </c>
      <c r="I2823">
        <v>0</v>
      </c>
      <c r="J2823">
        <v>0</v>
      </c>
      <c r="K2823">
        <v>0</v>
      </c>
      <c r="L2823" t="s">
        <v>4627</v>
      </c>
    </row>
    <row r="2824" spans="1:12" x14ac:dyDescent="0.2">
      <c r="A2824">
        <v>37175</v>
      </c>
      <c r="B2824" t="s">
        <v>4628</v>
      </c>
      <c r="C2824" t="s">
        <v>219</v>
      </c>
      <c r="D2824" t="s">
        <v>166</v>
      </c>
      <c r="E2824" s="6">
        <v>43914.984386574077</v>
      </c>
      <c r="F2824">
        <v>35.203838640000001</v>
      </c>
      <c r="G2824">
        <v>-82.796384230000001</v>
      </c>
      <c r="H2824">
        <v>1</v>
      </c>
      <c r="I2824">
        <v>0</v>
      </c>
      <c r="J2824">
        <v>0</v>
      </c>
      <c r="K2824">
        <v>0</v>
      </c>
      <c r="L2824" t="s">
        <v>4629</v>
      </c>
    </row>
    <row r="2825" spans="1:12" x14ac:dyDescent="0.2">
      <c r="A2825">
        <v>27155</v>
      </c>
      <c r="B2825" t="s">
        <v>4630</v>
      </c>
      <c r="C2825" t="s">
        <v>213</v>
      </c>
      <c r="D2825" t="s">
        <v>166</v>
      </c>
      <c r="E2825" s="6">
        <v>43914.984386574077</v>
      </c>
      <c r="F2825">
        <v>45.77298854</v>
      </c>
      <c r="G2825">
        <v>-96.470629489999993</v>
      </c>
      <c r="H2825">
        <v>0</v>
      </c>
      <c r="I2825">
        <v>0</v>
      </c>
      <c r="J2825">
        <v>0</v>
      </c>
      <c r="K2825">
        <v>0</v>
      </c>
      <c r="L2825" t="s">
        <v>4631</v>
      </c>
    </row>
    <row r="2826" spans="1:12" x14ac:dyDescent="0.2">
      <c r="A2826">
        <v>48453</v>
      </c>
      <c r="B2826" t="s">
        <v>4632</v>
      </c>
      <c r="C2826" t="s">
        <v>290</v>
      </c>
      <c r="D2826" t="s">
        <v>166</v>
      </c>
      <c r="E2826" s="6">
        <v>43914.984386574077</v>
      </c>
      <c r="F2826">
        <v>30.334320340000001</v>
      </c>
      <c r="G2826">
        <v>-97.785356199999995</v>
      </c>
      <c r="H2826">
        <v>86</v>
      </c>
      <c r="I2826">
        <v>0</v>
      </c>
      <c r="J2826">
        <v>0</v>
      </c>
      <c r="K2826">
        <v>0</v>
      </c>
      <c r="L2826" t="s">
        <v>4633</v>
      </c>
    </row>
    <row r="2827" spans="1:12" x14ac:dyDescent="0.2">
      <c r="A2827">
        <v>30103</v>
      </c>
      <c r="B2827" t="s">
        <v>4634</v>
      </c>
      <c r="C2827" t="s">
        <v>482</v>
      </c>
      <c r="D2827" t="s">
        <v>166</v>
      </c>
      <c r="E2827" s="6">
        <v>43914.984386574077</v>
      </c>
      <c r="F2827">
        <v>46.209732199999998</v>
      </c>
      <c r="G2827">
        <v>-107.26665159999899</v>
      </c>
      <c r="H2827">
        <v>0</v>
      </c>
      <c r="I2827">
        <v>0</v>
      </c>
      <c r="J2827">
        <v>0</v>
      </c>
      <c r="K2827">
        <v>0</v>
      </c>
      <c r="L2827" t="s">
        <v>4635</v>
      </c>
    </row>
    <row r="2828" spans="1:12" x14ac:dyDescent="0.2">
      <c r="A2828">
        <v>20195</v>
      </c>
      <c r="B2828" t="s">
        <v>4636</v>
      </c>
      <c r="C2828" t="s">
        <v>264</v>
      </c>
      <c r="D2828" t="s">
        <v>166</v>
      </c>
      <c r="E2828" s="6">
        <v>43914.984386574077</v>
      </c>
      <c r="F2828">
        <v>38.914672179999997</v>
      </c>
      <c r="G2828">
        <v>-99.872844479999998</v>
      </c>
      <c r="H2828">
        <v>0</v>
      </c>
      <c r="I2828">
        <v>0</v>
      </c>
      <c r="J2828">
        <v>0</v>
      </c>
      <c r="K2828">
        <v>0</v>
      </c>
      <c r="L2828" t="s">
        <v>4637</v>
      </c>
    </row>
    <row r="2829" spans="1:12" x14ac:dyDescent="0.2">
      <c r="A2829">
        <v>55121</v>
      </c>
      <c r="B2829" t="s">
        <v>4638</v>
      </c>
      <c r="C2829" t="s">
        <v>206</v>
      </c>
      <c r="D2829" t="s">
        <v>166</v>
      </c>
      <c r="E2829" s="6">
        <v>43914.984386574077</v>
      </c>
      <c r="F2829">
        <v>44.303602750000003</v>
      </c>
      <c r="G2829">
        <v>-91.358936139999997</v>
      </c>
      <c r="H2829">
        <v>0</v>
      </c>
      <c r="I2829">
        <v>0</v>
      </c>
      <c r="J2829">
        <v>0</v>
      </c>
      <c r="K2829">
        <v>0</v>
      </c>
      <c r="L2829" t="s">
        <v>4639</v>
      </c>
    </row>
    <row r="2830" spans="1:12" x14ac:dyDescent="0.2">
      <c r="A2830">
        <v>13283</v>
      </c>
      <c r="B2830" t="s">
        <v>4640</v>
      </c>
      <c r="C2830" t="s">
        <v>317</v>
      </c>
      <c r="D2830" t="s">
        <v>166</v>
      </c>
      <c r="E2830" s="6">
        <v>43914.984386574077</v>
      </c>
      <c r="F2830">
        <v>32.404221339999999</v>
      </c>
      <c r="G2830">
        <v>-82.569045529999997</v>
      </c>
      <c r="H2830">
        <v>0</v>
      </c>
      <c r="I2830">
        <v>0</v>
      </c>
      <c r="J2830">
        <v>0</v>
      </c>
      <c r="K2830">
        <v>0</v>
      </c>
      <c r="L2830" t="s">
        <v>4641</v>
      </c>
    </row>
    <row r="2831" spans="1:12" x14ac:dyDescent="0.2">
      <c r="A2831">
        <v>21221</v>
      </c>
      <c r="B2831" t="s">
        <v>4642</v>
      </c>
      <c r="C2831" t="s">
        <v>180</v>
      </c>
      <c r="D2831" t="s">
        <v>166</v>
      </c>
      <c r="E2831" s="6">
        <v>43914.984386574077</v>
      </c>
      <c r="F2831">
        <v>36.807670170000002</v>
      </c>
      <c r="G2831">
        <v>-87.873336559999998</v>
      </c>
      <c r="H2831">
        <v>0</v>
      </c>
      <c r="I2831">
        <v>0</v>
      </c>
      <c r="J2831">
        <v>0</v>
      </c>
      <c r="K2831">
        <v>0</v>
      </c>
      <c r="L2831" t="s">
        <v>4643</v>
      </c>
    </row>
    <row r="2832" spans="1:12" x14ac:dyDescent="0.2">
      <c r="A2832">
        <v>21223</v>
      </c>
      <c r="B2832" t="s">
        <v>4644</v>
      </c>
      <c r="C2832" t="s">
        <v>180</v>
      </c>
      <c r="D2832" t="s">
        <v>166</v>
      </c>
      <c r="E2832" s="6">
        <v>43914.984386574077</v>
      </c>
      <c r="F2832">
        <v>38.610564869999997</v>
      </c>
      <c r="G2832">
        <v>-85.337759719999994</v>
      </c>
      <c r="H2832">
        <v>0</v>
      </c>
      <c r="I2832">
        <v>0</v>
      </c>
      <c r="J2832">
        <v>0</v>
      </c>
      <c r="K2832">
        <v>0</v>
      </c>
      <c r="L2832" t="s">
        <v>4645</v>
      </c>
    </row>
    <row r="2833" spans="1:12" x14ac:dyDescent="0.2">
      <c r="A2833">
        <v>6105</v>
      </c>
      <c r="B2833" t="s">
        <v>4646</v>
      </c>
      <c r="C2833" t="s">
        <v>221</v>
      </c>
      <c r="D2833" t="s">
        <v>166</v>
      </c>
      <c r="E2833" s="6">
        <v>43914.984386574077</v>
      </c>
      <c r="F2833">
        <v>40.649176699999998</v>
      </c>
      <c r="G2833">
        <v>-123.11471299999999</v>
      </c>
      <c r="H2833">
        <v>0</v>
      </c>
      <c r="I2833">
        <v>0</v>
      </c>
      <c r="J2833">
        <v>0</v>
      </c>
      <c r="K2833">
        <v>0</v>
      </c>
      <c r="L2833" t="s">
        <v>4647</v>
      </c>
    </row>
    <row r="2834" spans="1:12" x14ac:dyDescent="0.2">
      <c r="A2834">
        <v>48455</v>
      </c>
      <c r="B2834" t="s">
        <v>4646</v>
      </c>
      <c r="C2834" t="s">
        <v>290</v>
      </c>
      <c r="D2834" t="s">
        <v>166</v>
      </c>
      <c r="E2834" s="6">
        <v>43914.984386574077</v>
      </c>
      <c r="F2834">
        <v>31.087948900000001</v>
      </c>
      <c r="G2834">
        <v>-95.136718700000003</v>
      </c>
      <c r="H2834">
        <v>0</v>
      </c>
      <c r="I2834">
        <v>0</v>
      </c>
      <c r="J2834">
        <v>0</v>
      </c>
      <c r="K2834">
        <v>0</v>
      </c>
      <c r="L2834" t="s">
        <v>4648</v>
      </c>
    </row>
    <row r="2835" spans="1:12" x14ac:dyDescent="0.2">
      <c r="A2835">
        <v>46123</v>
      </c>
      <c r="B2835" t="s">
        <v>4649</v>
      </c>
      <c r="C2835" t="s">
        <v>381</v>
      </c>
      <c r="D2835" t="s">
        <v>166</v>
      </c>
      <c r="E2835" s="6">
        <v>43914.984386574077</v>
      </c>
      <c r="F2835">
        <v>43.344593879999998</v>
      </c>
      <c r="G2835">
        <v>-99.885489100000001</v>
      </c>
      <c r="H2835">
        <v>0</v>
      </c>
      <c r="I2835">
        <v>0</v>
      </c>
      <c r="J2835">
        <v>0</v>
      </c>
      <c r="K2835">
        <v>0</v>
      </c>
      <c r="L2835" t="s">
        <v>4650</v>
      </c>
    </row>
    <row r="2836" spans="1:12" x14ac:dyDescent="0.2">
      <c r="A2836">
        <v>13285</v>
      </c>
      <c r="B2836" t="s">
        <v>4651</v>
      </c>
      <c r="C2836" t="s">
        <v>317</v>
      </c>
      <c r="D2836" t="s">
        <v>166</v>
      </c>
      <c r="E2836" s="6">
        <v>43914.984386574077</v>
      </c>
      <c r="F2836">
        <v>33.033491959999999</v>
      </c>
      <c r="G2836">
        <v>-85.028121150000004</v>
      </c>
      <c r="H2836">
        <v>6</v>
      </c>
      <c r="I2836">
        <v>0</v>
      </c>
      <c r="J2836">
        <v>0</v>
      </c>
      <c r="K2836">
        <v>0</v>
      </c>
      <c r="L2836" t="s">
        <v>4652</v>
      </c>
    </row>
    <row r="2837" spans="1:12" x14ac:dyDescent="0.2">
      <c r="A2837">
        <v>47169</v>
      </c>
      <c r="B2837" t="s">
        <v>4653</v>
      </c>
      <c r="C2837" t="s">
        <v>288</v>
      </c>
      <c r="D2837" t="s">
        <v>166</v>
      </c>
      <c r="E2837" s="6">
        <v>43914.984386574077</v>
      </c>
      <c r="F2837">
        <v>36.390262130000004</v>
      </c>
      <c r="G2837">
        <v>-86.160879539999996</v>
      </c>
      <c r="H2837">
        <v>0</v>
      </c>
      <c r="I2837">
        <v>0</v>
      </c>
      <c r="J2837">
        <v>0</v>
      </c>
      <c r="K2837">
        <v>0</v>
      </c>
      <c r="L2837" t="s">
        <v>4654</v>
      </c>
    </row>
    <row r="2838" spans="1:12" x14ac:dyDescent="0.2">
      <c r="A2838">
        <v>39155</v>
      </c>
      <c r="B2838" t="s">
        <v>4655</v>
      </c>
      <c r="C2838" t="s">
        <v>200</v>
      </c>
      <c r="D2838" t="s">
        <v>166</v>
      </c>
      <c r="E2838" s="6">
        <v>43914.984386574077</v>
      </c>
      <c r="F2838">
        <v>41.317350279999999</v>
      </c>
      <c r="G2838">
        <v>-80.761096429999995</v>
      </c>
      <c r="H2838">
        <v>4</v>
      </c>
      <c r="I2838">
        <v>0</v>
      </c>
      <c r="J2838">
        <v>0</v>
      </c>
      <c r="K2838">
        <v>0</v>
      </c>
      <c r="L2838" t="s">
        <v>4656</v>
      </c>
    </row>
    <row r="2839" spans="1:12" x14ac:dyDescent="0.2">
      <c r="A2839">
        <v>54093</v>
      </c>
      <c r="B2839" t="s">
        <v>4657</v>
      </c>
      <c r="C2839" t="s">
        <v>427</v>
      </c>
      <c r="D2839" t="s">
        <v>166</v>
      </c>
      <c r="E2839" s="6">
        <v>43914.984386574077</v>
      </c>
      <c r="F2839">
        <v>39.112408850000001</v>
      </c>
      <c r="G2839">
        <v>-79.570535759999999</v>
      </c>
      <c r="H2839">
        <v>2</v>
      </c>
      <c r="I2839">
        <v>0</v>
      </c>
      <c r="J2839">
        <v>0</v>
      </c>
      <c r="K2839">
        <v>0</v>
      </c>
      <c r="L2839" t="s">
        <v>4658</v>
      </c>
    </row>
    <row r="2840" spans="1:12" x14ac:dyDescent="0.2">
      <c r="A2840">
        <v>6107</v>
      </c>
      <c r="B2840" t="s">
        <v>4659</v>
      </c>
      <c r="C2840" t="s">
        <v>221</v>
      </c>
      <c r="D2840" t="s">
        <v>166</v>
      </c>
      <c r="E2840" s="6">
        <v>43914.984386574077</v>
      </c>
      <c r="F2840">
        <v>36.220265580000003</v>
      </c>
      <c r="G2840">
        <v>-118.8020203</v>
      </c>
      <c r="H2840">
        <v>17</v>
      </c>
      <c r="I2840">
        <v>0</v>
      </c>
      <c r="J2840">
        <v>0</v>
      </c>
      <c r="K2840">
        <v>0</v>
      </c>
      <c r="L2840" t="s">
        <v>4660</v>
      </c>
    </row>
    <row r="2841" spans="1:12" x14ac:dyDescent="0.2">
      <c r="A2841">
        <v>40143</v>
      </c>
      <c r="B2841" t="s">
        <v>4661</v>
      </c>
      <c r="C2841" t="s">
        <v>184</v>
      </c>
      <c r="D2841" t="s">
        <v>166</v>
      </c>
      <c r="E2841" s="6">
        <v>43914.984386574077</v>
      </c>
      <c r="F2841">
        <v>36.119396209999998</v>
      </c>
      <c r="G2841">
        <v>-95.940139389999999</v>
      </c>
      <c r="H2841">
        <v>12</v>
      </c>
      <c r="I2841">
        <v>1</v>
      </c>
      <c r="J2841">
        <v>0</v>
      </c>
      <c r="K2841">
        <v>0</v>
      </c>
      <c r="L2841" t="s">
        <v>4662</v>
      </c>
    </row>
    <row r="2842" spans="1:12" x14ac:dyDescent="0.2">
      <c r="A2842">
        <v>28143</v>
      </c>
      <c r="B2842" t="s">
        <v>4663</v>
      </c>
      <c r="C2842" t="s">
        <v>194</v>
      </c>
      <c r="D2842" t="s">
        <v>166</v>
      </c>
      <c r="E2842" s="6">
        <v>43914.984386574077</v>
      </c>
      <c r="F2842">
        <v>34.64967704</v>
      </c>
      <c r="G2842">
        <v>-90.37481167</v>
      </c>
      <c r="H2842">
        <v>3</v>
      </c>
      <c r="I2842">
        <v>0</v>
      </c>
      <c r="J2842">
        <v>0</v>
      </c>
      <c r="K2842">
        <v>0</v>
      </c>
      <c r="L2842" t="s">
        <v>4664</v>
      </c>
    </row>
    <row r="2843" spans="1:12" x14ac:dyDescent="0.2">
      <c r="A2843">
        <v>6109</v>
      </c>
      <c r="B2843" t="s">
        <v>4665</v>
      </c>
      <c r="C2843" t="s">
        <v>221</v>
      </c>
      <c r="D2843" t="s">
        <v>166</v>
      </c>
      <c r="E2843" s="6">
        <v>43914.984386574077</v>
      </c>
      <c r="F2843">
        <v>38.026440180000002</v>
      </c>
      <c r="G2843">
        <v>-119.95250929999899</v>
      </c>
      <c r="H2843">
        <v>0</v>
      </c>
      <c r="I2843">
        <v>0</v>
      </c>
      <c r="J2843">
        <v>0</v>
      </c>
      <c r="K2843">
        <v>0</v>
      </c>
      <c r="L2843" t="s">
        <v>4666</v>
      </c>
    </row>
    <row r="2844" spans="1:12" x14ac:dyDescent="0.2">
      <c r="A2844">
        <v>13287</v>
      </c>
      <c r="B2844" t="s">
        <v>4667</v>
      </c>
      <c r="C2844" t="s">
        <v>317</v>
      </c>
      <c r="D2844" t="s">
        <v>166</v>
      </c>
      <c r="E2844" s="6">
        <v>43914.984386574077</v>
      </c>
      <c r="F2844">
        <v>31.716126559999999</v>
      </c>
      <c r="G2844">
        <v>-83.620693779999996</v>
      </c>
      <c r="H2844">
        <v>1</v>
      </c>
      <c r="I2844">
        <v>0</v>
      </c>
      <c r="J2844">
        <v>0</v>
      </c>
      <c r="K2844">
        <v>0</v>
      </c>
      <c r="L2844" t="s">
        <v>4668</v>
      </c>
    </row>
    <row r="2845" spans="1:12" x14ac:dyDescent="0.2">
      <c r="A2845">
        <v>46125</v>
      </c>
      <c r="B2845" t="s">
        <v>4667</v>
      </c>
      <c r="C2845" t="s">
        <v>381</v>
      </c>
      <c r="D2845" t="s">
        <v>166</v>
      </c>
      <c r="E2845" s="6">
        <v>43914.984386574077</v>
      </c>
      <c r="F2845">
        <v>43.310908099999999</v>
      </c>
      <c r="G2845">
        <v>-97.148657760000006</v>
      </c>
      <c r="H2845">
        <v>0</v>
      </c>
      <c r="I2845">
        <v>0</v>
      </c>
      <c r="J2845">
        <v>0</v>
      </c>
      <c r="K2845">
        <v>0</v>
      </c>
      <c r="L2845" t="s">
        <v>4669</v>
      </c>
    </row>
    <row r="2846" spans="1:12" x14ac:dyDescent="0.2">
      <c r="A2846">
        <v>1125</v>
      </c>
      <c r="B2846" t="s">
        <v>4670</v>
      </c>
      <c r="C2846" t="s">
        <v>385</v>
      </c>
      <c r="D2846" t="s">
        <v>166</v>
      </c>
      <c r="E2846" s="6">
        <v>43914.984386574077</v>
      </c>
      <c r="F2846">
        <v>33.287260719999999</v>
      </c>
      <c r="G2846">
        <v>-87.525568179999993</v>
      </c>
      <c r="H2846">
        <v>10</v>
      </c>
      <c r="I2846">
        <v>0</v>
      </c>
      <c r="J2846">
        <v>0</v>
      </c>
      <c r="K2846">
        <v>0</v>
      </c>
      <c r="L2846" t="s">
        <v>4671</v>
      </c>
    </row>
    <row r="2847" spans="1:12" x14ac:dyDescent="0.2">
      <c r="A2847">
        <v>39157</v>
      </c>
      <c r="B2847" t="s">
        <v>4672</v>
      </c>
      <c r="C2847" t="s">
        <v>200</v>
      </c>
      <c r="D2847" t="s">
        <v>166</v>
      </c>
      <c r="E2847" s="6">
        <v>43914.984386574077</v>
      </c>
      <c r="F2847">
        <v>40.442146950000001</v>
      </c>
      <c r="G2847">
        <v>-81.472262619999995</v>
      </c>
      <c r="H2847">
        <v>3</v>
      </c>
      <c r="I2847">
        <v>0</v>
      </c>
      <c r="J2847">
        <v>0</v>
      </c>
      <c r="K2847">
        <v>0</v>
      </c>
      <c r="L2847" t="s">
        <v>4673</v>
      </c>
    </row>
    <row r="2848" spans="1:12" x14ac:dyDescent="0.2">
      <c r="A2848">
        <v>26157</v>
      </c>
      <c r="B2848" t="s">
        <v>4674</v>
      </c>
      <c r="C2848" t="s">
        <v>232</v>
      </c>
      <c r="D2848" t="s">
        <v>166</v>
      </c>
      <c r="E2848" s="6">
        <v>43914.984386574077</v>
      </c>
      <c r="F2848">
        <v>43.466068129999996</v>
      </c>
      <c r="G2848">
        <v>-83.418970250000001</v>
      </c>
      <c r="H2848">
        <v>1</v>
      </c>
      <c r="I2848">
        <v>0</v>
      </c>
      <c r="J2848">
        <v>0</v>
      </c>
      <c r="K2848">
        <v>0</v>
      </c>
      <c r="L2848" t="s">
        <v>4675</v>
      </c>
    </row>
    <row r="2849" spans="1:12" x14ac:dyDescent="0.2">
      <c r="A2849">
        <v>13289</v>
      </c>
      <c r="B2849" t="s">
        <v>4676</v>
      </c>
      <c r="C2849" t="s">
        <v>317</v>
      </c>
      <c r="D2849" t="s">
        <v>166</v>
      </c>
      <c r="E2849" s="6">
        <v>43914.984386574077</v>
      </c>
      <c r="F2849">
        <v>32.674355949999999</v>
      </c>
      <c r="G2849">
        <v>-83.430786620000006</v>
      </c>
      <c r="H2849">
        <v>1</v>
      </c>
      <c r="I2849">
        <v>0</v>
      </c>
      <c r="J2849">
        <v>0</v>
      </c>
      <c r="K2849">
        <v>0</v>
      </c>
      <c r="L2849" t="s">
        <v>4677</v>
      </c>
    </row>
    <row r="2850" spans="1:12" x14ac:dyDescent="0.2">
      <c r="A2850">
        <v>16083</v>
      </c>
      <c r="B2850" t="s">
        <v>4678</v>
      </c>
      <c r="C2850" t="s">
        <v>175</v>
      </c>
      <c r="D2850" t="s">
        <v>166</v>
      </c>
      <c r="E2850" s="6">
        <v>43914.984386574077</v>
      </c>
      <c r="F2850">
        <v>42.354405120000003</v>
      </c>
      <c r="G2850">
        <v>-114.66853810000001</v>
      </c>
      <c r="H2850">
        <v>1</v>
      </c>
      <c r="I2850">
        <v>0</v>
      </c>
      <c r="J2850">
        <v>0</v>
      </c>
      <c r="K2850">
        <v>0</v>
      </c>
      <c r="L2850" t="s">
        <v>4679</v>
      </c>
    </row>
    <row r="2851" spans="1:12" x14ac:dyDescent="0.2">
      <c r="A2851">
        <v>48457</v>
      </c>
      <c r="B2851" t="s">
        <v>4680</v>
      </c>
      <c r="C2851" t="s">
        <v>290</v>
      </c>
      <c r="D2851" t="s">
        <v>166</v>
      </c>
      <c r="E2851" s="6">
        <v>43914.984386574077</v>
      </c>
      <c r="F2851">
        <v>30.770317160000001</v>
      </c>
      <c r="G2851">
        <v>-94.376908950000001</v>
      </c>
      <c r="H2851">
        <v>0</v>
      </c>
      <c r="I2851">
        <v>0</v>
      </c>
      <c r="J2851">
        <v>0</v>
      </c>
      <c r="K2851">
        <v>0</v>
      </c>
      <c r="L2851" t="s">
        <v>4681</v>
      </c>
    </row>
    <row r="2852" spans="1:12" x14ac:dyDescent="0.2">
      <c r="A2852">
        <v>54095</v>
      </c>
      <c r="B2852" t="s">
        <v>4680</v>
      </c>
      <c r="C2852" t="s">
        <v>427</v>
      </c>
      <c r="D2852" t="s">
        <v>166</v>
      </c>
      <c r="E2852" s="6">
        <v>43914.984386574077</v>
      </c>
      <c r="F2852">
        <v>39.468119719999997</v>
      </c>
      <c r="G2852">
        <v>-80.887726760000007</v>
      </c>
      <c r="H2852">
        <v>0</v>
      </c>
      <c r="I2852">
        <v>0</v>
      </c>
      <c r="J2852">
        <v>0</v>
      </c>
      <c r="K2852">
        <v>0</v>
      </c>
      <c r="L2852" t="s">
        <v>4682</v>
      </c>
    </row>
    <row r="2853" spans="1:12" x14ac:dyDescent="0.2">
      <c r="A2853">
        <v>37177</v>
      </c>
      <c r="B2853" t="s">
        <v>4683</v>
      </c>
      <c r="C2853" t="s">
        <v>219</v>
      </c>
      <c r="D2853" t="s">
        <v>166</v>
      </c>
      <c r="E2853" s="6">
        <v>43914.984386574077</v>
      </c>
      <c r="F2853">
        <v>35.871472259999997</v>
      </c>
      <c r="G2853">
        <v>-76.170552529999995</v>
      </c>
      <c r="H2853">
        <v>0</v>
      </c>
      <c r="I2853">
        <v>0</v>
      </c>
      <c r="J2853">
        <v>0</v>
      </c>
      <c r="K2853">
        <v>0</v>
      </c>
      <c r="L2853" t="s">
        <v>4684</v>
      </c>
    </row>
    <row r="2854" spans="1:12" x14ac:dyDescent="0.2">
      <c r="A2854">
        <v>56041</v>
      </c>
      <c r="B2854" t="s">
        <v>4685</v>
      </c>
      <c r="C2854" t="s">
        <v>228</v>
      </c>
      <c r="D2854" t="s">
        <v>166</v>
      </c>
      <c r="E2854" s="6">
        <v>43914.984386574077</v>
      </c>
      <c r="F2854">
        <v>41.287818299999998</v>
      </c>
      <c r="G2854">
        <v>-110.5475782</v>
      </c>
      <c r="H2854">
        <v>0</v>
      </c>
      <c r="I2854">
        <v>0</v>
      </c>
      <c r="J2854">
        <v>0</v>
      </c>
      <c r="K2854">
        <v>0</v>
      </c>
      <c r="L2854" t="s">
        <v>4686</v>
      </c>
    </row>
    <row r="2855" spans="1:12" x14ac:dyDescent="0.2">
      <c r="A2855">
        <v>49047</v>
      </c>
      <c r="B2855" t="s">
        <v>4687</v>
      </c>
      <c r="C2855" t="s">
        <v>479</v>
      </c>
      <c r="D2855" t="s">
        <v>166</v>
      </c>
      <c r="E2855" s="6">
        <v>43914.984386574077</v>
      </c>
      <c r="F2855">
        <v>40.124914990000001</v>
      </c>
      <c r="G2855">
        <v>-109.5174415</v>
      </c>
      <c r="H2855">
        <v>0</v>
      </c>
      <c r="I2855">
        <v>0</v>
      </c>
      <c r="J2855">
        <v>0</v>
      </c>
      <c r="K2855">
        <v>0</v>
      </c>
      <c r="L2855" t="s">
        <v>4688</v>
      </c>
    </row>
    <row r="2856" spans="1:12" x14ac:dyDescent="0.2">
      <c r="A2856">
        <v>36111</v>
      </c>
      <c r="B2856" t="s">
        <v>4689</v>
      </c>
      <c r="C2856" t="s">
        <v>226</v>
      </c>
      <c r="D2856" t="s">
        <v>166</v>
      </c>
      <c r="E2856" s="6">
        <v>43914.984386574077</v>
      </c>
      <c r="F2856">
        <v>41.890278809999998</v>
      </c>
      <c r="G2856">
        <v>-74.262521039999996</v>
      </c>
      <c r="H2856">
        <v>35</v>
      </c>
      <c r="I2856">
        <v>0</v>
      </c>
      <c r="J2856">
        <v>0</v>
      </c>
      <c r="K2856">
        <v>0</v>
      </c>
      <c r="L2856" t="s">
        <v>4690</v>
      </c>
    </row>
    <row r="2857" spans="1:12" x14ac:dyDescent="0.2">
      <c r="A2857">
        <v>41059</v>
      </c>
      <c r="B2857" t="s">
        <v>4691</v>
      </c>
      <c r="C2857" t="s">
        <v>400</v>
      </c>
      <c r="D2857" t="s">
        <v>166</v>
      </c>
      <c r="E2857" s="6">
        <v>43914.984386574077</v>
      </c>
      <c r="F2857">
        <v>45.590730559999997</v>
      </c>
      <c r="G2857">
        <v>-118.73538259999999</v>
      </c>
      <c r="H2857">
        <v>2</v>
      </c>
      <c r="I2857">
        <v>0</v>
      </c>
      <c r="J2857">
        <v>0</v>
      </c>
      <c r="K2857">
        <v>0</v>
      </c>
      <c r="L2857" t="s">
        <v>4692</v>
      </c>
    </row>
    <row r="2858" spans="1:12" x14ac:dyDescent="0.2">
      <c r="B2858" t="s">
        <v>4693</v>
      </c>
      <c r="C2858" t="s">
        <v>312</v>
      </c>
      <c r="D2858" t="s">
        <v>166</v>
      </c>
      <c r="E2858" s="6">
        <v>43914.984386574077</v>
      </c>
      <c r="F2858">
        <v>0</v>
      </c>
      <c r="G2858">
        <v>0</v>
      </c>
      <c r="H2858">
        <v>0</v>
      </c>
      <c r="I2858">
        <v>2</v>
      </c>
      <c r="J2858">
        <v>0</v>
      </c>
      <c r="K2858">
        <v>0</v>
      </c>
      <c r="L2858" t="s">
        <v>5196</v>
      </c>
    </row>
    <row r="2859" spans="1:12" x14ac:dyDescent="0.2">
      <c r="B2859" t="s">
        <v>4693</v>
      </c>
      <c r="C2859" t="s">
        <v>331</v>
      </c>
      <c r="D2859" t="s">
        <v>166</v>
      </c>
      <c r="E2859" s="6">
        <v>43914.984386574077</v>
      </c>
      <c r="F2859">
        <v>0</v>
      </c>
      <c r="G2859">
        <v>0</v>
      </c>
      <c r="H2859">
        <v>13</v>
      </c>
      <c r="I2859">
        <v>1</v>
      </c>
      <c r="J2859">
        <v>0</v>
      </c>
      <c r="K2859">
        <v>0</v>
      </c>
      <c r="L2859" t="s">
        <v>4694</v>
      </c>
    </row>
    <row r="2860" spans="1:12" x14ac:dyDescent="0.2">
      <c r="B2860" t="s">
        <v>4693</v>
      </c>
      <c r="C2860" t="s">
        <v>187</v>
      </c>
      <c r="D2860" t="s">
        <v>166</v>
      </c>
      <c r="E2860" s="6">
        <v>43914.984386574077</v>
      </c>
      <c r="F2860">
        <v>0</v>
      </c>
      <c r="G2860">
        <v>0</v>
      </c>
      <c r="H2860">
        <v>5</v>
      </c>
      <c r="I2860">
        <v>0</v>
      </c>
      <c r="J2860">
        <v>0</v>
      </c>
      <c r="K2860">
        <v>0</v>
      </c>
      <c r="L2860" t="s">
        <v>4695</v>
      </c>
    </row>
    <row r="2861" spans="1:12" x14ac:dyDescent="0.2">
      <c r="B2861" t="s">
        <v>4693</v>
      </c>
      <c r="C2861" t="s">
        <v>216</v>
      </c>
      <c r="D2861" t="s">
        <v>166</v>
      </c>
      <c r="E2861" s="6">
        <v>43914.984386574077</v>
      </c>
      <c r="F2861">
        <v>0</v>
      </c>
      <c r="G2861">
        <v>0</v>
      </c>
      <c r="H2861">
        <v>0</v>
      </c>
      <c r="I2861">
        <v>1</v>
      </c>
      <c r="J2861">
        <v>0</v>
      </c>
      <c r="K2861">
        <v>0</v>
      </c>
      <c r="L2861" t="s">
        <v>4696</v>
      </c>
    </row>
    <row r="2862" spans="1:12" x14ac:dyDescent="0.2">
      <c r="B2862" t="s">
        <v>4693</v>
      </c>
      <c r="C2862" t="s">
        <v>317</v>
      </c>
      <c r="D2862" t="s">
        <v>166</v>
      </c>
      <c r="E2862" s="6">
        <v>43914.984386574077</v>
      </c>
      <c r="F2862">
        <v>0</v>
      </c>
      <c r="G2862">
        <v>0</v>
      </c>
      <c r="H2862">
        <v>81</v>
      </c>
      <c r="I2862">
        <v>17</v>
      </c>
      <c r="J2862">
        <v>0</v>
      </c>
      <c r="K2862">
        <v>0</v>
      </c>
      <c r="L2862" t="s">
        <v>4697</v>
      </c>
    </row>
    <row r="2863" spans="1:12" x14ac:dyDescent="0.2">
      <c r="B2863" t="s">
        <v>4693</v>
      </c>
      <c r="C2863" t="s">
        <v>2146</v>
      </c>
      <c r="D2863" t="s">
        <v>166</v>
      </c>
      <c r="E2863" s="6">
        <v>43914.984386574077</v>
      </c>
      <c r="F2863">
        <v>0</v>
      </c>
      <c r="G2863">
        <v>0</v>
      </c>
      <c r="H2863">
        <v>20</v>
      </c>
      <c r="I2863">
        <v>0</v>
      </c>
      <c r="J2863">
        <v>0</v>
      </c>
      <c r="K2863">
        <v>0</v>
      </c>
      <c r="L2863" t="s">
        <v>5197</v>
      </c>
    </row>
    <row r="2864" spans="1:12" x14ac:dyDescent="0.2">
      <c r="B2864" t="s">
        <v>4693</v>
      </c>
      <c r="C2864" t="s">
        <v>190</v>
      </c>
      <c r="D2864" t="s">
        <v>166</v>
      </c>
      <c r="E2864" s="6">
        <v>43914.984386574077</v>
      </c>
      <c r="F2864">
        <v>0</v>
      </c>
      <c r="G2864">
        <v>0</v>
      </c>
      <c r="H2864">
        <v>0</v>
      </c>
      <c r="I2864">
        <v>4</v>
      </c>
      <c r="J2864">
        <v>0</v>
      </c>
      <c r="K2864">
        <v>0</v>
      </c>
      <c r="L2864" t="s">
        <v>4698</v>
      </c>
    </row>
    <row r="2865" spans="1:12" x14ac:dyDescent="0.2">
      <c r="B2865" t="s">
        <v>4693</v>
      </c>
      <c r="C2865" t="s">
        <v>178</v>
      </c>
      <c r="D2865" t="s">
        <v>166</v>
      </c>
      <c r="E2865" s="6">
        <v>43914.984386574077</v>
      </c>
      <c r="F2865">
        <v>0</v>
      </c>
      <c r="G2865">
        <v>0</v>
      </c>
      <c r="H2865">
        <v>2</v>
      </c>
      <c r="I2865">
        <v>0</v>
      </c>
      <c r="J2865">
        <v>0</v>
      </c>
      <c r="K2865">
        <v>0</v>
      </c>
      <c r="L2865" t="s">
        <v>5198</v>
      </c>
    </row>
    <row r="2866" spans="1:12" x14ac:dyDescent="0.2">
      <c r="B2866" t="s">
        <v>4693</v>
      </c>
      <c r="C2866" t="s">
        <v>180</v>
      </c>
      <c r="D2866" t="s">
        <v>166</v>
      </c>
      <c r="E2866" s="6">
        <v>43914.984386574077</v>
      </c>
      <c r="F2866">
        <v>0</v>
      </c>
      <c r="G2866">
        <v>0</v>
      </c>
      <c r="H2866">
        <v>46</v>
      </c>
      <c r="I2866">
        <v>0</v>
      </c>
      <c r="J2866">
        <v>0</v>
      </c>
      <c r="K2866">
        <v>0</v>
      </c>
      <c r="L2866" t="s">
        <v>4699</v>
      </c>
    </row>
    <row r="2867" spans="1:12" x14ac:dyDescent="0.2">
      <c r="B2867" t="s">
        <v>4693</v>
      </c>
      <c r="C2867" t="s">
        <v>169</v>
      </c>
      <c r="D2867" t="s">
        <v>166</v>
      </c>
      <c r="E2867" s="6">
        <v>43914.984386574077</v>
      </c>
      <c r="F2867">
        <v>0</v>
      </c>
      <c r="G2867">
        <v>0</v>
      </c>
      <c r="H2867">
        <v>12</v>
      </c>
      <c r="I2867">
        <v>1</v>
      </c>
      <c r="J2867">
        <v>0</v>
      </c>
      <c r="K2867">
        <v>0</v>
      </c>
      <c r="L2867" t="s">
        <v>4700</v>
      </c>
    </row>
    <row r="2868" spans="1:12" x14ac:dyDescent="0.2">
      <c r="B2868" t="s">
        <v>4693</v>
      </c>
      <c r="C2868" t="s">
        <v>432</v>
      </c>
      <c r="D2868" t="s">
        <v>166</v>
      </c>
      <c r="E2868" s="6">
        <v>43914.984386574077</v>
      </c>
      <c r="F2868">
        <v>0</v>
      </c>
      <c r="G2868">
        <v>0</v>
      </c>
      <c r="H2868">
        <v>85</v>
      </c>
      <c r="I2868">
        <v>9</v>
      </c>
      <c r="J2868">
        <v>0</v>
      </c>
      <c r="K2868">
        <v>0</v>
      </c>
      <c r="L2868" t="s">
        <v>4701</v>
      </c>
    </row>
    <row r="2869" spans="1:12" x14ac:dyDescent="0.2">
      <c r="B2869" t="s">
        <v>4693</v>
      </c>
      <c r="C2869" t="s">
        <v>182</v>
      </c>
      <c r="D2869" t="s">
        <v>166</v>
      </c>
      <c r="E2869" s="6">
        <v>43914.984386574077</v>
      </c>
      <c r="F2869">
        <v>0</v>
      </c>
      <c r="G2869">
        <v>0</v>
      </c>
      <c r="H2869">
        <v>6</v>
      </c>
      <c r="I2869">
        <v>0</v>
      </c>
      <c r="J2869">
        <v>0</v>
      </c>
      <c r="K2869">
        <v>0</v>
      </c>
      <c r="L2869" t="s">
        <v>4702</v>
      </c>
    </row>
    <row r="2870" spans="1:12" x14ac:dyDescent="0.2">
      <c r="B2870" t="s">
        <v>4693</v>
      </c>
      <c r="C2870" t="s">
        <v>482</v>
      </c>
      <c r="D2870" t="s">
        <v>166</v>
      </c>
      <c r="E2870" s="6">
        <v>43914.984386574077</v>
      </c>
      <c r="F2870">
        <v>0</v>
      </c>
      <c r="G2870">
        <v>0</v>
      </c>
      <c r="H2870">
        <v>6</v>
      </c>
      <c r="I2870">
        <v>0</v>
      </c>
      <c r="J2870">
        <v>0</v>
      </c>
      <c r="K2870">
        <v>0</v>
      </c>
      <c r="L2870" t="s">
        <v>4703</v>
      </c>
    </row>
    <row r="2871" spans="1:12" x14ac:dyDescent="0.2">
      <c r="B2871" t="s">
        <v>4693</v>
      </c>
      <c r="C2871" t="s">
        <v>870</v>
      </c>
      <c r="D2871" t="s">
        <v>166</v>
      </c>
      <c r="E2871" s="6">
        <v>43914.984386574077</v>
      </c>
      <c r="F2871">
        <v>0</v>
      </c>
      <c r="G2871">
        <v>0</v>
      </c>
      <c r="H2871">
        <v>15</v>
      </c>
      <c r="I2871">
        <v>0</v>
      </c>
      <c r="J2871">
        <v>0</v>
      </c>
      <c r="K2871">
        <v>0</v>
      </c>
      <c r="L2871" t="s">
        <v>4704</v>
      </c>
    </row>
    <row r="2872" spans="1:12" x14ac:dyDescent="0.2">
      <c r="B2872" t="s">
        <v>4693</v>
      </c>
      <c r="C2872" t="s">
        <v>367</v>
      </c>
      <c r="D2872" t="s">
        <v>166</v>
      </c>
      <c r="E2872" s="6">
        <v>43914.984386574077</v>
      </c>
      <c r="F2872">
        <v>0</v>
      </c>
      <c r="G2872">
        <v>0</v>
      </c>
      <c r="H2872">
        <v>645</v>
      </c>
      <c r="I2872">
        <v>26</v>
      </c>
      <c r="J2872">
        <v>0</v>
      </c>
      <c r="K2872">
        <v>0</v>
      </c>
      <c r="L2872" t="s">
        <v>4705</v>
      </c>
    </row>
    <row r="2873" spans="1:12" x14ac:dyDescent="0.2">
      <c r="B2873" t="s">
        <v>4693</v>
      </c>
      <c r="C2873" t="s">
        <v>226</v>
      </c>
      <c r="D2873" t="s">
        <v>166</v>
      </c>
      <c r="E2873" s="6">
        <v>43914.984386574077</v>
      </c>
      <c r="F2873">
        <v>0</v>
      </c>
      <c r="G2873">
        <v>0</v>
      </c>
      <c r="H2873">
        <v>0</v>
      </c>
      <c r="I2873">
        <v>39</v>
      </c>
      <c r="J2873">
        <v>0</v>
      </c>
      <c r="K2873">
        <v>0</v>
      </c>
      <c r="L2873" t="s">
        <v>4706</v>
      </c>
    </row>
    <row r="2874" spans="1:12" x14ac:dyDescent="0.2">
      <c r="B2874" t="s">
        <v>4693</v>
      </c>
      <c r="C2874" t="s">
        <v>671</v>
      </c>
      <c r="D2874" t="s">
        <v>166</v>
      </c>
      <c r="E2874" s="6">
        <v>43914.984386574077</v>
      </c>
      <c r="F2874">
        <v>0</v>
      </c>
      <c r="G2874">
        <v>0</v>
      </c>
      <c r="H2874">
        <v>23</v>
      </c>
      <c r="I2874">
        <v>0</v>
      </c>
      <c r="J2874">
        <v>0</v>
      </c>
      <c r="K2874">
        <v>0</v>
      </c>
      <c r="L2874" t="s">
        <v>4707</v>
      </c>
    </row>
    <row r="2875" spans="1:12" x14ac:dyDescent="0.2">
      <c r="B2875" t="s">
        <v>4693</v>
      </c>
      <c r="C2875" t="s">
        <v>288</v>
      </c>
      <c r="D2875" t="s">
        <v>166</v>
      </c>
      <c r="E2875" s="6">
        <v>43914.984386574077</v>
      </c>
      <c r="F2875">
        <v>0</v>
      </c>
      <c r="G2875">
        <v>0</v>
      </c>
      <c r="H2875">
        <v>38</v>
      </c>
      <c r="I2875">
        <v>0</v>
      </c>
      <c r="J2875">
        <v>0</v>
      </c>
      <c r="K2875">
        <v>0</v>
      </c>
      <c r="L2875" t="s">
        <v>4708</v>
      </c>
    </row>
    <row r="2876" spans="1:12" x14ac:dyDescent="0.2">
      <c r="B2876" t="s">
        <v>4693</v>
      </c>
      <c r="C2876" t="s">
        <v>209</v>
      </c>
      <c r="D2876" t="s">
        <v>166</v>
      </c>
      <c r="E2876" s="6">
        <v>43914.984386574077</v>
      </c>
      <c r="F2876">
        <v>0</v>
      </c>
      <c r="G2876">
        <v>0</v>
      </c>
      <c r="H2876">
        <v>0</v>
      </c>
      <c r="I2876">
        <v>2</v>
      </c>
      <c r="J2876">
        <v>0</v>
      </c>
      <c r="K2876">
        <v>0</v>
      </c>
      <c r="L2876" t="s">
        <v>4709</v>
      </c>
    </row>
    <row r="2877" spans="1:12" x14ac:dyDescent="0.2">
      <c r="B2877" t="s">
        <v>4693</v>
      </c>
      <c r="C2877" t="s">
        <v>204</v>
      </c>
      <c r="D2877" t="s">
        <v>166</v>
      </c>
      <c r="E2877" s="6">
        <v>43914.984386574077</v>
      </c>
      <c r="F2877">
        <v>0</v>
      </c>
      <c r="G2877">
        <v>0</v>
      </c>
      <c r="H2877">
        <v>112</v>
      </c>
      <c r="I2877">
        <v>0</v>
      </c>
      <c r="J2877">
        <v>0</v>
      </c>
      <c r="K2877">
        <v>0</v>
      </c>
      <c r="L2877" t="s">
        <v>4710</v>
      </c>
    </row>
    <row r="2878" spans="1:12" x14ac:dyDescent="0.2">
      <c r="B2878" t="s">
        <v>4693</v>
      </c>
      <c r="C2878" t="s">
        <v>4711</v>
      </c>
      <c r="D2878" t="s">
        <v>166</v>
      </c>
      <c r="E2878" s="6">
        <v>43914.984386574077</v>
      </c>
      <c r="F2878">
        <v>0</v>
      </c>
      <c r="G2878">
        <v>0</v>
      </c>
      <c r="H2878">
        <v>4</v>
      </c>
      <c r="I2878">
        <v>0</v>
      </c>
      <c r="J2878">
        <v>0</v>
      </c>
      <c r="K2878">
        <v>0</v>
      </c>
      <c r="L2878" t="s">
        <v>4712</v>
      </c>
    </row>
    <row r="2879" spans="1:12" x14ac:dyDescent="0.2">
      <c r="A2879">
        <v>47171</v>
      </c>
      <c r="B2879" t="s">
        <v>4713</v>
      </c>
      <c r="C2879" t="s">
        <v>288</v>
      </c>
      <c r="D2879" t="s">
        <v>166</v>
      </c>
      <c r="E2879" s="6">
        <v>43914.984386574077</v>
      </c>
      <c r="F2879">
        <v>36.108908560000003</v>
      </c>
      <c r="G2879">
        <v>-82.437096289999999</v>
      </c>
      <c r="H2879">
        <v>0</v>
      </c>
      <c r="I2879">
        <v>0</v>
      </c>
      <c r="J2879">
        <v>0</v>
      </c>
      <c r="K2879">
        <v>0</v>
      </c>
      <c r="L2879" t="s">
        <v>4714</v>
      </c>
    </row>
    <row r="2880" spans="1:12" x14ac:dyDescent="0.2">
      <c r="A2880">
        <v>5139</v>
      </c>
      <c r="B2880" t="s">
        <v>65</v>
      </c>
      <c r="C2880" t="s">
        <v>331</v>
      </c>
      <c r="D2880" t="s">
        <v>166</v>
      </c>
      <c r="E2880" s="6">
        <v>43914.984386574077</v>
      </c>
      <c r="F2880">
        <v>33.168870910000003</v>
      </c>
      <c r="G2880">
        <v>-92.597469520000004</v>
      </c>
      <c r="H2880">
        <v>1</v>
      </c>
      <c r="I2880">
        <v>0</v>
      </c>
      <c r="J2880">
        <v>0</v>
      </c>
      <c r="K2880">
        <v>0</v>
      </c>
      <c r="L2880" t="s">
        <v>4715</v>
      </c>
    </row>
    <row r="2881" spans="1:12" x14ac:dyDescent="0.2">
      <c r="A2881">
        <v>12125</v>
      </c>
      <c r="B2881" t="s">
        <v>65</v>
      </c>
      <c r="C2881" t="s">
        <v>216</v>
      </c>
      <c r="D2881" t="s">
        <v>166</v>
      </c>
      <c r="E2881" s="6">
        <v>43914.984386574077</v>
      </c>
      <c r="F2881">
        <v>30.04412971</v>
      </c>
      <c r="G2881">
        <v>-82.374974429999995</v>
      </c>
      <c r="H2881">
        <v>0</v>
      </c>
      <c r="I2881">
        <v>0</v>
      </c>
      <c r="J2881">
        <v>0</v>
      </c>
      <c r="K2881">
        <v>0</v>
      </c>
      <c r="L2881" t="s">
        <v>4716</v>
      </c>
    </row>
    <row r="2882" spans="1:12" x14ac:dyDescent="0.2">
      <c r="A2882">
        <v>13291</v>
      </c>
      <c r="B2882" t="s">
        <v>65</v>
      </c>
      <c r="C2882" t="s">
        <v>317</v>
      </c>
      <c r="D2882" t="s">
        <v>166</v>
      </c>
      <c r="E2882" s="6">
        <v>43914.984386574077</v>
      </c>
      <c r="F2882">
        <v>34.829957569999998</v>
      </c>
      <c r="G2882">
        <v>-83.989670689999997</v>
      </c>
      <c r="H2882">
        <v>0</v>
      </c>
      <c r="I2882">
        <v>0</v>
      </c>
      <c r="J2882">
        <v>0</v>
      </c>
      <c r="K2882">
        <v>0</v>
      </c>
      <c r="L2882" t="s">
        <v>4717</v>
      </c>
    </row>
    <row r="2883" spans="1:12" x14ac:dyDescent="0.2">
      <c r="A2883">
        <v>17181</v>
      </c>
      <c r="B2883" t="s">
        <v>65</v>
      </c>
      <c r="C2883" t="s">
        <v>190</v>
      </c>
      <c r="D2883" t="s">
        <v>166</v>
      </c>
      <c r="E2883" s="6">
        <v>43914.984386574077</v>
      </c>
      <c r="F2883">
        <v>37.471196089999999</v>
      </c>
      <c r="G2883">
        <v>-89.25548938</v>
      </c>
      <c r="H2883">
        <v>0</v>
      </c>
      <c r="I2883">
        <v>0</v>
      </c>
      <c r="J2883">
        <v>0</v>
      </c>
      <c r="K2883">
        <v>0</v>
      </c>
      <c r="L2883" t="s">
        <v>4718</v>
      </c>
    </row>
    <row r="2884" spans="1:12" x14ac:dyDescent="0.2">
      <c r="A2884">
        <v>18161</v>
      </c>
      <c r="B2884" t="s">
        <v>65</v>
      </c>
      <c r="C2884" t="s">
        <v>142</v>
      </c>
      <c r="D2884" t="s">
        <v>166</v>
      </c>
      <c r="E2884" s="6">
        <v>43914.984386574077</v>
      </c>
      <c r="F2884">
        <v>39.625507769999999</v>
      </c>
      <c r="G2884">
        <v>-84.92497066</v>
      </c>
      <c r="H2884">
        <v>0</v>
      </c>
      <c r="I2884">
        <v>0</v>
      </c>
      <c r="J2884">
        <v>0</v>
      </c>
      <c r="K2884">
        <v>0</v>
      </c>
      <c r="L2884" t="s">
        <v>4719</v>
      </c>
    </row>
    <row r="2885" spans="1:12" x14ac:dyDescent="0.2">
      <c r="A2885">
        <v>19175</v>
      </c>
      <c r="B2885" t="s">
        <v>65</v>
      </c>
      <c r="C2885" t="s">
        <v>178</v>
      </c>
      <c r="D2885" t="s">
        <v>166</v>
      </c>
      <c r="E2885" s="6">
        <v>43914.984386574077</v>
      </c>
      <c r="F2885">
        <v>41.027727800000001</v>
      </c>
      <c r="G2885">
        <v>-94.242348469999996</v>
      </c>
      <c r="H2885">
        <v>0</v>
      </c>
      <c r="I2885">
        <v>0</v>
      </c>
      <c r="J2885">
        <v>0</v>
      </c>
      <c r="K2885">
        <v>0</v>
      </c>
      <c r="L2885" t="s">
        <v>4720</v>
      </c>
    </row>
    <row r="2886" spans="1:12" x14ac:dyDescent="0.2">
      <c r="A2886">
        <v>21225</v>
      </c>
      <c r="B2886" t="s">
        <v>65</v>
      </c>
      <c r="C2886" t="s">
        <v>180</v>
      </c>
      <c r="D2886" t="s">
        <v>166</v>
      </c>
      <c r="E2886" s="6">
        <v>43914.984386574077</v>
      </c>
      <c r="F2886">
        <v>37.661667129999998</v>
      </c>
      <c r="G2886">
        <v>-87.943000089999998</v>
      </c>
      <c r="H2886">
        <v>0</v>
      </c>
      <c r="I2886">
        <v>0</v>
      </c>
      <c r="J2886">
        <v>0</v>
      </c>
      <c r="K2886">
        <v>0</v>
      </c>
      <c r="L2886" t="s">
        <v>4721</v>
      </c>
    </row>
    <row r="2887" spans="1:12" x14ac:dyDescent="0.2">
      <c r="A2887">
        <v>22111</v>
      </c>
      <c r="B2887" t="s">
        <v>65</v>
      </c>
      <c r="C2887" t="s">
        <v>169</v>
      </c>
      <c r="D2887" t="s">
        <v>166</v>
      </c>
      <c r="E2887" s="6">
        <v>43914.984386574077</v>
      </c>
      <c r="F2887">
        <v>32.831210589999998</v>
      </c>
      <c r="G2887">
        <v>-92.374937299999999</v>
      </c>
      <c r="H2887">
        <v>0</v>
      </c>
      <c r="I2887">
        <v>0</v>
      </c>
      <c r="J2887">
        <v>0</v>
      </c>
      <c r="K2887">
        <v>0</v>
      </c>
      <c r="L2887" t="s">
        <v>4722</v>
      </c>
    </row>
    <row r="2888" spans="1:12" x14ac:dyDescent="0.2">
      <c r="A2888">
        <v>28145</v>
      </c>
      <c r="B2888" t="s">
        <v>65</v>
      </c>
      <c r="C2888" t="s">
        <v>194</v>
      </c>
      <c r="D2888" t="s">
        <v>166</v>
      </c>
      <c r="E2888" s="6">
        <v>43914.984386574077</v>
      </c>
      <c r="F2888">
        <v>34.491620150000003</v>
      </c>
      <c r="G2888">
        <v>-89.007760059999995</v>
      </c>
      <c r="H2888">
        <v>1</v>
      </c>
      <c r="I2888">
        <v>0</v>
      </c>
      <c r="J2888">
        <v>0</v>
      </c>
      <c r="K2888">
        <v>0</v>
      </c>
      <c r="L2888" t="s">
        <v>4723</v>
      </c>
    </row>
    <row r="2889" spans="1:12" x14ac:dyDescent="0.2">
      <c r="A2889">
        <v>34039</v>
      </c>
      <c r="B2889" t="s">
        <v>65</v>
      </c>
      <c r="C2889" t="s">
        <v>367</v>
      </c>
      <c r="D2889" t="s">
        <v>166</v>
      </c>
      <c r="E2889" s="6">
        <v>43914.984386574077</v>
      </c>
      <c r="F2889">
        <v>40.658354090000003</v>
      </c>
      <c r="G2889">
        <v>-74.306800920000001</v>
      </c>
      <c r="H2889">
        <v>246</v>
      </c>
      <c r="I2889">
        <v>0</v>
      </c>
      <c r="J2889">
        <v>0</v>
      </c>
      <c r="K2889">
        <v>0</v>
      </c>
      <c r="L2889" t="s">
        <v>4724</v>
      </c>
    </row>
    <row r="2890" spans="1:12" x14ac:dyDescent="0.2">
      <c r="A2890">
        <v>35059</v>
      </c>
      <c r="B2890" t="s">
        <v>65</v>
      </c>
      <c r="C2890" t="s">
        <v>538</v>
      </c>
      <c r="D2890" t="s">
        <v>166</v>
      </c>
      <c r="E2890" s="6">
        <v>43914.984386574077</v>
      </c>
      <c r="F2890">
        <v>36.481264039999999</v>
      </c>
      <c r="G2890">
        <v>-103.4709624</v>
      </c>
      <c r="H2890">
        <v>0</v>
      </c>
      <c r="I2890">
        <v>0</v>
      </c>
      <c r="J2890">
        <v>0</v>
      </c>
      <c r="K2890">
        <v>0</v>
      </c>
      <c r="L2890" t="s">
        <v>4725</v>
      </c>
    </row>
    <row r="2891" spans="1:12" x14ac:dyDescent="0.2">
      <c r="A2891">
        <v>37179</v>
      </c>
      <c r="B2891" t="s">
        <v>65</v>
      </c>
      <c r="C2891" t="s">
        <v>219</v>
      </c>
      <c r="D2891" t="s">
        <v>166</v>
      </c>
      <c r="E2891" s="6">
        <v>43914.984386574077</v>
      </c>
      <c r="F2891">
        <v>34.989605269999998</v>
      </c>
      <c r="G2891">
        <v>-80.529558730000005</v>
      </c>
      <c r="H2891">
        <v>18</v>
      </c>
      <c r="I2891">
        <v>0</v>
      </c>
      <c r="J2891">
        <v>0</v>
      </c>
      <c r="K2891">
        <v>0</v>
      </c>
      <c r="L2891" t="s">
        <v>4726</v>
      </c>
    </row>
    <row r="2892" spans="1:12" x14ac:dyDescent="0.2">
      <c r="A2892">
        <v>39159</v>
      </c>
      <c r="B2892" t="s">
        <v>65</v>
      </c>
      <c r="C2892" t="s">
        <v>200</v>
      </c>
      <c r="D2892" t="s">
        <v>166</v>
      </c>
      <c r="E2892" s="6">
        <v>43914.984386574077</v>
      </c>
      <c r="F2892">
        <v>40.300160609999999</v>
      </c>
      <c r="G2892">
        <v>-83.372390229999993</v>
      </c>
      <c r="H2892">
        <v>2</v>
      </c>
      <c r="I2892">
        <v>0</v>
      </c>
      <c r="J2892">
        <v>0</v>
      </c>
      <c r="K2892">
        <v>0</v>
      </c>
      <c r="L2892" t="s">
        <v>4727</v>
      </c>
    </row>
    <row r="2893" spans="1:12" x14ac:dyDescent="0.2">
      <c r="A2893">
        <v>41061</v>
      </c>
      <c r="B2893" t="s">
        <v>65</v>
      </c>
      <c r="C2893" t="s">
        <v>400</v>
      </c>
      <c r="D2893" t="s">
        <v>166</v>
      </c>
      <c r="E2893" s="6">
        <v>43914.984386574077</v>
      </c>
      <c r="F2893">
        <v>45.30915495</v>
      </c>
      <c r="G2893">
        <v>-118.0068979</v>
      </c>
      <c r="H2893">
        <v>1</v>
      </c>
      <c r="I2893">
        <v>0</v>
      </c>
      <c r="J2893">
        <v>0</v>
      </c>
      <c r="K2893">
        <v>0</v>
      </c>
      <c r="L2893" t="s">
        <v>4728</v>
      </c>
    </row>
    <row r="2894" spans="1:12" x14ac:dyDescent="0.2">
      <c r="A2894">
        <v>42119</v>
      </c>
      <c r="B2894" t="s">
        <v>65</v>
      </c>
      <c r="C2894" t="s">
        <v>202</v>
      </c>
      <c r="D2894" t="s">
        <v>166</v>
      </c>
      <c r="E2894" s="6">
        <v>43914.984386574077</v>
      </c>
      <c r="F2894">
        <v>40.961888459999997</v>
      </c>
      <c r="G2894">
        <v>-77.059960140000001</v>
      </c>
      <c r="H2894">
        <v>0</v>
      </c>
      <c r="I2894">
        <v>0</v>
      </c>
      <c r="J2894">
        <v>0</v>
      </c>
      <c r="K2894">
        <v>0</v>
      </c>
      <c r="L2894" t="s">
        <v>4729</v>
      </c>
    </row>
    <row r="2895" spans="1:12" x14ac:dyDescent="0.2">
      <c r="A2895">
        <v>45087</v>
      </c>
      <c r="B2895" t="s">
        <v>65</v>
      </c>
      <c r="C2895" t="s">
        <v>165</v>
      </c>
      <c r="D2895" t="s">
        <v>166</v>
      </c>
      <c r="E2895" s="6">
        <v>43914.984386574077</v>
      </c>
      <c r="F2895">
        <v>34.688357519999997</v>
      </c>
      <c r="G2895">
        <v>-81.617303489999998</v>
      </c>
      <c r="H2895">
        <v>0</v>
      </c>
      <c r="I2895">
        <v>0</v>
      </c>
      <c r="J2895">
        <v>0</v>
      </c>
      <c r="K2895">
        <v>0</v>
      </c>
      <c r="L2895" t="s">
        <v>4730</v>
      </c>
    </row>
    <row r="2896" spans="1:12" x14ac:dyDescent="0.2">
      <c r="A2896">
        <v>46127</v>
      </c>
      <c r="B2896" t="s">
        <v>65</v>
      </c>
      <c r="C2896" t="s">
        <v>381</v>
      </c>
      <c r="D2896" t="s">
        <v>166</v>
      </c>
      <c r="E2896" s="6">
        <v>43914.984386574077</v>
      </c>
      <c r="F2896">
        <v>42.831121629999998</v>
      </c>
      <c r="G2896">
        <v>-96.655782799999997</v>
      </c>
      <c r="H2896">
        <v>0</v>
      </c>
      <c r="I2896">
        <v>0</v>
      </c>
      <c r="J2896">
        <v>0</v>
      </c>
      <c r="K2896">
        <v>0</v>
      </c>
      <c r="L2896" t="s">
        <v>4731</v>
      </c>
    </row>
    <row r="2897" spans="1:12" x14ac:dyDescent="0.2">
      <c r="A2897">
        <v>47173</v>
      </c>
      <c r="B2897" t="s">
        <v>65</v>
      </c>
      <c r="C2897" t="s">
        <v>288</v>
      </c>
      <c r="D2897" t="s">
        <v>166</v>
      </c>
      <c r="E2897" s="6">
        <v>43914.984386574077</v>
      </c>
      <c r="F2897">
        <v>36.285904260000002</v>
      </c>
      <c r="G2897">
        <v>-83.836519019999997</v>
      </c>
      <c r="H2897">
        <v>0</v>
      </c>
      <c r="I2897">
        <v>0</v>
      </c>
      <c r="J2897">
        <v>0</v>
      </c>
      <c r="K2897">
        <v>0</v>
      </c>
      <c r="L2897" t="s">
        <v>4732</v>
      </c>
    </row>
    <row r="2898" spans="1:12" x14ac:dyDescent="0.2">
      <c r="A2898">
        <v>48459</v>
      </c>
      <c r="B2898" t="s">
        <v>4733</v>
      </c>
      <c r="C2898" t="s">
        <v>290</v>
      </c>
      <c r="D2898" t="s">
        <v>166</v>
      </c>
      <c r="E2898" s="6">
        <v>43914.984386574077</v>
      </c>
      <c r="F2898">
        <v>32.737067979999999</v>
      </c>
      <c r="G2898">
        <v>-94.939998529999997</v>
      </c>
      <c r="H2898">
        <v>0</v>
      </c>
      <c r="I2898">
        <v>0</v>
      </c>
      <c r="J2898">
        <v>0</v>
      </c>
      <c r="K2898">
        <v>0</v>
      </c>
      <c r="L2898" t="s">
        <v>4734</v>
      </c>
    </row>
    <row r="2899" spans="1:12" x14ac:dyDescent="0.2">
      <c r="A2899">
        <v>54097</v>
      </c>
      <c r="B2899" t="s">
        <v>4733</v>
      </c>
      <c r="C2899" t="s">
        <v>427</v>
      </c>
      <c r="D2899" t="s">
        <v>166</v>
      </c>
      <c r="E2899" s="6">
        <v>43914.984386574077</v>
      </c>
      <c r="F2899">
        <v>38.892850610000004</v>
      </c>
      <c r="G2899">
        <v>-80.236891360000001</v>
      </c>
      <c r="H2899">
        <v>0</v>
      </c>
      <c r="I2899">
        <v>0</v>
      </c>
      <c r="J2899">
        <v>0</v>
      </c>
      <c r="K2899">
        <v>0</v>
      </c>
      <c r="L2899" t="s">
        <v>4735</v>
      </c>
    </row>
    <row r="2900" spans="1:12" x14ac:dyDescent="0.2">
      <c r="A2900">
        <v>13293</v>
      </c>
      <c r="B2900" t="s">
        <v>4736</v>
      </c>
      <c r="C2900" t="s">
        <v>317</v>
      </c>
      <c r="D2900" t="s">
        <v>166</v>
      </c>
      <c r="E2900" s="6">
        <v>43914.984386574077</v>
      </c>
      <c r="F2900">
        <v>32.879206709999998</v>
      </c>
      <c r="G2900">
        <v>-84.300248260000004</v>
      </c>
      <c r="H2900">
        <v>0</v>
      </c>
      <c r="I2900">
        <v>0</v>
      </c>
      <c r="J2900">
        <v>0</v>
      </c>
      <c r="K2900">
        <v>0</v>
      </c>
      <c r="L2900" t="s">
        <v>4737</v>
      </c>
    </row>
    <row r="2901" spans="1:12" x14ac:dyDescent="0.2">
      <c r="A2901">
        <v>48461</v>
      </c>
      <c r="B2901" t="s">
        <v>4738</v>
      </c>
      <c r="C2901" t="s">
        <v>290</v>
      </c>
      <c r="D2901" t="s">
        <v>166</v>
      </c>
      <c r="E2901" s="6">
        <v>43914.984386574077</v>
      </c>
      <c r="F2901">
        <v>31.368681939999998</v>
      </c>
      <c r="G2901">
        <v>-102.0423217</v>
      </c>
      <c r="H2901">
        <v>0</v>
      </c>
      <c r="I2901">
        <v>0</v>
      </c>
      <c r="J2901">
        <v>0</v>
      </c>
      <c r="K2901">
        <v>0</v>
      </c>
      <c r="L2901" t="s">
        <v>4739</v>
      </c>
    </row>
    <row r="2902" spans="1:12" x14ac:dyDescent="0.2">
      <c r="A2902">
        <v>49049</v>
      </c>
      <c r="B2902" t="s">
        <v>479</v>
      </c>
      <c r="C2902" t="s">
        <v>479</v>
      </c>
      <c r="D2902" t="s">
        <v>166</v>
      </c>
      <c r="E2902" s="6">
        <v>43914.984386574077</v>
      </c>
      <c r="F2902">
        <v>40.116672199999996</v>
      </c>
      <c r="G2902">
        <v>-111.66576619999999</v>
      </c>
      <c r="H2902">
        <v>13</v>
      </c>
      <c r="I2902">
        <v>0</v>
      </c>
      <c r="J2902">
        <v>0</v>
      </c>
      <c r="K2902">
        <v>0</v>
      </c>
      <c r="L2902" t="s">
        <v>4740</v>
      </c>
    </row>
    <row r="2903" spans="1:12" x14ac:dyDescent="0.2">
      <c r="A2903">
        <v>48463</v>
      </c>
      <c r="B2903" t="s">
        <v>4741</v>
      </c>
      <c r="C2903" t="s">
        <v>290</v>
      </c>
      <c r="D2903" t="s">
        <v>166</v>
      </c>
      <c r="E2903" s="6">
        <v>43914.984386574077</v>
      </c>
      <c r="F2903">
        <v>29.35739637</v>
      </c>
      <c r="G2903">
        <v>-99.762291719999993</v>
      </c>
      <c r="H2903">
        <v>0</v>
      </c>
      <c r="I2903">
        <v>0</v>
      </c>
      <c r="J2903">
        <v>0</v>
      </c>
      <c r="K2903">
        <v>0</v>
      </c>
      <c r="L2903" t="s">
        <v>4742</v>
      </c>
    </row>
    <row r="2904" spans="1:12" x14ac:dyDescent="0.2">
      <c r="A2904">
        <v>48465</v>
      </c>
      <c r="B2904" t="s">
        <v>4743</v>
      </c>
      <c r="C2904" t="s">
        <v>290</v>
      </c>
      <c r="D2904" t="s">
        <v>166</v>
      </c>
      <c r="E2904" s="6">
        <v>43914.984386574077</v>
      </c>
      <c r="F2904">
        <v>29.891492320000001</v>
      </c>
      <c r="G2904">
        <v>-101.15252049999999</v>
      </c>
      <c r="H2904">
        <v>0</v>
      </c>
      <c r="I2904">
        <v>0</v>
      </c>
      <c r="J2904">
        <v>0</v>
      </c>
      <c r="K2904">
        <v>0</v>
      </c>
      <c r="L2904" t="s">
        <v>4744</v>
      </c>
    </row>
    <row r="2905" spans="1:12" x14ac:dyDescent="0.2">
      <c r="A2905">
        <v>2261</v>
      </c>
      <c r="B2905" t="s">
        <v>4745</v>
      </c>
      <c r="C2905" t="s">
        <v>237</v>
      </c>
      <c r="D2905" t="s">
        <v>166</v>
      </c>
      <c r="E2905" s="6">
        <v>43914.984386574077</v>
      </c>
      <c r="F2905">
        <v>61.475027679999997</v>
      </c>
      <c r="G2905">
        <v>-144.71267990000001</v>
      </c>
      <c r="H2905">
        <v>0</v>
      </c>
      <c r="I2905">
        <v>0</v>
      </c>
      <c r="J2905">
        <v>0</v>
      </c>
      <c r="K2905">
        <v>0</v>
      </c>
      <c r="L2905" t="s">
        <v>4746</v>
      </c>
    </row>
    <row r="2906" spans="1:12" x14ac:dyDescent="0.2">
      <c r="A2906">
        <v>35061</v>
      </c>
      <c r="B2906" t="s">
        <v>4747</v>
      </c>
      <c r="C2906" t="s">
        <v>538</v>
      </c>
      <c r="D2906" t="s">
        <v>166</v>
      </c>
      <c r="E2906" s="6">
        <v>43914.984386574077</v>
      </c>
      <c r="F2906">
        <v>34.716698340000001</v>
      </c>
      <c r="G2906">
        <v>-106.81037329999999</v>
      </c>
      <c r="H2906">
        <v>0</v>
      </c>
      <c r="I2906">
        <v>0</v>
      </c>
      <c r="J2906">
        <v>0</v>
      </c>
      <c r="K2906">
        <v>0</v>
      </c>
      <c r="L2906" t="s">
        <v>4748</v>
      </c>
    </row>
    <row r="2907" spans="1:12" x14ac:dyDescent="0.2">
      <c r="A2907">
        <v>16085</v>
      </c>
      <c r="B2907" t="s">
        <v>4749</v>
      </c>
      <c r="C2907" t="s">
        <v>175</v>
      </c>
      <c r="D2907" t="s">
        <v>166</v>
      </c>
      <c r="E2907" s="6">
        <v>43914.984386574077</v>
      </c>
      <c r="F2907">
        <v>44.767283820000003</v>
      </c>
      <c r="G2907">
        <v>-115.5676773</v>
      </c>
      <c r="H2907">
        <v>1</v>
      </c>
      <c r="I2907">
        <v>0</v>
      </c>
      <c r="J2907">
        <v>0</v>
      </c>
      <c r="K2907">
        <v>0</v>
      </c>
      <c r="L2907" t="s">
        <v>4750</v>
      </c>
    </row>
    <row r="2908" spans="1:12" x14ac:dyDescent="0.2">
      <c r="A2908">
        <v>30105</v>
      </c>
      <c r="B2908" t="s">
        <v>4749</v>
      </c>
      <c r="C2908" t="s">
        <v>482</v>
      </c>
      <c r="D2908" t="s">
        <v>166</v>
      </c>
      <c r="E2908" s="6">
        <v>43914.984386574077</v>
      </c>
      <c r="F2908">
        <v>48.364350969999997</v>
      </c>
      <c r="G2908">
        <v>-106.66696349999999</v>
      </c>
      <c r="H2908">
        <v>0</v>
      </c>
      <c r="I2908">
        <v>0</v>
      </c>
      <c r="J2908">
        <v>0</v>
      </c>
      <c r="K2908">
        <v>0</v>
      </c>
      <c r="L2908" t="s">
        <v>4751</v>
      </c>
    </row>
    <row r="2909" spans="1:12" x14ac:dyDescent="0.2">
      <c r="A2909">
        <v>31175</v>
      </c>
      <c r="B2909" t="s">
        <v>4749</v>
      </c>
      <c r="C2909" t="s">
        <v>196</v>
      </c>
      <c r="D2909" t="s">
        <v>166</v>
      </c>
      <c r="E2909" s="6">
        <v>43914.984386574077</v>
      </c>
      <c r="F2909">
        <v>41.567307769999999</v>
      </c>
      <c r="G2909">
        <v>-98.981977240000006</v>
      </c>
      <c r="H2909">
        <v>0</v>
      </c>
      <c r="I2909">
        <v>0</v>
      </c>
      <c r="J2909">
        <v>0</v>
      </c>
      <c r="K2909">
        <v>0</v>
      </c>
      <c r="L2909" t="s">
        <v>4752</v>
      </c>
    </row>
    <row r="2910" spans="1:12" x14ac:dyDescent="0.2">
      <c r="A2910">
        <v>5141</v>
      </c>
      <c r="B2910" t="s">
        <v>4753</v>
      </c>
      <c r="C2910" t="s">
        <v>331</v>
      </c>
      <c r="D2910" t="s">
        <v>166</v>
      </c>
      <c r="E2910" s="6">
        <v>43914.984386574077</v>
      </c>
      <c r="F2910">
        <v>35.580957789999999</v>
      </c>
      <c r="G2910">
        <v>-92.512950360000005</v>
      </c>
      <c r="H2910">
        <v>5</v>
      </c>
      <c r="I2910">
        <v>0</v>
      </c>
      <c r="J2910">
        <v>0</v>
      </c>
      <c r="K2910">
        <v>0</v>
      </c>
      <c r="L2910" t="s">
        <v>4754</v>
      </c>
    </row>
    <row r="2911" spans="1:12" x14ac:dyDescent="0.2">
      <c r="A2911">
        <v>19177</v>
      </c>
      <c r="B2911" t="s">
        <v>4753</v>
      </c>
      <c r="C2911" t="s">
        <v>178</v>
      </c>
      <c r="D2911" t="s">
        <v>166</v>
      </c>
      <c r="E2911" s="6">
        <v>43914.984386574077</v>
      </c>
      <c r="F2911">
        <v>40.753267639999997</v>
      </c>
      <c r="G2911">
        <v>-91.950179579999997</v>
      </c>
      <c r="H2911">
        <v>0</v>
      </c>
      <c r="I2911">
        <v>0</v>
      </c>
      <c r="J2911">
        <v>0</v>
      </c>
      <c r="K2911">
        <v>0</v>
      </c>
      <c r="L2911" t="s">
        <v>4755</v>
      </c>
    </row>
    <row r="2912" spans="1:12" x14ac:dyDescent="0.2">
      <c r="A2912">
        <v>26159</v>
      </c>
      <c r="B2912" t="s">
        <v>4753</v>
      </c>
      <c r="C2912" t="s">
        <v>232</v>
      </c>
      <c r="D2912" t="s">
        <v>166</v>
      </c>
      <c r="E2912" s="6">
        <v>43914.984386574077</v>
      </c>
      <c r="F2912">
        <v>42.251902289999997</v>
      </c>
      <c r="G2912">
        <v>-86.019390869999995</v>
      </c>
      <c r="H2912">
        <v>0</v>
      </c>
      <c r="I2912">
        <v>0</v>
      </c>
      <c r="J2912">
        <v>0</v>
      </c>
      <c r="K2912">
        <v>0</v>
      </c>
      <c r="L2912" t="s">
        <v>4756</v>
      </c>
    </row>
    <row r="2913" spans="1:12" x14ac:dyDescent="0.2">
      <c r="A2913">
        <v>47175</v>
      </c>
      <c r="B2913" t="s">
        <v>4753</v>
      </c>
      <c r="C2913" t="s">
        <v>288</v>
      </c>
      <c r="D2913" t="s">
        <v>166</v>
      </c>
      <c r="E2913" s="6">
        <v>43914.984386574077</v>
      </c>
      <c r="F2913">
        <v>35.698644969999997</v>
      </c>
      <c r="G2913">
        <v>-85.452216989999997</v>
      </c>
      <c r="H2913">
        <v>0</v>
      </c>
      <c r="I2913">
        <v>0</v>
      </c>
      <c r="J2913">
        <v>0</v>
      </c>
      <c r="K2913">
        <v>0</v>
      </c>
      <c r="L2913" t="s">
        <v>4757</v>
      </c>
    </row>
    <row r="2914" spans="1:12" x14ac:dyDescent="0.2">
      <c r="A2914">
        <v>39161</v>
      </c>
      <c r="B2914" t="s">
        <v>4758</v>
      </c>
      <c r="C2914" t="s">
        <v>200</v>
      </c>
      <c r="D2914" t="s">
        <v>166</v>
      </c>
      <c r="E2914" s="6">
        <v>43914.984386574077</v>
      </c>
      <c r="F2914">
        <v>40.855413800000001</v>
      </c>
      <c r="G2914">
        <v>-84.591116999999997</v>
      </c>
      <c r="H2914">
        <v>0</v>
      </c>
      <c r="I2914">
        <v>0</v>
      </c>
      <c r="J2914">
        <v>0</v>
      </c>
      <c r="K2914">
        <v>0</v>
      </c>
      <c r="L2914" t="s">
        <v>4759</v>
      </c>
    </row>
    <row r="2915" spans="1:12" x14ac:dyDescent="0.2">
      <c r="A2915">
        <v>48467</v>
      </c>
      <c r="B2915" t="s">
        <v>4760</v>
      </c>
      <c r="C2915" t="s">
        <v>290</v>
      </c>
      <c r="D2915" t="s">
        <v>166</v>
      </c>
      <c r="E2915" s="6">
        <v>43914.984386574077</v>
      </c>
      <c r="F2915">
        <v>32.564838010000003</v>
      </c>
      <c r="G2915">
        <v>-95.837664689999997</v>
      </c>
      <c r="H2915">
        <v>1</v>
      </c>
      <c r="I2915">
        <v>0</v>
      </c>
      <c r="J2915">
        <v>0</v>
      </c>
      <c r="K2915">
        <v>0</v>
      </c>
      <c r="L2915" t="s">
        <v>4761</v>
      </c>
    </row>
    <row r="2916" spans="1:12" x14ac:dyDescent="0.2">
      <c r="A2916">
        <v>37181</v>
      </c>
      <c r="B2916" t="s">
        <v>4762</v>
      </c>
      <c r="C2916" t="s">
        <v>219</v>
      </c>
      <c r="D2916" t="s">
        <v>166</v>
      </c>
      <c r="E2916" s="6">
        <v>43914.984386574077</v>
      </c>
      <c r="F2916">
        <v>36.368806730000003</v>
      </c>
      <c r="G2916">
        <v>-78.406708449999996</v>
      </c>
      <c r="H2916">
        <v>1</v>
      </c>
      <c r="I2916">
        <v>0</v>
      </c>
      <c r="J2916">
        <v>0</v>
      </c>
      <c r="K2916">
        <v>0</v>
      </c>
      <c r="L2916" t="s">
        <v>4763</v>
      </c>
    </row>
    <row r="2917" spans="1:12" x14ac:dyDescent="0.2">
      <c r="A2917">
        <v>18163</v>
      </c>
      <c r="B2917" t="s">
        <v>4764</v>
      </c>
      <c r="C2917" t="s">
        <v>142</v>
      </c>
      <c r="D2917" t="s">
        <v>166</v>
      </c>
      <c r="E2917" s="6">
        <v>43914.984386574077</v>
      </c>
      <c r="F2917">
        <v>38.026588330000003</v>
      </c>
      <c r="G2917">
        <v>-87.587631239999993</v>
      </c>
      <c r="H2917">
        <v>1</v>
      </c>
      <c r="I2917">
        <v>0</v>
      </c>
      <c r="J2917">
        <v>0</v>
      </c>
      <c r="K2917">
        <v>0</v>
      </c>
      <c r="L2917" t="s">
        <v>4765</v>
      </c>
    </row>
    <row r="2918" spans="1:12" x14ac:dyDescent="0.2">
      <c r="A2918">
        <v>42121</v>
      </c>
      <c r="B2918" t="s">
        <v>4766</v>
      </c>
      <c r="C2918" t="s">
        <v>202</v>
      </c>
      <c r="D2918" t="s">
        <v>166</v>
      </c>
      <c r="E2918" s="6">
        <v>43914.984386574077</v>
      </c>
      <c r="F2918">
        <v>41.403234419999997</v>
      </c>
      <c r="G2918">
        <v>-79.758454490000005</v>
      </c>
      <c r="H2918">
        <v>0</v>
      </c>
      <c r="I2918">
        <v>0</v>
      </c>
      <c r="J2918">
        <v>0</v>
      </c>
      <c r="K2918">
        <v>0</v>
      </c>
      <c r="L2918" t="s">
        <v>4767</v>
      </c>
    </row>
    <row r="2919" spans="1:12" x14ac:dyDescent="0.2">
      <c r="A2919">
        <v>6111</v>
      </c>
      <c r="B2919" t="s">
        <v>4768</v>
      </c>
      <c r="C2919" t="s">
        <v>221</v>
      </c>
      <c r="D2919" t="s">
        <v>166</v>
      </c>
      <c r="E2919" s="6">
        <v>43914.984386574077</v>
      </c>
      <c r="F2919">
        <v>34.444657460000002</v>
      </c>
      <c r="G2919">
        <v>-119.091061299999</v>
      </c>
      <c r="H2919">
        <v>35</v>
      </c>
      <c r="I2919">
        <v>1</v>
      </c>
      <c r="J2919">
        <v>0</v>
      </c>
      <c r="K2919">
        <v>0</v>
      </c>
      <c r="L2919" t="s">
        <v>4769</v>
      </c>
    </row>
    <row r="2920" spans="1:12" x14ac:dyDescent="0.2">
      <c r="A2920">
        <v>17183</v>
      </c>
      <c r="B2920" t="s">
        <v>4770</v>
      </c>
      <c r="C2920" t="s">
        <v>190</v>
      </c>
      <c r="D2920" t="s">
        <v>166</v>
      </c>
      <c r="E2920" s="6">
        <v>43914.984386574077</v>
      </c>
      <c r="F2920">
        <v>40.184171710000001</v>
      </c>
      <c r="G2920">
        <v>-87.733843590000006</v>
      </c>
      <c r="H2920">
        <v>0</v>
      </c>
      <c r="I2920">
        <v>0</v>
      </c>
      <c r="J2920">
        <v>0</v>
      </c>
      <c r="K2920">
        <v>0</v>
      </c>
      <c r="L2920" t="s">
        <v>4771</v>
      </c>
    </row>
    <row r="2921" spans="1:12" x14ac:dyDescent="0.2">
      <c r="A2921">
        <v>22113</v>
      </c>
      <c r="B2921" t="s">
        <v>4770</v>
      </c>
      <c r="C2921" t="s">
        <v>169</v>
      </c>
      <c r="D2921" t="s">
        <v>166</v>
      </c>
      <c r="E2921" s="6">
        <v>43914.984386574077</v>
      </c>
      <c r="F2921">
        <v>29.835176050000001</v>
      </c>
      <c r="G2921">
        <v>-92.302925380000005</v>
      </c>
      <c r="H2921">
        <v>0</v>
      </c>
      <c r="I2921">
        <v>0</v>
      </c>
      <c r="J2921">
        <v>0</v>
      </c>
      <c r="K2921">
        <v>0</v>
      </c>
      <c r="L2921" t="s">
        <v>4772</v>
      </c>
    </row>
    <row r="2922" spans="1:12" x14ac:dyDescent="0.2">
      <c r="A2922">
        <v>18165</v>
      </c>
      <c r="B2922" t="s">
        <v>4773</v>
      </c>
      <c r="C2922" t="s">
        <v>142</v>
      </c>
      <c r="D2922" t="s">
        <v>166</v>
      </c>
      <c r="E2922" s="6">
        <v>43914.984386574077</v>
      </c>
      <c r="F2922">
        <v>39.852335199999999</v>
      </c>
      <c r="G2922">
        <v>-87.461605419999998</v>
      </c>
      <c r="H2922">
        <v>0</v>
      </c>
      <c r="I2922">
        <v>0</v>
      </c>
      <c r="J2922">
        <v>0</v>
      </c>
      <c r="K2922">
        <v>0</v>
      </c>
      <c r="L2922" t="s">
        <v>4774</v>
      </c>
    </row>
    <row r="2923" spans="1:12" x14ac:dyDescent="0.2">
      <c r="A2923">
        <v>22115</v>
      </c>
      <c r="B2923" t="s">
        <v>4775</v>
      </c>
      <c r="C2923" t="s">
        <v>169</v>
      </c>
      <c r="D2923" t="s">
        <v>166</v>
      </c>
      <c r="E2923" s="6">
        <v>43914.984386574077</v>
      </c>
      <c r="F2923">
        <v>31.10884837</v>
      </c>
      <c r="G2923">
        <v>-93.181538380000006</v>
      </c>
      <c r="H2923">
        <v>2</v>
      </c>
      <c r="I2923">
        <v>0</v>
      </c>
      <c r="J2923">
        <v>0</v>
      </c>
      <c r="K2923">
        <v>0</v>
      </c>
      <c r="L2923" t="s">
        <v>4776</v>
      </c>
    </row>
    <row r="2924" spans="1:12" x14ac:dyDescent="0.2">
      <c r="A2924">
        <v>29217</v>
      </c>
      <c r="B2924" t="s">
        <v>4775</v>
      </c>
      <c r="C2924" t="s">
        <v>182</v>
      </c>
      <c r="D2924" t="s">
        <v>166</v>
      </c>
      <c r="E2924" s="6">
        <v>43914.984386574077</v>
      </c>
      <c r="F2924">
        <v>37.845779899999997</v>
      </c>
      <c r="G2924">
        <v>-94.341273049999998</v>
      </c>
      <c r="H2924">
        <v>0</v>
      </c>
      <c r="I2924">
        <v>0</v>
      </c>
      <c r="J2924">
        <v>0</v>
      </c>
      <c r="K2924">
        <v>0</v>
      </c>
      <c r="L2924" t="s">
        <v>4777</v>
      </c>
    </row>
    <row r="2925" spans="1:12" x14ac:dyDescent="0.2">
      <c r="A2925">
        <v>55123</v>
      </c>
      <c r="B2925" t="s">
        <v>4775</v>
      </c>
      <c r="C2925" t="s">
        <v>206</v>
      </c>
      <c r="D2925" t="s">
        <v>166</v>
      </c>
      <c r="E2925" s="6">
        <v>43914.984386574077</v>
      </c>
      <c r="F2925">
        <v>43.594226669999998</v>
      </c>
      <c r="G2925">
        <v>-90.832469099999997</v>
      </c>
      <c r="H2925">
        <v>0</v>
      </c>
      <c r="I2925">
        <v>0</v>
      </c>
      <c r="J2925">
        <v>0</v>
      </c>
      <c r="K2925">
        <v>0</v>
      </c>
      <c r="L2925" t="s">
        <v>4778</v>
      </c>
    </row>
    <row r="2926" spans="1:12" x14ac:dyDescent="0.2">
      <c r="A2926">
        <v>48469</v>
      </c>
      <c r="B2926" t="s">
        <v>4779</v>
      </c>
      <c r="C2926" t="s">
        <v>290</v>
      </c>
      <c r="D2926" t="s">
        <v>166</v>
      </c>
      <c r="E2926" s="6">
        <v>43914.984386574077</v>
      </c>
      <c r="F2926">
        <v>28.797809879999999</v>
      </c>
      <c r="G2926">
        <v>-96.968130059999993</v>
      </c>
      <c r="H2926">
        <v>3</v>
      </c>
      <c r="I2926">
        <v>0</v>
      </c>
      <c r="J2926">
        <v>0</v>
      </c>
      <c r="K2926">
        <v>0</v>
      </c>
      <c r="L2926" t="s">
        <v>4780</v>
      </c>
    </row>
    <row r="2927" spans="1:12" x14ac:dyDescent="0.2">
      <c r="A2927">
        <v>18167</v>
      </c>
      <c r="B2927" t="s">
        <v>4781</v>
      </c>
      <c r="C2927" t="s">
        <v>142</v>
      </c>
      <c r="D2927" t="s">
        <v>166</v>
      </c>
      <c r="E2927" s="6">
        <v>43914.984386574077</v>
      </c>
      <c r="F2927">
        <v>39.429445610000002</v>
      </c>
      <c r="G2927">
        <v>-87.391690269999998</v>
      </c>
      <c r="H2927">
        <v>3</v>
      </c>
      <c r="I2927">
        <v>0</v>
      </c>
      <c r="J2927">
        <v>0</v>
      </c>
      <c r="K2927">
        <v>0</v>
      </c>
      <c r="L2927" t="s">
        <v>4782</v>
      </c>
    </row>
    <row r="2928" spans="1:12" x14ac:dyDescent="0.2">
      <c r="A2928">
        <v>55125</v>
      </c>
      <c r="B2928" t="s">
        <v>4783</v>
      </c>
      <c r="C2928" t="s">
        <v>206</v>
      </c>
      <c r="D2928" t="s">
        <v>166</v>
      </c>
      <c r="E2928" s="6">
        <v>43914.984386574077</v>
      </c>
      <c r="F2928">
        <v>46.054673340000001</v>
      </c>
      <c r="G2928">
        <v>-89.517192039999998</v>
      </c>
      <c r="H2928">
        <v>0</v>
      </c>
      <c r="I2928">
        <v>0</v>
      </c>
      <c r="J2928">
        <v>0</v>
      </c>
      <c r="K2928">
        <v>0</v>
      </c>
      <c r="L2928" t="s">
        <v>4784</v>
      </c>
    </row>
    <row r="2929" spans="1:12" x14ac:dyDescent="0.2">
      <c r="A2929">
        <v>39163</v>
      </c>
      <c r="B2929" t="s">
        <v>4785</v>
      </c>
      <c r="C2929" t="s">
        <v>200</v>
      </c>
      <c r="D2929" t="s">
        <v>166</v>
      </c>
      <c r="E2929" s="6">
        <v>43914.984386574077</v>
      </c>
      <c r="F2929">
        <v>39.25208988</v>
      </c>
      <c r="G2929">
        <v>-82.4831444</v>
      </c>
      <c r="H2929">
        <v>0</v>
      </c>
      <c r="I2929">
        <v>0</v>
      </c>
      <c r="J2929">
        <v>0</v>
      </c>
      <c r="K2929">
        <v>0</v>
      </c>
      <c r="L2929" t="s">
        <v>4786</v>
      </c>
    </row>
    <row r="2930" spans="1:12" x14ac:dyDescent="0.2">
      <c r="A2930">
        <v>51810</v>
      </c>
      <c r="B2930" t="s">
        <v>4787</v>
      </c>
      <c r="C2930" t="s">
        <v>172</v>
      </c>
      <c r="D2930" t="s">
        <v>166</v>
      </c>
      <c r="E2930" s="6">
        <v>43914.984386574077</v>
      </c>
      <c r="F2930">
        <v>36.732857340000002</v>
      </c>
      <c r="G2930">
        <v>-76.045669340000003</v>
      </c>
      <c r="H2930">
        <v>17</v>
      </c>
      <c r="I2930">
        <v>1</v>
      </c>
      <c r="J2930">
        <v>0</v>
      </c>
      <c r="K2930">
        <v>0</v>
      </c>
      <c r="L2930" t="s">
        <v>4788</v>
      </c>
    </row>
    <row r="2931" spans="1:12" x14ac:dyDescent="0.2">
      <c r="A2931">
        <v>12127</v>
      </c>
      <c r="B2931" t="s">
        <v>4789</v>
      </c>
      <c r="C2931" t="s">
        <v>216</v>
      </c>
      <c r="D2931" t="s">
        <v>166</v>
      </c>
      <c r="E2931" s="6">
        <v>43914.984386574077</v>
      </c>
      <c r="F2931">
        <v>29.058588950000001</v>
      </c>
      <c r="G2931">
        <v>-81.182632519999999</v>
      </c>
      <c r="H2931">
        <v>18</v>
      </c>
      <c r="I2931">
        <v>0</v>
      </c>
      <c r="J2931">
        <v>0</v>
      </c>
      <c r="K2931">
        <v>0</v>
      </c>
      <c r="L2931" t="s">
        <v>4790</v>
      </c>
    </row>
    <row r="2932" spans="1:12" x14ac:dyDescent="0.2">
      <c r="A2932">
        <v>17185</v>
      </c>
      <c r="B2932" t="s">
        <v>4791</v>
      </c>
      <c r="C2932" t="s">
        <v>190</v>
      </c>
      <c r="D2932" t="s">
        <v>166</v>
      </c>
      <c r="E2932" s="6">
        <v>43914.984386574077</v>
      </c>
      <c r="F2932">
        <v>38.442729010000001</v>
      </c>
      <c r="G2932">
        <v>-87.849220650000007</v>
      </c>
      <c r="H2932">
        <v>0</v>
      </c>
      <c r="I2932">
        <v>0</v>
      </c>
      <c r="J2932">
        <v>0</v>
      </c>
      <c r="K2932">
        <v>0</v>
      </c>
      <c r="L2932" t="s">
        <v>4792</v>
      </c>
    </row>
    <row r="2933" spans="1:12" x14ac:dyDescent="0.2">
      <c r="A2933">
        <v>18169</v>
      </c>
      <c r="B2933" t="s">
        <v>4791</v>
      </c>
      <c r="C2933" t="s">
        <v>142</v>
      </c>
      <c r="D2933" t="s">
        <v>166</v>
      </c>
      <c r="E2933" s="6">
        <v>43914.984386574077</v>
      </c>
      <c r="F2933">
        <v>40.847042389999999</v>
      </c>
      <c r="G2933">
        <v>-85.793282719999993</v>
      </c>
      <c r="H2933">
        <v>0</v>
      </c>
      <c r="I2933">
        <v>0</v>
      </c>
      <c r="J2933">
        <v>0</v>
      </c>
      <c r="K2933">
        <v>0</v>
      </c>
      <c r="L2933" t="s">
        <v>4793</v>
      </c>
    </row>
    <row r="2934" spans="1:12" x14ac:dyDescent="0.2">
      <c r="A2934">
        <v>27157</v>
      </c>
      <c r="B2934" t="s">
        <v>4794</v>
      </c>
      <c r="C2934" t="s">
        <v>213</v>
      </c>
      <c r="D2934" t="s">
        <v>166</v>
      </c>
      <c r="E2934" s="6">
        <v>43914.984386574077</v>
      </c>
      <c r="F2934">
        <v>44.28424356</v>
      </c>
      <c r="G2934">
        <v>-92.231213120000007</v>
      </c>
      <c r="H2934">
        <v>1</v>
      </c>
      <c r="I2934">
        <v>0</v>
      </c>
      <c r="J2934">
        <v>0</v>
      </c>
      <c r="K2934">
        <v>0</v>
      </c>
      <c r="L2934" t="s">
        <v>4795</v>
      </c>
    </row>
    <row r="2935" spans="1:12" x14ac:dyDescent="0.2">
      <c r="A2935">
        <v>20197</v>
      </c>
      <c r="B2935" t="s">
        <v>4796</v>
      </c>
      <c r="C2935" t="s">
        <v>264</v>
      </c>
      <c r="D2935" t="s">
        <v>166</v>
      </c>
      <c r="E2935" s="6">
        <v>43914.984386574077</v>
      </c>
      <c r="F2935">
        <v>38.954719849999996</v>
      </c>
      <c r="G2935">
        <v>-96.203505089999993</v>
      </c>
      <c r="H2935">
        <v>0</v>
      </c>
      <c r="I2935">
        <v>0</v>
      </c>
      <c r="J2935">
        <v>0</v>
      </c>
      <c r="K2935">
        <v>0</v>
      </c>
      <c r="L2935" t="s">
        <v>4797</v>
      </c>
    </row>
    <row r="2936" spans="1:12" x14ac:dyDescent="0.2">
      <c r="A2936">
        <v>27159</v>
      </c>
      <c r="B2936" t="s">
        <v>4798</v>
      </c>
      <c r="C2936" t="s">
        <v>213</v>
      </c>
      <c r="D2936" t="s">
        <v>166</v>
      </c>
      <c r="E2936" s="6">
        <v>43914.984386574077</v>
      </c>
      <c r="F2936">
        <v>46.585891709999999</v>
      </c>
      <c r="G2936">
        <v>-94.969685060000003</v>
      </c>
      <c r="H2936">
        <v>0</v>
      </c>
      <c r="I2936">
        <v>0</v>
      </c>
      <c r="J2936">
        <v>0</v>
      </c>
      <c r="K2936">
        <v>0</v>
      </c>
      <c r="L2936" t="s">
        <v>4799</v>
      </c>
    </row>
    <row r="2937" spans="1:12" x14ac:dyDescent="0.2">
      <c r="A2937">
        <v>40145</v>
      </c>
      <c r="B2937" t="s">
        <v>4800</v>
      </c>
      <c r="C2937" t="s">
        <v>184</v>
      </c>
      <c r="D2937" t="s">
        <v>166</v>
      </c>
      <c r="E2937" s="6">
        <v>43914.984386574077</v>
      </c>
      <c r="F2937">
        <v>35.96024096</v>
      </c>
      <c r="G2937">
        <v>-95.519113079999997</v>
      </c>
      <c r="H2937">
        <v>0</v>
      </c>
      <c r="I2937">
        <v>0</v>
      </c>
      <c r="J2937">
        <v>0</v>
      </c>
      <c r="K2937">
        <v>0</v>
      </c>
      <c r="L2937" t="s">
        <v>4801</v>
      </c>
    </row>
    <row r="2938" spans="1:12" x14ac:dyDescent="0.2">
      <c r="A2938">
        <v>53069</v>
      </c>
      <c r="B2938" t="s">
        <v>4802</v>
      </c>
      <c r="C2938" t="s">
        <v>204</v>
      </c>
      <c r="D2938" t="s">
        <v>166</v>
      </c>
      <c r="E2938" s="6">
        <v>43914.984386574077</v>
      </c>
      <c r="F2938">
        <v>46.2918003999999</v>
      </c>
      <c r="G2938">
        <v>-123.42508309999999</v>
      </c>
      <c r="H2938">
        <v>0</v>
      </c>
      <c r="I2938">
        <v>0</v>
      </c>
      <c r="J2938">
        <v>0</v>
      </c>
      <c r="K2938">
        <v>0</v>
      </c>
      <c r="L2938" t="s">
        <v>4803</v>
      </c>
    </row>
    <row r="2939" spans="1:12" x14ac:dyDescent="0.2">
      <c r="A2939">
        <v>37183</v>
      </c>
      <c r="B2939" t="s">
        <v>4804</v>
      </c>
      <c r="C2939" t="s">
        <v>219</v>
      </c>
      <c r="D2939" t="s">
        <v>166</v>
      </c>
      <c r="E2939" s="6">
        <v>43914.984386574077</v>
      </c>
      <c r="F2939">
        <v>35.788792659999999</v>
      </c>
      <c r="G2939">
        <v>-78.652491740000002</v>
      </c>
      <c r="H2939">
        <v>66</v>
      </c>
      <c r="I2939">
        <v>0</v>
      </c>
      <c r="J2939">
        <v>0</v>
      </c>
      <c r="K2939">
        <v>0</v>
      </c>
      <c r="L2939" t="s">
        <v>4805</v>
      </c>
    </row>
    <row r="2940" spans="1:12" x14ac:dyDescent="0.2">
      <c r="A2940">
        <v>12129</v>
      </c>
      <c r="B2940" t="s">
        <v>4806</v>
      </c>
      <c r="C2940" t="s">
        <v>216</v>
      </c>
      <c r="D2940" t="s">
        <v>166</v>
      </c>
      <c r="E2940" s="6">
        <v>43914.984386574077</v>
      </c>
      <c r="F2940">
        <v>30.165489050000001</v>
      </c>
      <c r="G2940">
        <v>-84.398952109999996</v>
      </c>
      <c r="H2940">
        <v>0</v>
      </c>
      <c r="I2940">
        <v>0</v>
      </c>
      <c r="J2940">
        <v>0</v>
      </c>
      <c r="K2940">
        <v>0</v>
      </c>
      <c r="L2940" t="s">
        <v>4807</v>
      </c>
    </row>
    <row r="2941" spans="1:12" x14ac:dyDescent="0.2">
      <c r="A2941">
        <v>23027</v>
      </c>
      <c r="B2941" t="s">
        <v>4808</v>
      </c>
      <c r="C2941" t="s">
        <v>297</v>
      </c>
      <c r="D2941" t="s">
        <v>166</v>
      </c>
      <c r="E2941" s="6">
        <v>43914.984386574077</v>
      </c>
      <c r="F2941">
        <v>44.485830499999999</v>
      </c>
      <c r="G2941">
        <v>-69.120619349999998</v>
      </c>
      <c r="H2941">
        <v>1</v>
      </c>
      <c r="I2941">
        <v>0</v>
      </c>
      <c r="J2941">
        <v>0</v>
      </c>
      <c r="K2941">
        <v>0</v>
      </c>
      <c r="L2941" t="s">
        <v>4809</v>
      </c>
    </row>
    <row r="2942" spans="1:12" x14ac:dyDescent="0.2">
      <c r="A2942">
        <v>1127</v>
      </c>
      <c r="B2942" t="s">
        <v>4810</v>
      </c>
      <c r="C2942" t="s">
        <v>385</v>
      </c>
      <c r="D2942" t="s">
        <v>166</v>
      </c>
      <c r="E2942" s="6">
        <v>43914.984386574077</v>
      </c>
      <c r="F2942">
        <v>33.802705119999999</v>
      </c>
      <c r="G2942">
        <v>-87.300271769999995</v>
      </c>
      <c r="H2942">
        <v>5</v>
      </c>
      <c r="I2942">
        <v>0</v>
      </c>
      <c r="J2942">
        <v>0</v>
      </c>
      <c r="K2942">
        <v>0</v>
      </c>
      <c r="L2942" t="s">
        <v>4811</v>
      </c>
    </row>
    <row r="2943" spans="1:12" x14ac:dyDescent="0.2">
      <c r="A2943">
        <v>13295</v>
      </c>
      <c r="B2943" t="s">
        <v>4810</v>
      </c>
      <c r="C2943" t="s">
        <v>317</v>
      </c>
      <c r="D2943" t="s">
        <v>166</v>
      </c>
      <c r="E2943" s="6">
        <v>43914.984386574077</v>
      </c>
      <c r="F2943">
        <v>34.733763619999998</v>
      </c>
      <c r="G2943">
        <v>-85.301651739999997</v>
      </c>
      <c r="H2943">
        <v>0</v>
      </c>
      <c r="I2943">
        <v>0</v>
      </c>
      <c r="J2943">
        <v>0</v>
      </c>
      <c r="K2943">
        <v>0</v>
      </c>
      <c r="L2943" t="s">
        <v>4812</v>
      </c>
    </row>
    <row r="2944" spans="1:12" x14ac:dyDescent="0.2">
      <c r="A2944">
        <v>48471</v>
      </c>
      <c r="B2944" t="s">
        <v>4810</v>
      </c>
      <c r="C2944" t="s">
        <v>290</v>
      </c>
      <c r="D2944" t="s">
        <v>166</v>
      </c>
      <c r="E2944" s="6">
        <v>43914.984386574077</v>
      </c>
      <c r="F2944">
        <v>30.73872995</v>
      </c>
      <c r="G2944">
        <v>-95.574409680000002</v>
      </c>
      <c r="H2944">
        <v>1</v>
      </c>
      <c r="I2944">
        <v>0</v>
      </c>
      <c r="J2944">
        <v>0</v>
      </c>
      <c r="K2944">
        <v>0</v>
      </c>
      <c r="L2944" t="s">
        <v>4813</v>
      </c>
    </row>
    <row r="2945" spans="1:12" x14ac:dyDescent="0.2">
      <c r="A2945">
        <v>53071</v>
      </c>
      <c r="B2945" t="s">
        <v>4814</v>
      </c>
      <c r="C2945" t="s">
        <v>204</v>
      </c>
      <c r="D2945" t="s">
        <v>166</v>
      </c>
      <c r="E2945" s="6">
        <v>43914.984386574077</v>
      </c>
      <c r="F2945">
        <v>46.230400510000003</v>
      </c>
      <c r="G2945">
        <v>-118.4775539</v>
      </c>
      <c r="H2945">
        <v>1</v>
      </c>
      <c r="I2945">
        <v>0</v>
      </c>
      <c r="J2945">
        <v>0</v>
      </c>
      <c r="K2945">
        <v>0</v>
      </c>
      <c r="L2945" t="s">
        <v>4815</v>
      </c>
    </row>
    <row r="2946" spans="1:12" x14ac:dyDescent="0.2">
      <c r="A2946">
        <v>20199</v>
      </c>
      <c r="B2946" t="s">
        <v>4816</v>
      </c>
      <c r="C2946" t="s">
        <v>264</v>
      </c>
      <c r="D2946" t="s">
        <v>166</v>
      </c>
      <c r="E2946" s="6">
        <v>43914.984386574077</v>
      </c>
      <c r="F2946">
        <v>38.916861339999997</v>
      </c>
      <c r="G2946">
        <v>-101.76388759999899</v>
      </c>
      <c r="H2946">
        <v>0</v>
      </c>
      <c r="I2946">
        <v>0</v>
      </c>
      <c r="J2946">
        <v>0</v>
      </c>
      <c r="K2946">
        <v>0</v>
      </c>
      <c r="L2946" t="s">
        <v>4817</v>
      </c>
    </row>
    <row r="2947" spans="1:12" x14ac:dyDescent="0.2">
      <c r="A2947">
        <v>48473</v>
      </c>
      <c r="B2947" t="s">
        <v>4818</v>
      </c>
      <c r="C2947" t="s">
        <v>290</v>
      </c>
      <c r="D2947" t="s">
        <v>166</v>
      </c>
      <c r="E2947" s="6">
        <v>43914.984386574077</v>
      </c>
      <c r="F2947">
        <v>30.010584470000001</v>
      </c>
      <c r="G2947">
        <v>-95.990117589999997</v>
      </c>
      <c r="H2947">
        <v>1</v>
      </c>
      <c r="I2947">
        <v>0</v>
      </c>
      <c r="J2947">
        <v>0</v>
      </c>
      <c r="K2947">
        <v>0</v>
      </c>
      <c r="L2947" t="s">
        <v>4819</v>
      </c>
    </row>
    <row r="2948" spans="1:12" x14ac:dyDescent="0.2">
      <c r="A2948">
        <v>41063</v>
      </c>
      <c r="B2948" t="s">
        <v>4820</v>
      </c>
      <c r="C2948" t="s">
        <v>400</v>
      </c>
      <c r="D2948" t="s">
        <v>166</v>
      </c>
      <c r="E2948" s="6">
        <v>43914.984386574077</v>
      </c>
      <c r="F2948">
        <v>45.578940639999999</v>
      </c>
      <c r="G2948">
        <v>-117.183537999999</v>
      </c>
      <c r="H2948">
        <v>0</v>
      </c>
      <c r="I2948">
        <v>0</v>
      </c>
      <c r="J2948">
        <v>0</v>
      </c>
      <c r="K2948">
        <v>0</v>
      </c>
      <c r="L2948" t="s">
        <v>4821</v>
      </c>
    </row>
    <row r="2949" spans="1:12" x14ac:dyDescent="0.2">
      <c r="A2949">
        <v>38099</v>
      </c>
      <c r="B2949" t="s">
        <v>4822</v>
      </c>
      <c r="C2949" t="s">
        <v>198</v>
      </c>
      <c r="D2949" t="s">
        <v>166</v>
      </c>
      <c r="E2949" s="6">
        <v>43914.984386574077</v>
      </c>
      <c r="F2949">
        <v>48.368769639999996</v>
      </c>
      <c r="G2949">
        <v>-97.725747830000003</v>
      </c>
      <c r="H2949">
        <v>1</v>
      </c>
      <c r="I2949">
        <v>0</v>
      </c>
      <c r="J2949">
        <v>0</v>
      </c>
      <c r="K2949">
        <v>0</v>
      </c>
      <c r="L2949" t="s">
        <v>4823</v>
      </c>
    </row>
    <row r="2950" spans="1:12" x14ac:dyDescent="0.2">
      <c r="A2950">
        <v>28147</v>
      </c>
      <c r="B2950" t="s">
        <v>4824</v>
      </c>
      <c r="C2950" t="s">
        <v>194</v>
      </c>
      <c r="D2950" t="s">
        <v>166</v>
      </c>
      <c r="E2950" s="6">
        <v>43914.984386574077</v>
      </c>
      <c r="F2950">
        <v>31.149715480000001</v>
      </c>
      <c r="G2950">
        <v>-90.104466540000004</v>
      </c>
      <c r="H2950">
        <v>2</v>
      </c>
      <c r="I2950">
        <v>0</v>
      </c>
      <c r="J2950">
        <v>0</v>
      </c>
      <c r="K2950">
        <v>0</v>
      </c>
      <c r="L2950" t="s">
        <v>4825</v>
      </c>
    </row>
    <row r="2951" spans="1:12" x14ac:dyDescent="0.2">
      <c r="A2951">
        <v>12131</v>
      </c>
      <c r="B2951" t="s">
        <v>4826</v>
      </c>
      <c r="C2951" t="s">
        <v>216</v>
      </c>
      <c r="D2951" t="s">
        <v>166</v>
      </c>
      <c r="E2951" s="6">
        <v>43914.984386574077</v>
      </c>
      <c r="F2951">
        <v>30.64204028</v>
      </c>
      <c r="G2951">
        <v>-86.169356640000004</v>
      </c>
      <c r="H2951">
        <v>10</v>
      </c>
      <c r="I2951">
        <v>0</v>
      </c>
      <c r="J2951">
        <v>0</v>
      </c>
      <c r="K2951">
        <v>0</v>
      </c>
      <c r="L2951" t="s">
        <v>4827</v>
      </c>
    </row>
    <row r="2952" spans="1:12" x14ac:dyDescent="0.2">
      <c r="A2952">
        <v>13297</v>
      </c>
      <c r="B2952" t="s">
        <v>4826</v>
      </c>
      <c r="C2952" t="s">
        <v>317</v>
      </c>
      <c r="D2952" t="s">
        <v>166</v>
      </c>
      <c r="E2952" s="6">
        <v>43914.984386574077</v>
      </c>
      <c r="F2952">
        <v>33.780176939999997</v>
      </c>
      <c r="G2952">
        <v>-83.735523139999998</v>
      </c>
      <c r="H2952">
        <v>1</v>
      </c>
      <c r="I2952">
        <v>0</v>
      </c>
      <c r="J2952">
        <v>0</v>
      </c>
      <c r="K2952">
        <v>0</v>
      </c>
      <c r="L2952" t="s">
        <v>4828</v>
      </c>
    </row>
    <row r="2953" spans="1:12" x14ac:dyDescent="0.2">
      <c r="A2953">
        <v>46129</v>
      </c>
      <c r="B2953" t="s">
        <v>4829</v>
      </c>
      <c r="C2953" t="s">
        <v>381</v>
      </c>
      <c r="D2953" t="s">
        <v>166</v>
      </c>
      <c r="E2953" s="6">
        <v>43914.984386574077</v>
      </c>
      <c r="F2953">
        <v>45.430196359999997</v>
      </c>
      <c r="G2953">
        <v>-100.0307514</v>
      </c>
      <c r="H2953">
        <v>0</v>
      </c>
      <c r="I2953">
        <v>0</v>
      </c>
      <c r="J2953">
        <v>0</v>
      </c>
      <c r="K2953">
        <v>0</v>
      </c>
      <c r="L2953" t="s">
        <v>4830</v>
      </c>
    </row>
    <row r="2954" spans="1:12" x14ac:dyDescent="0.2">
      <c r="A2954">
        <v>55127</v>
      </c>
      <c r="B2954" t="s">
        <v>4829</v>
      </c>
      <c r="C2954" t="s">
        <v>206</v>
      </c>
      <c r="D2954" t="s">
        <v>166</v>
      </c>
      <c r="E2954" s="6">
        <v>43914.984386574077</v>
      </c>
      <c r="F2954">
        <v>42.668582020000002</v>
      </c>
      <c r="G2954">
        <v>-88.541630729999994</v>
      </c>
      <c r="H2954">
        <v>4</v>
      </c>
      <c r="I2954">
        <v>0</v>
      </c>
      <c r="J2954">
        <v>0</v>
      </c>
      <c r="K2954">
        <v>0</v>
      </c>
      <c r="L2954" t="s">
        <v>4831</v>
      </c>
    </row>
    <row r="2955" spans="1:12" x14ac:dyDescent="0.2">
      <c r="A2955">
        <v>19179</v>
      </c>
      <c r="B2955" t="s">
        <v>4832</v>
      </c>
      <c r="C2955" t="s">
        <v>178</v>
      </c>
      <c r="D2955" t="s">
        <v>166</v>
      </c>
      <c r="E2955" s="6">
        <v>43914.984386574077</v>
      </c>
      <c r="F2955">
        <v>41.030649840000002</v>
      </c>
      <c r="G2955">
        <v>-92.409547279999998</v>
      </c>
      <c r="H2955">
        <v>1</v>
      </c>
      <c r="I2955">
        <v>0</v>
      </c>
      <c r="J2955">
        <v>0</v>
      </c>
      <c r="K2955">
        <v>0</v>
      </c>
      <c r="L2955" t="s">
        <v>4833</v>
      </c>
    </row>
    <row r="2956" spans="1:12" x14ac:dyDescent="0.2">
      <c r="A2956">
        <v>38101</v>
      </c>
      <c r="B2956" t="s">
        <v>4834</v>
      </c>
      <c r="C2956" t="s">
        <v>198</v>
      </c>
      <c r="D2956" t="s">
        <v>166</v>
      </c>
      <c r="E2956" s="6">
        <v>43914.984386574077</v>
      </c>
      <c r="F2956">
        <v>48.223901689999998</v>
      </c>
      <c r="G2956">
        <v>-101.54367629999901</v>
      </c>
      <c r="H2956">
        <v>3</v>
      </c>
      <c r="I2956">
        <v>0</v>
      </c>
      <c r="J2956">
        <v>0</v>
      </c>
      <c r="K2956">
        <v>0</v>
      </c>
      <c r="L2956" t="s">
        <v>4835</v>
      </c>
    </row>
    <row r="2957" spans="1:12" x14ac:dyDescent="0.2">
      <c r="A2957">
        <v>48475</v>
      </c>
      <c r="B2957" t="s">
        <v>4834</v>
      </c>
      <c r="C2957" t="s">
        <v>290</v>
      </c>
      <c r="D2957" t="s">
        <v>166</v>
      </c>
      <c r="E2957" s="6">
        <v>43914.984386574077</v>
      </c>
      <c r="F2957">
        <v>31.509996439999998</v>
      </c>
      <c r="G2957">
        <v>-103.0927909</v>
      </c>
      <c r="H2957">
        <v>0</v>
      </c>
      <c r="I2957">
        <v>0</v>
      </c>
      <c r="J2957">
        <v>0</v>
      </c>
      <c r="K2957">
        <v>0</v>
      </c>
      <c r="L2957" t="s">
        <v>4836</v>
      </c>
    </row>
    <row r="2958" spans="1:12" x14ac:dyDescent="0.2">
      <c r="A2958">
        <v>13299</v>
      </c>
      <c r="B2958" t="s">
        <v>4837</v>
      </c>
      <c r="C2958" t="s">
        <v>317</v>
      </c>
      <c r="D2958" t="s">
        <v>166</v>
      </c>
      <c r="E2958" s="6">
        <v>43914.984386574077</v>
      </c>
      <c r="F2958">
        <v>31.05449097</v>
      </c>
      <c r="G2958">
        <v>-82.422241479999997</v>
      </c>
      <c r="H2958">
        <v>0</v>
      </c>
      <c r="I2958">
        <v>0</v>
      </c>
      <c r="J2958">
        <v>0</v>
      </c>
      <c r="K2958">
        <v>0</v>
      </c>
      <c r="L2958" t="s">
        <v>4838</v>
      </c>
    </row>
    <row r="2959" spans="1:12" x14ac:dyDescent="0.2">
      <c r="A2959">
        <v>13301</v>
      </c>
      <c r="B2959" t="s">
        <v>4839</v>
      </c>
      <c r="C2959" t="s">
        <v>317</v>
      </c>
      <c r="D2959" t="s">
        <v>166</v>
      </c>
      <c r="E2959" s="6">
        <v>43914.984386574077</v>
      </c>
      <c r="F2959">
        <v>33.411464510000002</v>
      </c>
      <c r="G2959">
        <v>-82.677958480000001</v>
      </c>
      <c r="H2959">
        <v>0</v>
      </c>
      <c r="I2959">
        <v>0</v>
      </c>
      <c r="J2959">
        <v>0</v>
      </c>
      <c r="K2959">
        <v>0</v>
      </c>
      <c r="L2959" t="s">
        <v>4840</v>
      </c>
    </row>
    <row r="2960" spans="1:12" x14ac:dyDescent="0.2">
      <c r="A2960">
        <v>17187</v>
      </c>
      <c r="B2960" t="s">
        <v>4839</v>
      </c>
      <c r="C2960" t="s">
        <v>190</v>
      </c>
      <c r="D2960" t="s">
        <v>166</v>
      </c>
      <c r="E2960" s="6">
        <v>43914.984386574077</v>
      </c>
      <c r="F2960">
        <v>40.849250210000001</v>
      </c>
      <c r="G2960">
        <v>-90.614743200000007</v>
      </c>
      <c r="H2960">
        <v>0</v>
      </c>
      <c r="I2960">
        <v>0</v>
      </c>
      <c r="J2960">
        <v>0</v>
      </c>
      <c r="K2960">
        <v>0</v>
      </c>
      <c r="L2960" t="s">
        <v>4841</v>
      </c>
    </row>
    <row r="2961" spans="1:12" x14ac:dyDescent="0.2">
      <c r="A2961">
        <v>18171</v>
      </c>
      <c r="B2961" t="s">
        <v>4839</v>
      </c>
      <c r="C2961" t="s">
        <v>142</v>
      </c>
      <c r="D2961" t="s">
        <v>166</v>
      </c>
      <c r="E2961" s="6">
        <v>43914.984386574077</v>
      </c>
      <c r="F2961">
        <v>40.347281410000001</v>
      </c>
      <c r="G2961">
        <v>-87.356026589999999</v>
      </c>
      <c r="H2961">
        <v>0</v>
      </c>
      <c r="I2961">
        <v>0</v>
      </c>
      <c r="J2961">
        <v>0</v>
      </c>
      <c r="K2961">
        <v>0</v>
      </c>
      <c r="L2961" t="s">
        <v>4842</v>
      </c>
    </row>
    <row r="2962" spans="1:12" x14ac:dyDescent="0.2">
      <c r="A2962">
        <v>19181</v>
      </c>
      <c r="B2962" t="s">
        <v>4839</v>
      </c>
      <c r="C2962" t="s">
        <v>178</v>
      </c>
      <c r="D2962" t="s">
        <v>166</v>
      </c>
      <c r="E2962" s="6">
        <v>43914.984386574077</v>
      </c>
      <c r="F2962">
        <v>41.335594540000002</v>
      </c>
      <c r="G2962">
        <v>-93.560076409999994</v>
      </c>
      <c r="H2962">
        <v>1</v>
      </c>
      <c r="I2962">
        <v>0</v>
      </c>
      <c r="J2962">
        <v>0</v>
      </c>
      <c r="K2962">
        <v>0</v>
      </c>
      <c r="L2962" t="s">
        <v>4843</v>
      </c>
    </row>
    <row r="2963" spans="1:12" x14ac:dyDescent="0.2">
      <c r="A2963">
        <v>21227</v>
      </c>
      <c r="B2963" t="s">
        <v>4839</v>
      </c>
      <c r="C2963" t="s">
        <v>180</v>
      </c>
      <c r="D2963" t="s">
        <v>166</v>
      </c>
      <c r="E2963" s="6">
        <v>43914.984386574077</v>
      </c>
      <c r="F2963">
        <v>36.999030449999999</v>
      </c>
      <c r="G2963">
        <v>-86.426727510000006</v>
      </c>
      <c r="H2963">
        <v>4</v>
      </c>
      <c r="I2963">
        <v>0</v>
      </c>
      <c r="J2963">
        <v>0</v>
      </c>
      <c r="K2963">
        <v>0</v>
      </c>
      <c r="L2963" t="s">
        <v>4844</v>
      </c>
    </row>
    <row r="2964" spans="1:12" x14ac:dyDescent="0.2">
      <c r="A2964">
        <v>28149</v>
      </c>
      <c r="B2964" t="s">
        <v>4839</v>
      </c>
      <c r="C2964" t="s">
        <v>194</v>
      </c>
      <c r="D2964" t="s">
        <v>166</v>
      </c>
      <c r="E2964" s="6">
        <v>43914.984386574077</v>
      </c>
      <c r="F2964">
        <v>32.358102709999997</v>
      </c>
      <c r="G2964">
        <v>-90.833526190000001</v>
      </c>
      <c r="H2964">
        <v>0</v>
      </c>
      <c r="I2964">
        <v>0</v>
      </c>
      <c r="J2964">
        <v>0</v>
      </c>
      <c r="K2964">
        <v>0</v>
      </c>
      <c r="L2964" t="s">
        <v>4845</v>
      </c>
    </row>
    <row r="2965" spans="1:12" x14ac:dyDescent="0.2">
      <c r="A2965">
        <v>29219</v>
      </c>
      <c r="B2965" t="s">
        <v>4839</v>
      </c>
      <c r="C2965" t="s">
        <v>182</v>
      </c>
      <c r="D2965" t="s">
        <v>166</v>
      </c>
      <c r="E2965" s="6">
        <v>43914.984386574077</v>
      </c>
      <c r="F2965">
        <v>38.765294789999999</v>
      </c>
      <c r="G2965">
        <v>-91.16124662</v>
      </c>
      <c r="H2965">
        <v>0</v>
      </c>
      <c r="I2965">
        <v>0</v>
      </c>
      <c r="J2965">
        <v>0</v>
      </c>
      <c r="K2965">
        <v>0</v>
      </c>
      <c r="L2965" t="s">
        <v>4846</v>
      </c>
    </row>
    <row r="2966" spans="1:12" x14ac:dyDescent="0.2">
      <c r="A2966">
        <v>34041</v>
      </c>
      <c r="B2966" t="s">
        <v>4839</v>
      </c>
      <c r="C2966" t="s">
        <v>367</v>
      </c>
      <c r="D2966" t="s">
        <v>166</v>
      </c>
      <c r="E2966" s="6">
        <v>43914.984386574077</v>
      </c>
      <c r="F2966">
        <v>40.85951833</v>
      </c>
      <c r="G2966">
        <v>-74.99556527</v>
      </c>
      <c r="H2966">
        <v>15</v>
      </c>
      <c r="I2966">
        <v>0</v>
      </c>
      <c r="J2966">
        <v>0</v>
      </c>
      <c r="K2966">
        <v>0</v>
      </c>
      <c r="L2966" t="s">
        <v>4847</v>
      </c>
    </row>
    <row r="2967" spans="1:12" x14ac:dyDescent="0.2">
      <c r="A2967">
        <v>36113</v>
      </c>
      <c r="B2967" t="s">
        <v>4839</v>
      </c>
      <c r="C2967" t="s">
        <v>226</v>
      </c>
      <c r="D2967" t="s">
        <v>166</v>
      </c>
      <c r="E2967" s="6">
        <v>43914.984386574077</v>
      </c>
      <c r="F2967">
        <v>43.561730259999997</v>
      </c>
      <c r="G2967">
        <v>-73.843369899999999</v>
      </c>
      <c r="H2967">
        <v>2</v>
      </c>
      <c r="I2967">
        <v>0</v>
      </c>
      <c r="J2967">
        <v>0</v>
      </c>
      <c r="K2967">
        <v>0</v>
      </c>
      <c r="L2967" t="s">
        <v>4848</v>
      </c>
    </row>
    <row r="2968" spans="1:12" x14ac:dyDescent="0.2">
      <c r="A2968">
        <v>37185</v>
      </c>
      <c r="B2968" t="s">
        <v>4839</v>
      </c>
      <c r="C2968" t="s">
        <v>219</v>
      </c>
      <c r="D2968" t="s">
        <v>166</v>
      </c>
      <c r="E2968" s="6">
        <v>43914.984386574077</v>
      </c>
      <c r="F2968">
        <v>36.397282560000001</v>
      </c>
      <c r="G2968">
        <v>-78.106522279999993</v>
      </c>
      <c r="H2968">
        <v>0</v>
      </c>
      <c r="I2968">
        <v>0</v>
      </c>
      <c r="J2968">
        <v>0</v>
      </c>
      <c r="K2968">
        <v>0</v>
      </c>
      <c r="L2968" t="s">
        <v>4849</v>
      </c>
    </row>
    <row r="2969" spans="1:12" x14ac:dyDescent="0.2">
      <c r="A2969">
        <v>39165</v>
      </c>
      <c r="B2969" t="s">
        <v>4839</v>
      </c>
      <c r="C2969" t="s">
        <v>200</v>
      </c>
      <c r="D2969" t="s">
        <v>166</v>
      </c>
      <c r="E2969" s="6">
        <v>43914.984386574077</v>
      </c>
      <c r="F2969">
        <v>39.425819939999997</v>
      </c>
      <c r="G2969">
        <v>-84.165574570000004</v>
      </c>
      <c r="H2969">
        <v>7</v>
      </c>
      <c r="I2969">
        <v>0</v>
      </c>
      <c r="J2969">
        <v>0</v>
      </c>
      <c r="K2969">
        <v>0</v>
      </c>
      <c r="L2969" t="s">
        <v>4850</v>
      </c>
    </row>
    <row r="2970" spans="1:12" x14ac:dyDescent="0.2">
      <c r="A2970">
        <v>42123</v>
      </c>
      <c r="B2970" t="s">
        <v>4839</v>
      </c>
      <c r="C2970" t="s">
        <v>202</v>
      </c>
      <c r="D2970" t="s">
        <v>166</v>
      </c>
      <c r="E2970" s="6">
        <v>43914.984386574077</v>
      </c>
      <c r="F2970">
        <v>41.81304978</v>
      </c>
      <c r="G2970">
        <v>-79.269695769999998</v>
      </c>
      <c r="H2970">
        <v>0</v>
      </c>
      <c r="I2970">
        <v>0</v>
      </c>
      <c r="J2970">
        <v>0</v>
      </c>
      <c r="K2970">
        <v>0</v>
      </c>
      <c r="L2970" t="s">
        <v>4851</v>
      </c>
    </row>
    <row r="2971" spans="1:12" x14ac:dyDescent="0.2">
      <c r="A2971">
        <v>47177</v>
      </c>
      <c r="B2971" t="s">
        <v>4839</v>
      </c>
      <c r="C2971" t="s">
        <v>288</v>
      </c>
      <c r="D2971" t="s">
        <v>166</v>
      </c>
      <c r="E2971" s="6">
        <v>43914.984386574077</v>
      </c>
      <c r="F2971">
        <v>35.672829899999897</v>
      </c>
      <c r="G2971">
        <v>-85.779691170000007</v>
      </c>
      <c r="H2971">
        <v>0</v>
      </c>
      <c r="I2971">
        <v>0</v>
      </c>
      <c r="J2971">
        <v>0</v>
      </c>
      <c r="K2971">
        <v>0</v>
      </c>
      <c r="L2971" t="s">
        <v>4852</v>
      </c>
    </row>
    <row r="2972" spans="1:12" x14ac:dyDescent="0.2">
      <c r="A2972">
        <v>51187</v>
      </c>
      <c r="B2972" t="s">
        <v>4839</v>
      </c>
      <c r="C2972" t="s">
        <v>172</v>
      </c>
      <c r="D2972" t="s">
        <v>166</v>
      </c>
      <c r="E2972" s="6">
        <v>43914.984386574077</v>
      </c>
      <c r="F2972">
        <v>38.908477449999999</v>
      </c>
      <c r="G2972">
        <v>-78.202804330000006</v>
      </c>
      <c r="H2972">
        <v>0</v>
      </c>
      <c r="I2972">
        <v>0</v>
      </c>
      <c r="J2972">
        <v>0</v>
      </c>
      <c r="K2972">
        <v>0</v>
      </c>
      <c r="L2972" t="s">
        <v>4853</v>
      </c>
    </row>
    <row r="2973" spans="1:12" x14ac:dyDescent="0.2">
      <c r="A2973">
        <v>18173</v>
      </c>
      <c r="B2973" t="s">
        <v>4854</v>
      </c>
      <c r="C2973" t="s">
        <v>142</v>
      </c>
      <c r="D2973" t="s">
        <v>166</v>
      </c>
      <c r="E2973" s="6">
        <v>43914.984386574077</v>
      </c>
      <c r="F2973">
        <v>38.089226760000003</v>
      </c>
      <c r="G2973">
        <v>-87.271608499999999</v>
      </c>
      <c r="H2973">
        <v>1</v>
      </c>
      <c r="I2973">
        <v>0</v>
      </c>
      <c r="J2973">
        <v>0</v>
      </c>
      <c r="K2973">
        <v>0</v>
      </c>
      <c r="L2973" t="s">
        <v>4855</v>
      </c>
    </row>
    <row r="2974" spans="1:12" x14ac:dyDescent="0.2">
      <c r="A2974">
        <v>49051</v>
      </c>
      <c r="B2974" t="s">
        <v>4856</v>
      </c>
      <c r="C2974" t="s">
        <v>479</v>
      </c>
      <c r="D2974" t="s">
        <v>166</v>
      </c>
      <c r="E2974" s="6">
        <v>43914.984386574077</v>
      </c>
      <c r="F2974">
        <v>40.331102360000003</v>
      </c>
      <c r="G2974">
        <v>-111.1691419</v>
      </c>
      <c r="H2974">
        <v>15</v>
      </c>
      <c r="I2974">
        <v>0</v>
      </c>
      <c r="J2974">
        <v>0</v>
      </c>
      <c r="K2974">
        <v>0</v>
      </c>
      <c r="L2974" t="s">
        <v>4857</v>
      </c>
    </row>
    <row r="2975" spans="1:12" x14ac:dyDescent="0.2">
      <c r="A2975">
        <v>41065</v>
      </c>
      <c r="B2975" t="s">
        <v>4858</v>
      </c>
      <c r="C2975" t="s">
        <v>400</v>
      </c>
      <c r="D2975" t="s">
        <v>166</v>
      </c>
      <c r="E2975" s="6">
        <v>43914.984386574077</v>
      </c>
      <c r="F2975">
        <v>45.162927809999999</v>
      </c>
      <c r="G2975">
        <v>-121.16709539999999</v>
      </c>
      <c r="H2975">
        <v>0</v>
      </c>
      <c r="I2975">
        <v>0</v>
      </c>
      <c r="J2975">
        <v>0</v>
      </c>
      <c r="K2975">
        <v>0</v>
      </c>
      <c r="L2975" t="s">
        <v>4859</v>
      </c>
    </row>
    <row r="2976" spans="1:12" x14ac:dyDescent="0.2">
      <c r="A2976">
        <v>27161</v>
      </c>
      <c r="B2976" t="s">
        <v>4860</v>
      </c>
      <c r="C2976" t="s">
        <v>213</v>
      </c>
      <c r="D2976" t="s">
        <v>166</v>
      </c>
      <c r="E2976" s="6">
        <v>43914.984386574077</v>
      </c>
      <c r="F2976">
        <v>44.022111160000001</v>
      </c>
      <c r="G2976">
        <v>-93.587200339999995</v>
      </c>
      <c r="H2976">
        <v>1</v>
      </c>
      <c r="I2976">
        <v>0</v>
      </c>
      <c r="J2976">
        <v>0</v>
      </c>
      <c r="K2976">
        <v>0</v>
      </c>
      <c r="L2976" t="s">
        <v>4861</v>
      </c>
    </row>
    <row r="2977" spans="1:12" x14ac:dyDescent="0.2">
      <c r="A2977">
        <v>56043</v>
      </c>
      <c r="B2977" t="s">
        <v>4862</v>
      </c>
      <c r="C2977" t="s">
        <v>228</v>
      </c>
      <c r="D2977" t="s">
        <v>166</v>
      </c>
      <c r="E2977" s="6">
        <v>43914.984386574077</v>
      </c>
      <c r="F2977">
        <v>43.904516059999999</v>
      </c>
      <c r="G2977">
        <v>-107.680187</v>
      </c>
      <c r="H2977">
        <v>0</v>
      </c>
      <c r="I2977">
        <v>0</v>
      </c>
      <c r="J2977">
        <v>0</v>
      </c>
      <c r="K2977">
        <v>0</v>
      </c>
      <c r="L2977" t="s">
        <v>4863</v>
      </c>
    </row>
    <row r="2978" spans="1:12" x14ac:dyDescent="0.2">
      <c r="A2978">
        <v>55129</v>
      </c>
      <c r="B2978" t="s">
        <v>4864</v>
      </c>
      <c r="C2978" t="s">
        <v>206</v>
      </c>
      <c r="D2978" t="s">
        <v>166</v>
      </c>
      <c r="E2978" s="6">
        <v>43914.984386574077</v>
      </c>
      <c r="F2978">
        <v>45.898385879999999</v>
      </c>
      <c r="G2978">
        <v>-91.790504490000004</v>
      </c>
      <c r="H2978">
        <v>0</v>
      </c>
      <c r="I2978">
        <v>0</v>
      </c>
      <c r="J2978">
        <v>0</v>
      </c>
      <c r="K2978">
        <v>0</v>
      </c>
      <c r="L2978" t="s">
        <v>4865</v>
      </c>
    </row>
    <row r="2979" spans="1:12" x14ac:dyDescent="0.2">
      <c r="A2979">
        <v>1129</v>
      </c>
      <c r="B2979" t="s">
        <v>204</v>
      </c>
      <c r="C2979" t="s">
        <v>385</v>
      </c>
      <c r="D2979" t="s">
        <v>166</v>
      </c>
      <c r="E2979" s="6">
        <v>43914.984386574077</v>
      </c>
      <c r="F2979">
        <v>31.409279399999999</v>
      </c>
      <c r="G2979">
        <v>-88.206899440000001</v>
      </c>
      <c r="H2979">
        <v>1</v>
      </c>
      <c r="I2979">
        <v>0</v>
      </c>
      <c r="J2979">
        <v>0</v>
      </c>
      <c r="K2979">
        <v>0</v>
      </c>
      <c r="L2979" t="s">
        <v>4866</v>
      </c>
    </row>
    <row r="2980" spans="1:12" x14ac:dyDescent="0.2">
      <c r="A2980">
        <v>5143</v>
      </c>
      <c r="B2980" t="s">
        <v>204</v>
      </c>
      <c r="C2980" t="s">
        <v>331</v>
      </c>
      <c r="D2980" t="s">
        <v>166</v>
      </c>
      <c r="E2980" s="6">
        <v>43914.984386574077</v>
      </c>
      <c r="F2980">
        <v>35.976844</v>
      </c>
      <c r="G2980">
        <v>-94.218007459999995</v>
      </c>
      <c r="H2980">
        <v>5</v>
      </c>
      <c r="I2980">
        <v>0</v>
      </c>
      <c r="J2980">
        <v>0</v>
      </c>
      <c r="K2980">
        <v>0</v>
      </c>
      <c r="L2980" t="s">
        <v>4867</v>
      </c>
    </row>
    <row r="2981" spans="1:12" x14ac:dyDescent="0.2">
      <c r="A2981">
        <v>8121</v>
      </c>
      <c r="B2981" t="s">
        <v>204</v>
      </c>
      <c r="C2981" t="s">
        <v>187</v>
      </c>
      <c r="D2981" t="s">
        <v>166</v>
      </c>
      <c r="E2981" s="6">
        <v>43914.984386574077</v>
      </c>
      <c r="F2981">
        <v>39.970155349999999</v>
      </c>
      <c r="G2981">
        <v>-103.20258699999999</v>
      </c>
      <c r="H2981">
        <v>0</v>
      </c>
      <c r="I2981">
        <v>0</v>
      </c>
      <c r="J2981">
        <v>0</v>
      </c>
      <c r="K2981">
        <v>0</v>
      </c>
      <c r="L2981" t="s">
        <v>4868</v>
      </c>
    </row>
    <row r="2982" spans="1:12" x14ac:dyDescent="0.2">
      <c r="A2982">
        <v>12133</v>
      </c>
      <c r="B2982" t="s">
        <v>204</v>
      </c>
      <c r="C2982" t="s">
        <v>216</v>
      </c>
      <c r="D2982" t="s">
        <v>166</v>
      </c>
      <c r="E2982" s="6">
        <v>43914.984386574077</v>
      </c>
      <c r="F2982">
        <v>30.61359259</v>
      </c>
      <c r="G2982">
        <v>-85.660024609999994</v>
      </c>
      <c r="H2982">
        <v>0</v>
      </c>
      <c r="I2982">
        <v>0</v>
      </c>
      <c r="J2982">
        <v>0</v>
      </c>
      <c r="K2982">
        <v>0</v>
      </c>
      <c r="L2982" t="s">
        <v>4869</v>
      </c>
    </row>
    <row r="2983" spans="1:12" x14ac:dyDescent="0.2">
      <c r="A2983">
        <v>13303</v>
      </c>
      <c r="B2983" t="s">
        <v>204</v>
      </c>
      <c r="C2983" t="s">
        <v>317</v>
      </c>
      <c r="D2983" t="s">
        <v>166</v>
      </c>
      <c r="E2983" s="6">
        <v>43914.984386574077</v>
      </c>
      <c r="F2983">
        <v>32.967118640000002</v>
      </c>
      <c r="G2983">
        <v>-82.793570389999999</v>
      </c>
      <c r="H2983">
        <v>1</v>
      </c>
      <c r="I2983">
        <v>0</v>
      </c>
      <c r="J2983">
        <v>0</v>
      </c>
      <c r="K2983">
        <v>0</v>
      </c>
      <c r="L2983" t="s">
        <v>4870</v>
      </c>
    </row>
    <row r="2984" spans="1:12" x14ac:dyDescent="0.2">
      <c r="A2984">
        <v>16087</v>
      </c>
      <c r="B2984" t="s">
        <v>204</v>
      </c>
      <c r="C2984" t="s">
        <v>175</v>
      </c>
      <c r="D2984" t="s">
        <v>166</v>
      </c>
      <c r="E2984" s="6">
        <v>43914.984386574077</v>
      </c>
      <c r="F2984">
        <v>44.452754749999997</v>
      </c>
      <c r="G2984">
        <v>-116.78476879999999</v>
      </c>
      <c r="H2984">
        <v>0</v>
      </c>
      <c r="I2984">
        <v>0</v>
      </c>
      <c r="J2984">
        <v>0</v>
      </c>
      <c r="K2984">
        <v>0</v>
      </c>
      <c r="L2984" t="s">
        <v>4871</v>
      </c>
    </row>
    <row r="2985" spans="1:12" x14ac:dyDescent="0.2">
      <c r="A2985">
        <v>17189</v>
      </c>
      <c r="B2985" t="s">
        <v>204</v>
      </c>
      <c r="C2985" t="s">
        <v>190</v>
      </c>
      <c r="D2985" t="s">
        <v>166</v>
      </c>
      <c r="E2985" s="6">
        <v>43914.984386574077</v>
      </c>
      <c r="F2985">
        <v>38.35309213</v>
      </c>
      <c r="G2985">
        <v>-89.409827030000002</v>
      </c>
      <c r="H2985">
        <v>1</v>
      </c>
      <c r="I2985">
        <v>0</v>
      </c>
      <c r="J2985">
        <v>0</v>
      </c>
      <c r="K2985">
        <v>0</v>
      </c>
      <c r="L2985" t="s">
        <v>4872</v>
      </c>
    </row>
    <row r="2986" spans="1:12" x14ac:dyDescent="0.2">
      <c r="A2986">
        <v>18175</v>
      </c>
      <c r="B2986" t="s">
        <v>204</v>
      </c>
      <c r="C2986" t="s">
        <v>142</v>
      </c>
      <c r="D2986" t="s">
        <v>166</v>
      </c>
      <c r="E2986" s="6">
        <v>43914.984386574077</v>
      </c>
      <c r="F2986">
        <v>38.602198039999998</v>
      </c>
      <c r="G2986">
        <v>-86.104936300000006</v>
      </c>
      <c r="H2986">
        <v>2</v>
      </c>
      <c r="I2986">
        <v>0</v>
      </c>
      <c r="J2986">
        <v>0</v>
      </c>
      <c r="K2986">
        <v>0</v>
      </c>
      <c r="L2986" t="s">
        <v>4873</v>
      </c>
    </row>
    <row r="2987" spans="1:12" x14ac:dyDescent="0.2">
      <c r="A2987">
        <v>19183</v>
      </c>
      <c r="B2987" t="s">
        <v>204</v>
      </c>
      <c r="C2987" t="s">
        <v>178</v>
      </c>
      <c r="D2987" t="s">
        <v>166</v>
      </c>
      <c r="E2987" s="6">
        <v>43914.984386574077</v>
      </c>
      <c r="F2987">
        <v>41.335771260000001</v>
      </c>
      <c r="G2987">
        <v>-91.717257110000006</v>
      </c>
      <c r="H2987">
        <v>4</v>
      </c>
      <c r="I2987">
        <v>0</v>
      </c>
      <c r="J2987">
        <v>0</v>
      </c>
      <c r="K2987">
        <v>0</v>
      </c>
      <c r="L2987" t="s">
        <v>4874</v>
      </c>
    </row>
    <row r="2988" spans="1:12" x14ac:dyDescent="0.2">
      <c r="A2988">
        <v>20201</v>
      </c>
      <c r="B2988" t="s">
        <v>204</v>
      </c>
      <c r="C2988" t="s">
        <v>264</v>
      </c>
      <c r="D2988" t="s">
        <v>166</v>
      </c>
      <c r="E2988" s="6">
        <v>43914.984386574077</v>
      </c>
      <c r="F2988">
        <v>39.784207840000001</v>
      </c>
      <c r="G2988">
        <v>-97.087532299999907</v>
      </c>
      <c r="H2988">
        <v>0</v>
      </c>
      <c r="I2988">
        <v>0</v>
      </c>
      <c r="J2988">
        <v>0</v>
      </c>
      <c r="K2988">
        <v>0</v>
      </c>
      <c r="L2988" t="s">
        <v>4875</v>
      </c>
    </row>
    <row r="2989" spans="1:12" x14ac:dyDescent="0.2">
      <c r="A2989">
        <v>21229</v>
      </c>
      <c r="B2989" t="s">
        <v>204</v>
      </c>
      <c r="C2989" t="s">
        <v>180</v>
      </c>
      <c r="D2989" t="s">
        <v>166</v>
      </c>
      <c r="E2989" s="6">
        <v>43914.984386574077</v>
      </c>
      <c r="F2989">
        <v>37.755994610000002</v>
      </c>
      <c r="G2989">
        <v>-85.174077319999995</v>
      </c>
      <c r="H2989">
        <v>0</v>
      </c>
      <c r="I2989">
        <v>0</v>
      </c>
      <c r="J2989">
        <v>0</v>
      </c>
      <c r="K2989">
        <v>0</v>
      </c>
      <c r="L2989" t="s">
        <v>4876</v>
      </c>
    </row>
    <row r="2990" spans="1:12" x14ac:dyDescent="0.2">
      <c r="A2990">
        <v>22117</v>
      </c>
      <c r="B2990" t="s">
        <v>204</v>
      </c>
      <c r="C2990" t="s">
        <v>169</v>
      </c>
      <c r="D2990" t="s">
        <v>166</v>
      </c>
      <c r="E2990" s="6">
        <v>43914.984386574077</v>
      </c>
      <c r="F2990">
        <v>30.852885480000001</v>
      </c>
      <c r="G2990">
        <v>-90.038666520000007</v>
      </c>
      <c r="H2990">
        <v>3</v>
      </c>
      <c r="I2990">
        <v>1</v>
      </c>
      <c r="J2990">
        <v>0</v>
      </c>
      <c r="K2990">
        <v>0</v>
      </c>
      <c r="L2990" t="s">
        <v>4877</v>
      </c>
    </row>
    <row r="2991" spans="1:12" x14ac:dyDescent="0.2">
      <c r="A2991">
        <v>23029</v>
      </c>
      <c r="B2991" t="s">
        <v>204</v>
      </c>
      <c r="C2991" t="s">
        <v>297</v>
      </c>
      <c r="D2991" t="s">
        <v>166</v>
      </c>
      <c r="E2991" s="6">
        <v>43914.984386574077</v>
      </c>
      <c r="F2991">
        <v>45.016071420000003</v>
      </c>
      <c r="G2991">
        <v>-67.628135240000006</v>
      </c>
      <c r="H2991">
        <v>0</v>
      </c>
      <c r="I2991">
        <v>0</v>
      </c>
      <c r="J2991">
        <v>0</v>
      </c>
      <c r="K2991">
        <v>0</v>
      </c>
      <c r="L2991" t="s">
        <v>4878</v>
      </c>
    </row>
    <row r="2992" spans="1:12" x14ac:dyDescent="0.2">
      <c r="A2992">
        <v>24043</v>
      </c>
      <c r="B2992" t="s">
        <v>204</v>
      </c>
      <c r="C2992" t="s">
        <v>255</v>
      </c>
      <c r="D2992" t="s">
        <v>166</v>
      </c>
      <c r="E2992" s="6">
        <v>43914.984386574077</v>
      </c>
      <c r="F2992">
        <v>39.608357779999999</v>
      </c>
      <c r="G2992">
        <v>-77.820022949999995</v>
      </c>
      <c r="H2992">
        <v>2</v>
      </c>
      <c r="I2992">
        <v>0</v>
      </c>
      <c r="J2992">
        <v>0</v>
      </c>
      <c r="K2992">
        <v>0</v>
      </c>
      <c r="L2992" t="s">
        <v>4879</v>
      </c>
    </row>
    <row r="2993" spans="1:12" x14ac:dyDescent="0.2">
      <c r="A2993">
        <v>27163</v>
      </c>
      <c r="B2993" t="s">
        <v>204</v>
      </c>
      <c r="C2993" t="s">
        <v>213</v>
      </c>
      <c r="D2993" t="s">
        <v>166</v>
      </c>
      <c r="E2993" s="6">
        <v>43914.984386574077</v>
      </c>
      <c r="F2993">
        <v>45.038645330000001</v>
      </c>
      <c r="G2993">
        <v>-92.88429635</v>
      </c>
      <c r="H2993">
        <v>10</v>
      </c>
      <c r="I2993">
        <v>0</v>
      </c>
      <c r="J2993">
        <v>0</v>
      </c>
      <c r="K2993">
        <v>0</v>
      </c>
      <c r="L2993" t="s">
        <v>4880</v>
      </c>
    </row>
    <row r="2994" spans="1:12" x14ac:dyDescent="0.2">
      <c r="A2994">
        <v>28151</v>
      </c>
      <c r="B2994" t="s">
        <v>204</v>
      </c>
      <c r="C2994" t="s">
        <v>194</v>
      </c>
      <c r="D2994" t="s">
        <v>166</v>
      </c>
      <c r="E2994" s="6">
        <v>43914.984386574077</v>
      </c>
      <c r="F2994">
        <v>33.28392041</v>
      </c>
      <c r="G2994">
        <v>-90.941962369999999</v>
      </c>
      <c r="H2994">
        <v>5</v>
      </c>
      <c r="I2994">
        <v>0</v>
      </c>
      <c r="J2994">
        <v>0</v>
      </c>
      <c r="K2994">
        <v>0</v>
      </c>
      <c r="L2994" t="s">
        <v>4881</v>
      </c>
    </row>
    <row r="2995" spans="1:12" x14ac:dyDescent="0.2">
      <c r="A2995">
        <v>29221</v>
      </c>
      <c r="B2995" t="s">
        <v>204</v>
      </c>
      <c r="C2995" t="s">
        <v>182</v>
      </c>
      <c r="D2995" t="s">
        <v>166</v>
      </c>
      <c r="E2995" s="6">
        <v>43914.984386574077</v>
      </c>
      <c r="F2995">
        <v>37.961300780000002</v>
      </c>
      <c r="G2995">
        <v>-90.879481580000004</v>
      </c>
      <c r="H2995">
        <v>0</v>
      </c>
      <c r="I2995">
        <v>0</v>
      </c>
      <c r="J2995">
        <v>0</v>
      </c>
      <c r="K2995">
        <v>0</v>
      </c>
      <c r="L2995" t="s">
        <v>4882</v>
      </c>
    </row>
    <row r="2996" spans="1:12" x14ac:dyDescent="0.2">
      <c r="A2996">
        <v>31177</v>
      </c>
      <c r="B2996" t="s">
        <v>204</v>
      </c>
      <c r="C2996" t="s">
        <v>196</v>
      </c>
      <c r="D2996" t="s">
        <v>166</v>
      </c>
      <c r="E2996" s="6">
        <v>43914.984386574077</v>
      </c>
      <c r="F2996">
        <v>41.528157069999999</v>
      </c>
      <c r="G2996">
        <v>-96.220198920000001</v>
      </c>
      <c r="H2996">
        <v>3</v>
      </c>
      <c r="I2996">
        <v>0</v>
      </c>
      <c r="J2996">
        <v>0</v>
      </c>
      <c r="K2996">
        <v>0</v>
      </c>
      <c r="L2996" t="s">
        <v>4883</v>
      </c>
    </row>
    <row r="2997" spans="1:12" x14ac:dyDescent="0.2">
      <c r="A2997">
        <v>36115</v>
      </c>
      <c r="B2997" t="s">
        <v>204</v>
      </c>
      <c r="C2997" t="s">
        <v>226</v>
      </c>
      <c r="D2997" t="s">
        <v>166</v>
      </c>
      <c r="E2997" s="6">
        <v>43914.984386574077</v>
      </c>
      <c r="F2997">
        <v>43.311537940000001</v>
      </c>
      <c r="G2997">
        <v>-73.430434480000002</v>
      </c>
      <c r="H2997">
        <v>3</v>
      </c>
      <c r="I2997">
        <v>0</v>
      </c>
      <c r="J2997">
        <v>0</v>
      </c>
      <c r="K2997">
        <v>0</v>
      </c>
      <c r="L2997" t="s">
        <v>4884</v>
      </c>
    </row>
    <row r="2998" spans="1:12" x14ac:dyDescent="0.2">
      <c r="A2998">
        <v>37187</v>
      </c>
      <c r="B2998" t="s">
        <v>204</v>
      </c>
      <c r="C2998" t="s">
        <v>219</v>
      </c>
      <c r="D2998" t="s">
        <v>166</v>
      </c>
      <c r="E2998" s="6">
        <v>43914.984386574077</v>
      </c>
      <c r="F2998">
        <v>35.83810081</v>
      </c>
      <c r="G2998">
        <v>-76.572990369999999</v>
      </c>
      <c r="H2998">
        <v>0</v>
      </c>
      <c r="I2998">
        <v>0</v>
      </c>
      <c r="J2998">
        <v>0</v>
      </c>
      <c r="K2998">
        <v>0</v>
      </c>
      <c r="L2998" t="s">
        <v>4885</v>
      </c>
    </row>
    <row r="2999" spans="1:12" x14ac:dyDescent="0.2">
      <c r="A2999">
        <v>39167</v>
      </c>
      <c r="B2999" t="s">
        <v>204</v>
      </c>
      <c r="C2999" t="s">
        <v>200</v>
      </c>
      <c r="D2999" t="s">
        <v>166</v>
      </c>
      <c r="E2999" s="6">
        <v>43914.984386574077</v>
      </c>
      <c r="F2999">
        <v>39.456905710000001</v>
      </c>
      <c r="G2999">
        <v>-81.491213819999999</v>
      </c>
      <c r="H2999">
        <v>1</v>
      </c>
      <c r="I2999">
        <v>0</v>
      </c>
      <c r="J2999">
        <v>0</v>
      </c>
      <c r="K2999">
        <v>0</v>
      </c>
      <c r="L2999" t="s">
        <v>4886</v>
      </c>
    </row>
    <row r="3000" spans="1:12" x14ac:dyDescent="0.2">
      <c r="A3000">
        <v>40147</v>
      </c>
      <c r="B3000" t="s">
        <v>204</v>
      </c>
      <c r="C3000" t="s">
        <v>184</v>
      </c>
      <c r="D3000" t="s">
        <v>166</v>
      </c>
      <c r="E3000" s="6">
        <v>43914.984386574077</v>
      </c>
      <c r="F3000">
        <v>36.713807860000003</v>
      </c>
      <c r="G3000">
        <v>-95.905141040000004</v>
      </c>
      <c r="H3000">
        <v>2</v>
      </c>
      <c r="I3000">
        <v>0</v>
      </c>
      <c r="J3000">
        <v>0</v>
      </c>
      <c r="K3000">
        <v>0</v>
      </c>
      <c r="L3000" t="s">
        <v>4887</v>
      </c>
    </row>
    <row r="3001" spans="1:12" x14ac:dyDescent="0.2">
      <c r="A3001">
        <v>41067</v>
      </c>
      <c r="B3001" t="s">
        <v>204</v>
      </c>
      <c r="C3001" t="s">
        <v>400</v>
      </c>
      <c r="D3001" t="s">
        <v>166</v>
      </c>
      <c r="E3001" s="6">
        <v>43914.984386574077</v>
      </c>
      <c r="F3001">
        <v>45.559727010000003</v>
      </c>
      <c r="G3001">
        <v>-123.0955257</v>
      </c>
      <c r="H3001">
        <v>76</v>
      </c>
      <c r="I3001">
        <v>2</v>
      </c>
      <c r="J3001">
        <v>0</v>
      </c>
      <c r="K3001">
        <v>0</v>
      </c>
      <c r="L3001" t="s">
        <v>4888</v>
      </c>
    </row>
    <row r="3002" spans="1:12" x14ac:dyDescent="0.2">
      <c r="A3002">
        <v>42125</v>
      </c>
      <c r="B3002" t="s">
        <v>204</v>
      </c>
      <c r="C3002" t="s">
        <v>202</v>
      </c>
      <c r="D3002" t="s">
        <v>166</v>
      </c>
      <c r="E3002" s="6">
        <v>43914.984386574077</v>
      </c>
      <c r="F3002">
        <v>40.192088689999999</v>
      </c>
      <c r="G3002">
        <v>-80.245828669999995</v>
      </c>
      <c r="H3002">
        <v>9</v>
      </c>
      <c r="I3002">
        <v>0</v>
      </c>
      <c r="J3002">
        <v>0</v>
      </c>
      <c r="K3002">
        <v>0</v>
      </c>
      <c r="L3002" t="s">
        <v>4889</v>
      </c>
    </row>
    <row r="3003" spans="1:12" x14ac:dyDescent="0.2">
      <c r="A3003">
        <v>44009</v>
      </c>
      <c r="B3003" t="s">
        <v>204</v>
      </c>
      <c r="C3003" t="s">
        <v>671</v>
      </c>
      <c r="D3003" t="s">
        <v>166</v>
      </c>
      <c r="E3003" s="6">
        <v>43914.984386574077</v>
      </c>
      <c r="F3003">
        <v>41.459616310000001</v>
      </c>
      <c r="G3003">
        <v>-71.614353030000004</v>
      </c>
      <c r="H3003">
        <v>9</v>
      </c>
      <c r="I3003">
        <v>0</v>
      </c>
      <c r="J3003">
        <v>0</v>
      </c>
      <c r="K3003">
        <v>0</v>
      </c>
      <c r="L3003" t="s">
        <v>4890</v>
      </c>
    </row>
    <row r="3004" spans="1:12" x14ac:dyDescent="0.2">
      <c r="A3004">
        <v>47179</v>
      </c>
      <c r="B3004" t="s">
        <v>204</v>
      </c>
      <c r="C3004" t="s">
        <v>288</v>
      </c>
      <c r="D3004" t="s">
        <v>166</v>
      </c>
      <c r="E3004" s="6">
        <v>43914.984386574077</v>
      </c>
      <c r="F3004">
        <v>36.294723679999997</v>
      </c>
      <c r="G3004">
        <v>-82.4945472</v>
      </c>
      <c r="H3004">
        <v>7</v>
      </c>
      <c r="I3004">
        <v>0</v>
      </c>
      <c r="J3004">
        <v>0</v>
      </c>
      <c r="K3004">
        <v>0</v>
      </c>
      <c r="L3004" t="s">
        <v>4891</v>
      </c>
    </row>
    <row r="3005" spans="1:12" x14ac:dyDescent="0.2">
      <c r="A3005">
        <v>48477</v>
      </c>
      <c r="B3005" t="s">
        <v>204</v>
      </c>
      <c r="C3005" t="s">
        <v>290</v>
      </c>
      <c r="D3005" t="s">
        <v>166</v>
      </c>
      <c r="E3005" s="6">
        <v>43914.984386574077</v>
      </c>
      <c r="F3005">
        <v>30.214984980000001</v>
      </c>
      <c r="G3005">
        <v>-96.40946246</v>
      </c>
      <c r="H3005">
        <v>0</v>
      </c>
      <c r="I3005">
        <v>0</v>
      </c>
      <c r="J3005">
        <v>0</v>
      </c>
      <c r="K3005">
        <v>0</v>
      </c>
      <c r="L3005" t="s">
        <v>4892</v>
      </c>
    </row>
    <row r="3006" spans="1:12" x14ac:dyDescent="0.2">
      <c r="A3006">
        <v>49053</v>
      </c>
      <c r="B3006" t="s">
        <v>204</v>
      </c>
      <c r="C3006" t="s">
        <v>479</v>
      </c>
      <c r="D3006" t="s">
        <v>166</v>
      </c>
      <c r="E3006" s="6">
        <v>43914.984386574077</v>
      </c>
      <c r="F3006">
        <v>37.280035249999997</v>
      </c>
      <c r="G3006">
        <v>-113.504698</v>
      </c>
      <c r="H3006">
        <v>5</v>
      </c>
      <c r="I3006">
        <v>0</v>
      </c>
      <c r="J3006">
        <v>0</v>
      </c>
      <c r="K3006">
        <v>0</v>
      </c>
      <c r="L3006" t="s">
        <v>4893</v>
      </c>
    </row>
    <row r="3007" spans="1:12" x14ac:dyDescent="0.2">
      <c r="A3007">
        <v>50023</v>
      </c>
      <c r="B3007" t="s">
        <v>204</v>
      </c>
      <c r="C3007" t="s">
        <v>209</v>
      </c>
      <c r="D3007" t="s">
        <v>166</v>
      </c>
      <c r="E3007" s="6">
        <v>43914.984386574077</v>
      </c>
      <c r="F3007">
        <v>44.273432409999998</v>
      </c>
      <c r="G3007">
        <v>-72.616049779999997</v>
      </c>
      <c r="H3007">
        <v>3</v>
      </c>
      <c r="I3007">
        <v>0</v>
      </c>
      <c r="J3007">
        <v>0</v>
      </c>
      <c r="K3007">
        <v>0</v>
      </c>
      <c r="L3007" t="s">
        <v>4894</v>
      </c>
    </row>
    <row r="3008" spans="1:12" x14ac:dyDescent="0.2">
      <c r="A3008">
        <v>51191</v>
      </c>
      <c r="B3008" t="s">
        <v>204</v>
      </c>
      <c r="C3008" t="s">
        <v>172</v>
      </c>
      <c r="D3008" t="s">
        <v>166</v>
      </c>
      <c r="E3008" s="6">
        <v>43914.984386574077</v>
      </c>
      <c r="F3008">
        <v>36.723415719999998</v>
      </c>
      <c r="G3008">
        <v>-81.956662890000004</v>
      </c>
      <c r="H3008">
        <v>0</v>
      </c>
      <c r="I3008">
        <v>0</v>
      </c>
      <c r="J3008">
        <v>0</v>
      </c>
      <c r="K3008">
        <v>0</v>
      </c>
      <c r="L3008" t="s">
        <v>4895</v>
      </c>
    </row>
    <row r="3009" spans="1:12" x14ac:dyDescent="0.2">
      <c r="A3009">
        <v>55131</v>
      </c>
      <c r="B3009" t="s">
        <v>204</v>
      </c>
      <c r="C3009" t="s">
        <v>206</v>
      </c>
      <c r="D3009" t="s">
        <v>166</v>
      </c>
      <c r="E3009" s="6">
        <v>43914.984386574077</v>
      </c>
      <c r="F3009">
        <v>43.368636639999998</v>
      </c>
      <c r="G3009">
        <v>-88.229747119999999</v>
      </c>
      <c r="H3009">
        <v>17</v>
      </c>
      <c r="I3009">
        <v>0</v>
      </c>
      <c r="J3009">
        <v>0</v>
      </c>
      <c r="K3009">
        <v>0</v>
      </c>
      <c r="L3009" t="s">
        <v>4896</v>
      </c>
    </row>
    <row r="3010" spans="1:12" x14ac:dyDescent="0.2">
      <c r="A3010">
        <v>40149</v>
      </c>
      <c r="B3010" t="s">
        <v>4897</v>
      </c>
      <c r="C3010" t="s">
        <v>184</v>
      </c>
      <c r="D3010" t="s">
        <v>166</v>
      </c>
      <c r="E3010" s="6">
        <v>43914.984386574077</v>
      </c>
      <c r="F3010">
        <v>35.290718239999997</v>
      </c>
      <c r="G3010">
        <v>-98.991804340000002</v>
      </c>
      <c r="H3010">
        <v>0</v>
      </c>
      <c r="I3010">
        <v>0</v>
      </c>
      <c r="J3010">
        <v>0</v>
      </c>
      <c r="K3010">
        <v>0</v>
      </c>
      <c r="L3010" t="s">
        <v>4898</v>
      </c>
    </row>
    <row r="3011" spans="1:12" x14ac:dyDescent="0.2">
      <c r="A3011">
        <v>32031</v>
      </c>
      <c r="B3011" t="s">
        <v>4899</v>
      </c>
      <c r="C3011" t="s">
        <v>870</v>
      </c>
      <c r="D3011" t="s">
        <v>166</v>
      </c>
      <c r="E3011" s="6">
        <v>43914.984386574077</v>
      </c>
      <c r="F3011">
        <v>40.665622650000003</v>
      </c>
      <c r="G3011">
        <v>-119.6631594</v>
      </c>
      <c r="H3011">
        <v>44</v>
      </c>
      <c r="I3011">
        <v>0</v>
      </c>
      <c r="J3011">
        <v>0</v>
      </c>
      <c r="K3011">
        <v>0</v>
      </c>
      <c r="L3011" t="s">
        <v>4900</v>
      </c>
    </row>
    <row r="3012" spans="1:12" x14ac:dyDescent="0.2">
      <c r="A3012">
        <v>26161</v>
      </c>
      <c r="B3012" t="s">
        <v>4901</v>
      </c>
      <c r="C3012" t="s">
        <v>232</v>
      </c>
      <c r="D3012" t="s">
        <v>166</v>
      </c>
      <c r="E3012" s="6">
        <v>43914.984386574077</v>
      </c>
      <c r="F3012">
        <v>42.253104999999998</v>
      </c>
      <c r="G3012">
        <v>-83.838532040000004</v>
      </c>
      <c r="H3012">
        <v>50</v>
      </c>
      <c r="I3012">
        <v>3</v>
      </c>
      <c r="J3012">
        <v>0</v>
      </c>
      <c r="K3012">
        <v>0</v>
      </c>
      <c r="L3012" t="s">
        <v>4902</v>
      </c>
    </row>
    <row r="3013" spans="1:12" x14ac:dyDescent="0.2">
      <c r="A3013">
        <v>37189</v>
      </c>
      <c r="B3013" t="s">
        <v>4903</v>
      </c>
      <c r="C3013" t="s">
        <v>219</v>
      </c>
      <c r="D3013" t="s">
        <v>166</v>
      </c>
      <c r="E3013" s="6">
        <v>43914.984386574077</v>
      </c>
      <c r="F3013">
        <v>36.231036029999999</v>
      </c>
      <c r="G3013">
        <v>-81.700337239999996</v>
      </c>
      <c r="H3013">
        <v>3</v>
      </c>
      <c r="I3013">
        <v>0</v>
      </c>
      <c r="J3013">
        <v>0</v>
      </c>
      <c r="K3013">
        <v>0</v>
      </c>
      <c r="L3013" t="s">
        <v>4904</v>
      </c>
    </row>
    <row r="3014" spans="1:12" x14ac:dyDescent="0.2">
      <c r="A3014">
        <v>27165</v>
      </c>
      <c r="B3014" t="s">
        <v>4905</v>
      </c>
      <c r="C3014" t="s">
        <v>213</v>
      </c>
      <c r="D3014" t="s">
        <v>166</v>
      </c>
      <c r="E3014" s="6">
        <v>43914.984386574077</v>
      </c>
      <c r="F3014">
        <v>43.978239029999997</v>
      </c>
      <c r="G3014">
        <v>-94.614138460000007</v>
      </c>
      <c r="H3014">
        <v>0</v>
      </c>
      <c r="I3014">
        <v>0</v>
      </c>
      <c r="J3014">
        <v>0</v>
      </c>
      <c r="K3014">
        <v>0</v>
      </c>
      <c r="L3014" t="s">
        <v>4906</v>
      </c>
    </row>
    <row r="3015" spans="1:12" x14ac:dyDescent="0.2">
      <c r="A3015">
        <v>55133</v>
      </c>
      <c r="B3015" t="s">
        <v>4907</v>
      </c>
      <c r="C3015" t="s">
        <v>206</v>
      </c>
      <c r="D3015" t="s">
        <v>166</v>
      </c>
      <c r="E3015" s="6">
        <v>43914.984386574077</v>
      </c>
      <c r="F3015">
        <v>43.018330550000002</v>
      </c>
      <c r="G3015">
        <v>-88.30431188</v>
      </c>
      <c r="H3015">
        <v>31</v>
      </c>
      <c r="I3015">
        <v>0</v>
      </c>
      <c r="J3015">
        <v>0</v>
      </c>
      <c r="K3015">
        <v>0</v>
      </c>
      <c r="L3015" t="s">
        <v>4908</v>
      </c>
    </row>
    <row r="3016" spans="1:12" x14ac:dyDescent="0.2">
      <c r="A3016">
        <v>55135</v>
      </c>
      <c r="B3016" t="s">
        <v>4909</v>
      </c>
      <c r="C3016" t="s">
        <v>206</v>
      </c>
      <c r="D3016" t="s">
        <v>166</v>
      </c>
      <c r="E3016" s="6">
        <v>43914.984386574077</v>
      </c>
      <c r="F3016">
        <v>44.470680559999998</v>
      </c>
      <c r="G3016">
        <v>-88.965345009999993</v>
      </c>
      <c r="H3016">
        <v>0</v>
      </c>
      <c r="I3016">
        <v>0</v>
      </c>
      <c r="J3016">
        <v>0</v>
      </c>
      <c r="K3016">
        <v>0</v>
      </c>
      <c r="L3016" t="s">
        <v>4910</v>
      </c>
    </row>
    <row r="3017" spans="1:12" x14ac:dyDescent="0.2">
      <c r="A3017">
        <v>55137</v>
      </c>
      <c r="B3017" t="s">
        <v>4911</v>
      </c>
      <c r="C3017" t="s">
        <v>206</v>
      </c>
      <c r="D3017" t="s">
        <v>166</v>
      </c>
      <c r="E3017" s="6">
        <v>43914.984386574077</v>
      </c>
      <c r="F3017">
        <v>44.113244190000003</v>
      </c>
      <c r="G3017">
        <v>-89.243171070000002</v>
      </c>
      <c r="H3017">
        <v>0</v>
      </c>
      <c r="I3017">
        <v>0</v>
      </c>
      <c r="J3017">
        <v>0</v>
      </c>
      <c r="K3017">
        <v>0</v>
      </c>
      <c r="L3017" t="s">
        <v>4912</v>
      </c>
    </row>
    <row r="3018" spans="1:12" x14ac:dyDescent="0.2">
      <c r="A3018">
        <v>13305</v>
      </c>
      <c r="B3018" t="s">
        <v>4913</v>
      </c>
      <c r="C3018" t="s">
        <v>317</v>
      </c>
      <c r="D3018" t="s">
        <v>166</v>
      </c>
      <c r="E3018" s="6">
        <v>43914.984386574077</v>
      </c>
      <c r="F3018">
        <v>31.5521809</v>
      </c>
      <c r="G3018">
        <v>-81.918948779999994</v>
      </c>
      <c r="H3018">
        <v>0</v>
      </c>
      <c r="I3018">
        <v>0</v>
      </c>
      <c r="J3018">
        <v>0</v>
      </c>
      <c r="K3018">
        <v>0</v>
      </c>
      <c r="L3018" t="s">
        <v>4914</v>
      </c>
    </row>
    <row r="3019" spans="1:12" x14ac:dyDescent="0.2">
      <c r="A3019">
        <v>17191</v>
      </c>
      <c r="B3019" t="s">
        <v>4913</v>
      </c>
      <c r="C3019" t="s">
        <v>190</v>
      </c>
      <c r="D3019" t="s">
        <v>166</v>
      </c>
      <c r="E3019" s="6">
        <v>43914.984386574077</v>
      </c>
      <c r="F3019">
        <v>38.429553550000001</v>
      </c>
      <c r="G3019">
        <v>-88.425864590000003</v>
      </c>
      <c r="H3019">
        <v>0</v>
      </c>
      <c r="I3019">
        <v>0</v>
      </c>
      <c r="J3019">
        <v>0</v>
      </c>
      <c r="K3019">
        <v>0</v>
      </c>
      <c r="L3019" t="s">
        <v>4915</v>
      </c>
    </row>
    <row r="3020" spans="1:12" x14ac:dyDescent="0.2">
      <c r="A3020">
        <v>18177</v>
      </c>
      <c r="B3020" t="s">
        <v>4913</v>
      </c>
      <c r="C3020" t="s">
        <v>142</v>
      </c>
      <c r="D3020" t="s">
        <v>166</v>
      </c>
      <c r="E3020" s="6">
        <v>43914.984386574077</v>
      </c>
      <c r="F3020">
        <v>39.863344399999903</v>
      </c>
      <c r="G3020">
        <v>-85.010449890000004</v>
      </c>
      <c r="H3020">
        <v>0</v>
      </c>
      <c r="I3020">
        <v>0</v>
      </c>
      <c r="J3020">
        <v>0</v>
      </c>
      <c r="K3020">
        <v>0</v>
      </c>
      <c r="L3020" t="s">
        <v>4916</v>
      </c>
    </row>
    <row r="3021" spans="1:12" x14ac:dyDescent="0.2">
      <c r="A3021">
        <v>19185</v>
      </c>
      <c r="B3021" t="s">
        <v>4913</v>
      </c>
      <c r="C3021" t="s">
        <v>178</v>
      </c>
      <c r="D3021" t="s">
        <v>166</v>
      </c>
      <c r="E3021" s="6">
        <v>43914.984386574077</v>
      </c>
      <c r="F3021">
        <v>40.739690279999998</v>
      </c>
      <c r="G3021">
        <v>-93.327521970000006</v>
      </c>
      <c r="H3021">
        <v>0</v>
      </c>
      <c r="I3021">
        <v>0</v>
      </c>
      <c r="J3021">
        <v>0</v>
      </c>
      <c r="K3021">
        <v>0</v>
      </c>
      <c r="L3021" t="s">
        <v>4917</v>
      </c>
    </row>
    <row r="3022" spans="1:12" x14ac:dyDescent="0.2">
      <c r="A3022">
        <v>21231</v>
      </c>
      <c r="B3022" t="s">
        <v>4913</v>
      </c>
      <c r="C3022" t="s">
        <v>180</v>
      </c>
      <c r="D3022" t="s">
        <v>166</v>
      </c>
      <c r="E3022" s="6">
        <v>43914.984386574077</v>
      </c>
      <c r="F3022">
        <v>36.803106880000001</v>
      </c>
      <c r="G3022">
        <v>-84.825197099999997</v>
      </c>
      <c r="H3022">
        <v>0</v>
      </c>
      <c r="I3022">
        <v>0</v>
      </c>
      <c r="J3022">
        <v>0</v>
      </c>
      <c r="K3022">
        <v>0</v>
      </c>
      <c r="L3022" t="s">
        <v>4918</v>
      </c>
    </row>
    <row r="3023" spans="1:12" x14ac:dyDescent="0.2">
      <c r="A3023">
        <v>26163</v>
      </c>
      <c r="B3023" t="s">
        <v>4913</v>
      </c>
      <c r="C3023" t="s">
        <v>232</v>
      </c>
      <c r="D3023" t="s">
        <v>166</v>
      </c>
      <c r="E3023" s="6">
        <v>43914.984386574077</v>
      </c>
      <c r="F3023">
        <v>42.280984050000001</v>
      </c>
      <c r="G3023">
        <v>-83.281255000000002</v>
      </c>
      <c r="H3023">
        <v>876</v>
      </c>
      <c r="I3023">
        <v>13</v>
      </c>
      <c r="J3023">
        <v>0</v>
      </c>
      <c r="K3023">
        <v>0</v>
      </c>
      <c r="L3023" t="s">
        <v>4919</v>
      </c>
    </row>
    <row r="3024" spans="1:12" x14ac:dyDescent="0.2">
      <c r="A3024">
        <v>28153</v>
      </c>
      <c r="B3024" t="s">
        <v>4913</v>
      </c>
      <c r="C3024" t="s">
        <v>194</v>
      </c>
      <c r="D3024" t="s">
        <v>166</v>
      </c>
      <c r="E3024" s="6">
        <v>43914.984386574077</v>
      </c>
      <c r="F3024">
        <v>31.641356869999999</v>
      </c>
      <c r="G3024">
        <v>-88.695739130000007</v>
      </c>
      <c r="H3024">
        <v>0</v>
      </c>
      <c r="I3024">
        <v>0</v>
      </c>
      <c r="J3024">
        <v>0</v>
      </c>
      <c r="K3024">
        <v>0</v>
      </c>
      <c r="L3024" t="s">
        <v>4920</v>
      </c>
    </row>
    <row r="3025" spans="1:12" x14ac:dyDescent="0.2">
      <c r="A3025">
        <v>29223</v>
      </c>
      <c r="B3025" t="s">
        <v>4913</v>
      </c>
      <c r="C3025" t="s">
        <v>182</v>
      </c>
      <c r="D3025" t="s">
        <v>166</v>
      </c>
      <c r="E3025" s="6">
        <v>43914.984386574077</v>
      </c>
      <c r="F3025">
        <v>37.113038690000003</v>
      </c>
      <c r="G3025">
        <v>-90.46001416</v>
      </c>
      <c r="H3025">
        <v>0</v>
      </c>
      <c r="I3025">
        <v>0</v>
      </c>
      <c r="J3025">
        <v>0</v>
      </c>
      <c r="K3025">
        <v>0</v>
      </c>
      <c r="L3025" t="s">
        <v>4921</v>
      </c>
    </row>
    <row r="3026" spans="1:12" x14ac:dyDescent="0.2">
      <c r="A3026">
        <v>31179</v>
      </c>
      <c r="B3026" t="s">
        <v>4913</v>
      </c>
      <c r="C3026" t="s">
        <v>196</v>
      </c>
      <c r="D3026" t="s">
        <v>166</v>
      </c>
      <c r="E3026" s="6">
        <v>43914.984386574077</v>
      </c>
      <c r="F3026">
        <v>42.20934475</v>
      </c>
      <c r="G3026">
        <v>-97.119269639999999</v>
      </c>
      <c r="H3026">
        <v>0</v>
      </c>
      <c r="I3026">
        <v>0</v>
      </c>
      <c r="J3026">
        <v>0</v>
      </c>
      <c r="K3026">
        <v>0</v>
      </c>
      <c r="L3026" t="s">
        <v>4922</v>
      </c>
    </row>
    <row r="3027" spans="1:12" x14ac:dyDescent="0.2">
      <c r="A3027">
        <v>36117</v>
      </c>
      <c r="B3027" t="s">
        <v>4913</v>
      </c>
      <c r="C3027" t="s">
        <v>226</v>
      </c>
      <c r="D3027" t="s">
        <v>166</v>
      </c>
      <c r="E3027" s="6">
        <v>43914.984386574077</v>
      </c>
      <c r="F3027">
        <v>43.15494365</v>
      </c>
      <c r="G3027">
        <v>-77.029765280000007</v>
      </c>
      <c r="H3027">
        <v>6</v>
      </c>
      <c r="I3027">
        <v>0</v>
      </c>
      <c r="J3027">
        <v>0</v>
      </c>
      <c r="K3027">
        <v>0</v>
      </c>
      <c r="L3027" t="s">
        <v>4923</v>
      </c>
    </row>
    <row r="3028" spans="1:12" x14ac:dyDescent="0.2">
      <c r="A3028">
        <v>37191</v>
      </c>
      <c r="B3028" t="s">
        <v>4913</v>
      </c>
      <c r="C3028" t="s">
        <v>219</v>
      </c>
      <c r="D3028" t="s">
        <v>166</v>
      </c>
      <c r="E3028" s="6">
        <v>43914.984386574077</v>
      </c>
      <c r="F3028">
        <v>35.364381250000001</v>
      </c>
      <c r="G3028">
        <v>-78.000272679999995</v>
      </c>
      <c r="H3028">
        <v>2</v>
      </c>
      <c r="I3028">
        <v>0</v>
      </c>
      <c r="J3028">
        <v>0</v>
      </c>
      <c r="K3028">
        <v>0</v>
      </c>
      <c r="L3028" t="s">
        <v>4924</v>
      </c>
    </row>
    <row r="3029" spans="1:12" x14ac:dyDescent="0.2">
      <c r="A3029">
        <v>39169</v>
      </c>
      <c r="B3029" t="s">
        <v>4913</v>
      </c>
      <c r="C3029" t="s">
        <v>200</v>
      </c>
      <c r="D3029" t="s">
        <v>166</v>
      </c>
      <c r="E3029" s="6">
        <v>43914.984386574077</v>
      </c>
      <c r="F3029">
        <v>40.829258520000003</v>
      </c>
      <c r="G3029">
        <v>-81.888448330000003</v>
      </c>
      <c r="H3029">
        <v>0</v>
      </c>
      <c r="I3029">
        <v>0</v>
      </c>
      <c r="J3029">
        <v>0</v>
      </c>
      <c r="K3029">
        <v>0</v>
      </c>
      <c r="L3029" t="s">
        <v>4925</v>
      </c>
    </row>
    <row r="3030" spans="1:12" x14ac:dyDescent="0.2">
      <c r="A3030">
        <v>42127</v>
      </c>
      <c r="B3030" t="s">
        <v>4913</v>
      </c>
      <c r="C3030" t="s">
        <v>202</v>
      </c>
      <c r="D3030" t="s">
        <v>166</v>
      </c>
      <c r="E3030" s="6">
        <v>43914.984386574077</v>
      </c>
      <c r="F3030">
        <v>41.649384750000003</v>
      </c>
      <c r="G3030">
        <v>-75.299565060000006</v>
      </c>
      <c r="H3030">
        <v>4</v>
      </c>
      <c r="I3030">
        <v>0</v>
      </c>
      <c r="J3030">
        <v>0</v>
      </c>
      <c r="K3030">
        <v>0</v>
      </c>
      <c r="L3030" t="s">
        <v>4926</v>
      </c>
    </row>
    <row r="3031" spans="1:12" x14ac:dyDescent="0.2">
      <c r="A3031">
        <v>47181</v>
      </c>
      <c r="B3031" t="s">
        <v>4913</v>
      </c>
      <c r="C3031" t="s">
        <v>288</v>
      </c>
      <c r="D3031" t="s">
        <v>166</v>
      </c>
      <c r="E3031" s="6">
        <v>43914.984386574077</v>
      </c>
      <c r="F3031">
        <v>35.238682670000003</v>
      </c>
      <c r="G3031">
        <v>-87.786444560000007</v>
      </c>
      <c r="H3031">
        <v>0</v>
      </c>
      <c r="I3031">
        <v>0</v>
      </c>
      <c r="J3031">
        <v>0</v>
      </c>
      <c r="K3031">
        <v>0</v>
      </c>
      <c r="L3031" t="s">
        <v>4927</v>
      </c>
    </row>
    <row r="3032" spans="1:12" x14ac:dyDescent="0.2">
      <c r="A3032">
        <v>49055</v>
      </c>
      <c r="B3032" t="s">
        <v>4913</v>
      </c>
      <c r="C3032" t="s">
        <v>479</v>
      </c>
      <c r="D3032" t="s">
        <v>166</v>
      </c>
      <c r="E3032" s="6">
        <v>43914.984386574077</v>
      </c>
      <c r="F3032">
        <v>38.323358220000003</v>
      </c>
      <c r="G3032">
        <v>-110.9096801</v>
      </c>
      <c r="H3032">
        <v>0</v>
      </c>
      <c r="I3032">
        <v>0</v>
      </c>
      <c r="J3032">
        <v>0</v>
      </c>
      <c r="K3032">
        <v>0</v>
      </c>
      <c r="L3032" t="s">
        <v>4928</v>
      </c>
    </row>
    <row r="3033" spans="1:12" x14ac:dyDescent="0.2">
      <c r="A3033">
        <v>54099</v>
      </c>
      <c r="B3033" t="s">
        <v>4913</v>
      </c>
      <c r="C3033" t="s">
        <v>427</v>
      </c>
      <c r="D3033" t="s">
        <v>166</v>
      </c>
      <c r="E3033" s="6">
        <v>43914.984386574077</v>
      </c>
      <c r="F3033">
        <v>38.149013570000001</v>
      </c>
      <c r="G3033">
        <v>-82.422879940000001</v>
      </c>
      <c r="H3033">
        <v>0</v>
      </c>
      <c r="I3033">
        <v>0</v>
      </c>
      <c r="J3033">
        <v>0</v>
      </c>
      <c r="K3033">
        <v>0</v>
      </c>
      <c r="L3033" t="s">
        <v>4929</v>
      </c>
    </row>
    <row r="3034" spans="1:12" x14ac:dyDescent="0.2">
      <c r="A3034">
        <v>51820</v>
      </c>
      <c r="B3034" t="s">
        <v>4930</v>
      </c>
      <c r="C3034" t="s">
        <v>172</v>
      </c>
      <c r="D3034" t="s">
        <v>166</v>
      </c>
      <c r="E3034" s="6">
        <v>43914.984386574077</v>
      </c>
      <c r="F3034">
        <v>38.06451466</v>
      </c>
      <c r="G3034">
        <v>-78.902939050000001</v>
      </c>
      <c r="H3034">
        <v>0</v>
      </c>
      <c r="I3034">
        <v>0</v>
      </c>
      <c r="J3034">
        <v>0</v>
      </c>
      <c r="K3034">
        <v>0</v>
      </c>
      <c r="L3034" t="s">
        <v>4931</v>
      </c>
    </row>
    <row r="3035" spans="1:12" x14ac:dyDescent="0.2">
      <c r="A3035">
        <v>47183</v>
      </c>
      <c r="B3035" t="s">
        <v>4932</v>
      </c>
      <c r="C3035" t="s">
        <v>288</v>
      </c>
      <c r="D3035" t="s">
        <v>166</v>
      </c>
      <c r="E3035" s="6">
        <v>43914.984386574077</v>
      </c>
      <c r="F3035">
        <v>36.298962320000001</v>
      </c>
      <c r="G3035">
        <v>-88.719908649999994</v>
      </c>
      <c r="H3035">
        <v>0</v>
      </c>
      <c r="I3035">
        <v>0</v>
      </c>
      <c r="J3035">
        <v>0</v>
      </c>
      <c r="K3035">
        <v>0</v>
      </c>
      <c r="L3035" t="s">
        <v>4933</v>
      </c>
    </row>
    <row r="3036" spans="1:12" x14ac:dyDescent="0.2">
      <c r="A3036">
        <v>48479</v>
      </c>
      <c r="B3036" t="s">
        <v>19</v>
      </c>
      <c r="C3036" t="s">
        <v>290</v>
      </c>
      <c r="D3036" t="s">
        <v>166</v>
      </c>
      <c r="E3036" s="6">
        <v>43914.984386574077</v>
      </c>
      <c r="F3036">
        <v>27.761036900000001</v>
      </c>
      <c r="G3036">
        <v>-99.33237355</v>
      </c>
      <c r="H3036">
        <v>4</v>
      </c>
      <c r="I3036">
        <v>0</v>
      </c>
      <c r="J3036">
        <v>0</v>
      </c>
      <c r="K3036">
        <v>0</v>
      </c>
      <c r="L3036" t="s">
        <v>4934</v>
      </c>
    </row>
    <row r="3037" spans="1:12" x14ac:dyDescent="0.2">
      <c r="A3037">
        <v>49057</v>
      </c>
      <c r="B3037" t="s">
        <v>4935</v>
      </c>
      <c r="C3037" t="s">
        <v>479</v>
      </c>
      <c r="D3037" t="s">
        <v>166</v>
      </c>
      <c r="E3037" s="6">
        <v>43914.984386574077</v>
      </c>
      <c r="F3037">
        <v>41.27116049</v>
      </c>
      <c r="G3037">
        <v>-111.91451170000001</v>
      </c>
      <c r="H3037">
        <v>9</v>
      </c>
      <c r="I3037">
        <v>0</v>
      </c>
      <c r="J3037">
        <v>0</v>
      </c>
      <c r="K3037">
        <v>0</v>
      </c>
      <c r="L3037" t="s">
        <v>4936</v>
      </c>
    </row>
    <row r="3038" spans="1:12" x14ac:dyDescent="0.2">
      <c r="A3038">
        <v>13307</v>
      </c>
      <c r="B3038" t="s">
        <v>4937</v>
      </c>
      <c r="C3038" t="s">
        <v>317</v>
      </c>
      <c r="D3038" t="s">
        <v>166</v>
      </c>
      <c r="E3038" s="6">
        <v>43914.984386574077</v>
      </c>
      <c r="F3038">
        <v>32.040661129999997</v>
      </c>
      <c r="G3038">
        <v>-84.547428519999997</v>
      </c>
      <c r="H3038">
        <v>0</v>
      </c>
      <c r="I3038">
        <v>0</v>
      </c>
      <c r="J3038">
        <v>0</v>
      </c>
      <c r="K3038">
        <v>0</v>
      </c>
      <c r="L3038" t="s">
        <v>4938</v>
      </c>
    </row>
    <row r="3039" spans="1:12" x14ac:dyDescent="0.2">
      <c r="A3039">
        <v>19187</v>
      </c>
      <c r="B3039" t="s">
        <v>4937</v>
      </c>
      <c r="C3039" t="s">
        <v>178</v>
      </c>
      <c r="D3039" t="s">
        <v>166</v>
      </c>
      <c r="E3039" s="6">
        <v>43914.984386574077</v>
      </c>
      <c r="F3039">
        <v>42.428534829999997</v>
      </c>
      <c r="G3039">
        <v>-94.179873889999996</v>
      </c>
      <c r="H3039">
        <v>0</v>
      </c>
      <c r="I3039">
        <v>0</v>
      </c>
      <c r="J3039">
        <v>0</v>
      </c>
      <c r="K3039">
        <v>0</v>
      </c>
      <c r="L3039" t="s">
        <v>4939</v>
      </c>
    </row>
    <row r="3040" spans="1:12" x14ac:dyDescent="0.2">
      <c r="A3040">
        <v>21233</v>
      </c>
      <c r="B3040" t="s">
        <v>4937</v>
      </c>
      <c r="C3040" t="s">
        <v>180</v>
      </c>
      <c r="D3040" t="s">
        <v>166</v>
      </c>
      <c r="E3040" s="6">
        <v>43914.984386574077</v>
      </c>
      <c r="F3040">
        <v>37.52168356</v>
      </c>
      <c r="G3040">
        <v>-87.67989953</v>
      </c>
      <c r="H3040">
        <v>1</v>
      </c>
      <c r="I3040">
        <v>0</v>
      </c>
      <c r="J3040">
        <v>0</v>
      </c>
      <c r="K3040">
        <v>0</v>
      </c>
      <c r="L3040" t="s">
        <v>4940</v>
      </c>
    </row>
    <row r="3041" spans="1:12" x14ac:dyDescent="0.2">
      <c r="A3041">
        <v>22119</v>
      </c>
      <c r="B3041" t="s">
        <v>4937</v>
      </c>
      <c r="C3041" t="s">
        <v>169</v>
      </c>
      <c r="D3041" t="s">
        <v>166</v>
      </c>
      <c r="E3041" s="6">
        <v>43914.984386574077</v>
      </c>
      <c r="F3041">
        <v>32.708476689999998</v>
      </c>
      <c r="G3041">
        <v>-93.33121835</v>
      </c>
      <c r="H3041">
        <v>3</v>
      </c>
      <c r="I3041">
        <v>1</v>
      </c>
      <c r="J3041">
        <v>0</v>
      </c>
      <c r="K3041">
        <v>0</v>
      </c>
      <c r="L3041" t="s">
        <v>4941</v>
      </c>
    </row>
    <row r="3042" spans="1:12" x14ac:dyDescent="0.2">
      <c r="A3042">
        <v>28155</v>
      </c>
      <c r="B3042" t="s">
        <v>4937</v>
      </c>
      <c r="C3042" t="s">
        <v>194</v>
      </c>
      <c r="D3042" t="s">
        <v>166</v>
      </c>
      <c r="E3042" s="6">
        <v>43914.984386574077</v>
      </c>
      <c r="F3042">
        <v>33.613004859999997</v>
      </c>
      <c r="G3042">
        <v>-89.283929119999996</v>
      </c>
      <c r="H3042">
        <v>2</v>
      </c>
      <c r="I3042">
        <v>0</v>
      </c>
      <c r="J3042">
        <v>0</v>
      </c>
      <c r="K3042">
        <v>0</v>
      </c>
      <c r="L3042" t="s">
        <v>4942</v>
      </c>
    </row>
    <row r="3043" spans="1:12" x14ac:dyDescent="0.2">
      <c r="A3043">
        <v>29225</v>
      </c>
      <c r="B3043" t="s">
        <v>4937</v>
      </c>
      <c r="C3043" t="s">
        <v>182</v>
      </c>
      <c r="D3043" t="s">
        <v>166</v>
      </c>
      <c r="E3043" s="6">
        <v>43914.984386574077</v>
      </c>
      <c r="F3043">
        <v>37.2813734</v>
      </c>
      <c r="G3043">
        <v>-92.876328999999998</v>
      </c>
      <c r="H3043">
        <v>0</v>
      </c>
      <c r="I3043">
        <v>0</v>
      </c>
      <c r="J3043">
        <v>0</v>
      </c>
      <c r="K3043">
        <v>0</v>
      </c>
      <c r="L3043" t="s">
        <v>4943</v>
      </c>
    </row>
    <row r="3044" spans="1:12" x14ac:dyDescent="0.2">
      <c r="A3044">
        <v>31181</v>
      </c>
      <c r="B3044" t="s">
        <v>4937</v>
      </c>
      <c r="C3044" t="s">
        <v>196</v>
      </c>
      <c r="D3044" t="s">
        <v>166</v>
      </c>
      <c r="E3044" s="6">
        <v>43914.984386574077</v>
      </c>
      <c r="F3044">
        <v>40.176426429999999</v>
      </c>
      <c r="G3044">
        <v>-98.500198510000004</v>
      </c>
      <c r="H3044">
        <v>0</v>
      </c>
      <c r="I3044">
        <v>0</v>
      </c>
      <c r="J3044">
        <v>0</v>
      </c>
      <c r="K3044">
        <v>0</v>
      </c>
      <c r="L3044" t="s">
        <v>4944</v>
      </c>
    </row>
    <row r="3045" spans="1:12" x14ac:dyDescent="0.2">
      <c r="A3045">
        <v>54101</v>
      </c>
      <c r="B3045" t="s">
        <v>4937</v>
      </c>
      <c r="C3045" t="s">
        <v>427</v>
      </c>
      <c r="D3045" t="s">
        <v>166</v>
      </c>
      <c r="E3045" s="6">
        <v>43914.984386574077</v>
      </c>
      <c r="F3045">
        <v>38.493709490000001</v>
      </c>
      <c r="G3045">
        <v>-80.4202023</v>
      </c>
      <c r="H3045">
        <v>0</v>
      </c>
      <c r="I3045">
        <v>0</v>
      </c>
      <c r="J3045">
        <v>0</v>
      </c>
      <c r="K3045">
        <v>0</v>
      </c>
      <c r="L3045" t="s">
        <v>4945</v>
      </c>
    </row>
    <row r="3046" spans="1:12" x14ac:dyDescent="0.2">
      <c r="A3046">
        <v>8123</v>
      </c>
      <c r="B3046" t="s">
        <v>4946</v>
      </c>
      <c r="C3046" t="s">
        <v>187</v>
      </c>
      <c r="D3046" t="s">
        <v>166</v>
      </c>
      <c r="E3046" s="6">
        <v>43914.984386574077</v>
      </c>
      <c r="F3046">
        <v>40.554994049999998</v>
      </c>
      <c r="G3046">
        <v>-104.392962099999</v>
      </c>
      <c r="H3046">
        <v>50</v>
      </c>
      <c r="I3046">
        <v>2</v>
      </c>
      <c r="J3046">
        <v>0</v>
      </c>
      <c r="K3046">
        <v>0</v>
      </c>
      <c r="L3046" t="s">
        <v>4947</v>
      </c>
    </row>
    <row r="3047" spans="1:12" x14ac:dyDescent="0.2">
      <c r="A3047">
        <v>18179</v>
      </c>
      <c r="B3047" t="s">
        <v>4948</v>
      </c>
      <c r="C3047" t="s">
        <v>142</v>
      </c>
      <c r="D3047" t="s">
        <v>166</v>
      </c>
      <c r="E3047" s="6">
        <v>43914.984386574077</v>
      </c>
      <c r="F3047">
        <v>40.729341869999999</v>
      </c>
      <c r="G3047">
        <v>-85.221329659999995</v>
      </c>
      <c r="H3047">
        <v>1</v>
      </c>
      <c r="I3047">
        <v>0</v>
      </c>
      <c r="J3047">
        <v>0</v>
      </c>
      <c r="K3047">
        <v>0</v>
      </c>
      <c r="L3047" t="s">
        <v>4949</v>
      </c>
    </row>
    <row r="3048" spans="1:12" x14ac:dyDescent="0.2">
      <c r="A3048">
        <v>38103</v>
      </c>
      <c r="B3048" t="s">
        <v>4948</v>
      </c>
      <c r="C3048" t="s">
        <v>198</v>
      </c>
      <c r="D3048" t="s">
        <v>166</v>
      </c>
      <c r="E3048" s="6">
        <v>43914.984386574077</v>
      </c>
      <c r="F3048">
        <v>47.586145260000002</v>
      </c>
      <c r="G3048">
        <v>-99.659049980000006</v>
      </c>
      <c r="H3048">
        <v>0</v>
      </c>
      <c r="I3048">
        <v>0</v>
      </c>
      <c r="J3048">
        <v>0</v>
      </c>
      <c r="K3048">
        <v>0</v>
      </c>
      <c r="L3048" t="s">
        <v>4950</v>
      </c>
    </row>
    <row r="3049" spans="1:12" x14ac:dyDescent="0.2">
      <c r="A3049">
        <v>22121</v>
      </c>
      <c r="B3049" t="s">
        <v>4951</v>
      </c>
      <c r="C3049" t="s">
        <v>169</v>
      </c>
      <c r="D3049" t="s">
        <v>166</v>
      </c>
      <c r="E3049" s="6">
        <v>43914.984386574077</v>
      </c>
      <c r="F3049">
        <v>30.460582169999999</v>
      </c>
      <c r="G3049">
        <v>-91.309895710000006</v>
      </c>
      <c r="H3049">
        <v>5</v>
      </c>
      <c r="I3049">
        <v>1</v>
      </c>
      <c r="J3049">
        <v>0</v>
      </c>
      <c r="K3049">
        <v>0</v>
      </c>
      <c r="L3049" t="s">
        <v>4952</v>
      </c>
    </row>
    <row r="3050" spans="1:12" x14ac:dyDescent="0.2">
      <c r="A3050">
        <v>22123</v>
      </c>
      <c r="B3050" t="s">
        <v>4953</v>
      </c>
      <c r="C3050" t="s">
        <v>169</v>
      </c>
      <c r="D3050" t="s">
        <v>166</v>
      </c>
      <c r="E3050" s="6">
        <v>43914.984386574077</v>
      </c>
      <c r="F3050">
        <v>32.785501250000003</v>
      </c>
      <c r="G3050">
        <v>-91.461201000000003</v>
      </c>
      <c r="H3050">
        <v>0</v>
      </c>
      <c r="I3050">
        <v>0</v>
      </c>
      <c r="J3050">
        <v>0</v>
      </c>
      <c r="K3050">
        <v>0</v>
      </c>
      <c r="L3050" t="s">
        <v>4954</v>
      </c>
    </row>
    <row r="3051" spans="1:12" x14ac:dyDescent="0.2">
      <c r="A3051">
        <v>22125</v>
      </c>
      <c r="B3051" t="s">
        <v>4955</v>
      </c>
      <c r="C3051" t="s">
        <v>169</v>
      </c>
      <c r="D3051" t="s">
        <v>166</v>
      </c>
      <c r="E3051" s="6">
        <v>43914.984386574077</v>
      </c>
      <c r="F3051">
        <v>30.878828710000001</v>
      </c>
      <c r="G3051">
        <v>-91.414853799999904</v>
      </c>
      <c r="H3051">
        <v>0</v>
      </c>
      <c r="I3051">
        <v>0</v>
      </c>
      <c r="J3051">
        <v>0</v>
      </c>
      <c r="K3051">
        <v>0</v>
      </c>
      <c r="L3051" t="s">
        <v>4956</v>
      </c>
    </row>
    <row r="3052" spans="1:12" x14ac:dyDescent="0.2">
      <c r="A3052">
        <v>36119</v>
      </c>
      <c r="B3052" t="s">
        <v>4957</v>
      </c>
      <c r="C3052" t="s">
        <v>226</v>
      </c>
      <c r="D3052" t="s">
        <v>166</v>
      </c>
      <c r="E3052" s="6">
        <v>43914.984386574077</v>
      </c>
      <c r="F3052">
        <v>41.162783760000003</v>
      </c>
      <c r="G3052">
        <v>-73.75741653</v>
      </c>
      <c r="H3052">
        <v>3891</v>
      </c>
      <c r="I3052">
        <v>1</v>
      </c>
      <c r="J3052">
        <v>0</v>
      </c>
      <c r="K3052">
        <v>0</v>
      </c>
      <c r="L3052" t="s">
        <v>4958</v>
      </c>
    </row>
    <row r="3053" spans="1:12" x14ac:dyDescent="0.2">
      <c r="A3053">
        <v>42129</v>
      </c>
      <c r="B3053" t="s">
        <v>92</v>
      </c>
      <c r="C3053" t="s">
        <v>202</v>
      </c>
      <c r="D3053" t="s">
        <v>166</v>
      </c>
      <c r="E3053" s="6">
        <v>43914.984386574077</v>
      </c>
      <c r="F3053">
        <v>40.313779799999899</v>
      </c>
      <c r="G3053">
        <v>-79.466154759999995</v>
      </c>
      <c r="H3053">
        <v>11</v>
      </c>
      <c r="I3053">
        <v>0</v>
      </c>
      <c r="J3053">
        <v>0</v>
      </c>
      <c r="K3053">
        <v>0</v>
      </c>
      <c r="L3053" t="s">
        <v>4959</v>
      </c>
    </row>
    <row r="3054" spans="1:12" x14ac:dyDescent="0.2">
      <c r="A3054">
        <v>51193</v>
      </c>
      <c r="B3054" t="s">
        <v>92</v>
      </c>
      <c r="C3054" t="s">
        <v>172</v>
      </c>
      <c r="D3054" t="s">
        <v>166</v>
      </c>
      <c r="E3054" s="6">
        <v>43914.984386574077</v>
      </c>
      <c r="F3054">
        <v>38.110215570000001</v>
      </c>
      <c r="G3054">
        <v>-76.802132470000004</v>
      </c>
      <c r="H3054">
        <v>0</v>
      </c>
      <c r="I3054">
        <v>0</v>
      </c>
      <c r="J3054">
        <v>0</v>
      </c>
      <c r="K3054">
        <v>0</v>
      </c>
      <c r="L3054" t="s">
        <v>4960</v>
      </c>
    </row>
    <row r="3055" spans="1:12" x14ac:dyDescent="0.2">
      <c r="A3055">
        <v>56045</v>
      </c>
      <c r="B3055" t="s">
        <v>4961</v>
      </c>
      <c r="C3055" t="s">
        <v>228</v>
      </c>
      <c r="D3055" t="s">
        <v>166</v>
      </c>
      <c r="E3055" s="6">
        <v>43914.984386574077</v>
      </c>
      <c r="F3055">
        <v>43.839611910000002</v>
      </c>
      <c r="G3055">
        <v>-104.567488099999</v>
      </c>
      <c r="H3055">
        <v>0</v>
      </c>
      <c r="I3055">
        <v>0</v>
      </c>
      <c r="J3055">
        <v>0</v>
      </c>
      <c r="K3055">
        <v>0</v>
      </c>
      <c r="L3055" t="s">
        <v>4962</v>
      </c>
    </row>
    <row r="3056" spans="1:12" x14ac:dyDescent="0.2">
      <c r="A3056">
        <v>54103</v>
      </c>
      <c r="B3056" t="s">
        <v>4963</v>
      </c>
      <c r="C3056" t="s">
        <v>427</v>
      </c>
      <c r="D3056" t="s">
        <v>166</v>
      </c>
      <c r="E3056" s="6">
        <v>43914.984386574077</v>
      </c>
      <c r="F3056">
        <v>39.606577100000003</v>
      </c>
      <c r="G3056">
        <v>-80.640165400000001</v>
      </c>
      <c r="H3056">
        <v>0</v>
      </c>
      <c r="I3056">
        <v>0</v>
      </c>
      <c r="J3056">
        <v>0</v>
      </c>
      <c r="K3056">
        <v>0</v>
      </c>
      <c r="L3056" t="s">
        <v>4964</v>
      </c>
    </row>
    <row r="3057" spans="1:12" x14ac:dyDescent="0.2">
      <c r="A3057">
        <v>26165</v>
      </c>
      <c r="B3057" t="s">
        <v>4965</v>
      </c>
      <c r="C3057" t="s">
        <v>232</v>
      </c>
      <c r="D3057" t="s">
        <v>166</v>
      </c>
      <c r="E3057" s="6">
        <v>43914.984386574077</v>
      </c>
      <c r="F3057">
        <v>44.338536019999999</v>
      </c>
      <c r="G3057">
        <v>-85.577127390000001</v>
      </c>
      <c r="H3057">
        <v>1</v>
      </c>
      <c r="I3057">
        <v>0</v>
      </c>
      <c r="J3057">
        <v>0</v>
      </c>
      <c r="K3057">
        <v>0</v>
      </c>
      <c r="L3057" t="s">
        <v>4966</v>
      </c>
    </row>
    <row r="3058" spans="1:12" x14ac:dyDescent="0.2">
      <c r="A3058">
        <v>48481</v>
      </c>
      <c r="B3058" t="s">
        <v>4967</v>
      </c>
      <c r="C3058" t="s">
        <v>290</v>
      </c>
      <c r="D3058" t="s">
        <v>166</v>
      </c>
      <c r="E3058" s="6">
        <v>43914.984386574077</v>
      </c>
      <c r="F3058">
        <v>29.277659230000001</v>
      </c>
      <c r="G3058">
        <v>-96.223192479999994</v>
      </c>
      <c r="H3058">
        <v>1</v>
      </c>
      <c r="I3058">
        <v>0</v>
      </c>
      <c r="J3058">
        <v>0</v>
      </c>
      <c r="K3058">
        <v>0</v>
      </c>
      <c r="L3058" t="s">
        <v>4968</v>
      </c>
    </row>
    <row r="3059" spans="1:12" x14ac:dyDescent="0.2">
      <c r="A3059">
        <v>53073</v>
      </c>
      <c r="B3059" t="s">
        <v>4969</v>
      </c>
      <c r="C3059" t="s">
        <v>204</v>
      </c>
      <c r="D3059" t="s">
        <v>166</v>
      </c>
      <c r="E3059" s="6">
        <v>43914.984386574077</v>
      </c>
      <c r="F3059">
        <v>48.822279760000001</v>
      </c>
      <c r="G3059">
        <v>-121.74900179999899</v>
      </c>
      <c r="H3059">
        <v>48</v>
      </c>
      <c r="I3059">
        <v>2</v>
      </c>
      <c r="J3059">
        <v>0</v>
      </c>
      <c r="K3059">
        <v>0</v>
      </c>
      <c r="L3059" t="s">
        <v>4970</v>
      </c>
    </row>
    <row r="3060" spans="1:12" x14ac:dyDescent="0.2">
      <c r="A3060">
        <v>30107</v>
      </c>
      <c r="B3060" t="s">
        <v>4971</v>
      </c>
      <c r="C3060" t="s">
        <v>482</v>
      </c>
      <c r="D3060" t="s">
        <v>166</v>
      </c>
      <c r="E3060" s="6">
        <v>43914.984386574077</v>
      </c>
      <c r="F3060">
        <v>46.466524909999997</v>
      </c>
      <c r="G3060">
        <v>-109.846463599999</v>
      </c>
      <c r="H3060">
        <v>0</v>
      </c>
      <c r="I3060">
        <v>0</v>
      </c>
      <c r="J3060">
        <v>0</v>
      </c>
      <c r="K3060">
        <v>0</v>
      </c>
      <c r="L3060" t="s">
        <v>4972</v>
      </c>
    </row>
    <row r="3061" spans="1:12" x14ac:dyDescent="0.2">
      <c r="A3061">
        <v>13309</v>
      </c>
      <c r="B3061" t="s">
        <v>4973</v>
      </c>
      <c r="C3061" t="s">
        <v>317</v>
      </c>
      <c r="D3061" t="s">
        <v>166</v>
      </c>
      <c r="E3061" s="6">
        <v>43914.984386574077</v>
      </c>
      <c r="F3061">
        <v>32.120091039999998</v>
      </c>
      <c r="G3061">
        <v>-82.725747209999994</v>
      </c>
      <c r="H3061">
        <v>0</v>
      </c>
      <c r="I3061">
        <v>0</v>
      </c>
      <c r="J3061">
        <v>0</v>
      </c>
      <c r="K3061">
        <v>0</v>
      </c>
      <c r="L3061" t="s">
        <v>4974</v>
      </c>
    </row>
    <row r="3062" spans="1:12" x14ac:dyDescent="0.2">
      <c r="A3062">
        <v>31183</v>
      </c>
      <c r="B3062" t="s">
        <v>4973</v>
      </c>
      <c r="C3062" t="s">
        <v>196</v>
      </c>
      <c r="D3062" t="s">
        <v>166</v>
      </c>
      <c r="E3062" s="6">
        <v>43914.984386574077</v>
      </c>
      <c r="F3062">
        <v>41.914827250000002</v>
      </c>
      <c r="G3062">
        <v>-98.527989410000004</v>
      </c>
      <c r="H3062">
        <v>0</v>
      </c>
      <c r="I3062">
        <v>0</v>
      </c>
      <c r="J3062">
        <v>0</v>
      </c>
      <c r="K3062">
        <v>0</v>
      </c>
      <c r="L3062" t="s">
        <v>4975</v>
      </c>
    </row>
    <row r="3063" spans="1:12" x14ac:dyDescent="0.2">
      <c r="A3063">
        <v>41069</v>
      </c>
      <c r="B3063" t="s">
        <v>4973</v>
      </c>
      <c r="C3063" t="s">
        <v>400</v>
      </c>
      <c r="D3063" t="s">
        <v>166</v>
      </c>
      <c r="E3063" s="6">
        <v>43914.984386574077</v>
      </c>
      <c r="F3063">
        <v>44.726981619999997</v>
      </c>
      <c r="G3063">
        <v>-120.0281427</v>
      </c>
      <c r="H3063">
        <v>0</v>
      </c>
      <c r="I3063">
        <v>0</v>
      </c>
      <c r="J3063">
        <v>0</v>
      </c>
      <c r="K3063">
        <v>0</v>
      </c>
      <c r="L3063" t="s">
        <v>4976</v>
      </c>
    </row>
    <row r="3064" spans="1:12" x14ac:dyDescent="0.2">
      <c r="A3064">
        <v>48483</v>
      </c>
      <c r="B3064" t="s">
        <v>4973</v>
      </c>
      <c r="C3064" t="s">
        <v>290</v>
      </c>
      <c r="D3064" t="s">
        <v>166</v>
      </c>
      <c r="E3064" s="6">
        <v>43914.984386574077</v>
      </c>
      <c r="F3064">
        <v>35.401143349999998</v>
      </c>
      <c r="G3064">
        <v>-100.2699514</v>
      </c>
      <c r="H3064">
        <v>0</v>
      </c>
      <c r="I3064">
        <v>0</v>
      </c>
      <c r="J3064">
        <v>0</v>
      </c>
      <c r="K3064">
        <v>0</v>
      </c>
      <c r="L3064" t="s">
        <v>4977</v>
      </c>
    </row>
    <row r="3065" spans="1:12" x14ac:dyDescent="0.2">
      <c r="A3065">
        <v>5145</v>
      </c>
      <c r="B3065" t="s">
        <v>4978</v>
      </c>
      <c r="C3065" t="s">
        <v>331</v>
      </c>
      <c r="D3065" t="s">
        <v>166</v>
      </c>
      <c r="E3065" s="6">
        <v>43914.984386574077</v>
      </c>
      <c r="F3065">
        <v>35.256884929999998</v>
      </c>
      <c r="G3065">
        <v>-91.749082959999996</v>
      </c>
      <c r="H3065">
        <v>1</v>
      </c>
      <c r="I3065">
        <v>0</v>
      </c>
      <c r="J3065">
        <v>0</v>
      </c>
      <c r="K3065">
        <v>0</v>
      </c>
      <c r="L3065" t="s">
        <v>4979</v>
      </c>
    </row>
    <row r="3066" spans="1:12" x14ac:dyDescent="0.2">
      <c r="A3066">
        <v>13311</v>
      </c>
      <c r="B3066" t="s">
        <v>4978</v>
      </c>
      <c r="C3066" t="s">
        <v>317</v>
      </c>
      <c r="D3066" t="s">
        <v>166</v>
      </c>
      <c r="E3066" s="6">
        <v>43914.984386574077</v>
      </c>
      <c r="F3066">
        <v>34.646242780000001</v>
      </c>
      <c r="G3066">
        <v>-83.749055249999998</v>
      </c>
      <c r="H3066">
        <v>0</v>
      </c>
      <c r="I3066">
        <v>0</v>
      </c>
      <c r="J3066">
        <v>0</v>
      </c>
      <c r="K3066">
        <v>0</v>
      </c>
      <c r="L3066" t="s">
        <v>4980</v>
      </c>
    </row>
    <row r="3067" spans="1:12" x14ac:dyDescent="0.2">
      <c r="A3067">
        <v>17193</v>
      </c>
      <c r="B3067" t="s">
        <v>4978</v>
      </c>
      <c r="C3067" t="s">
        <v>190</v>
      </c>
      <c r="D3067" t="s">
        <v>166</v>
      </c>
      <c r="E3067" s="6">
        <v>43914.984386574077</v>
      </c>
      <c r="F3067">
        <v>38.087061980000001</v>
      </c>
      <c r="G3067">
        <v>-88.176574610000003</v>
      </c>
      <c r="H3067">
        <v>0</v>
      </c>
      <c r="I3067">
        <v>0</v>
      </c>
      <c r="J3067">
        <v>0</v>
      </c>
      <c r="K3067">
        <v>0</v>
      </c>
      <c r="L3067" t="s">
        <v>4981</v>
      </c>
    </row>
    <row r="3068" spans="1:12" x14ac:dyDescent="0.2">
      <c r="A3068">
        <v>18181</v>
      </c>
      <c r="B3068" t="s">
        <v>4978</v>
      </c>
      <c r="C3068" t="s">
        <v>142</v>
      </c>
      <c r="D3068" t="s">
        <v>166</v>
      </c>
      <c r="E3068" s="6">
        <v>43914.984386574077</v>
      </c>
      <c r="F3068">
        <v>40.749111650000003</v>
      </c>
      <c r="G3068">
        <v>-86.864920150000003</v>
      </c>
      <c r="H3068">
        <v>0</v>
      </c>
      <c r="I3068">
        <v>0</v>
      </c>
      <c r="J3068">
        <v>0</v>
      </c>
      <c r="K3068">
        <v>0</v>
      </c>
      <c r="L3068" t="s">
        <v>4982</v>
      </c>
    </row>
    <row r="3069" spans="1:12" x14ac:dyDescent="0.2">
      <c r="A3069">
        <v>47185</v>
      </c>
      <c r="B3069" t="s">
        <v>4978</v>
      </c>
      <c r="C3069" t="s">
        <v>288</v>
      </c>
      <c r="D3069" t="s">
        <v>166</v>
      </c>
      <c r="E3069" s="6">
        <v>43914.984386574077</v>
      </c>
      <c r="F3069">
        <v>35.929298840000001</v>
      </c>
      <c r="G3069">
        <v>-85.455917990000003</v>
      </c>
      <c r="H3069">
        <v>0</v>
      </c>
      <c r="I3069">
        <v>0</v>
      </c>
      <c r="J3069">
        <v>0</v>
      </c>
      <c r="K3069">
        <v>0</v>
      </c>
      <c r="L3069" t="s">
        <v>4983</v>
      </c>
    </row>
    <row r="3070" spans="1:12" x14ac:dyDescent="0.2">
      <c r="A3070">
        <v>32033</v>
      </c>
      <c r="B3070" t="s">
        <v>4984</v>
      </c>
      <c r="C3070" t="s">
        <v>870</v>
      </c>
      <c r="D3070" t="s">
        <v>166</v>
      </c>
      <c r="E3070" s="6">
        <v>43914.984386574077</v>
      </c>
      <c r="F3070">
        <v>39.441570409999997</v>
      </c>
      <c r="G3070">
        <v>-114.899965999999</v>
      </c>
      <c r="H3070">
        <v>0</v>
      </c>
      <c r="I3070">
        <v>0</v>
      </c>
      <c r="J3070">
        <v>0</v>
      </c>
      <c r="K3070">
        <v>0</v>
      </c>
      <c r="L3070" t="s">
        <v>4985</v>
      </c>
    </row>
    <row r="3071" spans="1:12" x14ac:dyDescent="0.2">
      <c r="A3071">
        <v>17195</v>
      </c>
      <c r="B3071" t="s">
        <v>4986</v>
      </c>
      <c r="C3071" t="s">
        <v>190</v>
      </c>
      <c r="D3071" t="s">
        <v>166</v>
      </c>
      <c r="E3071" s="6">
        <v>43914.984386574077</v>
      </c>
      <c r="F3071">
        <v>41.755097130000003</v>
      </c>
      <c r="G3071">
        <v>-89.915560580000005</v>
      </c>
      <c r="H3071">
        <v>1</v>
      </c>
      <c r="I3071">
        <v>0</v>
      </c>
      <c r="J3071">
        <v>0</v>
      </c>
      <c r="K3071">
        <v>0</v>
      </c>
      <c r="L3071" t="s">
        <v>4987</v>
      </c>
    </row>
    <row r="3072" spans="1:12" x14ac:dyDescent="0.2">
      <c r="A3072">
        <v>13313</v>
      </c>
      <c r="B3072" t="s">
        <v>4988</v>
      </c>
      <c r="C3072" t="s">
        <v>317</v>
      </c>
      <c r="D3072" t="s">
        <v>166</v>
      </c>
      <c r="E3072" s="6">
        <v>43914.984386574077</v>
      </c>
      <c r="F3072">
        <v>34.80987459</v>
      </c>
      <c r="G3072">
        <v>-84.960934760000001</v>
      </c>
      <c r="H3072">
        <v>2</v>
      </c>
      <c r="I3072">
        <v>0</v>
      </c>
      <c r="J3072">
        <v>0</v>
      </c>
      <c r="K3072">
        <v>0</v>
      </c>
      <c r="L3072" t="s">
        <v>4989</v>
      </c>
    </row>
    <row r="3073" spans="1:12" x14ac:dyDescent="0.2">
      <c r="A3073">
        <v>18183</v>
      </c>
      <c r="B3073" t="s">
        <v>4990</v>
      </c>
      <c r="C3073" t="s">
        <v>142</v>
      </c>
      <c r="D3073" t="s">
        <v>166</v>
      </c>
      <c r="E3073" s="6">
        <v>43914.984386574077</v>
      </c>
      <c r="F3073">
        <v>41.138637840000001</v>
      </c>
      <c r="G3073">
        <v>-85.507912360000006</v>
      </c>
      <c r="H3073">
        <v>0</v>
      </c>
      <c r="I3073">
        <v>0</v>
      </c>
      <c r="J3073">
        <v>0</v>
      </c>
      <c r="K3073">
        <v>0</v>
      </c>
      <c r="L3073" t="s">
        <v>4991</v>
      </c>
    </row>
    <row r="3074" spans="1:12" x14ac:dyDescent="0.2">
      <c r="A3074">
        <v>21235</v>
      </c>
      <c r="B3074" t="s">
        <v>4990</v>
      </c>
      <c r="C3074" t="s">
        <v>180</v>
      </c>
      <c r="D3074" t="s">
        <v>166</v>
      </c>
      <c r="E3074" s="6">
        <v>43914.984386574077</v>
      </c>
      <c r="F3074">
        <v>36.757005309999997</v>
      </c>
      <c r="G3074">
        <v>-84.14541217</v>
      </c>
      <c r="H3074">
        <v>0</v>
      </c>
      <c r="I3074">
        <v>0</v>
      </c>
      <c r="J3074">
        <v>0</v>
      </c>
      <c r="K3074">
        <v>0</v>
      </c>
      <c r="L3074" t="s">
        <v>4992</v>
      </c>
    </row>
    <row r="3075" spans="1:12" x14ac:dyDescent="0.2">
      <c r="A3075">
        <v>53075</v>
      </c>
      <c r="B3075" t="s">
        <v>4993</v>
      </c>
      <c r="C3075" t="s">
        <v>204</v>
      </c>
      <c r="D3075" t="s">
        <v>166</v>
      </c>
      <c r="E3075" s="6">
        <v>43914.984386574077</v>
      </c>
      <c r="F3075">
        <v>46.900225229999997</v>
      </c>
      <c r="G3075">
        <v>-117.52417629999999</v>
      </c>
      <c r="H3075">
        <v>2</v>
      </c>
      <c r="I3075">
        <v>0</v>
      </c>
      <c r="J3075">
        <v>0</v>
      </c>
      <c r="K3075">
        <v>0</v>
      </c>
      <c r="L3075" t="s">
        <v>4994</v>
      </c>
    </row>
    <row r="3076" spans="1:12" x14ac:dyDescent="0.2">
      <c r="A3076">
        <v>30109</v>
      </c>
      <c r="B3076" t="s">
        <v>4995</v>
      </c>
      <c r="C3076" t="s">
        <v>482</v>
      </c>
      <c r="D3076" t="s">
        <v>166</v>
      </c>
      <c r="E3076" s="6">
        <v>43914.984386574077</v>
      </c>
      <c r="F3076">
        <v>46.959251539999997</v>
      </c>
      <c r="G3076">
        <v>-104.2510927</v>
      </c>
      <c r="H3076">
        <v>0</v>
      </c>
      <c r="I3076">
        <v>0</v>
      </c>
      <c r="J3076">
        <v>0</v>
      </c>
      <c r="K3076">
        <v>0</v>
      </c>
      <c r="L3076" t="s">
        <v>4996</v>
      </c>
    </row>
    <row r="3077" spans="1:12" x14ac:dyDescent="0.2">
      <c r="A3077">
        <v>20203</v>
      </c>
      <c r="B3077" t="s">
        <v>4997</v>
      </c>
      <c r="C3077" t="s">
        <v>264</v>
      </c>
      <c r="D3077" t="s">
        <v>166</v>
      </c>
      <c r="E3077" s="6">
        <v>43914.984386574077</v>
      </c>
      <c r="F3077">
        <v>38.481782520000003</v>
      </c>
      <c r="G3077">
        <v>-101.3471509</v>
      </c>
      <c r="H3077">
        <v>0</v>
      </c>
      <c r="I3077">
        <v>0</v>
      </c>
      <c r="J3077">
        <v>0</v>
      </c>
      <c r="K3077">
        <v>0</v>
      </c>
      <c r="L3077" t="s">
        <v>4998</v>
      </c>
    </row>
    <row r="3078" spans="1:12" x14ac:dyDescent="0.2">
      <c r="A3078">
        <v>48485</v>
      </c>
      <c r="B3078" t="s">
        <v>4997</v>
      </c>
      <c r="C3078" t="s">
        <v>290</v>
      </c>
      <c r="D3078" t="s">
        <v>166</v>
      </c>
      <c r="E3078" s="6">
        <v>43914.984386574077</v>
      </c>
      <c r="F3078">
        <v>33.988428859999999</v>
      </c>
      <c r="G3078">
        <v>-98.704103399999994</v>
      </c>
      <c r="H3078">
        <v>5</v>
      </c>
      <c r="I3078">
        <v>0</v>
      </c>
      <c r="J3078">
        <v>0</v>
      </c>
      <c r="K3078">
        <v>0</v>
      </c>
      <c r="L3078" t="s">
        <v>4999</v>
      </c>
    </row>
    <row r="3079" spans="1:12" x14ac:dyDescent="0.2">
      <c r="A3079">
        <v>24045</v>
      </c>
      <c r="B3079" t="s">
        <v>5000</v>
      </c>
      <c r="C3079" t="s">
        <v>255</v>
      </c>
      <c r="D3079" t="s">
        <v>166</v>
      </c>
      <c r="E3079" s="6">
        <v>43914.984386574077</v>
      </c>
      <c r="F3079">
        <v>38.373019470000003</v>
      </c>
      <c r="G3079">
        <v>-75.627058309999995</v>
      </c>
      <c r="H3079">
        <v>4</v>
      </c>
      <c r="I3079">
        <v>0</v>
      </c>
      <c r="J3079">
        <v>0</v>
      </c>
      <c r="K3079">
        <v>0</v>
      </c>
      <c r="L3079" t="s">
        <v>5001</v>
      </c>
    </row>
    <row r="3080" spans="1:12" x14ac:dyDescent="0.2">
      <c r="A3080">
        <v>48487</v>
      </c>
      <c r="B3080" t="s">
        <v>5002</v>
      </c>
      <c r="C3080" t="s">
        <v>290</v>
      </c>
      <c r="D3080" t="s">
        <v>166</v>
      </c>
      <c r="E3080" s="6">
        <v>43914.984386574077</v>
      </c>
      <c r="F3080">
        <v>34.079458119999998</v>
      </c>
      <c r="G3080">
        <v>-99.241784370000005</v>
      </c>
      <c r="H3080">
        <v>0</v>
      </c>
      <c r="I3080">
        <v>0</v>
      </c>
      <c r="J3080">
        <v>0</v>
      </c>
      <c r="K3080">
        <v>0</v>
      </c>
      <c r="L3080" t="s">
        <v>5003</v>
      </c>
    </row>
    <row r="3081" spans="1:12" x14ac:dyDescent="0.2">
      <c r="A3081">
        <v>1131</v>
      </c>
      <c r="B3081" t="s">
        <v>5004</v>
      </c>
      <c r="C3081" t="s">
        <v>385</v>
      </c>
      <c r="D3081" t="s">
        <v>166</v>
      </c>
      <c r="E3081" s="6">
        <v>43914.984386574077</v>
      </c>
      <c r="F3081">
        <v>31.987732149999999</v>
      </c>
      <c r="G3081">
        <v>-87.308911179999996</v>
      </c>
      <c r="H3081">
        <v>0</v>
      </c>
      <c r="I3081">
        <v>0</v>
      </c>
      <c r="J3081">
        <v>0</v>
      </c>
      <c r="K3081">
        <v>0</v>
      </c>
      <c r="L3081" t="s">
        <v>5005</v>
      </c>
    </row>
    <row r="3082" spans="1:12" x14ac:dyDescent="0.2">
      <c r="A3082">
        <v>13315</v>
      </c>
      <c r="B3082" t="s">
        <v>5004</v>
      </c>
      <c r="C3082" t="s">
        <v>317</v>
      </c>
      <c r="D3082" t="s">
        <v>166</v>
      </c>
      <c r="E3082" s="6">
        <v>43914.984386574077</v>
      </c>
      <c r="F3082">
        <v>31.97496928</v>
      </c>
      <c r="G3082">
        <v>-83.434385550000002</v>
      </c>
      <c r="H3082">
        <v>0</v>
      </c>
      <c r="I3082">
        <v>0</v>
      </c>
      <c r="J3082">
        <v>0</v>
      </c>
      <c r="K3082">
        <v>0</v>
      </c>
      <c r="L3082" t="s">
        <v>5006</v>
      </c>
    </row>
    <row r="3083" spans="1:12" x14ac:dyDescent="0.2">
      <c r="A3083">
        <v>13317</v>
      </c>
      <c r="B3083" t="s">
        <v>5007</v>
      </c>
      <c r="C3083" t="s">
        <v>317</v>
      </c>
      <c r="D3083" t="s">
        <v>166</v>
      </c>
      <c r="E3083" s="6">
        <v>43914.984386574077</v>
      </c>
      <c r="F3083">
        <v>33.782903910000002</v>
      </c>
      <c r="G3083">
        <v>-82.742861070000004</v>
      </c>
      <c r="H3083">
        <v>0</v>
      </c>
      <c r="I3083">
        <v>0</v>
      </c>
      <c r="J3083">
        <v>0</v>
      </c>
      <c r="K3083">
        <v>0</v>
      </c>
      <c r="L3083" t="s">
        <v>5008</v>
      </c>
    </row>
    <row r="3084" spans="1:12" x14ac:dyDescent="0.2">
      <c r="A3084">
        <v>37193</v>
      </c>
      <c r="B3084" t="s">
        <v>5007</v>
      </c>
      <c r="C3084" t="s">
        <v>219</v>
      </c>
      <c r="D3084" t="s">
        <v>166</v>
      </c>
      <c r="E3084" s="6">
        <v>43914.984386574077</v>
      </c>
      <c r="F3084">
        <v>36.208413499999999</v>
      </c>
      <c r="G3084">
        <v>-81.162328950000003</v>
      </c>
      <c r="H3084">
        <v>0</v>
      </c>
      <c r="I3084">
        <v>0</v>
      </c>
      <c r="J3084">
        <v>0</v>
      </c>
      <c r="K3084">
        <v>0</v>
      </c>
      <c r="L3084" t="s">
        <v>5009</v>
      </c>
    </row>
    <row r="3085" spans="1:12" x14ac:dyDescent="0.2">
      <c r="A3085">
        <v>27167</v>
      </c>
      <c r="B3085" t="s">
        <v>5010</v>
      </c>
      <c r="C3085" t="s">
        <v>213</v>
      </c>
      <c r="D3085" t="s">
        <v>166</v>
      </c>
      <c r="E3085" s="6">
        <v>43914.984386574077</v>
      </c>
      <c r="F3085">
        <v>46.357215320000002</v>
      </c>
      <c r="G3085">
        <v>-96.468437499999993</v>
      </c>
      <c r="H3085">
        <v>0</v>
      </c>
      <c r="I3085">
        <v>0</v>
      </c>
      <c r="J3085">
        <v>0</v>
      </c>
      <c r="K3085">
        <v>0</v>
      </c>
      <c r="L3085" t="s">
        <v>5011</v>
      </c>
    </row>
    <row r="3086" spans="1:12" x14ac:dyDescent="0.2">
      <c r="A3086">
        <v>13319</v>
      </c>
      <c r="B3086" t="s">
        <v>5012</v>
      </c>
      <c r="C3086" t="s">
        <v>317</v>
      </c>
      <c r="D3086" t="s">
        <v>166</v>
      </c>
      <c r="E3086" s="6">
        <v>43914.984386574077</v>
      </c>
      <c r="F3086">
        <v>32.802910820000001</v>
      </c>
      <c r="G3086">
        <v>-83.171406840000003</v>
      </c>
      <c r="H3086">
        <v>0</v>
      </c>
      <c r="I3086">
        <v>0</v>
      </c>
      <c r="J3086">
        <v>0</v>
      </c>
      <c r="K3086">
        <v>0</v>
      </c>
      <c r="L3086" t="s">
        <v>5013</v>
      </c>
    </row>
    <row r="3087" spans="1:12" x14ac:dyDescent="0.2">
      <c r="A3087">
        <v>28157</v>
      </c>
      <c r="B3087" t="s">
        <v>5012</v>
      </c>
      <c r="C3087" t="s">
        <v>194</v>
      </c>
      <c r="D3087" t="s">
        <v>166</v>
      </c>
      <c r="E3087" s="6">
        <v>43914.984386574077</v>
      </c>
      <c r="F3087">
        <v>31.16078225</v>
      </c>
      <c r="G3087">
        <v>-91.310188190000005</v>
      </c>
      <c r="H3087">
        <v>4</v>
      </c>
      <c r="I3087">
        <v>0</v>
      </c>
      <c r="J3087">
        <v>0</v>
      </c>
      <c r="K3087">
        <v>0</v>
      </c>
      <c r="L3087" t="s">
        <v>5014</v>
      </c>
    </row>
    <row r="3088" spans="1:12" x14ac:dyDescent="0.2">
      <c r="A3088">
        <v>17197</v>
      </c>
      <c r="B3088" t="s">
        <v>5015</v>
      </c>
      <c r="C3088" t="s">
        <v>190</v>
      </c>
      <c r="D3088" t="s">
        <v>166</v>
      </c>
      <c r="E3088" s="6">
        <v>43914.984386574077</v>
      </c>
      <c r="F3088">
        <v>41.446192670000002</v>
      </c>
      <c r="G3088">
        <v>-87.978627119999999</v>
      </c>
      <c r="H3088">
        <v>28</v>
      </c>
      <c r="I3088">
        <v>1</v>
      </c>
      <c r="J3088">
        <v>0</v>
      </c>
      <c r="K3088">
        <v>0</v>
      </c>
      <c r="L3088" t="s">
        <v>5016</v>
      </c>
    </row>
    <row r="3089" spans="1:12" x14ac:dyDescent="0.2">
      <c r="A3089">
        <v>48489</v>
      </c>
      <c r="B3089" t="s">
        <v>5017</v>
      </c>
      <c r="C3089" t="s">
        <v>290</v>
      </c>
      <c r="D3089" t="s">
        <v>166</v>
      </c>
      <c r="E3089" s="6">
        <v>43914.984386574077</v>
      </c>
      <c r="F3089">
        <v>26.474117270000001</v>
      </c>
      <c r="G3089">
        <v>-97.615358479999998</v>
      </c>
      <c r="H3089">
        <v>0</v>
      </c>
      <c r="I3089">
        <v>0</v>
      </c>
      <c r="J3089">
        <v>0</v>
      </c>
      <c r="K3089">
        <v>0</v>
      </c>
      <c r="L3089" t="s">
        <v>5018</v>
      </c>
    </row>
    <row r="3090" spans="1:12" x14ac:dyDescent="0.2">
      <c r="A3090">
        <v>38105</v>
      </c>
      <c r="B3090" t="s">
        <v>5019</v>
      </c>
      <c r="C3090" t="s">
        <v>198</v>
      </c>
      <c r="D3090" t="s">
        <v>166</v>
      </c>
      <c r="E3090" s="6">
        <v>43914.984386574077</v>
      </c>
      <c r="F3090">
        <v>48.345223529999998</v>
      </c>
      <c r="G3090">
        <v>-103.4793387</v>
      </c>
      <c r="H3090">
        <v>0</v>
      </c>
      <c r="I3090">
        <v>0</v>
      </c>
      <c r="J3090">
        <v>0</v>
      </c>
      <c r="K3090">
        <v>0</v>
      </c>
      <c r="L3090" t="s">
        <v>5020</v>
      </c>
    </row>
    <row r="3091" spans="1:12" x14ac:dyDescent="0.2">
      <c r="A3091">
        <v>39171</v>
      </c>
      <c r="B3091" t="s">
        <v>5019</v>
      </c>
      <c r="C3091" t="s">
        <v>200</v>
      </c>
      <c r="D3091" t="s">
        <v>166</v>
      </c>
      <c r="E3091" s="6">
        <v>43914.984386574077</v>
      </c>
      <c r="F3091">
        <v>41.560520140000001</v>
      </c>
      <c r="G3091">
        <v>-84.584295519999998</v>
      </c>
      <c r="H3091">
        <v>0</v>
      </c>
      <c r="I3091">
        <v>0</v>
      </c>
      <c r="J3091">
        <v>0</v>
      </c>
      <c r="K3091">
        <v>0</v>
      </c>
      <c r="L3091" t="s">
        <v>5021</v>
      </c>
    </row>
    <row r="3092" spans="1:12" x14ac:dyDescent="0.2">
      <c r="A3092">
        <v>45089</v>
      </c>
      <c r="B3092" t="s">
        <v>5022</v>
      </c>
      <c r="C3092" t="s">
        <v>165</v>
      </c>
      <c r="D3092" t="s">
        <v>166</v>
      </c>
      <c r="E3092" s="6">
        <v>43914.984386574077</v>
      </c>
      <c r="F3092">
        <v>33.621901289999997</v>
      </c>
      <c r="G3092">
        <v>-79.72767442</v>
      </c>
      <c r="H3092">
        <v>0</v>
      </c>
      <c r="I3092">
        <v>0</v>
      </c>
      <c r="J3092">
        <v>0</v>
      </c>
      <c r="K3092">
        <v>0</v>
      </c>
      <c r="L3092" t="s">
        <v>5023</v>
      </c>
    </row>
    <row r="3093" spans="1:12" x14ac:dyDescent="0.2">
      <c r="A3093">
        <v>51830</v>
      </c>
      <c r="B3093" t="s">
        <v>5022</v>
      </c>
      <c r="C3093" t="s">
        <v>172</v>
      </c>
      <c r="D3093" t="s">
        <v>166</v>
      </c>
      <c r="E3093" s="6">
        <v>43914.984386574077</v>
      </c>
      <c r="F3093">
        <v>37.281312679999999</v>
      </c>
      <c r="G3093">
        <v>-76.709051410000001</v>
      </c>
      <c r="H3093">
        <v>5</v>
      </c>
      <c r="I3093">
        <v>1</v>
      </c>
      <c r="J3093">
        <v>0</v>
      </c>
      <c r="K3093">
        <v>0</v>
      </c>
      <c r="L3093" t="s">
        <v>5024</v>
      </c>
    </row>
    <row r="3094" spans="1:12" x14ac:dyDescent="0.2">
      <c r="A3094">
        <v>17199</v>
      </c>
      <c r="B3094" t="s">
        <v>10</v>
      </c>
      <c r="C3094" t="s">
        <v>190</v>
      </c>
      <c r="D3094" t="s">
        <v>166</v>
      </c>
      <c r="E3094" s="6">
        <v>43914.984386574077</v>
      </c>
      <c r="F3094">
        <v>37.730335109999999</v>
      </c>
      <c r="G3094">
        <v>-88.929940270000003</v>
      </c>
      <c r="H3094">
        <v>0</v>
      </c>
      <c r="I3094">
        <v>0</v>
      </c>
      <c r="J3094">
        <v>0</v>
      </c>
      <c r="K3094">
        <v>0</v>
      </c>
      <c r="L3094" t="s">
        <v>5025</v>
      </c>
    </row>
    <row r="3095" spans="1:12" x14ac:dyDescent="0.2">
      <c r="A3095">
        <v>47187</v>
      </c>
      <c r="B3095" t="s">
        <v>10</v>
      </c>
      <c r="C3095" t="s">
        <v>288</v>
      </c>
      <c r="D3095" t="s">
        <v>166</v>
      </c>
      <c r="E3095" s="6">
        <v>43914.984386574077</v>
      </c>
      <c r="F3095">
        <v>35.89099229</v>
      </c>
      <c r="G3095">
        <v>-86.892818669999997</v>
      </c>
      <c r="H3095">
        <v>64</v>
      </c>
      <c r="I3095">
        <v>0</v>
      </c>
      <c r="J3095">
        <v>0</v>
      </c>
      <c r="K3095">
        <v>0</v>
      </c>
      <c r="L3095" t="s">
        <v>5026</v>
      </c>
    </row>
    <row r="3096" spans="1:12" x14ac:dyDescent="0.2">
      <c r="A3096">
        <v>48491</v>
      </c>
      <c r="B3096" t="s">
        <v>10</v>
      </c>
      <c r="C3096" t="s">
        <v>290</v>
      </c>
      <c r="D3096" t="s">
        <v>166</v>
      </c>
      <c r="E3096" s="6">
        <v>43914.984386574077</v>
      </c>
      <c r="F3096">
        <v>30.64655664</v>
      </c>
      <c r="G3096">
        <v>-97.600485399999997</v>
      </c>
      <c r="H3096">
        <v>14</v>
      </c>
      <c r="I3096">
        <v>0</v>
      </c>
      <c r="J3096">
        <v>0</v>
      </c>
      <c r="K3096">
        <v>0</v>
      </c>
      <c r="L3096" t="s">
        <v>5027</v>
      </c>
    </row>
    <row r="3097" spans="1:12" x14ac:dyDescent="0.2">
      <c r="A3097">
        <v>20205</v>
      </c>
      <c r="B3097" t="s">
        <v>5028</v>
      </c>
      <c r="C3097" t="s">
        <v>264</v>
      </c>
      <c r="D3097" t="s">
        <v>166</v>
      </c>
      <c r="E3097" s="6">
        <v>43914.984386574077</v>
      </c>
      <c r="F3097">
        <v>37.559371740000003</v>
      </c>
      <c r="G3097">
        <v>-95.743232550000002</v>
      </c>
      <c r="H3097">
        <v>0</v>
      </c>
      <c r="I3097">
        <v>0</v>
      </c>
      <c r="J3097">
        <v>0</v>
      </c>
      <c r="K3097">
        <v>0</v>
      </c>
      <c r="L3097" t="s">
        <v>5029</v>
      </c>
    </row>
    <row r="3098" spans="1:12" x14ac:dyDescent="0.2">
      <c r="A3098">
        <v>37195</v>
      </c>
      <c r="B3098" t="s">
        <v>5028</v>
      </c>
      <c r="C3098" t="s">
        <v>219</v>
      </c>
      <c r="D3098" t="s">
        <v>166</v>
      </c>
      <c r="E3098" s="6">
        <v>43914.984386574077</v>
      </c>
      <c r="F3098">
        <v>35.706254770000001</v>
      </c>
      <c r="G3098">
        <v>-77.917978000000005</v>
      </c>
      <c r="H3098">
        <v>4</v>
      </c>
      <c r="I3098">
        <v>0</v>
      </c>
      <c r="J3098">
        <v>0</v>
      </c>
      <c r="K3098">
        <v>0</v>
      </c>
      <c r="L3098" t="s">
        <v>5030</v>
      </c>
    </row>
    <row r="3099" spans="1:12" x14ac:dyDescent="0.2">
      <c r="A3099">
        <v>47189</v>
      </c>
      <c r="B3099" t="s">
        <v>5028</v>
      </c>
      <c r="C3099" t="s">
        <v>288</v>
      </c>
      <c r="D3099" t="s">
        <v>166</v>
      </c>
      <c r="E3099" s="6">
        <v>43914.984386574077</v>
      </c>
      <c r="F3099">
        <v>36.154967720000002</v>
      </c>
      <c r="G3099">
        <v>-86.29775884</v>
      </c>
      <c r="H3099">
        <v>7</v>
      </c>
      <c r="I3099">
        <v>0</v>
      </c>
      <c r="J3099">
        <v>0</v>
      </c>
      <c r="K3099">
        <v>0</v>
      </c>
      <c r="L3099" t="s">
        <v>5031</v>
      </c>
    </row>
    <row r="3100" spans="1:12" x14ac:dyDescent="0.2">
      <c r="A3100">
        <v>48493</v>
      </c>
      <c r="B3100" t="s">
        <v>5028</v>
      </c>
      <c r="C3100" t="s">
        <v>290</v>
      </c>
      <c r="D3100" t="s">
        <v>166</v>
      </c>
      <c r="E3100" s="6">
        <v>43914.984386574077</v>
      </c>
      <c r="F3100">
        <v>29.1732598</v>
      </c>
      <c r="G3100">
        <v>-98.086930820000006</v>
      </c>
      <c r="H3100">
        <v>0</v>
      </c>
      <c r="I3100">
        <v>0</v>
      </c>
      <c r="J3100">
        <v>0</v>
      </c>
      <c r="K3100">
        <v>0</v>
      </c>
      <c r="L3100" t="s">
        <v>5032</v>
      </c>
    </row>
    <row r="3101" spans="1:12" x14ac:dyDescent="0.2">
      <c r="A3101">
        <v>51840</v>
      </c>
      <c r="B3101" t="s">
        <v>5033</v>
      </c>
      <c r="C3101" t="s">
        <v>172</v>
      </c>
      <c r="D3101" t="s">
        <v>166</v>
      </c>
      <c r="E3101" s="6">
        <v>43914.984386574077</v>
      </c>
      <c r="F3101">
        <v>39.170545169999997</v>
      </c>
      <c r="G3101">
        <v>-78.173250580000001</v>
      </c>
      <c r="H3101">
        <v>0</v>
      </c>
      <c r="I3101">
        <v>0</v>
      </c>
      <c r="J3101">
        <v>0</v>
      </c>
      <c r="K3101">
        <v>0</v>
      </c>
      <c r="L3101" t="s">
        <v>5034</v>
      </c>
    </row>
    <row r="3102" spans="1:12" x14ac:dyDescent="0.2">
      <c r="A3102">
        <v>9015</v>
      </c>
      <c r="B3102" t="s">
        <v>5035</v>
      </c>
      <c r="C3102" t="s">
        <v>1649</v>
      </c>
      <c r="D3102" t="s">
        <v>166</v>
      </c>
      <c r="E3102" s="6">
        <v>43914.984386574077</v>
      </c>
      <c r="F3102">
        <v>41.829727089999999</v>
      </c>
      <c r="G3102">
        <v>-71.981823160000005</v>
      </c>
      <c r="H3102">
        <v>2</v>
      </c>
      <c r="I3102">
        <v>0</v>
      </c>
      <c r="J3102">
        <v>0</v>
      </c>
      <c r="K3102">
        <v>0</v>
      </c>
      <c r="L3102" t="s">
        <v>5036</v>
      </c>
    </row>
    <row r="3103" spans="1:12" x14ac:dyDescent="0.2">
      <c r="A3103">
        <v>50025</v>
      </c>
      <c r="B3103" t="s">
        <v>5035</v>
      </c>
      <c r="C3103" t="s">
        <v>209</v>
      </c>
      <c r="D3103" t="s">
        <v>166</v>
      </c>
      <c r="E3103" s="6">
        <v>43914.984386574077</v>
      </c>
      <c r="F3103">
        <v>42.986981999999998</v>
      </c>
      <c r="G3103">
        <v>-72.712688749999998</v>
      </c>
      <c r="H3103">
        <v>5</v>
      </c>
      <c r="I3103">
        <v>0</v>
      </c>
      <c r="J3103">
        <v>0</v>
      </c>
      <c r="K3103">
        <v>0</v>
      </c>
      <c r="L3103" t="s">
        <v>5037</v>
      </c>
    </row>
    <row r="3104" spans="1:12" x14ac:dyDescent="0.2">
      <c r="A3104">
        <v>50027</v>
      </c>
      <c r="B3104" t="s">
        <v>5038</v>
      </c>
      <c r="C3104" t="s">
        <v>209</v>
      </c>
      <c r="D3104" t="s">
        <v>166</v>
      </c>
      <c r="E3104" s="6">
        <v>43914.984386574077</v>
      </c>
      <c r="F3104">
        <v>43.580109370000002</v>
      </c>
      <c r="G3104">
        <v>-72.585951570000006</v>
      </c>
      <c r="H3104">
        <v>15</v>
      </c>
      <c r="I3104">
        <v>1</v>
      </c>
      <c r="J3104">
        <v>0</v>
      </c>
      <c r="K3104">
        <v>0</v>
      </c>
      <c r="L3104" t="s">
        <v>5039</v>
      </c>
    </row>
    <row r="3105" spans="1:12" x14ac:dyDescent="0.2">
      <c r="A3105">
        <v>48495</v>
      </c>
      <c r="B3105" t="s">
        <v>5040</v>
      </c>
      <c r="C3105" t="s">
        <v>290</v>
      </c>
      <c r="D3105" t="s">
        <v>166</v>
      </c>
      <c r="E3105" s="6">
        <v>43914.984386574077</v>
      </c>
      <c r="F3105">
        <v>31.850086510000001</v>
      </c>
      <c r="G3105">
        <v>-103.04851629999899</v>
      </c>
      <c r="H3105">
        <v>0</v>
      </c>
      <c r="I3105">
        <v>0</v>
      </c>
      <c r="J3105">
        <v>0</v>
      </c>
      <c r="K3105">
        <v>0</v>
      </c>
      <c r="L3105" t="s">
        <v>5041</v>
      </c>
    </row>
    <row r="3106" spans="1:12" x14ac:dyDescent="0.2">
      <c r="A3106">
        <v>22127</v>
      </c>
      <c r="B3106" t="s">
        <v>5042</v>
      </c>
      <c r="C3106" t="s">
        <v>169</v>
      </c>
      <c r="D3106" t="s">
        <v>166</v>
      </c>
      <c r="E3106" s="6">
        <v>43914.984386574077</v>
      </c>
      <c r="F3106">
        <v>31.94449367</v>
      </c>
      <c r="G3106">
        <v>-92.637894130000006</v>
      </c>
      <c r="H3106">
        <v>0</v>
      </c>
      <c r="I3106">
        <v>0</v>
      </c>
      <c r="J3106">
        <v>0</v>
      </c>
      <c r="K3106">
        <v>0</v>
      </c>
      <c r="L3106" t="s">
        <v>5043</v>
      </c>
    </row>
    <row r="3107" spans="1:12" x14ac:dyDescent="0.2">
      <c r="A3107">
        <v>17201</v>
      </c>
      <c r="B3107" t="s">
        <v>143</v>
      </c>
      <c r="C3107" t="s">
        <v>190</v>
      </c>
      <c r="D3107" t="s">
        <v>166</v>
      </c>
      <c r="E3107" s="6">
        <v>43914.984386574077</v>
      </c>
      <c r="F3107">
        <v>42.336418539999997</v>
      </c>
      <c r="G3107">
        <v>-89.160853270000004</v>
      </c>
      <c r="H3107">
        <v>5</v>
      </c>
      <c r="I3107">
        <v>0</v>
      </c>
      <c r="J3107">
        <v>0</v>
      </c>
      <c r="K3107">
        <v>0</v>
      </c>
      <c r="L3107" t="s">
        <v>5044</v>
      </c>
    </row>
    <row r="3108" spans="1:12" x14ac:dyDescent="0.2">
      <c r="A3108">
        <v>19189</v>
      </c>
      <c r="B3108" t="s">
        <v>143</v>
      </c>
      <c r="C3108" t="s">
        <v>178</v>
      </c>
      <c r="D3108" t="s">
        <v>166</v>
      </c>
      <c r="E3108" s="6">
        <v>43914.984386574077</v>
      </c>
      <c r="F3108">
        <v>43.377511740000003</v>
      </c>
      <c r="G3108">
        <v>-93.734072979999993</v>
      </c>
      <c r="H3108">
        <v>0</v>
      </c>
      <c r="I3108">
        <v>0</v>
      </c>
      <c r="J3108">
        <v>0</v>
      </c>
      <c r="K3108">
        <v>0</v>
      </c>
      <c r="L3108" t="s">
        <v>5045</v>
      </c>
    </row>
    <row r="3109" spans="1:12" x14ac:dyDescent="0.2">
      <c r="A3109">
        <v>55139</v>
      </c>
      <c r="B3109" t="s">
        <v>143</v>
      </c>
      <c r="C3109" t="s">
        <v>206</v>
      </c>
      <c r="D3109" t="s">
        <v>166</v>
      </c>
      <c r="E3109" s="6">
        <v>43914.984386574077</v>
      </c>
      <c r="F3109">
        <v>44.068869220000003</v>
      </c>
      <c r="G3109">
        <v>-88.644770960000002</v>
      </c>
      <c r="H3109">
        <v>5</v>
      </c>
      <c r="I3109">
        <v>0</v>
      </c>
      <c r="J3109">
        <v>0</v>
      </c>
      <c r="K3109">
        <v>0</v>
      </c>
      <c r="L3109" t="s">
        <v>5046</v>
      </c>
    </row>
    <row r="3110" spans="1:12" x14ac:dyDescent="0.2">
      <c r="A3110">
        <v>19191</v>
      </c>
      <c r="B3110" t="s">
        <v>5047</v>
      </c>
      <c r="C3110" t="s">
        <v>178</v>
      </c>
      <c r="D3110" t="s">
        <v>166</v>
      </c>
      <c r="E3110" s="6">
        <v>43914.984386574077</v>
      </c>
      <c r="F3110">
        <v>43.290943339999998</v>
      </c>
      <c r="G3110">
        <v>-91.844227219999993</v>
      </c>
      <c r="H3110">
        <v>1</v>
      </c>
      <c r="I3110">
        <v>0</v>
      </c>
      <c r="J3110">
        <v>0</v>
      </c>
      <c r="K3110">
        <v>0</v>
      </c>
      <c r="L3110" t="s">
        <v>5048</v>
      </c>
    </row>
    <row r="3111" spans="1:12" x14ac:dyDescent="0.2">
      <c r="A3111">
        <v>27169</v>
      </c>
      <c r="B3111" t="s">
        <v>5049</v>
      </c>
      <c r="C3111" t="s">
        <v>213</v>
      </c>
      <c r="D3111" t="s">
        <v>166</v>
      </c>
      <c r="E3111" s="6">
        <v>43914.984386574077</v>
      </c>
      <c r="F3111">
        <v>43.987722830000003</v>
      </c>
      <c r="G3111">
        <v>-91.780813050000006</v>
      </c>
      <c r="H3111">
        <v>0</v>
      </c>
      <c r="I3111">
        <v>0</v>
      </c>
      <c r="J3111">
        <v>0</v>
      </c>
      <c r="K3111">
        <v>0</v>
      </c>
      <c r="L3111" t="s">
        <v>5050</v>
      </c>
    </row>
    <row r="3112" spans="1:12" x14ac:dyDescent="0.2">
      <c r="A3112">
        <v>1133</v>
      </c>
      <c r="B3112" t="s">
        <v>5051</v>
      </c>
      <c r="C3112" t="s">
        <v>385</v>
      </c>
      <c r="D3112" t="s">
        <v>166</v>
      </c>
      <c r="E3112" s="6">
        <v>43914.984386574077</v>
      </c>
      <c r="F3112">
        <v>34.150305320000001</v>
      </c>
      <c r="G3112">
        <v>-87.373259219999994</v>
      </c>
      <c r="H3112">
        <v>0</v>
      </c>
      <c r="I3112">
        <v>0</v>
      </c>
      <c r="J3112">
        <v>0</v>
      </c>
      <c r="K3112">
        <v>0</v>
      </c>
      <c r="L3112" t="s">
        <v>5052</v>
      </c>
    </row>
    <row r="3113" spans="1:12" x14ac:dyDescent="0.2">
      <c r="A3113">
        <v>28159</v>
      </c>
      <c r="B3113" t="s">
        <v>5051</v>
      </c>
      <c r="C3113" t="s">
        <v>194</v>
      </c>
      <c r="D3113" t="s">
        <v>166</v>
      </c>
      <c r="E3113" s="6">
        <v>43914.984386574077</v>
      </c>
      <c r="F3113">
        <v>33.087479080000001</v>
      </c>
      <c r="G3113">
        <v>-89.033913850000005</v>
      </c>
      <c r="H3113">
        <v>2</v>
      </c>
      <c r="I3113">
        <v>0</v>
      </c>
      <c r="J3113">
        <v>0</v>
      </c>
      <c r="K3113">
        <v>0</v>
      </c>
      <c r="L3113" t="s">
        <v>5053</v>
      </c>
    </row>
    <row r="3114" spans="1:12" x14ac:dyDescent="0.2">
      <c r="A3114">
        <v>54105</v>
      </c>
      <c r="B3114" t="s">
        <v>5054</v>
      </c>
      <c r="C3114" t="s">
        <v>427</v>
      </c>
      <c r="D3114" t="s">
        <v>166</v>
      </c>
      <c r="E3114" s="6">
        <v>43914.984386574077</v>
      </c>
      <c r="F3114">
        <v>39.027750070000003</v>
      </c>
      <c r="G3114">
        <v>-81.37473928</v>
      </c>
      <c r="H3114">
        <v>0</v>
      </c>
      <c r="I3114">
        <v>0</v>
      </c>
      <c r="J3114">
        <v>0</v>
      </c>
      <c r="K3114">
        <v>0</v>
      </c>
      <c r="L3114" t="s">
        <v>5055</v>
      </c>
    </row>
    <row r="3115" spans="1:12" x14ac:dyDescent="0.2">
      <c r="A3115">
        <v>48497</v>
      </c>
      <c r="B3115" t="s">
        <v>5056</v>
      </c>
      <c r="C3115" t="s">
        <v>290</v>
      </c>
      <c r="D3115" t="s">
        <v>166</v>
      </c>
      <c r="E3115" s="6">
        <v>43914.984386574077</v>
      </c>
      <c r="F3115">
        <v>33.215706650000001</v>
      </c>
      <c r="G3115">
        <v>-97.654602650000001</v>
      </c>
      <c r="H3115">
        <v>0</v>
      </c>
      <c r="I3115">
        <v>0</v>
      </c>
      <c r="J3115">
        <v>0</v>
      </c>
      <c r="K3115">
        <v>0</v>
      </c>
      <c r="L3115" t="s">
        <v>5057</v>
      </c>
    </row>
    <row r="3116" spans="1:12" x14ac:dyDescent="0.2">
      <c r="A3116">
        <v>51195</v>
      </c>
      <c r="B3116" t="s">
        <v>5056</v>
      </c>
      <c r="C3116" t="s">
        <v>172</v>
      </c>
      <c r="D3116" t="s">
        <v>166</v>
      </c>
      <c r="E3116" s="6">
        <v>43914.984386574077</v>
      </c>
      <c r="F3116">
        <v>36.974614799999998</v>
      </c>
      <c r="G3116">
        <v>-82.624105189999995</v>
      </c>
      <c r="H3116">
        <v>0</v>
      </c>
      <c r="I3116">
        <v>0</v>
      </c>
      <c r="J3116">
        <v>0</v>
      </c>
      <c r="K3116">
        <v>0</v>
      </c>
      <c r="L3116" t="s">
        <v>5058</v>
      </c>
    </row>
    <row r="3117" spans="1:12" x14ac:dyDescent="0.2">
      <c r="A3117">
        <v>21237</v>
      </c>
      <c r="B3117" t="s">
        <v>5059</v>
      </c>
      <c r="C3117" t="s">
        <v>180</v>
      </c>
      <c r="D3117" t="s">
        <v>166</v>
      </c>
      <c r="E3117" s="6">
        <v>43914.984386574077</v>
      </c>
      <c r="F3117">
        <v>37.739416259999999</v>
      </c>
      <c r="G3117">
        <v>-83.493036119999999</v>
      </c>
      <c r="H3117">
        <v>0</v>
      </c>
      <c r="I3117">
        <v>0</v>
      </c>
      <c r="J3117">
        <v>0</v>
      </c>
      <c r="K3117">
        <v>0</v>
      </c>
      <c r="L3117" t="s">
        <v>5060</v>
      </c>
    </row>
    <row r="3118" spans="1:12" x14ac:dyDescent="0.2">
      <c r="A3118">
        <v>39173</v>
      </c>
      <c r="B3118" t="s">
        <v>5061</v>
      </c>
      <c r="C3118" t="s">
        <v>200</v>
      </c>
      <c r="D3118" t="s">
        <v>166</v>
      </c>
      <c r="E3118" s="6">
        <v>43914.984386574077</v>
      </c>
      <c r="F3118">
        <v>41.362248270000002</v>
      </c>
      <c r="G3118">
        <v>-83.622851080000004</v>
      </c>
      <c r="H3118">
        <v>2</v>
      </c>
      <c r="I3118">
        <v>0</v>
      </c>
      <c r="J3118">
        <v>0</v>
      </c>
      <c r="K3118">
        <v>0</v>
      </c>
      <c r="L3118" t="s">
        <v>5062</v>
      </c>
    </row>
    <row r="3119" spans="1:12" x14ac:dyDescent="0.2">
      <c r="A3119">
        <v>48499</v>
      </c>
      <c r="B3119" t="s">
        <v>5061</v>
      </c>
      <c r="C3119" t="s">
        <v>290</v>
      </c>
      <c r="D3119" t="s">
        <v>166</v>
      </c>
      <c r="E3119" s="6">
        <v>43914.984386574077</v>
      </c>
      <c r="F3119">
        <v>32.787223820000001</v>
      </c>
      <c r="G3119">
        <v>-95.382363679999997</v>
      </c>
      <c r="H3119">
        <v>0</v>
      </c>
      <c r="I3119">
        <v>0</v>
      </c>
      <c r="J3119">
        <v>0</v>
      </c>
      <c r="K3119">
        <v>0</v>
      </c>
      <c r="L3119" t="s">
        <v>5063</v>
      </c>
    </row>
    <row r="3120" spans="1:12" x14ac:dyDescent="0.2">
      <c r="A3120">
        <v>54107</v>
      </c>
      <c r="B3120" t="s">
        <v>5061</v>
      </c>
      <c r="C3120" t="s">
        <v>427</v>
      </c>
      <c r="D3120" t="s">
        <v>166</v>
      </c>
      <c r="E3120" s="6">
        <v>43914.984386574077</v>
      </c>
      <c r="F3120">
        <v>39.209678859999997</v>
      </c>
      <c r="G3120">
        <v>-81.516283599999994</v>
      </c>
      <c r="H3120">
        <v>0</v>
      </c>
      <c r="I3120">
        <v>0</v>
      </c>
      <c r="J3120">
        <v>0</v>
      </c>
      <c r="K3120">
        <v>0</v>
      </c>
      <c r="L3120" t="s">
        <v>5064</v>
      </c>
    </row>
    <row r="3121" spans="1:12" x14ac:dyDescent="0.2">
      <c r="A3121">
        <v>55141</v>
      </c>
      <c r="B3121" t="s">
        <v>5061</v>
      </c>
      <c r="C3121" t="s">
        <v>206</v>
      </c>
      <c r="D3121" t="s">
        <v>166</v>
      </c>
      <c r="E3121" s="6">
        <v>43914.984386574077</v>
      </c>
      <c r="F3121">
        <v>44.455378959999997</v>
      </c>
      <c r="G3121">
        <v>-90.041583360000004</v>
      </c>
      <c r="H3121">
        <v>1</v>
      </c>
      <c r="I3121">
        <v>0</v>
      </c>
      <c r="J3121">
        <v>0</v>
      </c>
      <c r="K3121">
        <v>0</v>
      </c>
      <c r="L3121" t="s">
        <v>5065</v>
      </c>
    </row>
    <row r="3122" spans="1:12" x14ac:dyDescent="0.2">
      <c r="A3122">
        <v>19193</v>
      </c>
      <c r="B3122" t="s">
        <v>5066</v>
      </c>
      <c r="C3122" t="s">
        <v>178</v>
      </c>
      <c r="D3122" t="s">
        <v>166</v>
      </c>
      <c r="E3122" s="6">
        <v>43914.984386574077</v>
      </c>
      <c r="F3122">
        <v>42.389794139999999</v>
      </c>
      <c r="G3122">
        <v>-96.045943899999997</v>
      </c>
      <c r="H3122">
        <v>2</v>
      </c>
      <c r="I3122">
        <v>0</v>
      </c>
      <c r="J3122">
        <v>0</v>
      </c>
      <c r="K3122">
        <v>0</v>
      </c>
      <c r="L3122" t="s">
        <v>5067</v>
      </c>
    </row>
    <row r="3123" spans="1:12" x14ac:dyDescent="0.2">
      <c r="A3123">
        <v>17203</v>
      </c>
      <c r="B3123" t="s">
        <v>5068</v>
      </c>
      <c r="C3123" t="s">
        <v>190</v>
      </c>
      <c r="D3123" t="s">
        <v>166</v>
      </c>
      <c r="E3123" s="6">
        <v>43914.984386574077</v>
      </c>
      <c r="F3123">
        <v>40.785793740000003</v>
      </c>
      <c r="G3123">
        <v>-89.209737570000001</v>
      </c>
      <c r="H3123">
        <v>3</v>
      </c>
      <c r="I3123">
        <v>0</v>
      </c>
      <c r="J3123">
        <v>0</v>
      </c>
      <c r="K3123">
        <v>0</v>
      </c>
      <c r="L3123" t="s">
        <v>5069</v>
      </c>
    </row>
    <row r="3124" spans="1:12" x14ac:dyDescent="0.2">
      <c r="A3124">
        <v>21239</v>
      </c>
      <c r="B3124" t="s">
        <v>5068</v>
      </c>
      <c r="C3124" t="s">
        <v>180</v>
      </c>
      <c r="D3124" t="s">
        <v>166</v>
      </c>
      <c r="E3124" s="6">
        <v>43914.984386574077</v>
      </c>
      <c r="F3124">
        <v>38.041782220000002</v>
      </c>
      <c r="G3124">
        <v>-84.741755600000005</v>
      </c>
      <c r="H3124">
        <v>0</v>
      </c>
      <c r="I3124">
        <v>0</v>
      </c>
      <c r="J3124">
        <v>0</v>
      </c>
      <c r="K3124">
        <v>0</v>
      </c>
      <c r="L3124" t="s">
        <v>5070</v>
      </c>
    </row>
    <row r="3125" spans="1:12" x14ac:dyDescent="0.2">
      <c r="A3125">
        <v>5147</v>
      </c>
      <c r="B3125" t="s">
        <v>5071</v>
      </c>
      <c r="C3125" t="s">
        <v>331</v>
      </c>
      <c r="D3125" t="s">
        <v>166</v>
      </c>
      <c r="E3125" s="6">
        <v>43914.984386574077</v>
      </c>
      <c r="F3125">
        <v>35.189025270000002</v>
      </c>
      <c r="G3125">
        <v>-91.243948900000007</v>
      </c>
      <c r="H3125">
        <v>1</v>
      </c>
      <c r="I3125">
        <v>0</v>
      </c>
      <c r="J3125">
        <v>0</v>
      </c>
      <c r="K3125">
        <v>0</v>
      </c>
      <c r="L3125" t="s">
        <v>5072</v>
      </c>
    </row>
    <row r="3126" spans="1:12" x14ac:dyDescent="0.2">
      <c r="A3126">
        <v>40151</v>
      </c>
      <c r="B3126" t="s">
        <v>5073</v>
      </c>
      <c r="C3126" t="s">
        <v>184</v>
      </c>
      <c r="D3126" t="s">
        <v>166</v>
      </c>
      <c r="E3126" s="6">
        <v>43914.984386574077</v>
      </c>
      <c r="F3126">
        <v>36.767057819999998</v>
      </c>
      <c r="G3126">
        <v>-98.865730639999995</v>
      </c>
      <c r="H3126">
        <v>0</v>
      </c>
      <c r="I3126">
        <v>0</v>
      </c>
      <c r="J3126">
        <v>0</v>
      </c>
      <c r="K3126">
        <v>0</v>
      </c>
      <c r="L3126" t="s">
        <v>5074</v>
      </c>
    </row>
    <row r="3127" spans="1:12" x14ac:dyDescent="0.2">
      <c r="A3127">
        <v>20207</v>
      </c>
      <c r="B3127" t="s">
        <v>5075</v>
      </c>
      <c r="C3127" t="s">
        <v>264</v>
      </c>
      <c r="D3127" t="s">
        <v>166</v>
      </c>
      <c r="E3127" s="6">
        <v>43914.984386574077</v>
      </c>
      <c r="F3127">
        <v>37.8865336</v>
      </c>
      <c r="G3127">
        <v>-95.740062769999994</v>
      </c>
      <c r="H3127">
        <v>1</v>
      </c>
      <c r="I3127">
        <v>0</v>
      </c>
      <c r="J3127">
        <v>0</v>
      </c>
      <c r="K3127">
        <v>0</v>
      </c>
      <c r="L3127" t="s">
        <v>5076</v>
      </c>
    </row>
    <row r="3128" spans="1:12" x14ac:dyDescent="0.2">
      <c r="A3128">
        <v>40153</v>
      </c>
      <c r="B3128" t="s">
        <v>5077</v>
      </c>
      <c r="C3128" t="s">
        <v>184</v>
      </c>
      <c r="D3128" t="s">
        <v>166</v>
      </c>
      <c r="E3128" s="6">
        <v>43914.984386574077</v>
      </c>
      <c r="F3128">
        <v>36.423163180000003</v>
      </c>
      <c r="G3128">
        <v>-99.262830449999996</v>
      </c>
      <c r="H3128">
        <v>0</v>
      </c>
      <c r="I3128">
        <v>0</v>
      </c>
      <c r="J3128">
        <v>0</v>
      </c>
      <c r="K3128">
        <v>0</v>
      </c>
      <c r="L3128" t="s">
        <v>5078</v>
      </c>
    </row>
    <row r="3129" spans="1:12" x14ac:dyDescent="0.2">
      <c r="A3129">
        <v>24047</v>
      </c>
      <c r="B3129" t="s">
        <v>28</v>
      </c>
      <c r="C3129" t="s">
        <v>255</v>
      </c>
      <c r="D3129" t="s">
        <v>166</v>
      </c>
      <c r="E3129" s="6">
        <v>43914.984386574077</v>
      </c>
      <c r="F3129">
        <v>38.212742769999998</v>
      </c>
      <c r="G3129">
        <v>-75.332000120000004</v>
      </c>
      <c r="H3129">
        <v>2</v>
      </c>
      <c r="I3129">
        <v>0</v>
      </c>
      <c r="J3129">
        <v>0</v>
      </c>
      <c r="K3129">
        <v>0</v>
      </c>
      <c r="L3129" t="s">
        <v>5079</v>
      </c>
    </row>
    <row r="3130" spans="1:12" x14ac:dyDescent="0.2">
      <c r="A3130">
        <v>25027</v>
      </c>
      <c r="B3130" t="s">
        <v>28</v>
      </c>
      <c r="C3130" t="s">
        <v>432</v>
      </c>
      <c r="D3130" t="s">
        <v>166</v>
      </c>
      <c r="E3130" s="6">
        <v>43914.984386574077</v>
      </c>
      <c r="F3130">
        <v>42.350269509999997</v>
      </c>
      <c r="G3130">
        <v>-71.904933630000002</v>
      </c>
      <c r="H3130">
        <v>73</v>
      </c>
      <c r="I3130">
        <v>0</v>
      </c>
      <c r="J3130">
        <v>0</v>
      </c>
      <c r="K3130">
        <v>0</v>
      </c>
      <c r="L3130" t="s">
        <v>5080</v>
      </c>
    </row>
    <row r="3131" spans="1:12" x14ac:dyDescent="0.2">
      <c r="A3131">
        <v>13321</v>
      </c>
      <c r="B3131" t="s">
        <v>5081</v>
      </c>
      <c r="C3131" t="s">
        <v>317</v>
      </c>
      <c r="D3131" t="s">
        <v>166</v>
      </c>
      <c r="E3131" s="6">
        <v>43914.984386574077</v>
      </c>
      <c r="F3131">
        <v>31.551623060000001</v>
      </c>
      <c r="G3131">
        <v>-83.850905130000001</v>
      </c>
      <c r="H3131">
        <v>4</v>
      </c>
      <c r="I3131">
        <v>0</v>
      </c>
      <c r="J3131">
        <v>0</v>
      </c>
      <c r="K3131">
        <v>0</v>
      </c>
      <c r="L3131" t="s">
        <v>5082</v>
      </c>
    </row>
    <row r="3132" spans="1:12" x14ac:dyDescent="0.2">
      <c r="A3132">
        <v>19195</v>
      </c>
      <c r="B3132" t="s">
        <v>5081</v>
      </c>
      <c r="C3132" t="s">
        <v>178</v>
      </c>
      <c r="D3132" t="s">
        <v>166</v>
      </c>
      <c r="E3132" s="6">
        <v>43914.984386574077</v>
      </c>
      <c r="F3132">
        <v>43.377507680000001</v>
      </c>
      <c r="G3132">
        <v>-93.260876019999998</v>
      </c>
      <c r="H3132">
        <v>0</v>
      </c>
      <c r="I3132">
        <v>0</v>
      </c>
      <c r="J3132">
        <v>0</v>
      </c>
      <c r="K3132">
        <v>0</v>
      </c>
      <c r="L3132" t="s">
        <v>5083</v>
      </c>
    </row>
    <row r="3133" spans="1:12" x14ac:dyDescent="0.2">
      <c r="A3133">
        <v>29227</v>
      </c>
      <c r="B3133" t="s">
        <v>5081</v>
      </c>
      <c r="C3133" t="s">
        <v>182</v>
      </c>
      <c r="D3133" t="s">
        <v>166</v>
      </c>
      <c r="E3133" s="6">
        <v>43914.984386574077</v>
      </c>
      <c r="F3133">
        <v>40.479455880000003</v>
      </c>
      <c r="G3133">
        <v>-94.423287509999994</v>
      </c>
      <c r="H3133">
        <v>0</v>
      </c>
      <c r="I3133">
        <v>0</v>
      </c>
      <c r="J3133">
        <v>0</v>
      </c>
      <c r="K3133">
        <v>0</v>
      </c>
      <c r="L3133" t="s">
        <v>5084</v>
      </c>
    </row>
    <row r="3134" spans="1:12" x14ac:dyDescent="0.2">
      <c r="A3134">
        <v>2275</v>
      </c>
      <c r="B3134" t="s">
        <v>5085</v>
      </c>
      <c r="C3134" t="s">
        <v>237</v>
      </c>
      <c r="D3134" t="s">
        <v>166</v>
      </c>
      <c r="E3134" s="6">
        <v>43914.984386574077</v>
      </c>
      <c r="F3134">
        <v>56.320200399999997</v>
      </c>
      <c r="G3134">
        <v>-132.05837309999899</v>
      </c>
      <c r="H3134">
        <v>0</v>
      </c>
      <c r="I3134">
        <v>0</v>
      </c>
      <c r="J3134">
        <v>0</v>
      </c>
      <c r="K3134">
        <v>0</v>
      </c>
      <c r="L3134" t="s">
        <v>5086</v>
      </c>
    </row>
    <row r="3135" spans="1:12" x14ac:dyDescent="0.2">
      <c r="A3135">
        <v>19197</v>
      </c>
      <c r="B3135" t="s">
        <v>5087</v>
      </c>
      <c r="C3135" t="s">
        <v>178</v>
      </c>
      <c r="D3135" t="s">
        <v>166</v>
      </c>
      <c r="E3135" s="6">
        <v>43914.984386574077</v>
      </c>
      <c r="F3135">
        <v>42.733053730000002</v>
      </c>
      <c r="G3135">
        <v>-93.735151130000006</v>
      </c>
      <c r="H3135">
        <v>0</v>
      </c>
      <c r="I3135">
        <v>0</v>
      </c>
      <c r="J3135">
        <v>0</v>
      </c>
      <c r="K3135">
        <v>0</v>
      </c>
      <c r="L3135" t="s">
        <v>5088</v>
      </c>
    </row>
    <row r="3136" spans="1:12" x14ac:dyDescent="0.2">
      <c r="A3136">
        <v>27171</v>
      </c>
      <c r="B3136" t="s">
        <v>5087</v>
      </c>
      <c r="C3136" t="s">
        <v>213</v>
      </c>
      <c r="D3136" t="s">
        <v>166</v>
      </c>
      <c r="E3136" s="6">
        <v>43914.984386574077</v>
      </c>
      <c r="F3136">
        <v>45.172979239999997</v>
      </c>
      <c r="G3136">
        <v>-93.962347809999997</v>
      </c>
      <c r="H3136">
        <v>3</v>
      </c>
      <c r="I3136">
        <v>0</v>
      </c>
      <c r="J3136">
        <v>0</v>
      </c>
      <c r="K3136">
        <v>0</v>
      </c>
      <c r="L3136" t="s">
        <v>5089</v>
      </c>
    </row>
    <row r="3137" spans="1:12" x14ac:dyDescent="0.2">
      <c r="A3137">
        <v>29229</v>
      </c>
      <c r="B3137" t="s">
        <v>5087</v>
      </c>
      <c r="C3137" t="s">
        <v>182</v>
      </c>
      <c r="D3137" t="s">
        <v>166</v>
      </c>
      <c r="E3137" s="6">
        <v>43914.984386574077</v>
      </c>
      <c r="F3137">
        <v>37.270292210000001</v>
      </c>
      <c r="G3137">
        <v>-92.469144880000002</v>
      </c>
      <c r="H3137">
        <v>0</v>
      </c>
      <c r="I3137">
        <v>0</v>
      </c>
      <c r="J3137">
        <v>0</v>
      </c>
      <c r="K3137">
        <v>0</v>
      </c>
      <c r="L3137" t="s">
        <v>5090</v>
      </c>
    </row>
    <row r="3138" spans="1:12" x14ac:dyDescent="0.2">
      <c r="A3138">
        <v>39175</v>
      </c>
      <c r="B3138" t="s">
        <v>5091</v>
      </c>
      <c r="C3138" t="s">
        <v>200</v>
      </c>
      <c r="D3138" t="s">
        <v>166</v>
      </c>
      <c r="E3138" s="6">
        <v>43914.984386574077</v>
      </c>
      <c r="F3138">
        <v>40.843396210000002</v>
      </c>
      <c r="G3138">
        <v>-83.307341730000005</v>
      </c>
      <c r="H3138">
        <v>0</v>
      </c>
      <c r="I3138">
        <v>0</v>
      </c>
      <c r="J3138">
        <v>0</v>
      </c>
      <c r="K3138">
        <v>0</v>
      </c>
      <c r="L3138" t="s">
        <v>5092</v>
      </c>
    </row>
    <row r="3139" spans="1:12" x14ac:dyDescent="0.2">
      <c r="A3139">
        <v>20209</v>
      </c>
      <c r="B3139" t="s">
        <v>5093</v>
      </c>
      <c r="C3139" t="s">
        <v>264</v>
      </c>
      <c r="D3139" t="s">
        <v>166</v>
      </c>
      <c r="E3139" s="6">
        <v>43914.984386574077</v>
      </c>
      <c r="F3139">
        <v>39.117273480000001</v>
      </c>
      <c r="G3139">
        <v>-94.763782250000006</v>
      </c>
      <c r="H3139">
        <v>22</v>
      </c>
      <c r="I3139">
        <v>1</v>
      </c>
      <c r="J3139">
        <v>0</v>
      </c>
      <c r="K3139">
        <v>0</v>
      </c>
      <c r="L3139" t="s">
        <v>5094</v>
      </c>
    </row>
    <row r="3140" spans="1:12" x14ac:dyDescent="0.2">
      <c r="A3140">
        <v>36121</v>
      </c>
      <c r="B3140" t="s">
        <v>228</v>
      </c>
      <c r="C3140" t="s">
        <v>226</v>
      </c>
      <c r="D3140" t="s">
        <v>166</v>
      </c>
      <c r="E3140" s="6">
        <v>43914.984386574077</v>
      </c>
      <c r="F3140">
        <v>42.701451089999999</v>
      </c>
      <c r="G3140">
        <v>-78.221995789999994</v>
      </c>
      <c r="H3140">
        <v>4</v>
      </c>
      <c r="I3140">
        <v>1</v>
      </c>
      <c r="J3140">
        <v>0</v>
      </c>
      <c r="K3140">
        <v>0</v>
      </c>
      <c r="L3140" t="s">
        <v>5095</v>
      </c>
    </row>
    <row r="3141" spans="1:12" x14ac:dyDescent="0.2">
      <c r="A3141">
        <v>42131</v>
      </c>
      <c r="B3141" t="s">
        <v>228</v>
      </c>
      <c r="C3141" t="s">
        <v>202</v>
      </c>
      <c r="D3141" t="s">
        <v>166</v>
      </c>
      <c r="E3141" s="6">
        <v>43914.984386574077</v>
      </c>
      <c r="F3141">
        <v>41.51955538</v>
      </c>
      <c r="G3141">
        <v>-76.010749149999995</v>
      </c>
      <c r="H3141">
        <v>0</v>
      </c>
      <c r="I3141">
        <v>0</v>
      </c>
      <c r="J3141">
        <v>0</v>
      </c>
      <c r="K3141">
        <v>0</v>
      </c>
      <c r="L3141" t="s">
        <v>5096</v>
      </c>
    </row>
    <row r="3142" spans="1:12" x14ac:dyDescent="0.2">
      <c r="A3142">
        <v>54109</v>
      </c>
      <c r="B3142" t="s">
        <v>228</v>
      </c>
      <c r="C3142" t="s">
        <v>427</v>
      </c>
      <c r="D3142" t="s">
        <v>166</v>
      </c>
      <c r="E3142" s="6">
        <v>43914.984386574077</v>
      </c>
      <c r="F3142">
        <v>37.612327000000001</v>
      </c>
      <c r="G3142">
        <v>-81.545110710000003</v>
      </c>
      <c r="H3142">
        <v>0</v>
      </c>
      <c r="I3142">
        <v>0</v>
      </c>
      <c r="J3142">
        <v>0</v>
      </c>
      <c r="K3142">
        <v>0</v>
      </c>
      <c r="L3142" t="s">
        <v>5097</v>
      </c>
    </row>
    <row r="3143" spans="1:12" x14ac:dyDescent="0.2">
      <c r="A3143">
        <v>51197</v>
      </c>
      <c r="B3143" t="s">
        <v>5098</v>
      </c>
      <c r="C3143" t="s">
        <v>172</v>
      </c>
      <c r="D3143" t="s">
        <v>166</v>
      </c>
      <c r="E3143" s="6">
        <v>43914.984386574077</v>
      </c>
      <c r="F3143">
        <v>36.915820349999997</v>
      </c>
      <c r="G3143">
        <v>-81.078340589999996</v>
      </c>
      <c r="H3143">
        <v>0</v>
      </c>
      <c r="I3143">
        <v>0</v>
      </c>
      <c r="J3143">
        <v>0</v>
      </c>
      <c r="K3143">
        <v>0</v>
      </c>
      <c r="L3143" t="s">
        <v>5099</v>
      </c>
    </row>
    <row r="3144" spans="1:12" x14ac:dyDescent="0.2">
      <c r="A3144">
        <v>37197</v>
      </c>
      <c r="B3144" t="s">
        <v>5100</v>
      </c>
      <c r="C3144" t="s">
        <v>219</v>
      </c>
      <c r="D3144" t="s">
        <v>166</v>
      </c>
      <c r="E3144" s="6">
        <v>43914.984386574077</v>
      </c>
      <c r="F3144">
        <v>36.16222629</v>
      </c>
      <c r="G3144">
        <v>-80.662394359999993</v>
      </c>
      <c r="H3144">
        <v>0</v>
      </c>
      <c r="I3144">
        <v>0</v>
      </c>
      <c r="J3144">
        <v>0</v>
      </c>
      <c r="K3144">
        <v>0</v>
      </c>
      <c r="L3144" t="s">
        <v>5101</v>
      </c>
    </row>
    <row r="3145" spans="1:12" x14ac:dyDescent="0.2">
      <c r="A3145">
        <v>53077</v>
      </c>
      <c r="B3145" t="s">
        <v>5102</v>
      </c>
      <c r="C3145" t="s">
        <v>204</v>
      </c>
      <c r="D3145" t="s">
        <v>166</v>
      </c>
      <c r="E3145" s="6">
        <v>43914.984386574077</v>
      </c>
      <c r="F3145">
        <v>46.457384859999998</v>
      </c>
      <c r="G3145">
        <v>-120.738012599999</v>
      </c>
      <c r="H3145">
        <v>25</v>
      </c>
      <c r="I3145">
        <v>0</v>
      </c>
      <c r="J3145">
        <v>0</v>
      </c>
      <c r="K3145">
        <v>0</v>
      </c>
      <c r="L3145" t="s">
        <v>5103</v>
      </c>
    </row>
    <row r="3146" spans="1:12" x14ac:dyDescent="0.2">
      <c r="A3146">
        <v>2282</v>
      </c>
      <c r="B3146" t="s">
        <v>5104</v>
      </c>
      <c r="C3146" t="s">
        <v>237</v>
      </c>
      <c r="D3146" t="s">
        <v>166</v>
      </c>
      <c r="E3146" s="6">
        <v>43914.984386574077</v>
      </c>
      <c r="F3146">
        <v>59.890980799999902</v>
      </c>
      <c r="G3146">
        <v>-140.36014509999899</v>
      </c>
      <c r="H3146">
        <v>0</v>
      </c>
      <c r="I3146">
        <v>0</v>
      </c>
      <c r="J3146">
        <v>0</v>
      </c>
      <c r="K3146">
        <v>0</v>
      </c>
      <c r="L3146" t="s">
        <v>5105</v>
      </c>
    </row>
    <row r="3147" spans="1:12" x14ac:dyDescent="0.2">
      <c r="A3147">
        <v>28161</v>
      </c>
      <c r="B3147" t="s">
        <v>5106</v>
      </c>
      <c r="C3147" t="s">
        <v>194</v>
      </c>
      <c r="D3147" t="s">
        <v>166</v>
      </c>
      <c r="E3147" s="6">
        <v>43914.984386574077</v>
      </c>
      <c r="F3147">
        <v>34.028241749999999</v>
      </c>
      <c r="G3147">
        <v>-89.707620499999905</v>
      </c>
      <c r="H3147">
        <v>0</v>
      </c>
      <c r="I3147">
        <v>0</v>
      </c>
      <c r="J3147">
        <v>0</v>
      </c>
      <c r="K3147">
        <v>0</v>
      </c>
      <c r="L3147" t="s">
        <v>5107</v>
      </c>
    </row>
    <row r="3148" spans="1:12" x14ac:dyDescent="0.2">
      <c r="A3148">
        <v>41071</v>
      </c>
      <c r="B3148" t="s">
        <v>5108</v>
      </c>
      <c r="C3148" t="s">
        <v>400</v>
      </c>
      <c r="D3148" t="s">
        <v>166</v>
      </c>
      <c r="E3148" s="6">
        <v>43914.984386574077</v>
      </c>
      <c r="F3148">
        <v>45.233304490000002</v>
      </c>
      <c r="G3148">
        <v>-123.30869629999999</v>
      </c>
      <c r="H3148">
        <v>6</v>
      </c>
      <c r="I3148">
        <v>0</v>
      </c>
      <c r="J3148">
        <v>0</v>
      </c>
      <c r="K3148">
        <v>0</v>
      </c>
      <c r="L3148" t="s">
        <v>5109</v>
      </c>
    </row>
    <row r="3149" spans="1:12" x14ac:dyDescent="0.2">
      <c r="A3149">
        <v>37199</v>
      </c>
      <c r="B3149" t="s">
        <v>5110</v>
      </c>
      <c r="C3149" t="s">
        <v>219</v>
      </c>
      <c r="D3149" t="s">
        <v>166</v>
      </c>
      <c r="E3149" s="6">
        <v>43914.984386574077</v>
      </c>
      <c r="F3149">
        <v>35.900791560000002</v>
      </c>
      <c r="G3149">
        <v>-82.312371810000002</v>
      </c>
      <c r="H3149">
        <v>0</v>
      </c>
      <c r="I3149">
        <v>0</v>
      </c>
      <c r="J3149">
        <v>0</v>
      </c>
      <c r="K3149">
        <v>0</v>
      </c>
      <c r="L3149" t="s">
        <v>5111</v>
      </c>
    </row>
    <row r="3150" spans="1:12" x14ac:dyDescent="0.2">
      <c r="A3150">
        <v>46135</v>
      </c>
      <c r="B3150" t="s">
        <v>5112</v>
      </c>
      <c r="C3150" t="s">
        <v>381</v>
      </c>
      <c r="D3150" t="s">
        <v>166</v>
      </c>
      <c r="E3150" s="6">
        <v>43914.984386574077</v>
      </c>
      <c r="F3150">
        <v>43.009244850000002</v>
      </c>
      <c r="G3150">
        <v>-97.394676349999997</v>
      </c>
      <c r="H3150">
        <v>0</v>
      </c>
      <c r="I3150">
        <v>0</v>
      </c>
      <c r="J3150">
        <v>0</v>
      </c>
      <c r="K3150">
        <v>0</v>
      </c>
      <c r="L3150" t="s">
        <v>5113</v>
      </c>
    </row>
    <row r="3151" spans="1:12" x14ac:dyDescent="0.2">
      <c r="A3151">
        <v>36123</v>
      </c>
      <c r="B3151" t="s">
        <v>5114</v>
      </c>
      <c r="C3151" t="s">
        <v>226</v>
      </c>
      <c r="D3151" t="s">
        <v>166</v>
      </c>
      <c r="E3151" s="6">
        <v>43914.984386574077</v>
      </c>
      <c r="F3151">
        <v>42.635054840000002</v>
      </c>
      <c r="G3151">
        <v>-77.10369919</v>
      </c>
      <c r="H3151">
        <v>0</v>
      </c>
      <c r="I3151">
        <v>0</v>
      </c>
      <c r="J3151">
        <v>0</v>
      </c>
      <c r="K3151">
        <v>0</v>
      </c>
      <c r="L3151" t="s">
        <v>5115</v>
      </c>
    </row>
    <row r="3152" spans="1:12" x14ac:dyDescent="0.2">
      <c r="A3152">
        <v>4025</v>
      </c>
      <c r="B3152" t="s">
        <v>5116</v>
      </c>
      <c r="C3152" t="s">
        <v>312</v>
      </c>
      <c r="D3152" t="s">
        <v>166</v>
      </c>
      <c r="E3152" s="6">
        <v>43914.984386574077</v>
      </c>
      <c r="F3152">
        <v>34.599339260000001</v>
      </c>
      <c r="G3152">
        <v>-112.5538588</v>
      </c>
      <c r="H3152">
        <v>3</v>
      </c>
      <c r="I3152">
        <v>0</v>
      </c>
      <c r="J3152">
        <v>0</v>
      </c>
      <c r="K3152">
        <v>0</v>
      </c>
      <c r="L3152" t="s">
        <v>5117</v>
      </c>
    </row>
    <row r="3153" spans="1:12" x14ac:dyDescent="0.2">
      <c r="A3153">
        <v>28163</v>
      </c>
      <c r="B3153" t="s">
        <v>5118</v>
      </c>
      <c r="C3153" t="s">
        <v>194</v>
      </c>
      <c r="D3153" t="s">
        <v>166</v>
      </c>
      <c r="E3153" s="6">
        <v>43914.984386574077</v>
      </c>
      <c r="F3153">
        <v>32.778903649999997</v>
      </c>
      <c r="G3153">
        <v>-90.396561480000003</v>
      </c>
      <c r="H3153">
        <v>3</v>
      </c>
      <c r="I3153">
        <v>0</v>
      </c>
      <c r="J3153">
        <v>0</v>
      </c>
      <c r="K3153">
        <v>0</v>
      </c>
      <c r="L3153" t="s">
        <v>5119</v>
      </c>
    </row>
    <row r="3154" spans="1:12" x14ac:dyDescent="0.2">
      <c r="A3154">
        <v>5149</v>
      </c>
      <c r="B3154" t="s">
        <v>5120</v>
      </c>
      <c r="C3154" t="s">
        <v>331</v>
      </c>
      <c r="D3154" t="s">
        <v>166</v>
      </c>
      <c r="E3154" s="6">
        <v>43914.984386574077</v>
      </c>
      <c r="F3154">
        <v>35.002923709999997</v>
      </c>
      <c r="G3154">
        <v>-93.411713379999995</v>
      </c>
      <c r="H3154">
        <v>0</v>
      </c>
      <c r="I3154">
        <v>0</v>
      </c>
      <c r="J3154">
        <v>0</v>
      </c>
      <c r="K3154">
        <v>0</v>
      </c>
      <c r="L3154" t="s">
        <v>5121</v>
      </c>
    </row>
    <row r="3155" spans="1:12" x14ac:dyDescent="0.2">
      <c r="A3155">
        <v>27173</v>
      </c>
      <c r="B3155" t="s">
        <v>5122</v>
      </c>
      <c r="C3155" t="s">
        <v>213</v>
      </c>
      <c r="D3155" t="s">
        <v>166</v>
      </c>
      <c r="E3155" s="6">
        <v>43914.984386574077</v>
      </c>
      <c r="F3155">
        <v>44.717101829999997</v>
      </c>
      <c r="G3155">
        <v>-95.868424529999999</v>
      </c>
      <c r="H3155">
        <v>0</v>
      </c>
      <c r="I3155">
        <v>0</v>
      </c>
      <c r="J3155">
        <v>0</v>
      </c>
      <c r="K3155">
        <v>0</v>
      </c>
      <c r="L3155" t="s">
        <v>5123</v>
      </c>
    </row>
    <row r="3156" spans="1:12" x14ac:dyDescent="0.2">
      <c r="A3156">
        <v>30111</v>
      </c>
      <c r="B3156" t="s">
        <v>5124</v>
      </c>
      <c r="C3156" t="s">
        <v>482</v>
      </c>
      <c r="D3156" t="s">
        <v>166</v>
      </c>
      <c r="E3156" s="6">
        <v>43914.984386574077</v>
      </c>
      <c r="F3156">
        <v>45.939559490000001</v>
      </c>
      <c r="G3156">
        <v>-108.26914859999999</v>
      </c>
      <c r="H3156">
        <v>7</v>
      </c>
      <c r="I3156">
        <v>0</v>
      </c>
      <c r="J3156">
        <v>0</v>
      </c>
      <c r="K3156">
        <v>0</v>
      </c>
      <c r="L3156" t="s">
        <v>5125</v>
      </c>
    </row>
    <row r="3157" spans="1:12" x14ac:dyDescent="0.2">
      <c r="A3157">
        <v>48501</v>
      </c>
      <c r="B3157" t="s">
        <v>5126</v>
      </c>
      <c r="C3157" t="s">
        <v>290</v>
      </c>
      <c r="D3157" t="s">
        <v>166</v>
      </c>
      <c r="E3157" s="6">
        <v>43914.984386574077</v>
      </c>
      <c r="F3157">
        <v>33.173202119999999</v>
      </c>
      <c r="G3157">
        <v>-102.827643299999</v>
      </c>
      <c r="H3157">
        <v>0</v>
      </c>
      <c r="I3157">
        <v>0</v>
      </c>
      <c r="J3157">
        <v>0</v>
      </c>
      <c r="K3157">
        <v>0</v>
      </c>
      <c r="L3157" t="s">
        <v>5127</v>
      </c>
    </row>
    <row r="3158" spans="1:12" x14ac:dyDescent="0.2">
      <c r="A3158">
        <v>6113</v>
      </c>
      <c r="B3158" t="s">
        <v>5128</v>
      </c>
      <c r="C3158" t="s">
        <v>221</v>
      </c>
      <c r="D3158" t="s">
        <v>166</v>
      </c>
      <c r="E3158" s="6">
        <v>43914.984386574077</v>
      </c>
      <c r="F3158">
        <v>38.682789020000001</v>
      </c>
      <c r="G3158">
        <v>-121.901828799999</v>
      </c>
      <c r="H3158">
        <v>8</v>
      </c>
      <c r="I3158">
        <v>1</v>
      </c>
      <c r="J3158">
        <v>0</v>
      </c>
      <c r="K3158">
        <v>0</v>
      </c>
      <c r="L3158" t="s">
        <v>5129</v>
      </c>
    </row>
    <row r="3159" spans="1:12" x14ac:dyDescent="0.2">
      <c r="A3159">
        <v>23031</v>
      </c>
      <c r="B3159" t="s">
        <v>61</v>
      </c>
      <c r="C3159" t="s">
        <v>297</v>
      </c>
      <c r="D3159" t="s">
        <v>166</v>
      </c>
      <c r="E3159" s="6">
        <v>43914.984386574077</v>
      </c>
      <c r="F3159">
        <v>43.478083769999998</v>
      </c>
      <c r="G3159">
        <v>-70.710523749999993</v>
      </c>
      <c r="H3159">
        <v>16</v>
      </c>
      <c r="I3159">
        <v>0</v>
      </c>
      <c r="J3159">
        <v>0</v>
      </c>
      <c r="K3159">
        <v>0</v>
      </c>
      <c r="L3159" t="s">
        <v>5130</v>
      </c>
    </row>
    <row r="3160" spans="1:12" x14ac:dyDescent="0.2">
      <c r="A3160">
        <v>31185</v>
      </c>
      <c r="B3160" t="s">
        <v>61</v>
      </c>
      <c r="C3160" t="s">
        <v>196</v>
      </c>
      <c r="D3160" t="s">
        <v>166</v>
      </c>
      <c r="E3160" s="6">
        <v>43914.984386574077</v>
      </c>
      <c r="F3160">
        <v>40.872726180000001</v>
      </c>
      <c r="G3160">
        <v>-97.597101859999995</v>
      </c>
      <c r="H3160">
        <v>0</v>
      </c>
      <c r="I3160">
        <v>0</v>
      </c>
      <c r="J3160">
        <v>0</v>
      </c>
      <c r="K3160">
        <v>0</v>
      </c>
      <c r="L3160" t="s">
        <v>5131</v>
      </c>
    </row>
    <row r="3161" spans="1:12" x14ac:dyDescent="0.2">
      <c r="A3161">
        <v>42133</v>
      </c>
      <c r="B3161" t="s">
        <v>61</v>
      </c>
      <c r="C3161" t="s">
        <v>202</v>
      </c>
      <c r="D3161" t="s">
        <v>166</v>
      </c>
      <c r="E3161" s="6">
        <v>43914.984386574077</v>
      </c>
      <c r="F3161">
        <v>39.921008899999997</v>
      </c>
      <c r="G3161">
        <v>-76.730401310000005</v>
      </c>
      <c r="H3161">
        <v>18</v>
      </c>
      <c r="I3161">
        <v>0</v>
      </c>
      <c r="J3161">
        <v>0</v>
      </c>
      <c r="K3161">
        <v>0</v>
      </c>
      <c r="L3161" t="s">
        <v>5132</v>
      </c>
    </row>
    <row r="3162" spans="1:12" x14ac:dyDescent="0.2">
      <c r="A3162">
        <v>45091</v>
      </c>
      <c r="B3162" t="s">
        <v>61</v>
      </c>
      <c r="C3162" t="s">
        <v>165</v>
      </c>
      <c r="D3162" t="s">
        <v>166</v>
      </c>
      <c r="E3162" s="6">
        <v>43914.984386574077</v>
      </c>
      <c r="F3162">
        <v>34.972814970000002</v>
      </c>
      <c r="G3162">
        <v>-81.180859440000006</v>
      </c>
      <c r="H3162">
        <v>11</v>
      </c>
      <c r="I3162">
        <v>0</v>
      </c>
      <c r="J3162">
        <v>0</v>
      </c>
      <c r="K3162">
        <v>0</v>
      </c>
      <c r="L3162" t="s">
        <v>5133</v>
      </c>
    </row>
    <row r="3163" spans="1:12" x14ac:dyDescent="0.2">
      <c r="A3163">
        <v>51199</v>
      </c>
      <c r="B3163" t="s">
        <v>61</v>
      </c>
      <c r="C3163" t="s">
        <v>172</v>
      </c>
      <c r="D3163" t="s">
        <v>166</v>
      </c>
      <c r="E3163" s="6">
        <v>43914.984386574077</v>
      </c>
      <c r="F3163">
        <v>37.243747890000002</v>
      </c>
      <c r="G3163">
        <v>-76.544128150000006</v>
      </c>
      <c r="H3163">
        <v>6</v>
      </c>
      <c r="I3163">
        <v>1</v>
      </c>
      <c r="J3163">
        <v>0</v>
      </c>
      <c r="K3163">
        <v>0</v>
      </c>
      <c r="L3163" t="s">
        <v>5134</v>
      </c>
    </row>
    <row r="3164" spans="1:12" x14ac:dyDescent="0.2">
      <c r="A3164">
        <v>48503</v>
      </c>
      <c r="B3164" t="s">
        <v>5135</v>
      </c>
      <c r="C3164" t="s">
        <v>290</v>
      </c>
      <c r="D3164" t="s">
        <v>166</v>
      </c>
      <c r="E3164" s="6">
        <v>43914.984386574077</v>
      </c>
      <c r="F3164">
        <v>33.17659707</v>
      </c>
      <c r="G3164">
        <v>-98.687908849999999</v>
      </c>
      <c r="H3164">
        <v>0</v>
      </c>
      <c r="I3164">
        <v>0</v>
      </c>
      <c r="J3164">
        <v>0</v>
      </c>
      <c r="K3164">
        <v>0</v>
      </c>
      <c r="L3164" t="s">
        <v>5136</v>
      </c>
    </row>
    <row r="3165" spans="1:12" x14ac:dyDescent="0.2">
      <c r="A3165">
        <v>6115</v>
      </c>
      <c r="B3165" t="s">
        <v>5137</v>
      </c>
      <c r="C3165" t="s">
        <v>221</v>
      </c>
      <c r="D3165" t="s">
        <v>166</v>
      </c>
      <c r="E3165" s="6">
        <v>43914.984386574077</v>
      </c>
      <c r="F3165">
        <v>39.262559320000001</v>
      </c>
      <c r="G3165">
        <v>-121.3535644</v>
      </c>
      <c r="H3165">
        <v>3</v>
      </c>
      <c r="I3165">
        <v>0</v>
      </c>
      <c r="J3165">
        <v>0</v>
      </c>
      <c r="K3165">
        <v>0</v>
      </c>
      <c r="L3165" t="s">
        <v>5138</v>
      </c>
    </row>
    <row r="3166" spans="1:12" x14ac:dyDescent="0.2">
      <c r="A3166">
        <v>2290</v>
      </c>
      <c r="B3166" t="s">
        <v>5139</v>
      </c>
      <c r="C3166" t="s">
        <v>237</v>
      </c>
      <c r="D3166" t="s">
        <v>166</v>
      </c>
      <c r="E3166" s="6">
        <v>43914.984386574077</v>
      </c>
      <c r="F3166">
        <v>65.508154590000004</v>
      </c>
      <c r="G3166">
        <v>-151.39073869999899</v>
      </c>
      <c r="H3166">
        <v>0</v>
      </c>
      <c r="I3166">
        <v>0</v>
      </c>
      <c r="J3166">
        <v>0</v>
      </c>
      <c r="K3166">
        <v>0</v>
      </c>
      <c r="L3166" t="s">
        <v>5140</v>
      </c>
    </row>
    <row r="3167" spans="1:12" x14ac:dyDescent="0.2">
      <c r="A3167">
        <v>4027</v>
      </c>
      <c r="B3167" t="s">
        <v>5141</v>
      </c>
      <c r="C3167" t="s">
        <v>312</v>
      </c>
      <c r="D3167" t="s">
        <v>166</v>
      </c>
      <c r="E3167" s="6">
        <v>43914.984386574077</v>
      </c>
      <c r="F3167">
        <v>32.768957120000003</v>
      </c>
      <c r="G3167">
        <v>-113.9066674</v>
      </c>
      <c r="H3167">
        <v>2</v>
      </c>
      <c r="I3167">
        <v>0</v>
      </c>
      <c r="J3167">
        <v>0</v>
      </c>
      <c r="K3167">
        <v>0</v>
      </c>
      <c r="L3167" t="s">
        <v>5142</v>
      </c>
    </row>
    <row r="3168" spans="1:12" x14ac:dyDescent="0.2">
      <c r="A3168">
        <v>8125</v>
      </c>
      <c r="B3168" t="s">
        <v>5141</v>
      </c>
      <c r="C3168" t="s">
        <v>187</v>
      </c>
      <c r="D3168" t="s">
        <v>166</v>
      </c>
      <c r="E3168" s="6">
        <v>43914.984386574077</v>
      </c>
      <c r="F3168">
        <v>40.003468390000002</v>
      </c>
      <c r="G3168">
        <v>-102.42586729999999</v>
      </c>
      <c r="H3168">
        <v>1</v>
      </c>
      <c r="I3168">
        <v>0</v>
      </c>
      <c r="J3168">
        <v>0</v>
      </c>
      <c r="K3168">
        <v>0</v>
      </c>
      <c r="L3168" t="s">
        <v>5143</v>
      </c>
    </row>
    <row r="3169" spans="1:12" x14ac:dyDescent="0.2">
      <c r="A3169">
        <v>48505</v>
      </c>
      <c r="B3169" t="s">
        <v>5144</v>
      </c>
      <c r="C3169" t="s">
        <v>290</v>
      </c>
      <c r="D3169" t="s">
        <v>166</v>
      </c>
      <c r="E3169" s="6">
        <v>43914.984386574077</v>
      </c>
      <c r="F3169">
        <v>27.001563910000002</v>
      </c>
      <c r="G3169">
        <v>-99.169871520000001</v>
      </c>
      <c r="H3169">
        <v>0</v>
      </c>
      <c r="I3169">
        <v>0</v>
      </c>
      <c r="J3169">
        <v>0</v>
      </c>
      <c r="K3169">
        <v>0</v>
      </c>
      <c r="L3169" t="s">
        <v>5145</v>
      </c>
    </row>
    <row r="3170" spans="1:12" x14ac:dyDescent="0.2">
      <c r="A3170">
        <v>48507</v>
      </c>
      <c r="B3170" t="s">
        <v>5146</v>
      </c>
      <c r="C3170" t="s">
        <v>290</v>
      </c>
      <c r="D3170" t="s">
        <v>166</v>
      </c>
      <c r="E3170" s="6">
        <v>43914.984386574077</v>
      </c>
      <c r="F3170">
        <v>28.866172379999998</v>
      </c>
      <c r="G3170">
        <v>-99.760508290000004</v>
      </c>
      <c r="H3170">
        <v>0</v>
      </c>
      <c r="I3170">
        <v>0</v>
      </c>
      <c r="J3170">
        <v>0</v>
      </c>
      <c r="K3170">
        <v>0</v>
      </c>
      <c r="L3170" t="s">
        <v>5147</v>
      </c>
    </row>
    <row r="3171" spans="1:12" x14ac:dyDescent="0.2">
      <c r="A3171">
        <v>46137</v>
      </c>
      <c r="B3171" t="s">
        <v>5148</v>
      </c>
      <c r="C3171" t="s">
        <v>381</v>
      </c>
      <c r="D3171" t="s">
        <v>166</v>
      </c>
      <c r="E3171" s="6">
        <v>43914.984386574077</v>
      </c>
      <c r="F3171">
        <v>44.978818760000003</v>
      </c>
      <c r="G3171">
        <v>-101.66546219999999</v>
      </c>
      <c r="H3171">
        <v>0</v>
      </c>
      <c r="I3171">
        <v>0</v>
      </c>
      <c r="J3171">
        <v>0</v>
      </c>
      <c r="K3171">
        <v>0</v>
      </c>
      <c r="L3171" t="s">
        <v>5149</v>
      </c>
    </row>
    <row r="3172" spans="1:12" x14ac:dyDescent="0.2">
      <c r="C3172" t="s">
        <v>5199</v>
      </c>
      <c r="D3172" t="s">
        <v>5200</v>
      </c>
      <c r="E3172" s="6">
        <v>43914.987222222226</v>
      </c>
      <c r="F3172">
        <v>53.933300000000003</v>
      </c>
      <c r="G3172">
        <v>-116.5765</v>
      </c>
      <c r="H3172">
        <v>359</v>
      </c>
      <c r="I3172">
        <v>1</v>
      </c>
      <c r="J3172">
        <v>0</v>
      </c>
      <c r="K3172">
        <v>0</v>
      </c>
      <c r="L3172" t="s">
        <v>5201</v>
      </c>
    </row>
    <row r="3173" spans="1:12" x14ac:dyDescent="0.2">
      <c r="A3173">
        <v>60000</v>
      </c>
      <c r="C3173" t="s">
        <v>5202</v>
      </c>
      <c r="D3173" t="s">
        <v>166</v>
      </c>
      <c r="E3173" s="6">
        <v>43914.984386574077</v>
      </c>
      <c r="F3173">
        <v>-14.2709999999999</v>
      </c>
      <c r="G3173">
        <v>-170.13200000000001</v>
      </c>
      <c r="H3173">
        <v>0</v>
      </c>
      <c r="I3173">
        <v>0</v>
      </c>
      <c r="J3173">
        <v>0</v>
      </c>
      <c r="K3173">
        <v>0</v>
      </c>
      <c r="L3173" t="s">
        <v>5203</v>
      </c>
    </row>
    <row r="3174" spans="1:12" x14ac:dyDescent="0.2">
      <c r="C3174" t="s">
        <v>5204</v>
      </c>
      <c r="D3174" t="s">
        <v>5205</v>
      </c>
      <c r="E3174" s="6">
        <v>43898.221539351849</v>
      </c>
      <c r="F3174">
        <v>31.825700000000001</v>
      </c>
      <c r="G3174">
        <v>117.2264</v>
      </c>
      <c r="H3174">
        <v>990</v>
      </c>
      <c r="I3174">
        <v>6</v>
      </c>
      <c r="J3174">
        <v>984</v>
      </c>
      <c r="K3174">
        <v>0</v>
      </c>
      <c r="L3174" t="s">
        <v>5206</v>
      </c>
    </row>
    <row r="3175" spans="1:12" x14ac:dyDescent="0.2">
      <c r="C3175" t="s">
        <v>5207</v>
      </c>
      <c r="D3175" t="s">
        <v>5208</v>
      </c>
      <c r="E3175" s="6">
        <v>43914.984201388892</v>
      </c>
      <c r="F3175">
        <v>12.521100000000001</v>
      </c>
      <c r="G3175">
        <v>-69.968299999999999</v>
      </c>
      <c r="H3175">
        <v>12</v>
      </c>
      <c r="I3175">
        <v>0</v>
      </c>
      <c r="J3175">
        <v>1</v>
      </c>
      <c r="K3175">
        <v>11</v>
      </c>
      <c r="L3175" t="s">
        <v>5209</v>
      </c>
    </row>
    <row r="3176" spans="1:12" x14ac:dyDescent="0.2">
      <c r="C3176" t="s">
        <v>5210</v>
      </c>
      <c r="D3176" t="s">
        <v>5211</v>
      </c>
      <c r="E3176" s="6">
        <v>43914.987384259257</v>
      </c>
      <c r="F3176">
        <v>-35.473500000000001</v>
      </c>
      <c r="G3176">
        <v>149.01240000000001</v>
      </c>
      <c r="H3176">
        <v>39</v>
      </c>
      <c r="I3176">
        <v>0</v>
      </c>
      <c r="J3176">
        <v>0</v>
      </c>
      <c r="K3176">
        <v>39</v>
      </c>
      <c r="L3176" t="s">
        <v>5212</v>
      </c>
    </row>
    <row r="3177" spans="1:12" x14ac:dyDescent="0.2">
      <c r="C3177" t="s">
        <v>5213</v>
      </c>
      <c r="D3177" t="s">
        <v>5205</v>
      </c>
      <c r="E3177" s="6">
        <v>43914.305821759262</v>
      </c>
      <c r="F3177">
        <v>40.182400000000001</v>
      </c>
      <c r="G3177">
        <v>116.41419999999999</v>
      </c>
      <c r="H3177">
        <v>558</v>
      </c>
      <c r="I3177">
        <v>8</v>
      </c>
      <c r="J3177">
        <v>401</v>
      </c>
      <c r="K3177">
        <v>149</v>
      </c>
      <c r="L3177" t="s">
        <v>5214</v>
      </c>
    </row>
    <row r="3178" spans="1:12" x14ac:dyDescent="0.2">
      <c r="C3178" t="s">
        <v>5215</v>
      </c>
      <c r="D3178" t="s">
        <v>5216</v>
      </c>
      <c r="E3178" s="6">
        <v>43914.984201388892</v>
      </c>
      <c r="F3178">
        <v>32.3078</v>
      </c>
      <c r="G3178">
        <v>-64.750500000000002</v>
      </c>
      <c r="H3178">
        <v>6</v>
      </c>
      <c r="I3178">
        <v>0</v>
      </c>
      <c r="J3178">
        <v>0</v>
      </c>
      <c r="K3178">
        <v>6</v>
      </c>
      <c r="L3178" t="s">
        <v>5217</v>
      </c>
    </row>
    <row r="3179" spans="1:12" x14ac:dyDescent="0.2">
      <c r="C3179" t="s">
        <v>5218</v>
      </c>
      <c r="D3179" t="s">
        <v>5200</v>
      </c>
      <c r="E3179" s="6">
        <v>43914.987222222226</v>
      </c>
      <c r="F3179">
        <v>53.726700000000001</v>
      </c>
      <c r="G3179">
        <v>-127.6476</v>
      </c>
      <c r="H3179">
        <v>617</v>
      </c>
      <c r="I3179">
        <v>13</v>
      </c>
      <c r="J3179">
        <v>0</v>
      </c>
      <c r="K3179">
        <v>0</v>
      </c>
      <c r="L3179" t="s">
        <v>5219</v>
      </c>
    </row>
    <row r="3180" spans="1:12" x14ac:dyDescent="0.2">
      <c r="C3180" t="s">
        <v>5220</v>
      </c>
      <c r="D3180" t="s">
        <v>5216</v>
      </c>
      <c r="E3180" s="6">
        <v>43914.984201388892</v>
      </c>
      <c r="F3180">
        <v>19.313300000000002</v>
      </c>
      <c r="G3180">
        <v>-81.254599999999996</v>
      </c>
      <c r="H3180">
        <v>6</v>
      </c>
      <c r="I3180">
        <v>1</v>
      </c>
      <c r="J3180">
        <v>0</v>
      </c>
      <c r="K3180">
        <v>5</v>
      </c>
      <c r="L3180" t="s">
        <v>5221</v>
      </c>
    </row>
    <row r="3181" spans="1:12" x14ac:dyDescent="0.2">
      <c r="C3181" t="s">
        <v>5222</v>
      </c>
      <c r="D3181" t="s">
        <v>5216</v>
      </c>
      <c r="E3181" s="6">
        <v>43914.984201388892</v>
      </c>
      <c r="F3181">
        <v>49.372300000000003</v>
      </c>
      <c r="G3181">
        <v>-2.3643999999999998</v>
      </c>
      <c r="H3181">
        <v>36</v>
      </c>
      <c r="I3181">
        <v>0</v>
      </c>
      <c r="J3181">
        <v>0</v>
      </c>
      <c r="K3181">
        <v>36</v>
      </c>
      <c r="L3181" t="s">
        <v>5223</v>
      </c>
    </row>
    <row r="3182" spans="1:12" x14ac:dyDescent="0.2">
      <c r="C3182" t="s">
        <v>5224</v>
      </c>
      <c r="D3182" t="s">
        <v>5205</v>
      </c>
      <c r="E3182" s="6">
        <v>43913.98238425926</v>
      </c>
      <c r="F3182">
        <v>30.057200000000002</v>
      </c>
      <c r="G3182">
        <v>107.874</v>
      </c>
      <c r="H3182">
        <v>578</v>
      </c>
      <c r="I3182">
        <v>6</v>
      </c>
      <c r="J3182">
        <v>570</v>
      </c>
      <c r="K3182">
        <v>2</v>
      </c>
      <c r="L3182" t="s">
        <v>5225</v>
      </c>
    </row>
    <row r="3183" spans="1:12" x14ac:dyDescent="0.2">
      <c r="C3183" t="s">
        <v>5226</v>
      </c>
      <c r="D3183" t="s">
        <v>5208</v>
      </c>
      <c r="E3183" s="6">
        <v>43914.984201388892</v>
      </c>
      <c r="F3183">
        <v>12.169600000000001</v>
      </c>
      <c r="G3183">
        <v>-68.989999999999995</v>
      </c>
      <c r="H3183">
        <v>6</v>
      </c>
      <c r="I3183">
        <v>1</v>
      </c>
      <c r="J3183">
        <v>0</v>
      </c>
      <c r="K3183">
        <v>5</v>
      </c>
      <c r="L3183" t="s">
        <v>5227</v>
      </c>
    </row>
    <row r="3184" spans="1:12" x14ac:dyDescent="0.2">
      <c r="C3184" t="s">
        <v>5228</v>
      </c>
      <c r="D3184" t="s">
        <v>5200</v>
      </c>
      <c r="E3184" s="6">
        <v>43914.987222222226</v>
      </c>
      <c r="F3184">
        <v>0</v>
      </c>
      <c r="G3184">
        <v>0</v>
      </c>
      <c r="H3184">
        <v>0</v>
      </c>
      <c r="I3184">
        <v>1</v>
      </c>
      <c r="J3184">
        <v>0</v>
      </c>
      <c r="K3184">
        <v>0</v>
      </c>
      <c r="L3184" t="s">
        <v>5229</v>
      </c>
    </row>
    <row r="3185" spans="1:12" x14ac:dyDescent="0.2">
      <c r="A3185">
        <v>88888</v>
      </c>
      <c r="C3185" t="s">
        <v>5228</v>
      </c>
      <c r="D3185" t="s">
        <v>166</v>
      </c>
      <c r="E3185" s="6">
        <v>43914.984386574077</v>
      </c>
      <c r="F3185">
        <v>0</v>
      </c>
      <c r="G3185">
        <v>0</v>
      </c>
      <c r="H3185">
        <v>49</v>
      </c>
      <c r="I3185">
        <v>0</v>
      </c>
      <c r="J3185">
        <v>0</v>
      </c>
      <c r="K3185">
        <v>0</v>
      </c>
      <c r="L3185" t="s">
        <v>5230</v>
      </c>
    </row>
    <row r="3186" spans="1:12" x14ac:dyDescent="0.2">
      <c r="C3186" t="s">
        <v>5231</v>
      </c>
      <c r="D3186" t="s">
        <v>5232</v>
      </c>
      <c r="E3186" s="6">
        <v>43914.984201388892</v>
      </c>
      <c r="F3186">
        <v>61.892600000000002</v>
      </c>
      <c r="G3186">
        <v>-6.9118000000000004</v>
      </c>
      <c r="H3186">
        <v>122</v>
      </c>
      <c r="I3186">
        <v>0</v>
      </c>
      <c r="J3186">
        <v>33</v>
      </c>
      <c r="K3186">
        <v>89</v>
      </c>
      <c r="L3186" t="s">
        <v>5233</v>
      </c>
    </row>
    <row r="3187" spans="1:12" x14ac:dyDescent="0.2">
      <c r="C3187" t="s">
        <v>5234</v>
      </c>
      <c r="D3187" t="s">
        <v>5235</v>
      </c>
      <c r="E3187" s="6">
        <v>43914.984201388892</v>
      </c>
      <c r="F3187">
        <v>4</v>
      </c>
      <c r="G3187">
        <v>-53</v>
      </c>
      <c r="H3187">
        <v>23</v>
      </c>
      <c r="I3187">
        <v>0</v>
      </c>
      <c r="J3187">
        <v>6</v>
      </c>
      <c r="K3187">
        <v>17</v>
      </c>
      <c r="L3187" t="s">
        <v>5236</v>
      </c>
    </row>
    <row r="3188" spans="1:12" x14ac:dyDescent="0.2">
      <c r="C3188" t="s">
        <v>5237</v>
      </c>
      <c r="D3188" t="s">
        <v>5235</v>
      </c>
      <c r="E3188" s="6">
        <v>43914.984201388892</v>
      </c>
      <c r="F3188">
        <v>-17.6797</v>
      </c>
      <c r="G3188">
        <v>-149.4068</v>
      </c>
      <c r="H3188">
        <v>25</v>
      </c>
      <c r="I3188">
        <v>0</v>
      </c>
      <c r="J3188">
        <v>0</v>
      </c>
      <c r="K3188">
        <v>25</v>
      </c>
      <c r="L3188" t="s">
        <v>5238</v>
      </c>
    </row>
    <row r="3189" spans="1:12" x14ac:dyDescent="0.2">
      <c r="C3189" t="s">
        <v>5239</v>
      </c>
      <c r="D3189" t="s">
        <v>5205</v>
      </c>
      <c r="E3189" s="6">
        <v>43914.06050925926</v>
      </c>
      <c r="F3189">
        <v>26.078900000000001</v>
      </c>
      <c r="G3189">
        <v>117.98739999999999</v>
      </c>
      <c r="H3189">
        <v>318</v>
      </c>
      <c r="I3189">
        <v>1</v>
      </c>
      <c r="J3189">
        <v>295</v>
      </c>
      <c r="K3189">
        <v>22</v>
      </c>
      <c r="L3189" t="s">
        <v>5240</v>
      </c>
    </row>
    <row r="3190" spans="1:12" x14ac:dyDescent="0.2">
      <c r="C3190" t="s">
        <v>5241</v>
      </c>
      <c r="D3190" t="s">
        <v>5205</v>
      </c>
      <c r="E3190" s="6">
        <v>43914.58284722222</v>
      </c>
      <c r="F3190">
        <v>37.809899999999999</v>
      </c>
      <c r="G3190">
        <v>101.0583</v>
      </c>
      <c r="H3190">
        <v>136</v>
      </c>
      <c r="I3190">
        <v>2</v>
      </c>
      <c r="J3190">
        <v>119</v>
      </c>
      <c r="K3190">
        <v>15</v>
      </c>
      <c r="L3190" t="s">
        <v>5242</v>
      </c>
    </row>
    <row r="3191" spans="1:12" x14ac:dyDescent="0.2">
      <c r="C3191" t="s">
        <v>5243</v>
      </c>
      <c r="D3191" t="s">
        <v>5216</v>
      </c>
      <c r="E3191" s="6">
        <v>43914.984201388892</v>
      </c>
      <c r="F3191">
        <v>36.140799999999999</v>
      </c>
      <c r="G3191">
        <v>-5.3536000000000001</v>
      </c>
      <c r="H3191">
        <v>15</v>
      </c>
      <c r="I3191">
        <v>0</v>
      </c>
      <c r="J3191">
        <v>5</v>
      </c>
      <c r="K3191">
        <v>10</v>
      </c>
      <c r="L3191" t="s">
        <v>5244</v>
      </c>
    </row>
    <row r="3192" spans="1:12" x14ac:dyDescent="0.2">
      <c r="C3192" t="s">
        <v>5245</v>
      </c>
      <c r="D3192" t="s">
        <v>5200</v>
      </c>
      <c r="E3192" s="6">
        <v>43914.987222222226</v>
      </c>
      <c r="F3192">
        <v>0</v>
      </c>
      <c r="G3192">
        <v>0</v>
      </c>
      <c r="H3192">
        <v>13</v>
      </c>
      <c r="I3192">
        <v>0</v>
      </c>
      <c r="J3192">
        <v>0</v>
      </c>
      <c r="K3192">
        <v>0</v>
      </c>
      <c r="L3192" t="s">
        <v>5246</v>
      </c>
    </row>
    <row r="3193" spans="1:12" x14ac:dyDescent="0.2">
      <c r="A3193">
        <v>99999</v>
      </c>
      <c r="C3193" t="s">
        <v>5245</v>
      </c>
      <c r="D3193" t="s">
        <v>166</v>
      </c>
      <c r="E3193" s="6">
        <v>43914.984386574077</v>
      </c>
      <c r="F3193">
        <v>0</v>
      </c>
      <c r="G3193">
        <v>0</v>
      </c>
      <c r="H3193">
        <v>28</v>
      </c>
      <c r="I3193">
        <v>1</v>
      </c>
      <c r="J3193">
        <v>0</v>
      </c>
      <c r="K3193">
        <v>0</v>
      </c>
      <c r="L3193" t="s">
        <v>5247</v>
      </c>
    </row>
    <row r="3194" spans="1:12" x14ac:dyDescent="0.2">
      <c r="C3194" t="s">
        <v>5248</v>
      </c>
      <c r="D3194" t="s">
        <v>5232</v>
      </c>
      <c r="E3194" s="6">
        <v>43914.984201388892</v>
      </c>
      <c r="F3194">
        <v>71.706900000000005</v>
      </c>
      <c r="G3194">
        <v>-42.604300000000002</v>
      </c>
      <c r="H3194">
        <v>5</v>
      </c>
      <c r="I3194">
        <v>0</v>
      </c>
      <c r="J3194">
        <v>2</v>
      </c>
      <c r="K3194">
        <v>3</v>
      </c>
      <c r="L3194" t="s">
        <v>5249</v>
      </c>
    </row>
    <row r="3195" spans="1:12" x14ac:dyDescent="0.2">
      <c r="C3195" t="s">
        <v>5250</v>
      </c>
      <c r="D3195" t="s">
        <v>5235</v>
      </c>
      <c r="E3195" s="6">
        <v>43914.984201388892</v>
      </c>
      <c r="F3195">
        <v>16.265000000000001</v>
      </c>
      <c r="G3195">
        <v>-61.551000000000002</v>
      </c>
      <c r="H3195">
        <v>62</v>
      </c>
      <c r="I3195">
        <v>1</v>
      </c>
      <c r="J3195">
        <v>0</v>
      </c>
      <c r="K3195">
        <v>61</v>
      </c>
      <c r="L3195" t="s">
        <v>5251</v>
      </c>
    </row>
    <row r="3196" spans="1:12" x14ac:dyDescent="0.2">
      <c r="A3196">
        <v>66000</v>
      </c>
      <c r="C3196" t="s">
        <v>5252</v>
      </c>
      <c r="D3196" t="s">
        <v>166</v>
      </c>
      <c r="E3196" s="6">
        <v>43914.984386574077</v>
      </c>
      <c r="F3196">
        <v>13.4443</v>
      </c>
      <c r="G3196">
        <v>144.7937</v>
      </c>
      <c r="H3196">
        <v>32</v>
      </c>
      <c r="I3196">
        <v>1</v>
      </c>
      <c r="J3196">
        <v>0</v>
      </c>
      <c r="K3196">
        <v>0</v>
      </c>
      <c r="L3196" t="s">
        <v>5253</v>
      </c>
    </row>
    <row r="3197" spans="1:12" x14ac:dyDescent="0.2">
      <c r="C3197" t="s">
        <v>5254</v>
      </c>
      <c r="D3197" t="s">
        <v>5205</v>
      </c>
      <c r="E3197" s="6">
        <v>43914.089155092595</v>
      </c>
      <c r="F3197">
        <v>23.341699999999999</v>
      </c>
      <c r="G3197">
        <v>113.42440000000001</v>
      </c>
      <c r="H3197">
        <v>1428</v>
      </c>
      <c r="I3197">
        <v>8</v>
      </c>
      <c r="J3197">
        <v>1333</v>
      </c>
      <c r="K3197">
        <v>87</v>
      </c>
      <c r="L3197" t="s">
        <v>5255</v>
      </c>
    </row>
    <row r="3198" spans="1:12" x14ac:dyDescent="0.2">
      <c r="C3198" t="s">
        <v>5256</v>
      </c>
      <c r="D3198" t="s">
        <v>5205</v>
      </c>
      <c r="E3198" s="6">
        <v>43910.190104166664</v>
      </c>
      <c r="F3198">
        <v>23.829799999999999</v>
      </c>
      <c r="G3198">
        <v>108.7881</v>
      </c>
      <c r="H3198">
        <v>254</v>
      </c>
      <c r="I3198">
        <v>2</v>
      </c>
      <c r="J3198">
        <v>250</v>
      </c>
      <c r="K3198">
        <v>2</v>
      </c>
      <c r="L3198" t="s">
        <v>5257</v>
      </c>
    </row>
    <row r="3199" spans="1:12" x14ac:dyDescent="0.2">
      <c r="C3199" t="s">
        <v>5258</v>
      </c>
      <c r="D3199" t="s">
        <v>5205</v>
      </c>
      <c r="E3199" s="6">
        <v>43908.067858796298</v>
      </c>
      <c r="F3199">
        <v>26.8154</v>
      </c>
      <c r="G3199">
        <v>106.87479999999999</v>
      </c>
      <c r="H3199">
        <v>146</v>
      </c>
      <c r="I3199">
        <v>2</v>
      </c>
      <c r="J3199">
        <v>144</v>
      </c>
      <c r="K3199">
        <v>0</v>
      </c>
      <c r="L3199" t="s">
        <v>5259</v>
      </c>
    </row>
    <row r="3200" spans="1:12" x14ac:dyDescent="0.2">
      <c r="C3200" t="s">
        <v>5260</v>
      </c>
      <c r="D3200" t="s">
        <v>5205</v>
      </c>
      <c r="E3200" s="6">
        <v>43914.186979166669</v>
      </c>
      <c r="F3200">
        <v>19.195900000000002</v>
      </c>
      <c r="G3200">
        <v>109.7453</v>
      </c>
      <c r="H3200">
        <v>168</v>
      </c>
      <c r="I3200">
        <v>6</v>
      </c>
      <c r="J3200">
        <v>168</v>
      </c>
      <c r="K3200">
        <v>-6</v>
      </c>
      <c r="L3200" t="s">
        <v>5261</v>
      </c>
    </row>
    <row r="3201" spans="3:12" x14ac:dyDescent="0.2">
      <c r="C3201" t="s">
        <v>5262</v>
      </c>
      <c r="D3201" t="s">
        <v>5205</v>
      </c>
      <c r="E3201" s="6">
        <v>43913.078877314816</v>
      </c>
      <c r="F3201">
        <v>39.548999999999999</v>
      </c>
      <c r="G3201">
        <v>116.1306</v>
      </c>
      <c r="H3201">
        <v>319</v>
      </c>
      <c r="I3201">
        <v>6</v>
      </c>
      <c r="J3201">
        <v>310</v>
      </c>
      <c r="K3201">
        <v>3</v>
      </c>
      <c r="L3201" t="s">
        <v>5263</v>
      </c>
    </row>
    <row r="3202" spans="3:12" x14ac:dyDescent="0.2">
      <c r="C3202" t="s">
        <v>5264</v>
      </c>
      <c r="D3202" t="s">
        <v>5205</v>
      </c>
      <c r="E3202" s="6">
        <v>43914.007175925923</v>
      </c>
      <c r="F3202">
        <v>47.862000000000002</v>
      </c>
      <c r="G3202">
        <v>127.7615</v>
      </c>
      <c r="H3202">
        <v>484</v>
      </c>
      <c r="I3202">
        <v>13</v>
      </c>
      <c r="J3202">
        <v>468</v>
      </c>
      <c r="K3202">
        <v>3</v>
      </c>
      <c r="L3202" t="s">
        <v>5265</v>
      </c>
    </row>
    <row r="3203" spans="3:12" x14ac:dyDescent="0.2">
      <c r="C3203" t="s">
        <v>5266</v>
      </c>
      <c r="D3203" t="s">
        <v>5205</v>
      </c>
      <c r="E3203" s="6">
        <v>43913.049699074072</v>
      </c>
      <c r="F3203">
        <v>33.881999999999998</v>
      </c>
      <c r="G3203">
        <v>113.614</v>
      </c>
      <c r="H3203">
        <v>1274</v>
      </c>
      <c r="I3203">
        <v>22</v>
      </c>
      <c r="J3203">
        <v>1250</v>
      </c>
      <c r="K3203">
        <v>2</v>
      </c>
      <c r="L3203" t="s">
        <v>5267</v>
      </c>
    </row>
    <row r="3204" spans="3:12" x14ac:dyDescent="0.2">
      <c r="C3204" t="s">
        <v>5268</v>
      </c>
      <c r="D3204" t="s">
        <v>5205</v>
      </c>
      <c r="E3204" s="6">
        <v>43914.381724537037</v>
      </c>
      <c r="F3204">
        <v>22.3</v>
      </c>
      <c r="G3204">
        <v>114.2</v>
      </c>
      <c r="H3204">
        <v>386</v>
      </c>
      <c r="I3204">
        <v>4</v>
      </c>
      <c r="J3204">
        <v>101</v>
      </c>
      <c r="K3204">
        <v>281</v>
      </c>
      <c r="L3204" t="s">
        <v>5269</v>
      </c>
    </row>
    <row r="3205" spans="3:12" x14ac:dyDescent="0.2">
      <c r="C3205" t="s">
        <v>5270</v>
      </c>
      <c r="D3205" t="s">
        <v>5205</v>
      </c>
      <c r="E3205" s="6">
        <v>43914.543715277781</v>
      </c>
      <c r="F3205">
        <v>30.9756</v>
      </c>
      <c r="G3205">
        <v>112.27070000000001</v>
      </c>
      <c r="H3205">
        <v>67801</v>
      </c>
      <c r="I3205">
        <v>3160</v>
      </c>
      <c r="J3205">
        <v>60324</v>
      </c>
      <c r="K3205">
        <v>4317</v>
      </c>
      <c r="L3205" t="s">
        <v>5271</v>
      </c>
    </row>
    <row r="3206" spans="3:12" x14ac:dyDescent="0.2">
      <c r="C3206" t="s">
        <v>5272</v>
      </c>
      <c r="D3206" t="s">
        <v>5205</v>
      </c>
      <c r="E3206" s="6">
        <v>43904.350752314815</v>
      </c>
      <c r="F3206">
        <v>27.610399999999998</v>
      </c>
      <c r="G3206">
        <v>111.7088</v>
      </c>
      <c r="H3206">
        <v>1018</v>
      </c>
      <c r="I3206">
        <v>4</v>
      </c>
      <c r="J3206">
        <v>1014</v>
      </c>
      <c r="K3206">
        <v>0</v>
      </c>
      <c r="L3206" t="s">
        <v>5273</v>
      </c>
    </row>
    <row r="3207" spans="3:12" x14ac:dyDescent="0.2">
      <c r="C3207" t="s">
        <v>5274</v>
      </c>
      <c r="D3207" t="s">
        <v>5205</v>
      </c>
      <c r="E3207" s="6">
        <v>43909.011469907404</v>
      </c>
      <c r="F3207">
        <v>44.093499999999999</v>
      </c>
      <c r="G3207">
        <v>113.9448</v>
      </c>
      <c r="H3207">
        <v>75</v>
      </c>
      <c r="I3207">
        <v>1</v>
      </c>
      <c r="J3207">
        <v>74</v>
      </c>
      <c r="K3207">
        <v>0</v>
      </c>
      <c r="L3207" t="s">
        <v>5275</v>
      </c>
    </row>
    <row r="3208" spans="3:12" x14ac:dyDescent="0.2">
      <c r="C3208" t="s">
        <v>5276</v>
      </c>
      <c r="D3208" t="s">
        <v>5216</v>
      </c>
      <c r="E3208" s="6">
        <v>43914.984201388892</v>
      </c>
      <c r="F3208">
        <v>54.2361</v>
      </c>
      <c r="G3208">
        <v>-4.5480999999999998</v>
      </c>
      <c r="H3208">
        <v>23</v>
      </c>
      <c r="I3208">
        <v>0</v>
      </c>
      <c r="J3208">
        <v>0</v>
      </c>
      <c r="K3208">
        <v>23</v>
      </c>
      <c r="L3208" t="s">
        <v>5277</v>
      </c>
    </row>
    <row r="3209" spans="3:12" x14ac:dyDescent="0.2">
      <c r="C3209" t="s">
        <v>5278</v>
      </c>
      <c r="D3209" t="s">
        <v>5205</v>
      </c>
      <c r="E3209" s="6">
        <v>43914.146469907406</v>
      </c>
      <c r="F3209">
        <v>32.9711</v>
      </c>
      <c r="G3209">
        <v>119.455</v>
      </c>
      <c r="H3209">
        <v>636</v>
      </c>
      <c r="I3209">
        <v>0</v>
      </c>
      <c r="J3209">
        <v>631</v>
      </c>
      <c r="K3209">
        <v>5</v>
      </c>
      <c r="L3209" t="s">
        <v>5279</v>
      </c>
    </row>
    <row r="3210" spans="3:12" x14ac:dyDescent="0.2">
      <c r="C3210" t="s">
        <v>5280</v>
      </c>
      <c r="D3210" t="s">
        <v>5205</v>
      </c>
      <c r="E3210" s="6">
        <v>43913.060428240744</v>
      </c>
      <c r="F3210">
        <v>27.614000000000001</v>
      </c>
      <c r="G3210">
        <v>115.7221</v>
      </c>
      <c r="H3210">
        <v>936</v>
      </c>
      <c r="I3210">
        <v>1</v>
      </c>
      <c r="J3210">
        <v>934</v>
      </c>
      <c r="K3210">
        <v>1</v>
      </c>
      <c r="L3210" t="s">
        <v>5281</v>
      </c>
    </row>
    <row r="3211" spans="3:12" x14ac:dyDescent="0.2">
      <c r="C3211" t="s">
        <v>5282</v>
      </c>
      <c r="D3211" t="s">
        <v>5205</v>
      </c>
      <c r="E3211" s="6">
        <v>43902.537893518522</v>
      </c>
      <c r="F3211">
        <v>43.6661</v>
      </c>
      <c r="G3211">
        <v>126.1923</v>
      </c>
      <c r="H3211">
        <v>93</v>
      </c>
      <c r="I3211">
        <v>1</v>
      </c>
      <c r="J3211">
        <v>92</v>
      </c>
      <c r="K3211">
        <v>0</v>
      </c>
      <c r="L3211" t="s">
        <v>5283</v>
      </c>
    </row>
    <row r="3212" spans="3:12" x14ac:dyDescent="0.2">
      <c r="C3212" t="s">
        <v>5284</v>
      </c>
      <c r="D3212" t="s">
        <v>5205</v>
      </c>
      <c r="E3212" s="6">
        <v>43913.038055555553</v>
      </c>
      <c r="F3212">
        <v>41.2956</v>
      </c>
      <c r="G3212">
        <v>122.60850000000001</v>
      </c>
      <c r="H3212">
        <v>127</v>
      </c>
      <c r="I3212">
        <v>2</v>
      </c>
      <c r="J3212">
        <v>124</v>
      </c>
      <c r="K3212">
        <v>1</v>
      </c>
      <c r="L3212" t="s">
        <v>5285</v>
      </c>
    </row>
    <row r="3213" spans="3:12" x14ac:dyDescent="0.2">
      <c r="C3213" t="s">
        <v>5286</v>
      </c>
      <c r="D3213" t="s">
        <v>5205</v>
      </c>
      <c r="E3213" s="6">
        <v>43914.146469907406</v>
      </c>
      <c r="F3213">
        <v>22.166699999999999</v>
      </c>
      <c r="G3213">
        <v>113.55</v>
      </c>
      <c r="H3213">
        <v>25</v>
      </c>
      <c r="I3213">
        <v>0</v>
      </c>
      <c r="J3213">
        <v>10</v>
      </c>
      <c r="K3213">
        <v>15</v>
      </c>
      <c r="L3213" t="s">
        <v>5287</v>
      </c>
    </row>
    <row r="3214" spans="3:12" x14ac:dyDescent="0.2">
      <c r="C3214" t="s">
        <v>5288</v>
      </c>
      <c r="D3214" t="s">
        <v>5200</v>
      </c>
      <c r="E3214" s="6">
        <v>43914.987222222226</v>
      </c>
      <c r="F3214">
        <v>53.760899999999999</v>
      </c>
      <c r="G3214">
        <v>-98.813900000000004</v>
      </c>
      <c r="H3214">
        <v>21</v>
      </c>
      <c r="I3214">
        <v>0</v>
      </c>
      <c r="J3214">
        <v>0</v>
      </c>
      <c r="K3214">
        <v>0</v>
      </c>
      <c r="L3214" t="s">
        <v>5289</v>
      </c>
    </row>
    <row r="3215" spans="3:12" x14ac:dyDescent="0.2">
      <c r="C3215" t="s">
        <v>5290</v>
      </c>
      <c r="D3215" t="s">
        <v>5235</v>
      </c>
      <c r="E3215" s="6">
        <v>43914.984201388892</v>
      </c>
      <c r="F3215">
        <v>14.641500000000001</v>
      </c>
      <c r="G3215">
        <v>-61.0242</v>
      </c>
      <c r="H3215">
        <v>57</v>
      </c>
      <c r="I3215">
        <v>1</v>
      </c>
      <c r="J3215">
        <v>0</v>
      </c>
      <c r="K3215">
        <v>56</v>
      </c>
      <c r="L3215" t="s">
        <v>5291</v>
      </c>
    </row>
    <row r="3216" spans="3:12" x14ac:dyDescent="0.2">
      <c r="C3216" t="s">
        <v>5292</v>
      </c>
      <c r="D3216" t="s">
        <v>5235</v>
      </c>
      <c r="E3216" s="6">
        <v>43914.984201388892</v>
      </c>
      <c r="F3216">
        <v>-12.827500000000001</v>
      </c>
      <c r="G3216">
        <v>45.166243999999999</v>
      </c>
      <c r="H3216">
        <v>36</v>
      </c>
      <c r="I3216">
        <v>0</v>
      </c>
      <c r="J3216">
        <v>0</v>
      </c>
      <c r="K3216">
        <v>36</v>
      </c>
      <c r="L3216" t="s">
        <v>5293</v>
      </c>
    </row>
    <row r="3217" spans="1:12" x14ac:dyDescent="0.2">
      <c r="C3217" t="s">
        <v>5294</v>
      </c>
      <c r="D3217" t="s">
        <v>5216</v>
      </c>
      <c r="E3217" s="6">
        <v>43914.984201388892</v>
      </c>
      <c r="F3217">
        <v>16.742498000000001</v>
      </c>
      <c r="G3217">
        <v>-62.187365999999997</v>
      </c>
      <c r="H3217">
        <v>1</v>
      </c>
      <c r="I3217">
        <v>0</v>
      </c>
      <c r="J3217">
        <v>0</v>
      </c>
      <c r="K3217">
        <v>1</v>
      </c>
      <c r="L3217" t="s">
        <v>5295</v>
      </c>
    </row>
    <row r="3218" spans="1:12" x14ac:dyDescent="0.2">
      <c r="C3218" t="s">
        <v>5296</v>
      </c>
      <c r="D3218" t="s">
        <v>5200</v>
      </c>
      <c r="E3218" s="6">
        <v>43914.987222222226</v>
      </c>
      <c r="F3218">
        <v>46.565300000000001</v>
      </c>
      <c r="G3218">
        <v>-66.4619</v>
      </c>
      <c r="H3218">
        <v>18</v>
      </c>
      <c r="I3218">
        <v>0</v>
      </c>
      <c r="J3218">
        <v>0</v>
      </c>
      <c r="K3218">
        <v>0</v>
      </c>
      <c r="L3218" t="s">
        <v>5297</v>
      </c>
    </row>
    <row r="3219" spans="1:12" x14ac:dyDescent="0.2">
      <c r="C3219" t="s">
        <v>5298</v>
      </c>
      <c r="D3219" t="s">
        <v>5235</v>
      </c>
      <c r="E3219" s="6">
        <v>43914.984201388892</v>
      </c>
      <c r="F3219">
        <v>-20.904304999999901</v>
      </c>
      <c r="G3219">
        <v>165.618042</v>
      </c>
      <c r="H3219">
        <v>10</v>
      </c>
      <c r="I3219">
        <v>0</v>
      </c>
      <c r="J3219">
        <v>0</v>
      </c>
      <c r="K3219">
        <v>10</v>
      </c>
      <c r="L3219" t="s">
        <v>5299</v>
      </c>
    </row>
    <row r="3220" spans="1:12" x14ac:dyDescent="0.2">
      <c r="C3220" t="s">
        <v>5300</v>
      </c>
      <c r="D3220" t="s">
        <v>5211</v>
      </c>
      <c r="E3220" s="6">
        <v>43914.987384259257</v>
      </c>
      <c r="F3220">
        <v>-33.8688</v>
      </c>
      <c r="G3220">
        <v>151.20930000000001</v>
      </c>
      <c r="H3220">
        <v>818</v>
      </c>
      <c r="I3220">
        <v>7</v>
      </c>
      <c r="J3220">
        <v>4</v>
      </c>
      <c r="K3220">
        <v>807</v>
      </c>
      <c r="L3220" t="s">
        <v>5301</v>
      </c>
    </row>
    <row r="3221" spans="1:12" x14ac:dyDescent="0.2">
      <c r="C3221" t="s">
        <v>5302</v>
      </c>
      <c r="D3221" t="s">
        <v>5200</v>
      </c>
      <c r="E3221" s="6">
        <v>43914.987222222226</v>
      </c>
      <c r="F3221">
        <v>53.1355</v>
      </c>
      <c r="G3221">
        <v>-57.660400000000003</v>
      </c>
      <c r="H3221">
        <v>35</v>
      </c>
      <c r="I3221">
        <v>0</v>
      </c>
      <c r="J3221">
        <v>0</v>
      </c>
      <c r="K3221">
        <v>0</v>
      </c>
      <c r="L3221" t="s">
        <v>5303</v>
      </c>
    </row>
    <row r="3222" spans="1:12" x14ac:dyDescent="0.2">
      <c r="C3222" t="s">
        <v>5304</v>
      </c>
      <c r="D3222" t="s">
        <v>5205</v>
      </c>
      <c r="E3222" s="6">
        <v>43906.366030092591</v>
      </c>
      <c r="F3222">
        <v>37.269199999999998</v>
      </c>
      <c r="G3222">
        <v>106.16549999999999</v>
      </c>
      <c r="H3222">
        <v>75</v>
      </c>
      <c r="I3222">
        <v>0</v>
      </c>
      <c r="J3222">
        <v>75</v>
      </c>
      <c r="K3222">
        <v>0</v>
      </c>
      <c r="L3222" t="s">
        <v>5305</v>
      </c>
    </row>
    <row r="3223" spans="1:12" x14ac:dyDescent="0.2">
      <c r="A3223">
        <v>69000</v>
      </c>
      <c r="C3223" t="s">
        <v>5306</v>
      </c>
      <c r="D3223" t="s">
        <v>166</v>
      </c>
      <c r="E3223" s="6">
        <v>43914.984386574077</v>
      </c>
      <c r="F3223">
        <v>15.097899999999999</v>
      </c>
      <c r="G3223">
        <v>145.6739</v>
      </c>
      <c r="H3223">
        <v>0</v>
      </c>
      <c r="I3223">
        <v>0</v>
      </c>
      <c r="J3223">
        <v>0</v>
      </c>
      <c r="K3223">
        <v>0</v>
      </c>
      <c r="L3223" t="s">
        <v>5307</v>
      </c>
    </row>
    <row r="3224" spans="1:12" x14ac:dyDescent="0.2">
      <c r="C3224" t="s">
        <v>5308</v>
      </c>
      <c r="D3224" t="s">
        <v>5211</v>
      </c>
      <c r="E3224" s="6">
        <v>43914.987384259257</v>
      </c>
      <c r="F3224">
        <v>-12.4634</v>
      </c>
      <c r="G3224">
        <v>130.84559999999999</v>
      </c>
      <c r="H3224">
        <v>6</v>
      </c>
      <c r="I3224">
        <v>0</v>
      </c>
      <c r="J3224">
        <v>0</v>
      </c>
      <c r="K3224">
        <v>6</v>
      </c>
      <c r="L3224" t="s">
        <v>5309</v>
      </c>
    </row>
    <row r="3225" spans="1:12" x14ac:dyDescent="0.2">
      <c r="C3225" t="s">
        <v>5310</v>
      </c>
      <c r="D3225" t="s">
        <v>5200</v>
      </c>
      <c r="E3225" s="6">
        <v>43914.987222222226</v>
      </c>
      <c r="F3225">
        <v>44.681999999999903</v>
      </c>
      <c r="G3225">
        <v>-63.744300000000003</v>
      </c>
      <c r="H3225">
        <v>51</v>
      </c>
      <c r="I3225">
        <v>0</v>
      </c>
      <c r="J3225">
        <v>0</v>
      </c>
      <c r="K3225">
        <v>0</v>
      </c>
      <c r="L3225" t="s">
        <v>5311</v>
      </c>
    </row>
    <row r="3226" spans="1:12" x14ac:dyDescent="0.2">
      <c r="C3226" t="s">
        <v>3525</v>
      </c>
      <c r="D3226" t="s">
        <v>5200</v>
      </c>
      <c r="E3226" s="6">
        <v>43914.987222222226</v>
      </c>
      <c r="F3226">
        <v>51.253799999999998</v>
      </c>
      <c r="G3226">
        <v>-85.3232</v>
      </c>
      <c r="H3226">
        <v>588</v>
      </c>
      <c r="I3226">
        <v>7</v>
      </c>
      <c r="J3226">
        <v>0</v>
      </c>
      <c r="K3226">
        <v>0</v>
      </c>
      <c r="L3226" t="s">
        <v>5312</v>
      </c>
    </row>
    <row r="3227" spans="1:12" x14ac:dyDescent="0.2">
      <c r="C3227" t="s">
        <v>5313</v>
      </c>
      <c r="D3227" t="s">
        <v>5200</v>
      </c>
      <c r="E3227" s="6">
        <v>43914.987222222226</v>
      </c>
      <c r="F3227">
        <v>46.5107</v>
      </c>
      <c r="G3227">
        <v>-63.416800000000002</v>
      </c>
      <c r="H3227">
        <v>3</v>
      </c>
      <c r="I3227">
        <v>0</v>
      </c>
      <c r="J3227">
        <v>0</v>
      </c>
      <c r="K3227">
        <v>0</v>
      </c>
      <c r="L3227" t="s">
        <v>5314</v>
      </c>
    </row>
    <row r="3228" spans="1:12" x14ac:dyDescent="0.2">
      <c r="C3228" t="s">
        <v>5315</v>
      </c>
      <c r="D3228" t="s">
        <v>166</v>
      </c>
      <c r="E3228" s="6">
        <v>43914.984386574077</v>
      </c>
      <c r="F3228">
        <v>18.220800000000001</v>
      </c>
      <c r="G3228">
        <v>-66.590100000000007</v>
      </c>
      <c r="H3228">
        <v>39</v>
      </c>
      <c r="I3228">
        <v>2</v>
      </c>
      <c r="J3228">
        <v>0</v>
      </c>
      <c r="K3228">
        <v>0</v>
      </c>
      <c r="L3228" t="s">
        <v>5316</v>
      </c>
    </row>
    <row r="3229" spans="1:12" x14ac:dyDescent="0.2">
      <c r="C3229" t="s">
        <v>5317</v>
      </c>
      <c r="D3229" t="s">
        <v>5205</v>
      </c>
      <c r="E3229" s="6">
        <v>43884.471550925926</v>
      </c>
      <c r="F3229">
        <v>35.745199999999997</v>
      </c>
      <c r="G3229">
        <v>95.995599999999996</v>
      </c>
      <c r="H3229">
        <v>18</v>
      </c>
      <c r="I3229">
        <v>0</v>
      </c>
      <c r="J3229">
        <v>18</v>
      </c>
      <c r="K3229">
        <v>0</v>
      </c>
      <c r="L3229" t="s">
        <v>5318</v>
      </c>
    </row>
    <row r="3230" spans="1:12" x14ac:dyDescent="0.2">
      <c r="C3230" t="s">
        <v>5319</v>
      </c>
      <c r="D3230" t="s">
        <v>5200</v>
      </c>
      <c r="E3230" s="6">
        <v>43914.987222222226</v>
      </c>
      <c r="F3230">
        <v>52.939900000000002</v>
      </c>
      <c r="G3230">
        <v>-73.549099999999996</v>
      </c>
      <c r="H3230">
        <v>1013</v>
      </c>
      <c r="I3230">
        <v>4</v>
      </c>
      <c r="J3230">
        <v>0</v>
      </c>
      <c r="K3230">
        <v>0</v>
      </c>
      <c r="L3230" t="s">
        <v>5320</v>
      </c>
    </row>
    <row r="3231" spans="1:12" x14ac:dyDescent="0.2">
      <c r="C3231" t="s">
        <v>5321</v>
      </c>
      <c r="D3231" t="s">
        <v>5211</v>
      </c>
      <c r="E3231" s="6">
        <v>43914.987384259257</v>
      </c>
      <c r="F3231">
        <v>-27.469799999999999</v>
      </c>
      <c r="G3231">
        <v>153.02510000000001</v>
      </c>
      <c r="H3231">
        <v>397</v>
      </c>
      <c r="I3231">
        <v>0</v>
      </c>
      <c r="J3231">
        <v>8</v>
      </c>
      <c r="K3231">
        <v>389</v>
      </c>
      <c r="L3231" t="s">
        <v>5322</v>
      </c>
    </row>
    <row r="3232" spans="1:12" x14ac:dyDescent="0.2">
      <c r="C3232" t="s">
        <v>161</v>
      </c>
      <c r="D3232" t="s">
        <v>5200</v>
      </c>
      <c r="E3232" s="6">
        <v>43914.987222222226</v>
      </c>
      <c r="F3232">
        <v>0</v>
      </c>
      <c r="G3232">
        <v>0</v>
      </c>
      <c r="H3232">
        <v>0</v>
      </c>
      <c r="I3232">
        <v>0</v>
      </c>
      <c r="J3232">
        <v>110</v>
      </c>
      <c r="K3232">
        <v>0</v>
      </c>
      <c r="L3232" t="s">
        <v>5323</v>
      </c>
    </row>
    <row r="3233" spans="3:12" x14ac:dyDescent="0.2">
      <c r="C3233" t="s">
        <v>161</v>
      </c>
      <c r="D3233" t="s">
        <v>166</v>
      </c>
      <c r="E3233" s="6">
        <v>43914.984386574077</v>
      </c>
      <c r="F3233">
        <v>0</v>
      </c>
      <c r="G3233">
        <v>0</v>
      </c>
      <c r="H3233">
        <v>0</v>
      </c>
      <c r="I3233">
        <v>0</v>
      </c>
      <c r="J3233">
        <v>348</v>
      </c>
      <c r="K3233">
        <v>0</v>
      </c>
      <c r="L3233" t="s">
        <v>5324</v>
      </c>
    </row>
    <row r="3234" spans="3:12" x14ac:dyDescent="0.2">
      <c r="C3234" t="s">
        <v>5325</v>
      </c>
      <c r="D3234" t="s">
        <v>5235</v>
      </c>
      <c r="E3234" s="6">
        <v>43914.984201388892</v>
      </c>
      <c r="F3234">
        <v>-21.115100000000002</v>
      </c>
      <c r="G3234">
        <v>55.5364</v>
      </c>
      <c r="H3234">
        <v>94</v>
      </c>
      <c r="I3234">
        <v>0</v>
      </c>
      <c r="J3234">
        <v>1</v>
      </c>
      <c r="K3234">
        <v>93</v>
      </c>
      <c r="L3234" t="s">
        <v>5326</v>
      </c>
    </row>
    <row r="3235" spans="3:12" x14ac:dyDescent="0.2">
      <c r="C3235" t="s">
        <v>5327</v>
      </c>
      <c r="D3235" t="s">
        <v>5235</v>
      </c>
      <c r="E3235" s="6">
        <v>43914.984201388892</v>
      </c>
      <c r="F3235">
        <v>17.899999999999999</v>
      </c>
      <c r="G3235">
        <v>-62.833300000000001</v>
      </c>
      <c r="H3235">
        <v>3</v>
      </c>
      <c r="I3235">
        <v>0</v>
      </c>
      <c r="J3235">
        <v>0</v>
      </c>
      <c r="K3235">
        <v>3</v>
      </c>
      <c r="L3235" t="s">
        <v>5328</v>
      </c>
    </row>
    <row r="3236" spans="3:12" x14ac:dyDescent="0.2">
      <c r="C3236" t="s">
        <v>5329</v>
      </c>
      <c r="D3236" t="s">
        <v>5200</v>
      </c>
      <c r="E3236" s="6">
        <v>43914.987222222226</v>
      </c>
      <c r="F3236">
        <v>52.939900000000002</v>
      </c>
      <c r="G3236">
        <v>-106.4509</v>
      </c>
      <c r="H3236">
        <v>72</v>
      </c>
      <c r="I3236">
        <v>0</v>
      </c>
      <c r="J3236">
        <v>0</v>
      </c>
      <c r="K3236">
        <v>0</v>
      </c>
      <c r="L3236" t="s">
        <v>5330</v>
      </c>
    </row>
    <row r="3237" spans="3:12" x14ac:dyDescent="0.2">
      <c r="C3237" t="s">
        <v>5331</v>
      </c>
      <c r="D3237" t="s">
        <v>5205</v>
      </c>
      <c r="E3237" s="6">
        <v>43914.110844907409</v>
      </c>
      <c r="F3237">
        <v>35.191699999999997</v>
      </c>
      <c r="G3237">
        <v>108.87009999999999</v>
      </c>
      <c r="H3237">
        <v>249</v>
      </c>
      <c r="I3237">
        <v>3</v>
      </c>
      <c r="J3237">
        <v>240</v>
      </c>
      <c r="K3237">
        <v>6</v>
      </c>
      <c r="L3237" t="s">
        <v>5332</v>
      </c>
    </row>
    <row r="3238" spans="3:12" x14ac:dyDescent="0.2">
      <c r="C3238" t="s">
        <v>5333</v>
      </c>
      <c r="D3238" t="s">
        <v>5205</v>
      </c>
      <c r="E3238" s="6">
        <v>43913.434895833336</v>
      </c>
      <c r="F3238">
        <v>36.342700000000001</v>
      </c>
      <c r="G3238">
        <v>118.1498</v>
      </c>
      <c r="H3238">
        <v>768</v>
      </c>
      <c r="I3238">
        <v>7</v>
      </c>
      <c r="J3238">
        <v>752</v>
      </c>
      <c r="K3238">
        <v>9</v>
      </c>
      <c r="L3238" t="s">
        <v>5334</v>
      </c>
    </row>
    <row r="3239" spans="3:12" x14ac:dyDescent="0.2">
      <c r="C3239" t="s">
        <v>5335</v>
      </c>
      <c r="D3239" t="s">
        <v>5205</v>
      </c>
      <c r="E3239" s="6">
        <v>43914.337013888886</v>
      </c>
      <c r="F3239">
        <v>31.202000000000002</v>
      </c>
      <c r="G3239">
        <v>121.4491</v>
      </c>
      <c r="H3239">
        <v>414</v>
      </c>
      <c r="I3239">
        <v>4</v>
      </c>
      <c r="J3239">
        <v>330</v>
      </c>
      <c r="K3239">
        <v>80</v>
      </c>
      <c r="L3239" t="s">
        <v>5336</v>
      </c>
    </row>
    <row r="3240" spans="3:12" x14ac:dyDescent="0.2">
      <c r="C3240" t="s">
        <v>5337</v>
      </c>
      <c r="D3240" t="s">
        <v>5205</v>
      </c>
      <c r="E3240" s="6">
        <v>43913.97619212963</v>
      </c>
      <c r="F3240">
        <v>37.5777</v>
      </c>
      <c r="G3240">
        <v>112.29219999999999</v>
      </c>
      <c r="H3240">
        <v>134</v>
      </c>
      <c r="I3240">
        <v>0</v>
      </c>
      <c r="J3240">
        <v>133</v>
      </c>
      <c r="K3240">
        <v>1</v>
      </c>
      <c r="L3240" t="s">
        <v>5338</v>
      </c>
    </row>
    <row r="3241" spans="3:12" x14ac:dyDescent="0.2">
      <c r="C3241" t="s">
        <v>5339</v>
      </c>
      <c r="D3241" t="s">
        <v>5205</v>
      </c>
      <c r="E3241" s="6">
        <v>43914.06050925926</v>
      </c>
      <c r="F3241">
        <v>30.617100000000001</v>
      </c>
      <c r="G3241">
        <v>102.7103</v>
      </c>
      <c r="H3241">
        <v>545</v>
      </c>
      <c r="I3241">
        <v>3</v>
      </c>
      <c r="J3241">
        <v>536</v>
      </c>
      <c r="K3241">
        <v>6</v>
      </c>
      <c r="L3241" t="s">
        <v>5340</v>
      </c>
    </row>
    <row r="3242" spans="3:12" x14ac:dyDescent="0.2">
      <c r="C3242" t="s">
        <v>5341</v>
      </c>
      <c r="D3242" t="s">
        <v>5208</v>
      </c>
      <c r="E3242" s="6">
        <v>43914.984201388892</v>
      </c>
      <c r="F3242">
        <v>18.0425</v>
      </c>
      <c r="G3242">
        <v>-63.0548</v>
      </c>
      <c r="H3242">
        <v>2</v>
      </c>
      <c r="I3242">
        <v>0</v>
      </c>
      <c r="J3242">
        <v>0</v>
      </c>
      <c r="K3242">
        <v>2</v>
      </c>
      <c r="L3242" t="s">
        <v>5342</v>
      </c>
    </row>
    <row r="3243" spans="3:12" x14ac:dyDescent="0.2">
      <c r="C3243" t="s">
        <v>5343</v>
      </c>
      <c r="D3243" t="s">
        <v>5211</v>
      </c>
      <c r="E3243" s="6">
        <v>43914.987384259257</v>
      </c>
      <c r="F3243">
        <v>-34.9285</v>
      </c>
      <c r="G3243">
        <v>138.60069999999999</v>
      </c>
      <c r="H3243">
        <v>170</v>
      </c>
      <c r="I3243">
        <v>0</v>
      </c>
      <c r="J3243">
        <v>6</v>
      </c>
      <c r="K3243">
        <v>164</v>
      </c>
      <c r="L3243" t="s">
        <v>5344</v>
      </c>
    </row>
    <row r="3244" spans="3:12" x14ac:dyDescent="0.2">
      <c r="C3244" t="s">
        <v>5345</v>
      </c>
      <c r="D3244" t="s">
        <v>5235</v>
      </c>
      <c r="E3244" s="6">
        <v>43914.984201388892</v>
      </c>
      <c r="F3244">
        <v>18.070799999999998</v>
      </c>
      <c r="G3244">
        <v>-63.0501</v>
      </c>
      <c r="H3244">
        <v>8</v>
      </c>
      <c r="I3244">
        <v>0</v>
      </c>
      <c r="J3244">
        <v>0</v>
      </c>
      <c r="K3244">
        <v>8</v>
      </c>
      <c r="L3244" t="s">
        <v>5346</v>
      </c>
    </row>
    <row r="3245" spans="3:12" x14ac:dyDescent="0.2">
      <c r="C3245" t="s">
        <v>5347</v>
      </c>
      <c r="D3245" t="s">
        <v>5211</v>
      </c>
      <c r="E3245" s="6">
        <v>43914.987384259257</v>
      </c>
      <c r="F3245">
        <v>-42.882100000000001</v>
      </c>
      <c r="G3245">
        <v>147.3272</v>
      </c>
      <c r="H3245">
        <v>28</v>
      </c>
      <c r="I3245">
        <v>0</v>
      </c>
      <c r="J3245">
        <v>3</v>
      </c>
      <c r="K3245">
        <v>25</v>
      </c>
      <c r="L3245" t="s">
        <v>5348</v>
      </c>
    </row>
    <row r="3246" spans="3:12" x14ac:dyDescent="0.2">
      <c r="C3246" t="s">
        <v>5349</v>
      </c>
      <c r="D3246" t="s">
        <v>5205</v>
      </c>
      <c r="E3246" s="6">
        <v>43914.594687500001</v>
      </c>
      <c r="F3246">
        <v>39.305399999999999</v>
      </c>
      <c r="G3246">
        <v>117.32299999999999</v>
      </c>
      <c r="H3246">
        <v>145</v>
      </c>
      <c r="I3246">
        <v>3</v>
      </c>
      <c r="J3246">
        <v>133</v>
      </c>
      <c r="K3246">
        <v>9</v>
      </c>
      <c r="L3246" t="s">
        <v>5350</v>
      </c>
    </row>
    <row r="3247" spans="3:12" x14ac:dyDescent="0.2">
      <c r="C3247" t="s">
        <v>5351</v>
      </c>
      <c r="D3247" t="s">
        <v>5205</v>
      </c>
      <c r="E3247" s="6">
        <v>43884.471550925926</v>
      </c>
      <c r="F3247">
        <v>31.692699999999999</v>
      </c>
      <c r="G3247">
        <v>88.092399999999998</v>
      </c>
      <c r="H3247">
        <v>1</v>
      </c>
      <c r="I3247">
        <v>0</v>
      </c>
      <c r="J3247">
        <v>1</v>
      </c>
      <c r="K3247">
        <v>0</v>
      </c>
      <c r="L3247" t="s">
        <v>5352</v>
      </c>
    </row>
    <row r="3248" spans="3:12" x14ac:dyDescent="0.2">
      <c r="C3248" t="s">
        <v>4779</v>
      </c>
      <c r="D3248" t="s">
        <v>5211</v>
      </c>
      <c r="E3248" s="6">
        <v>43914.987384259257</v>
      </c>
      <c r="F3248">
        <v>-37.813600000000001</v>
      </c>
      <c r="G3248">
        <v>144.9631</v>
      </c>
      <c r="H3248">
        <v>411</v>
      </c>
      <c r="I3248">
        <v>0</v>
      </c>
      <c r="J3248">
        <v>97</v>
      </c>
      <c r="K3248">
        <v>314</v>
      </c>
      <c r="L3248" t="s">
        <v>5353</v>
      </c>
    </row>
    <row r="3249" spans="1:12" x14ac:dyDescent="0.2">
      <c r="A3249">
        <v>78000</v>
      </c>
      <c r="C3249" t="s">
        <v>5354</v>
      </c>
      <c r="D3249" t="s">
        <v>166</v>
      </c>
      <c r="E3249" s="6">
        <v>43914.984386574077</v>
      </c>
      <c r="F3249">
        <v>18.335799999999999</v>
      </c>
      <c r="G3249">
        <v>-64.896299999999997</v>
      </c>
      <c r="H3249">
        <v>17</v>
      </c>
      <c r="I3249">
        <v>0</v>
      </c>
      <c r="J3249">
        <v>0</v>
      </c>
      <c r="K3249">
        <v>0</v>
      </c>
      <c r="L3249" t="s">
        <v>5355</v>
      </c>
    </row>
    <row r="3250" spans="1:12" x14ac:dyDescent="0.2">
      <c r="C3250" t="s">
        <v>5356</v>
      </c>
      <c r="D3250" t="s">
        <v>5211</v>
      </c>
      <c r="E3250" s="6">
        <v>43914.987384259257</v>
      </c>
      <c r="F3250">
        <v>-31.950500000000002</v>
      </c>
      <c r="G3250">
        <v>115.8605</v>
      </c>
      <c r="H3250">
        <v>175</v>
      </c>
      <c r="I3250">
        <v>1</v>
      </c>
      <c r="J3250">
        <v>1</v>
      </c>
      <c r="K3250">
        <v>173</v>
      </c>
      <c r="L3250" t="s">
        <v>5357</v>
      </c>
    </row>
    <row r="3251" spans="1:12" x14ac:dyDescent="0.2">
      <c r="C3251" t="s">
        <v>5358</v>
      </c>
      <c r="D3251" t="s">
        <v>5205</v>
      </c>
      <c r="E3251" s="6">
        <v>43898.229884259257</v>
      </c>
      <c r="F3251">
        <v>41.112900000000003</v>
      </c>
      <c r="G3251">
        <v>85.240099999999998</v>
      </c>
      <c r="H3251">
        <v>76</v>
      </c>
      <c r="I3251">
        <v>3</v>
      </c>
      <c r="J3251">
        <v>73</v>
      </c>
      <c r="K3251">
        <v>0</v>
      </c>
      <c r="L3251" t="s">
        <v>5359</v>
      </c>
    </row>
    <row r="3252" spans="1:12" x14ac:dyDescent="0.2">
      <c r="C3252" t="s">
        <v>5360</v>
      </c>
      <c r="D3252" t="s">
        <v>5205</v>
      </c>
      <c r="E3252" s="6">
        <v>43906.984236111108</v>
      </c>
      <c r="F3252">
        <v>24.974</v>
      </c>
      <c r="G3252">
        <v>101.48699999999999</v>
      </c>
      <c r="H3252">
        <v>176</v>
      </c>
      <c r="I3252">
        <v>2</v>
      </c>
      <c r="J3252">
        <v>172</v>
      </c>
      <c r="K3252">
        <v>2</v>
      </c>
      <c r="L3252" t="s">
        <v>5361</v>
      </c>
    </row>
    <row r="3253" spans="1:12" x14ac:dyDescent="0.2">
      <c r="C3253" t="s">
        <v>5362</v>
      </c>
      <c r="D3253" t="s">
        <v>5205</v>
      </c>
      <c r="E3253" s="6">
        <v>43914.146469907406</v>
      </c>
      <c r="F3253">
        <v>29.183199999999999</v>
      </c>
      <c r="G3253">
        <v>120.0934</v>
      </c>
      <c r="H3253">
        <v>1240</v>
      </c>
      <c r="I3253">
        <v>1</v>
      </c>
      <c r="J3253">
        <v>1221</v>
      </c>
      <c r="K3253">
        <v>18</v>
      </c>
      <c r="L3253" t="s">
        <v>5363</v>
      </c>
    </row>
    <row r="3254" spans="1:12" x14ac:dyDescent="0.2">
      <c r="D3254" t="s">
        <v>5364</v>
      </c>
      <c r="E3254" s="6">
        <v>43914.984201388892</v>
      </c>
      <c r="F3254">
        <v>33.939109999999999</v>
      </c>
      <c r="G3254">
        <v>67.709952999999999</v>
      </c>
      <c r="H3254">
        <v>74</v>
      </c>
      <c r="I3254">
        <v>1</v>
      </c>
      <c r="J3254">
        <v>1</v>
      </c>
      <c r="K3254">
        <v>72</v>
      </c>
      <c r="L3254" t="s">
        <v>5364</v>
      </c>
    </row>
    <row r="3255" spans="1:12" x14ac:dyDescent="0.2">
      <c r="D3255" t="s">
        <v>5365</v>
      </c>
      <c r="E3255" s="6">
        <v>43914.984201388892</v>
      </c>
      <c r="F3255">
        <v>41.153300000000002</v>
      </c>
      <c r="G3255">
        <v>20.168299999999999</v>
      </c>
      <c r="H3255">
        <v>123</v>
      </c>
      <c r="I3255">
        <v>5</v>
      </c>
      <c r="J3255">
        <v>10</v>
      </c>
      <c r="K3255">
        <v>108</v>
      </c>
      <c r="L3255" t="s">
        <v>5365</v>
      </c>
    </row>
    <row r="3256" spans="1:12" x14ac:dyDescent="0.2">
      <c r="D3256" t="s">
        <v>5366</v>
      </c>
      <c r="E3256" s="6">
        <v>43914.984201388892</v>
      </c>
      <c r="F3256">
        <v>28.033899999999999</v>
      </c>
      <c r="G3256">
        <v>1.6596</v>
      </c>
      <c r="H3256">
        <v>264</v>
      </c>
      <c r="I3256">
        <v>19</v>
      </c>
      <c r="J3256">
        <v>24</v>
      </c>
      <c r="K3256">
        <v>221</v>
      </c>
      <c r="L3256" t="s">
        <v>5366</v>
      </c>
    </row>
    <row r="3257" spans="1:12" x14ac:dyDescent="0.2">
      <c r="D3257" t="s">
        <v>5367</v>
      </c>
      <c r="E3257" s="6">
        <v>43914.984201388892</v>
      </c>
      <c r="F3257">
        <v>42.506300000000003</v>
      </c>
      <c r="G3257">
        <v>1.5218</v>
      </c>
      <c r="H3257">
        <v>164</v>
      </c>
      <c r="I3257">
        <v>1</v>
      </c>
      <c r="J3257">
        <v>1</v>
      </c>
      <c r="K3257">
        <v>162</v>
      </c>
      <c r="L3257" t="s">
        <v>5367</v>
      </c>
    </row>
    <row r="3258" spans="1:12" x14ac:dyDescent="0.2">
      <c r="D3258" t="s">
        <v>5368</v>
      </c>
      <c r="E3258" s="6">
        <v>43914.984201388892</v>
      </c>
      <c r="F3258">
        <v>-11.2027</v>
      </c>
      <c r="G3258">
        <v>17.873899999999999</v>
      </c>
      <c r="H3258">
        <v>3</v>
      </c>
      <c r="I3258">
        <v>0</v>
      </c>
      <c r="J3258">
        <v>0</v>
      </c>
      <c r="K3258">
        <v>3</v>
      </c>
      <c r="L3258" t="s">
        <v>5368</v>
      </c>
    </row>
    <row r="3259" spans="1:12" x14ac:dyDescent="0.2">
      <c r="D3259" t="s">
        <v>5369</v>
      </c>
      <c r="E3259" s="6">
        <v>43914.984201388892</v>
      </c>
      <c r="F3259">
        <v>17.0608</v>
      </c>
      <c r="G3259">
        <v>-61.796399999999998</v>
      </c>
      <c r="H3259">
        <v>3</v>
      </c>
      <c r="I3259">
        <v>0</v>
      </c>
      <c r="J3259">
        <v>0</v>
      </c>
      <c r="K3259">
        <v>3</v>
      </c>
      <c r="L3259" t="s">
        <v>5369</v>
      </c>
    </row>
    <row r="3260" spans="1:12" x14ac:dyDescent="0.2">
      <c r="D3260" t="s">
        <v>5370</v>
      </c>
      <c r="E3260" s="6">
        <v>43914.984201388892</v>
      </c>
      <c r="F3260">
        <v>-38.4161</v>
      </c>
      <c r="G3260">
        <v>-63.616700000000002</v>
      </c>
      <c r="H3260">
        <v>387</v>
      </c>
      <c r="I3260">
        <v>6</v>
      </c>
      <c r="J3260">
        <v>52</v>
      </c>
      <c r="K3260">
        <v>329</v>
      </c>
      <c r="L3260" t="s">
        <v>5370</v>
      </c>
    </row>
    <row r="3261" spans="1:12" x14ac:dyDescent="0.2">
      <c r="D3261" t="s">
        <v>5371</v>
      </c>
      <c r="E3261" s="6">
        <v>43914.984201388892</v>
      </c>
      <c r="F3261">
        <v>40.069099999999999</v>
      </c>
      <c r="G3261">
        <v>45.038200000000003</v>
      </c>
      <c r="H3261">
        <v>249</v>
      </c>
      <c r="I3261">
        <v>0</v>
      </c>
      <c r="J3261">
        <v>14</v>
      </c>
      <c r="K3261">
        <v>235</v>
      </c>
      <c r="L3261" t="s">
        <v>5371</v>
      </c>
    </row>
    <row r="3262" spans="1:12" x14ac:dyDescent="0.2">
      <c r="D3262" t="s">
        <v>5372</v>
      </c>
      <c r="E3262" s="6">
        <v>43914.984201388892</v>
      </c>
      <c r="F3262">
        <v>47.516199999999998</v>
      </c>
      <c r="G3262">
        <v>14.5501</v>
      </c>
      <c r="H3262">
        <v>5283</v>
      </c>
      <c r="I3262">
        <v>28</v>
      </c>
      <c r="J3262">
        <v>9</v>
      </c>
      <c r="K3262">
        <v>5246</v>
      </c>
      <c r="L3262" t="s">
        <v>5372</v>
      </c>
    </row>
    <row r="3263" spans="1:12" x14ac:dyDescent="0.2">
      <c r="D3263" t="s">
        <v>5373</v>
      </c>
      <c r="E3263" s="6">
        <v>43914.984201388892</v>
      </c>
      <c r="F3263">
        <v>40.143099999999997</v>
      </c>
      <c r="G3263">
        <v>47.576900000000002</v>
      </c>
      <c r="H3263">
        <v>87</v>
      </c>
      <c r="I3263">
        <v>1</v>
      </c>
      <c r="J3263">
        <v>10</v>
      </c>
      <c r="K3263">
        <v>76</v>
      </c>
      <c r="L3263" t="s">
        <v>5373</v>
      </c>
    </row>
    <row r="3264" spans="1:12" x14ac:dyDescent="0.2">
      <c r="D3264" t="s">
        <v>5374</v>
      </c>
      <c r="E3264" s="6">
        <v>43914.984201388892</v>
      </c>
      <c r="F3264">
        <v>25.025884999999999</v>
      </c>
      <c r="G3264">
        <v>-78.035888999999997</v>
      </c>
      <c r="H3264">
        <v>5</v>
      </c>
      <c r="I3264">
        <v>0</v>
      </c>
      <c r="J3264">
        <v>1</v>
      </c>
      <c r="K3264">
        <v>4</v>
      </c>
      <c r="L3264" t="s">
        <v>5374</v>
      </c>
    </row>
    <row r="3265" spans="4:12" x14ac:dyDescent="0.2">
      <c r="D3265" t="s">
        <v>5375</v>
      </c>
      <c r="E3265" s="6">
        <v>43914.984201388892</v>
      </c>
      <c r="F3265">
        <v>26.0275</v>
      </c>
      <c r="G3265">
        <v>50.55</v>
      </c>
      <c r="H3265">
        <v>392</v>
      </c>
      <c r="I3265">
        <v>3</v>
      </c>
      <c r="J3265">
        <v>177</v>
      </c>
      <c r="K3265">
        <v>212</v>
      </c>
      <c r="L3265" t="s">
        <v>5375</v>
      </c>
    </row>
    <row r="3266" spans="4:12" x14ac:dyDescent="0.2">
      <c r="D3266" t="s">
        <v>5376</v>
      </c>
      <c r="E3266" s="6">
        <v>43914.984201388892</v>
      </c>
      <c r="F3266">
        <v>23.684999999999999</v>
      </c>
      <c r="G3266">
        <v>90.356300000000005</v>
      </c>
      <c r="H3266">
        <v>39</v>
      </c>
      <c r="I3266">
        <v>4</v>
      </c>
      <c r="J3266">
        <v>5</v>
      </c>
      <c r="K3266">
        <v>30</v>
      </c>
      <c r="L3266" t="s">
        <v>5376</v>
      </c>
    </row>
    <row r="3267" spans="4:12" x14ac:dyDescent="0.2">
      <c r="D3267" t="s">
        <v>5377</v>
      </c>
      <c r="E3267" s="6">
        <v>43914.984201388892</v>
      </c>
      <c r="F3267">
        <v>13.193899999999999</v>
      </c>
      <c r="G3267">
        <v>-59.543199999999999</v>
      </c>
      <c r="H3267">
        <v>18</v>
      </c>
      <c r="I3267">
        <v>0</v>
      </c>
      <c r="J3267">
        <v>0</v>
      </c>
      <c r="K3267">
        <v>18</v>
      </c>
      <c r="L3267" t="s">
        <v>5377</v>
      </c>
    </row>
    <row r="3268" spans="4:12" x14ac:dyDescent="0.2">
      <c r="D3268" t="s">
        <v>5378</v>
      </c>
      <c r="E3268" s="6">
        <v>43914.984201388892</v>
      </c>
      <c r="F3268">
        <v>53.709800000000001</v>
      </c>
      <c r="G3268">
        <v>27.953399999999998</v>
      </c>
      <c r="H3268">
        <v>81</v>
      </c>
      <c r="I3268">
        <v>0</v>
      </c>
      <c r="J3268">
        <v>22</v>
      </c>
      <c r="K3268">
        <v>59</v>
      </c>
      <c r="L3268" t="s">
        <v>5378</v>
      </c>
    </row>
    <row r="3269" spans="4:12" x14ac:dyDescent="0.2">
      <c r="D3269" t="s">
        <v>5379</v>
      </c>
      <c r="E3269" s="6">
        <v>43914.984201388892</v>
      </c>
      <c r="F3269">
        <v>50.833300000000001</v>
      </c>
      <c r="G3269">
        <v>4.4699359999999997</v>
      </c>
      <c r="H3269">
        <v>4269</v>
      </c>
      <c r="I3269">
        <v>122</v>
      </c>
      <c r="J3269">
        <v>461</v>
      </c>
      <c r="K3269">
        <v>3686</v>
      </c>
      <c r="L3269" t="s">
        <v>5379</v>
      </c>
    </row>
    <row r="3270" spans="4:12" x14ac:dyDescent="0.2">
      <c r="D3270" t="s">
        <v>5380</v>
      </c>
      <c r="E3270" s="6">
        <v>43914.984201388892</v>
      </c>
      <c r="F3270">
        <v>17.189900000000002</v>
      </c>
      <c r="G3270">
        <v>-88.497600000000006</v>
      </c>
      <c r="H3270">
        <v>1</v>
      </c>
      <c r="I3270">
        <v>0</v>
      </c>
      <c r="J3270">
        <v>0</v>
      </c>
      <c r="K3270">
        <v>1</v>
      </c>
      <c r="L3270" t="s">
        <v>5380</v>
      </c>
    </row>
    <row r="3271" spans="4:12" x14ac:dyDescent="0.2">
      <c r="D3271" t="s">
        <v>5381</v>
      </c>
      <c r="E3271" s="6">
        <v>43914.984201388892</v>
      </c>
      <c r="F3271">
        <v>9.3077000000000005</v>
      </c>
      <c r="G3271">
        <v>2.3157999999999999</v>
      </c>
      <c r="H3271">
        <v>6</v>
      </c>
      <c r="I3271">
        <v>0</v>
      </c>
      <c r="J3271">
        <v>0</v>
      </c>
      <c r="K3271">
        <v>6</v>
      </c>
      <c r="L3271" t="s">
        <v>5381</v>
      </c>
    </row>
    <row r="3272" spans="4:12" x14ac:dyDescent="0.2">
      <c r="D3272" t="s">
        <v>5382</v>
      </c>
      <c r="E3272" s="6">
        <v>43914.984201388892</v>
      </c>
      <c r="F3272">
        <v>27.514199999999999</v>
      </c>
      <c r="G3272">
        <v>90.433599999999998</v>
      </c>
      <c r="H3272">
        <v>2</v>
      </c>
      <c r="I3272">
        <v>0</v>
      </c>
      <c r="J3272">
        <v>0</v>
      </c>
      <c r="K3272">
        <v>2</v>
      </c>
      <c r="L3272" t="s">
        <v>5382</v>
      </c>
    </row>
    <row r="3273" spans="4:12" x14ac:dyDescent="0.2">
      <c r="D3273" t="s">
        <v>5383</v>
      </c>
      <c r="E3273" s="6">
        <v>43914.984201388892</v>
      </c>
      <c r="F3273">
        <v>-16.290199999999999</v>
      </c>
      <c r="G3273">
        <v>-63.588700000000003</v>
      </c>
      <c r="H3273">
        <v>29</v>
      </c>
      <c r="I3273">
        <v>0</v>
      </c>
      <c r="J3273">
        <v>0</v>
      </c>
      <c r="K3273">
        <v>29</v>
      </c>
      <c r="L3273" t="s">
        <v>5383</v>
      </c>
    </row>
    <row r="3274" spans="4:12" x14ac:dyDescent="0.2">
      <c r="D3274" t="s">
        <v>5384</v>
      </c>
      <c r="E3274" s="6">
        <v>43914.984201388892</v>
      </c>
      <c r="F3274">
        <v>43.915900000000001</v>
      </c>
      <c r="G3274">
        <v>17.679099999999998</v>
      </c>
      <c r="H3274">
        <v>166</v>
      </c>
      <c r="I3274">
        <v>3</v>
      </c>
      <c r="J3274">
        <v>2</v>
      </c>
      <c r="K3274">
        <v>161</v>
      </c>
      <c r="L3274" t="s">
        <v>5384</v>
      </c>
    </row>
    <row r="3275" spans="4:12" x14ac:dyDescent="0.2">
      <c r="D3275" t="s">
        <v>5385</v>
      </c>
      <c r="E3275" s="6">
        <v>43914.984201388892</v>
      </c>
      <c r="F3275">
        <v>-14.234999999999999</v>
      </c>
      <c r="G3275">
        <v>-51.9253</v>
      </c>
      <c r="H3275">
        <v>2247</v>
      </c>
      <c r="I3275">
        <v>46</v>
      </c>
      <c r="J3275">
        <v>2</v>
      </c>
      <c r="K3275">
        <v>2199</v>
      </c>
      <c r="L3275" t="s">
        <v>5385</v>
      </c>
    </row>
    <row r="3276" spans="4:12" x14ac:dyDescent="0.2">
      <c r="D3276" t="s">
        <v>5386</v>
      </c>
      <c r="E3276" s="6">
        <v>43914.984201388892</v>
      </c>
      <c r="F3276">
        <v>4.5353000000000003</v>
      </c>
      <c r="G3276">
        <v>114.7277</v>
      </c>
      <c r="H3276">
        <v>104</v>
      </c>
      <c r="I3276">
        <v>0</v>
      </c>
      <c r="J3276">
        <v>2</v>
      </c>
      <c r="K3276">
        <v>102</v>
      </c>
      <c r="L3276" t="s">
        <v>5386</v>
      </c>
    </row>
    <row r="3277" spans="4:12" x14ac:dyDescent="0.2">
      <c r="D3277" t="s">
        <v>5387</v>
      </c>
      <c r="E3277" s="6">
        <v>43914.984201388892</v>
      </c>
      <c r="F3277">
        <v>42.733899999999998</v>
      </c>
      <c r="G3277">
        <v>25.485800000000001</v>
      </c>
      <c r="H3277">
        <v>218</v>
      </c>
      <c r="I3277">
        <v>3</v>
      </c>
      <c r="J3277">
        <v>3</v>
      </c>
      <c r="K3277">
        <v>212</v>
      </c>
      <c r="L3277" t="s">
        <v>5387</v>
      </c>
    </row>
    <row r="3278" spans="4:12" x14ac:dyDescent="0.2">
      <c r="D3278" t="s">
        <v>5388</v>
      </c>
      <c r="E3278" s="6">
        <v>43914.984201388892</v>
      </c>
      <c r="F3278">
        <v>12.238300000000001</v>
      </c>
      <c r="G3278">
        <v>-1.5616000000000001</v>
      </c>
      <c r="H3278">
        <v>114</v>
      </c>
      <c r="I3278">
        <v>4</v>
      </c>
      <c r="J3278">
        <v>7</v>
      </c>
      <c r="K3278">
        <v>103</v>
      </c>
      <c r="L3278" t="s">
        <v>5388</v>
      </c>
    </row>
    <row r="3279" spans="4:12" x14ac:dyDescent="0.2">
      <c r="D3279" t="s">
        <v>5389</v>
      </c>
      <c r="E3279" s="6">
        <v>43914.984201388892</v>
      </c>
      <c r="F3279">
        <v>16.538799999999998</v>
      </c>
      <c r="G3279">
        <v>-23.041799999999999</v>
      </c>
      <c r="H3279">
        <v>3</v>
      </c>
      <c r="I3279">
        <v>1</v>
      </c>
      <c r="J3279">
        <v>0</v>
      </c>
      <c r="K3279">
        <v>2</v>
      </c>
      <c r="L3279" t="s">
        <v>5389</v>
      </c>
    </row>
    <row r="3280" spans="4:12" x14ac:dyDescent="0.2">
      <c r="D3280" t="s">
        <v>5390</v>
      </c>
      <c r="E3280" s="6">
        <v>43914.984201388892</v>
      </c>
      <c r="F3280">
        <v>11.55</v>
      </c>
      <c r="G3280">
        <v>104.91670000000001</v>
      </c>
      <c r="H3280">
        <v>91</v>
      </c>
      <c r="I3280">
        <v>0</v>
      </c>
      <c r="J3280">
        <v>4</v>
      </c>
      <c r="K3280">
        <v>87</v>
      </c>
      <c r="L3280" t="s">
        <v>5390</v>
      </c>
    </row>
    <row r="3281" spans="4:12" x14ac:dyDescent="0.2">
      <c r="D3281" t="s">
        <v>5391</v>
      </c>
      <c r="E3281" s="6">
        <v>43914.984201388892</v>
      </c>
      <c r="F3281">
        <v>3.8479999999999999</v>
      </c>
      <c r="G3281">
        <v>11.5021</v>
      </c>
      <c r="H3281">
        <v>66</v>
      </c>
      <c r="I3281">
        <v>0</v>
      </c>
      <c r="J3281">
        <v>2</v>
      </c>
      <c r="K3281">
        <v>64</v>
      </c>
      <c r="L3281" t="s">
        <v>5391</v>
      </c>
    </row>
    <row r="3282" spans="4:12" x14ac:dyDescent="0.2">
      <c r="D3282" t="s">
        <v>5392</v>
      </c>
      <c r="E3282" s="6">
        <v>43914.984201388892</v>
      </c>
      <c r="F3282">
        <v>6.6111000000000004</v>
      </c>
      <c r="G3282">
        <v>20.939399999999999</v>
      </c>
      <c r="H3282">
        <v>3</v>
      </c>
      <c r="I3282">
        <v>0</v>
      </c>
      <c r="J3282">
        <v>0</v>
      </c>
      <c r="K3282">
        <v>3</v>
      </c>
      <c r="L3282" t="s">
        <v>5392</v>
      </c>
    </row>
    <row r="3283" spans="4:12" x14ac:dyDescent="0.2">
      <c r="D3283" t="s">
        <v>5393</v>
      </c>
      <c r="E3283" s="6">
        <v>43914.984201388892</v>
      </c>
      <c r="F3283">
        <v>15.4542</v>
      </c>
      <c r="G3283">
        <v>18.732199999999999</v>
      </c>
      <c r="H3283">
        <v>3</v>
      </c>
      <c r="I3283">
        <v>0</v>
      </c>
      <c r="J3283">
        <v>0</v>
      </c>
      <c r="K3283">
        <v>3</v>
      </c>
      <c r="L3283" t="s">
        <v>5393</v>
      </c>
    </row>
    <row r="3284" spans="4:12" x14ac:dyDescent="0.2">
      <c r="D3284" t="s">
        <v>5394</v>
      </c>
      <c r="E3284" s="6">
        <v>43914.984201388892</v>
      </c>
      <c r="F3284">
        <v>-35.6751</v>
      </c>
      <c r="G3284">
        <v>-71.543000000000006</v>
      </c>
      <c r="H3284">
        <v>922</v>
      </c>
      <c r="I3284">
        <v>2</v>
      </c>
      <c r="J3284">
        <v>17</v>
      </c>
      <c r="K3284">
        <v>903</v>
      </c>
      <c r="L3284" t="s">
        <v>5394</v>
      </c>
    </row>
    <row r="3285" spans="4:12" x14ac:dyDescent="0.2">
      <c r="D3285" t="s">
        <v>5395</v>
      </c>
      <c r="E3285" s="6">
        <v>43914.984201388892</v>
      </c>
      <c r="F3285">
        <v>4.5709</v>
      </c>
      <c r="G3285">
        <v>-74.297300000000007</v>
      </c>
      <c r="H3285">
        <v>378</v>
      </c>
      <c r="I3285">
        <v>3</v>
      </c>
      <c r="J3285">
        <v>6</v>
      </c>
      <c r="K3285">
        <v>369</v>
      </c>
      <c r="L3285" t="s">
        <v>5395</v>
      </c>
    </row>
    <row r="3286" spans="4:12" x14ac:dyDescent="0.2">
      <c r="D3286" t="s">
        <v>5396</v>
      </c>
      <c r="E3286" s="6">
        <v>43914.984201388892</v>
      </c>
      <c r="F3286">
        <v>-4.2633999999999999</v>
      </c>
      <c r="G3286">
        <v>15.283200000000001</v>
      </c>
      <c r="H3286">
        <v>4</v>
      </c>
      <c r="I3286">
        <v>0</v>
      </c>
      <c r="J3286">
        <v>0</v>
      </c>
      <c r="K3286">
        <v>4</v>
      </c>
      <c r="L3286" t="s">
        <v>5396</v>
      </c>
    </row>
    <row r="3287" spans="4:12" x14ac:dyDescent="0.2">
      <c r="D3287" t="s">
        <v>5397</v>
      </c>
      <c r="E3287" s="6">
        <v>43914.984201388892</v>
      </c>
      <c r="F3287">
        <v>-4.3224470000000004</v>
      </c>
      <c r="G3287">
        <v>15.307045</v>
      </c>
      <c r="H3287">
        <v>45</v>
      </c>
      <c r="I3287">
        <v>2</v>
      </c>
      <c r="J3287">
        <v>0</v>
      </c>
      <c r="K3287">
        <v>43</v>
      </c>
      <c r="L3287" t="s">
        <v>5397</v>
      </c>
    </row>
    <row r="3288" spans="4:12" x14ac:dyDescent="0.2">
      <c r="D3288" t="s">
        <v>5398</v>
      </c>
      <c r="E3288" s="6">
        <v>43914.984201388892</v>
      </c>
      <c r="F3288">
        <v>9.7489000000000008</v>
      </c>
      <c r="G3288">
        <v>-83.753399999999999</v>
      </c>
      <c r="H3288">
        <v>177</v>
      </c>
      <c r="I3288">
        <v>2</v>
      </c>
      <c r="J3288">
        <v>2</v>
      </c>
      <c r="K3288">
        <v>173</v>
      </c>
      <c r="L3288" t="s">
        <v>5398</v>
      </c>
    </row>
    <row r="3289" spans="4:12" x14ac:dyDescent="0.2">
      <c r="D3289" t="s">
        <v>5399</v>
      </c>
      <c r="E3289" s="6">
        <v>43914.984201388892</v>
      </c>
      <c r="F3289">
        <v>7.54</v>
      </c>
      <c r="G3289">
        <v>-5.5471000000000004</v>
      </c>
      <c r="H3289">
        <v>73</v>
      </c>
      <c r="I3289">
        <v>0</v>
      </c>
      <c r="J3289">
        <v>2</v>
      </c>
      <c r="K3289">
        <v>71</v>
      </c>
      <c r="L3289" t="s">
        <v>5399</v>
      </c>
    </row>
    <row r="3290" spans="4:12" x14ac:dyDescent="0.2">
      <c r="D3290" t="s">
        <v>5400</v>
      </c>
      <c r="E3290" s="6">
        <v>43914.984201388892</v>
      </c>
      <c r="F3290">
        <v>45.1</v>
      </c>
      <c r="G3290">
        <v>15.2</v>
      </c>
      <c r="H3290">
        <v>382</v>
      </c>
      <c r="I3290">
        <v>1</v>
      </c>
      <c r="J3290">
        <v>5</v>
      </c>
      <c r="K3290">
        <v>376</v>
      </c>
      <c r="L3290" t="s">
        <v>5400</v>
      </c>
    </row>
    <row r="3291" spans="4:12" x14ac:dyDescent="0.2">
      <c r="D3291" t="s">
        <v>5401</v>
      </c>
      <c r="E3291" s="6">
        <v>43914.984201388892</v>
      </c>
      <c r="F3291">
        <v>21.521757000000001</v>
      </c>
      <c r="G3291">
        <v>-77.781166999999996</v>
      </c>
      <c r="H3291">
        <v>48</v>
      </c>
      <c r="I3291">
        <v>1</v>
      </c>
      <c r="J3291">
        <v>1</v>
      </c>
      <c r="K3291">
        <v>46</v>
      </c>
      <c r="L3291" t="s">
        <v>5401</v>
      </c>
    </row>
    <row r="3292" spans="4:12" x14ac:dyDescent="0.2">
      <c r="D3292" t="s">
        <v>5402</v>
      </c>
      <c r="E3292" s="6">
        <v>43914.984201388892</v>
      </c>
      <c r="F3292">
        <v>35.126399999999997</v>
      </c>
      <c r="G3292">
        <v>33.429900000000004</v>
      </c>
      <c r="H3292">
        <v>124</v>
      </c>
      <c r="I3292">
        <v>3</v>
      </c>
      <c r="J3292">
        <v>3</v>
      </c>
      <c r="K3292">
        <v>118</v>
      </c>
      <c r="L3292" t="s">
        <v>5402</v>
      </c>
    </row>
    <row r="3293" spans="4:12" x14ac:dyDescent="0.2">
      <c r="D3293" t="s">
        <v>5403</v>
      </c>
      <c r="E3293" s="6">
        <v>43914.984201388892</v>
      </c>
      <c r="F3293">
        <v>49.817500000000003</v>
      </c>
      <c r="G3293">
        <v>15.4729999999999</v>
      </c>
      <c r="H3293">
        <v>1394</v>
      </c>
      <c r="I3293">
        <v>3</v>
      </c>
      <c r="J3293">
        <v>10</v>
      </c>
      <c r="K3293">
        <v>1381</v>
      </c>
      <c r="L3293" t="s">
        <v>5403</v>
      </c>
    </row>
    <row r="3294" spans="4:12" x14ac:dyDescent="0.2">
      <c r="D3294" t="s">
        <v>5232</v>
      </c>
      <c r="E3294" s="6">
        <v>43914.984201388892</v>
      </c>
      <c r="F3294">
        <v>56.2639</v>
      </c>
      <c r="G3294">
        <v>9.5017999999999994</v>
      </c>
      <c r="H3294">
        <v>1591</v>
      </c>
      <c r="I3294">
        <v>32</v>
      </c>
      <c r="J3294">
        <v>1</v>
      </c>
      <c r="K3294">
        <v>1558</v>
      </c>
      <c r="L3294" t="s">
        <v>5232</v>
      </c>
    </row>
    <row r="3295" spans="4:12" x14ac:dyDescent="0.2">
      <c r="D3295" t="s">
        <v>5404</v>
      </c>
      <c r="E3295" s="6">
        <v>43914.984201388892</v>
      </c>
      <c r="F3295">
        <v>11.825100000000001</v>
      </c>
      <c r="G3295">
        <v>42.590299999999999</v>
      </c>
      <c r="H3295">
        <v>3</v>
      </c>
      <c r="I3295">
        <v>0</v>
      </c>
      <c r="J3295">
        <v>0</v>
      </c>
      <c r="K3295">
        <v>3</v>
      </c>
      <c r="L3295" t="s">
        <v>5404</v>
      </c>
    </row>
    <row r="3296" spans="4:12" x14ac:dyDescent="0.2">
      <c r="D3296" t="s">
        <v>5405</v>
      </c>
      <c r="E3296" s="6">
        <v>43914.984201388892</v>
      </c>
      <c r="F3296">
        <v>15.414999999999999</v>
      </c>
      <c r="G3296">
        <v>-61.371000000000002</v>
      </c>
      <c r="H3296">
        <v>2</v>
      </c>
      <c r="I3296">
        <v>0</v>
      </c>
      <c r="J3296">
        <v>0</v>
      </c>
      <c r="K3296">
        <v>2</v>
      </c>
      <c r="L3296" t="s">
        <v>5405</v>
      </c>
    </row>
    <row r="3297" spans="4:12" x14ac:dyDescent="0.2">
      <c r="D3297" t="s">
        <v>5406</v>
      </c>
      <c r="E3297" s="6">
        <v>43914.984201388892</v>
      </c>
      <c r="F3297">
        <v>18.735700000000001</v>
      </c>
      <c r="G3297">
        <v>-70.162700000000001</v>
      </c>
      <c r="H3297">
        <v>312</v>
      </c>
      <c r="I3297">
        <v>6</v>
      </c>
      <c r="J3297">
        <v>3</v>
      </c>
      <c r="K3297">
        <v>303</v>
      </c>
      <c r="L3297" t="s">
        <v>5406</v>
      </c>
    </row>
    <row r="3298" spans="4:12" x14ac:dyDescent="0.2">
      <c r="D3298" t="s">
        <v>5407</v>
      </c>
      <c r="E3298" s="6">
        <v>43914.984201388892</v>
      </c>
      <c r="F3298">
        <v>-1.8311999999999999</v>
      </c>
      <c r="G3298">
        <v>-78.183400000000006</v>
      </c>
      <c r="H3298">
        <v>1082</v>
      </c>
      <c r="I3298">
        <v>27</v>
      </c>
      <c r="J3298">
        <v>3</v>
      </c>
      <c r="K3298">
        <v>1052</v>
      </c>
      <c r="L3298" t="s">
        <v>5407</v>
      </c>
    </row>
    <row r="3299" spans="4:12" x14ac:dyDescent="0.2">
      <c r="D3299" t="s">
        <v>5408</v>
      </c>
      <c r="E3299" s="6">
        <v>43914.984201388892</v>
      </c>
      <c r="F3299">
        <v>26.820553</v>
      </c>
      <c r="G3299">
        <v>30.8024979999999</v>
      </c>
      <c r="H3299">
        <v>402</v>
      </c>
      <c r="I3299">
        <v>20</v>
      </c>
      <c r="J3299">
        <v>80</v>
      </c>
      <c r="K3299">
        <v>302</v>
      </c>
      <c r="L3299" t="s">
        <v>5408</v>
      </c>
    </row>
    <row r="3300" spans="4:12" x14ac:dyDescent="0.2">
      <c r="D3300" t="s">
        <v>5409</v>
      </c>
      <c r="E3300" s="6">
        <v>43914.984201388892</v>
      </c>
      <c r="F3300">
        <v>13.7942</v>
      </c>
      <c r="G3300">
        <v>-88.896500000000003</v>
      </c>
      <c r="H3300">
        <v>5</v>
      </c>
      <c r="I3300">
        <v>0</v>
      </c>
      <c r="J3300">
        <v>0</v>
      </c>
      <c r="K3300">
        <v>5</v>
      </c>
      <c r="L3300" t="s">
        <v>5409</v>
      </c>
    </row>
    <row r="3301" spans="4:12" x14ac:dyDescent="0.2">
      <c r="D3301" t="s">
        <v>5410</v>
      </c>
      <c r="E3301" s="6">
        <v>43914.984201388892</v>
      </c>
      <c r="F3301">
        <v>1.6508</v>
      </c>
      <c r="G3301">
        <v>10.267899999999999</v>
      </c>
      <c r="H3301">
        <v>9</v>
      </c>
      <c r="I3301">
        <v>0</v>
      </c>
      <c r="J3301">
        <v>0</v>
      </c>
      <c r="K3301">
        <v>9</v>
      </c>
      <c r="L3301" t="s">
        <v>5410</v>
      </c>
    </row>
    <row r="3302" spans="4:12" x14ac:dyDescent="0.2">
      <c r="D3302" t="s">
        <v>5411</v>
      </c>
      <c r="E3302" s="6">
        <v>43914.984201388892</v>
      </c>
      <c r="F3302">
        <v>15.179399999999999</v>
      </c>
      <c r="G3302">
        <v>39.782299999999999</v>
      </c>
      <c r="H3302">
        <v>1</v>
      </c>
      <c r="I3302">
        <v>0</v>
      </c>
      <c r="J3302">
        <v>0</v>
      </c>
      <c r="K3302">
        <v>1</v>
      </c>
      <c r="L3302" t="s">
        <v>5411</v>
      </c>
    </row>
    <row r="3303" spans="4:12" x14ac:dyDescent="0.2">
      <c r="D3303" t="s">
        <v>5412</v>
      </c>
      <c r="E3303" s="6">
        <v>43914.984201388892</v>
      </c>
      <c r="F3303">
        <v>58.595300000000002</v>
      </c>
      <c r="G3303">
        <v>25.0136</v>
      </c>
      <c r="H3303">
        <v>369</v>
      </c>
      <c r="I3303">
        <v>0</v>
      </c>
      <c r="J3303">
        <v>7</v>
      </c>
      <c r="K3303">
        <v>362</v>
      </c>
      <c r="L3303" t="s">
        <v>5412</v>
      </c>
    </row>
    <row r="3304" spans="4:12" x14ac:dyDescent="0.2">
      <c r="D3304" t="s">
        <v>5413</v>
      </c>
      <c r="E3304" s="6">
        <v>43914.984201388892</v>
      </c>
      <c r="F3304">
        <v>-26.522500000000001</v>
      </c>
      <c r="G3304">
        <v>31.465900000000001</v>
      </c>
      <c r="H3304">
        <v>4</v>
      </c>
      <c r="I3304">
        <v>0</v>
      </c>
      <c r="J3304">
        <v>0</v>
      </c>
      <c r="K3304">
        <v>4</v>
      </c>
      <c r="L3304" t="s">
        <v>5413</v>
      </c>
    </row>
    <row r="3305" spans="4:12" x14ac:dyDescent="0.2">
      <c r="D3305" t="s">
        <v>5414</v>
      </c>
      <c r="E3305" s="6">
        <v>43914.984201388892</v>
      </c>
      <c r="F3305">
        <v>9.1449999999999996</v>
      </c>
      <c r="G3305">
        <v>40.489699999999999</v>
      </c>
      <c r="H3305">
        <v>12</v>
      </c>
      <c r="I3305">
        <v>0</v>
      </c>
      <c r="J3305">
        <v>0</v>
      </c>
      <c r="K3305">
        <v>12</v>
      </c>
      <c r="L3305" t="s">
        <v>5414</v>
      </c>
    </row>
    <row r="3306" spans="4:12" x14ac:dyDescent="0.2">
      <c r="D3306" t="s">
        <v>5415</v>
      </c>
      <c r="E3306" s="6">
        <v>43914.984201388892</v>
      </c>
      <c r="F3306">
        <v>-17.7134</v>
      </c>
      <c r="G3306">
        <v>178.065</v>
      </c>
      <c r="H3306">
        <v>4</v>
      </c>
      <c r="I3306">
        <v>0</v>
      </c>
      <c r="J3306">
        <v>0</v>
      </c>
      <c r="K3306">
        <v>4</v>
      </c>
      <c r="L3306" t="s">
        <v>5415</v>
      </c>
    </row>
    <row r="3307" spans="4:12" x14ac:dyDescent="0.2">
      <c r="D3307" t="s">
        <v>5416</v>
      </c>
      <c r="E3307" s="6">
        <v>43914.984201388892</v>
      </c>
      <c r="F3307">
        <v>61.924109999999999</v>
      </c>
      <c r="G3307">
        <v>25.748151</v>
      </c>
      <c r="H3307">
        <v>792</v>
      </c>
      <c r="I3307">
        <v>1</v>
      </c>
      <c r="J3307">
        <v>10</v>
      </c>
      <c r="K3307">
        <v>781</v>
      </c>
      <c r="L3307" t="s">
        <v>5416</v>
      </c>
    </row>
    <row r="3308" spans="4:12" x14ac:dyDescent="0.2">
      <c r="D3308" t="s">
        <v>5235</v>
      </c>
      <c r="E3308" s="6">
        <v>43914.984201388892</v>
      </c>
      <c r="F3308">
        <v>46.227600000000002</v>
      </c>
      <c r="G3308">
        <v>2.2136999999999998</v>
      </c>
      <c r="H3308">
        <v>22304</v>
      </c>
      <c r="I3308">
        <v>1100</v>
      </c>
      <c r="J3308">
        <v>3281</v>
      </c>
      <c r="K3308">
        <v>17923</v>
      </c>
      <c r="L3308" t="s">
        <v>5235</v>
      </c>
    </row>
    <row r="3309" spans="4:12" x14ac:dyDescent="0.2">
      <c r="D3309" t="s">
        <v>5417</v>
      </c>
      <c r="E3309" s="6">
        <v>43914.984201388892</v>
      </c>
      <c r="F3309">
        <v>-0.80369999999999997</v>
      </c>
      <c r="G3309">
        <v>11.609400000000001</v>
      </c>
      <c r="H3309">
        <v>6</v>
      </c>
      <c r="I3309">
        <v>1</v>
      </c>
      <c r="J3309">
        <v>0</v>
      </c>
      <c r="K3309">
        <v>5</v>
      </c>
      <c r="L3309" t="s">
        <v>5417</v>
      </c>
    </row>
    <row r="3310" spans="4:12" x14ac:dyDescent="0.2">
      <c r="D3310" t="s">
        <v>5418</v>
      </c>
      <c r="E3310" s="6">
        <v>43914.984201388892</v>
      </c>
      <c r="F3310">
        <v>13.443199999999999</v>
      </c>
      <c r="G3310">
        <v>-15.3101</v>
      </c>
      <c r="H3310">
        <v>3</v>
      </c>
      <c r="I3310">
        <v>1</v>
      </c>
      <c r="J3310">
        <v>0</v>
      </c>
      <c r="K3310">
        <v>2</v>
      </c>
      <c r="L3310" t="s">
        <v>5418</v>
      </c>
    </row>
    <row r="3311" spans="4:12" x14ac:dyDescent="0.2">
      <c r="D3311" t="s">
        <v>317</v>
      </c>
      <c r="E3311" s="6">
        <v>43914.984201388892</v>
      </c>
      <c r="F3311">
        <v>42.315399999999997</v>
      </c>
      <c r="G3311">
        <v>43.356900000000003</v>
      </c>
      <c r="H3311">
        <v>70</v>
      </c>
      <c r="I3311">
        <v>0</v>
      </c>
      <c r="J3311">
        <v>9</v>
      </c>
      <c r="K3311">
        <v>61</v>
      </c>
      <c r="L3311" t="s">
        <v>317</v>
      </c>
    </row>
    <row r="3312" spans="4:12" x14ac:dyDescent="0.2">
      <c r="D3312" t="s">
        <v>5419</v>
      </c>
      <c r="E3312" s="6">
        <v>43914.984201388892</v>
      </c>
      <c r="F3312">
        <v>51.165690999999903</v>
      </c>
      <c r="G3312">
        <v>10.451525999999999</v>
      </c>
      <c r="H3312">
        <v>32986</v>
      </c>
      <c r="I3312">
        <v>157</v>
      </c>
      <c r="J3312">
        <v>3243</v>
      </c>
      <c r="K3312">
        <v>29586</v>
      </c>
      <c r="L3312" t="s">
        <v>5419</v>
      </c>
    </row>
    <row r="3313" spans="4:12" x14ac:dyDescent="0.2">
      <c r="D3313" t="s">
        <v>5420</v>
      </c>
      <c r="E3313" s="6">
        <v>43914.984201388892</v>
      </c>
      <c r="F3313">
        <v>7.9465000000000003</v>
      </c>
      <c r="G3313">
        <v>-1.0232000000000001</v>
      </c>
      <c r="H3313">
        <v>53</v>
      </c>
      <c r="I3313">
        <v>2</v>
      </c>
      <c r="J3313">
        <v>0</v>
      </c>
      <c r="K3313">
        <v>51</v>
      </c>
      <c r="L3313" t="s">
        <v>5420</v>
      </c>
    </row>
    <row r="3314" spans="4:12" x14ac:dyDescent="0.2">
      <c r="D3314" t="s">
        <v>5421</v>
      </c>
      <c r="E3314" s="6">
        <v>43914.984201388892</v>
      </c>
      <c r="F3314">
        <v>39.074199999999998</v>
      </c>
      <c r="G3314">
        <v>21.824300000000001</v>
      </c>
      <c r="H3314">
        <v>743</v>
      </c>
      <c r="I3314">
        <v>20</v>
      </c>
      <c r="J3314">
        <v>29</v>
      </c>
      <c r="K3314">
        <v>694</v>
      </c>
      <c r="L3314" t="s">
        <v>5421</v>
      </c>
    </row>
    <row r="3315" spans="4:12" x14ac:dyDescent="0.2">
      <c r="D3315" t="s">
        <v>2003</v>
      </c>
      <c r="E3315" s="6">
        <v>43914.984201388892</v>
      </c>
      <c r="F3315">
        <v>12.1165</v>
      </c>
      <c r="G3315">
        <v>-61.678999999999903</v>
      </c>
      <c r="H3315">
        <v>1</v>
      </c>
      <c r="I3315">
        <v>0</v>
      </c>
      <c r="J3315">
        <v>0</v>
      </c>
      <c r="K3315">
        <v>1</v>
      </c>
      <c r="L3315" t="s">
        <v>2003</v>
      </c>
    </row>
    <row r="3316" spans="4:12" x14ac:dyDescent="0.2">
      <c r="D3316" t="s">
        <v>5422</v>
      </c>
      <c r="E3316" s="6">
        <v>43914.984201388892</v>
      </c>
      <c r="F3316">
        <v>15.7835</v>
      </c>
      <c r="G3316">
        <v>-90.230800000000002</v>
      </c>
      <c r="H3316">
        <v>21</v>
      </c>
      <c r="I3316">
        <v>1</v>
      </c>
      <c r="J3316">
        <v>0</v>
      </c>
      <c r="K3316">
        <v>20</v>
      </c>
      <c r="L3316" t="s">
        <v>5422</v>
      </c>
    </row>
    <row r="3317" spans="4:12" x14ac:dyDescent="0.2">
      <c r="D3317" t="s">
        <v>5423</v>
      </c>
      <c r="E3317" s="6">
        <v>43914.984201388892</v>
      </c>
      <c r="F3317">
        <v>9.9456000000000007</v>
      </c>
      <c r="G3317">
        <v>-9.6966000000000001</v>
      </c>
      <c r="H3317">
        <v>4</v>
      </c>
      <c r="I3317">
        <v>0</v>
      </c>
      <c r="J3317">
        <v>0</v>
      </c>
      <c r="K3317">
        <v>4</v>
      </c>
      <c r="L3317" t="s">
        <v>5423</v>
      </c>
    </row>
    <row r="3318" spans="4:12" x14ac:dyDescent="0.2">
      <c r="D3318" t="s">
        <v>5424</v>
      </c>
      <c r="E3318" s="6">
        <v>43914.984201388892</v>
      </c>
      <c r="F3318">
        <v>4.8604159999999998</v>
      </c>
      <c r="G3318">
        <v>-58.93018</v>
      </c>
      <c r="H3318">
        <v>5</v>
      </c>
      <c r="I3318">
        <v>1</v>
      </c>
      <c r="J3318">
        <v>0</v>
      </c>
      <c r="K3318">
        <v>4</v>
      </c>
      <c r="L3318" t="s">
        <v>5424</v>
      </c>
    </row>
    <row r="3319" spans="4:12" x14ac:dyDescent="0.2">
      <c r="D3319" t="s">
        <v>5425</v>
      </c>
      <c r="E3319" s="6">
        <v>43914.984201388892</v>
      </c>
      <c r="F3319">
        <v>18.9712</v>
      </c>
      <c r="G3319">
        <v>-72.285200000000003</v>
      </c>
      <c r="H3319">
        <v>7</v>
      </c>
      <c r="I3319">
        <v>0</v>
      </c>
      <c r="J3319">
        <v>0</v>
      </c>
      <c r="K3319">
        <v>7</v>
      </c>
      <c r="L3319" t="s">
        <v>5425</v>
      </c>
    </row>
    <row r="3320" spans="4:12" x14ac:dyDescent="0.2">
      <c r="D3320" t="s">
        <v>5426</v>
      </c>
      <c r="E3320" s="6">
        <v>43914.984201388892</v>
      </c>
      <c r="F3320">
        <v>41.902900000000002</v>
      </c>
      <c r="G3320">
        <v>12.4534</v>
      </c>
      <c r="H3320">
        <v>4</v>
      </c>
      <c r="I3320">
        <v>0</v>
      </c>
      <c r="J3320">
        <v>0</v>
      </c>
      <c r="K3320">
        <v>4</v>
      </c>
      <c r="L3320" t="s">
        <v>5426</v>
      </c>
    </row>
    <row r="3321" spans="4:12" x14ac:dyDescent="0.2">
      <c r="D3321" t="s">
        <v>5427</v>
      </c>
      <c r="E3321" s="6">
        <v>43914.984201388892</v>
      </c>
      <c r="F3321">
        <v>15.2</v>
      </c>
      <c r="G3321">
        <v>-86.241900000000001</v>
      </c>
      <c r="H3321">
        <v>30</v>
      </c>
      <c r="I3321">
        <v>0</v>
      </c>
      <c r="J3321">
        <v>0</v>
      </c>
      <c r="K3321">
        <v>30</v>
      </c>
      <c r="L3321" t="s">
        <v>5427</v>
      </c>
    </row>
    <row r="3322" spans="4:12" x14ac:dyDescent="0.2">
      <c r="D3322" t="s">
        <v>5428</v>
      </c>
      <c r="E3322" s="6">
        <v>43914.984201388892</v>
      </c>
      <c r="F3322">
        <v>47.162500000000001</v>
      </c>
      <c r="G3322">
        <v>19.503299999999999</v>
      </c>
      <c r="H3322">
        <v>187</v>
      </c>
      <c r="I3322">
        <v>9</v>
      </c>
      <c r="J3322">
        <v>21</v>
      </c>
      <c r="K3322">
        <v>157</v>
      </c>
      <c r="L3322" t="s">
        <v>5428</v>
      </c>
    </row>
    <row r="3323" spans="4:12" x14ac:dyDescent="0.2">
      <c r="D3323" t="s">
        <v>5429</v>
      </c>
      <c r="E3323" s="6">
        <v>43914.984201388892</v>
      </c>
      <c r="F3323">
        <v>64.963099999999997</v>
      </c>
      <c r="G3323">
        <v>-19.020800000000001</v>
      </c>
      <c r="H3323">
        <v>648</v>
      </c>
      <c r="I3323">
        <v>2</v>
      </c>
      <c r="J3323">
        <v>51</v>
      </c>
      <c r="K3323">
        <v>595</v>
      </c>
      <c r="L3323" t="s">
        <v>5429</v>
      </c>
    </row>
    <row r="3324" spans="4:12" x14ac:dyDescent="0.2">
      <c r="D3324" t="s">
        <v>5430</v>
      </c>
      <c r="E3324" s="6">
        <v>43914.984201388892</v>
      </c>
      <c r="F3324">
        <v>20.593684</v>
      </c>
      <c r="G3324">
        <v>78.962879999999998</v>
      </c>
      <c r="H3324">
        <v>536</v>
      </c>
      <c r="I3324">
        <v>10</v>
      </c>
      <c r="J3324">
        <v>40</v>
      </c>
      <c r="K3324">
        <v>486</v>
      </c>
      <c r="L3324" t="s">
        <v>5430</v>
      </c>
    </row>
    <row r="3325" spans="4:12" x14ac:dyDescent="0.2">
      <c r="D3325" t="s">
        <v>5431</v>
      </c>
      <c r="E3325" s="6">
        <v>43914.984201388892</v>
      </c>
      <c r="F3325">
        <v>-0.7893</v>
      </c>
      <c r="G3325">
        <v>113.9213</v>
      </c>
      <c r="H3325">
        <v>686</v>
      </c>
      <c r="I3325">
        <v>55</v>
      </c>
      <c r="J3325">
        <v>30</v>
      </c>
      <c r="K3325">
        <v>601</v>
      </c>
      <c r="L3325" t="s">
        <v>5431</v>
      </c>
    </row>
    <row r="3326" spans="4:12" x14ac:dyDescent="0.2">
      <c r="D3326" t="s">
        <v>5432</v>
      </c>
      <c r="E3326" s="6">
        <v>43914.984201388892</v>
      </c>
      <c r="F3326">
        <v>32.427908000000002</v>
      </c>
      <c r="G3326">
        <v>53.6880459999999</v>
      </c>
      <c r="H3326">
        <v>24811</v>
      </c>
      <c r="I3326">
        <v>1934</v>
      </c>
      <c r="J3326">
        <v>8913</v>
      </c>
      <c r="K3326">
        <v>13964</v>
      </c>
      <c r="L3326" t="s">
        <v>5432</v>
      </c>
    </row>
    <row r="3327" spans="4:12" x14ac:dyDescent="0.2">
      <c r="D3327" t="s">
        <v>5433</v>
      </c>
      <c r="E3327" s="6">
        <v>43914.984201388892</v>
      </c>
      <c r="F3327">
        <v>33.223191</v>
      </c>
      <c r="G3327">
        <v>43.679290999999999</v>
      </c>
      <c r="H3327">
        <v>316</v>
      </c>
      <c r="I3327">
        <v>27</v>
      </c>
      <c r="J3327">
        <v>75</v>
      </c>
      <c r="K3327">
        <v>214</v>
      </c>
      <c r="L3327" t="s">
        <v>5433</v>
      </c>
    </row>
    <row r="3328" spans="4:12" x14ac:dyDescent="0.2">
      <c r="D3328" t="s">
        <v>5434</v>
      </c>
      <c r="E3328" s="6">
        <v>43914.984201388892</v>
      </c>
      <c r="F3328">
        <v>53.142400000000002</v>
      </c>
      <c r="G3328">
        <v>-7.6920999999999999</v>
      </c>
      <c r="H3328">
        <v>1329</v>
      </c>
      <c r="I3328">
        <v>7</v>
      </c>
      <c r="J3328">
        <v>5</v>
      </c>
      <c r="K3328">
        <v>1317</v>
      </c>
      <c r="L3328" t="s">
        <v>5434</v>
      </c>
    </row>
    <row r="3329" spans="4:12" x14ac:dyDescent="0.2">
      <c r="D3329" t="s">
        <v>5435</v>
      </c>
      <c r="E3329" s="6">
        <v>43914.984201388892</v>
      </c>
      <c r="F3329">
        <v>31.046050999999999</v>
      </c>
      <c r="G3329">
        <v>34.851612000000003</v>
      </c>
      <c r="H3329">
        <v>1930</v>
      </c>
      <c r="I3329">
        <v>3</v>
      </c>
      <c r="J3329">
        <v>53</v>
      </c>
      <c r="K3329">
        <v>1874</v>
      </c>
      <c r="L3329" t="s">
        <v>5435</v>
      </c>
    </row>
    <row r="3330" spans="4:12" x14ac:dyDescent="0.2">
      <c r="D3330" t="s">
        <v>5436</v>
      </c>
      <c r="E3330" s="6">
        <v>43914.984201388892</v>
      </c>
      <c r="F3330">
        <v>41.871940000000002</v>
      </c>
      <c r="G3330">
        <v>12.56738</v>
      </c>
      <c r="H3330">
        <v>69176</v>
      </c>
      <c r="I3330">
        <v>6820</v>
      </c>
      <c r="J3330">
        <v>8326</v>
      </c>
      <c r="K3330">
        <v>54030</v>
      </c>
      <c r="L3330" t="s">
        <v>5436</v>
      </c>
    </row>
    <row r="3331" spans="4:12" x14ac:dyDescent="0.2">
      <c r="D3331" t="s">
        <v>5437</v>
      </c>
      <c r="E3331" s="6">
        <v>43914.984201388892</v>
      </c>
      <c r="F3331">
        <v>18.1096</v>
      </c>
      <c r="G3331">
        <v>-77.297499999999999</v>
      </c>
      <c r="H3331">
        <v>21</v>
      </c>
      <c r="I3331">
        <v>1</v>
      </c>
      <c r="J3331">
        <v>2</v>
      </c>
      <c r="K3331">
        <v>18</v>
      </c>
      <c r="L3331" t="s">
        <v>5437</v>
      </c>
    </row>
    <row r="3332" spans="4:12" x14ac:dyDescent="0.2">
      <c r="D3332" t="s">
        <v>5438</v>
      </c>
      <c r="E3332" s="6">
        <v>43914.984201388892</v>
      </c>
      <c r="F3332">
        <v>36.204824000000002</v>
      </c>
      <c r="G3332">
        <v>138.25292400000001</v>
      </c>
      <c r="H3332">
        <v>1193</v>
      </c>
      <c r="I3332">
        <v>43</v>
      </c>
      <c r="J3332">
        <v>285</v>
      </c>
      <c r="K3332">
        <v>865</v>
      </c>
      <c r="L3332" t="s">
        <v>5438</v>
      </c>
    </row>
    <row r="3333" spans="4:12" x14ac:dyDescent="0.2">
      <c r="D3333" t="s">
        <v>5439</v>
      </c>
      <c r="E3333" s="6">
        <v>43914.984201388892</v>
      </c>
      <c r="F3333">
        <v>31.24</v>
      </c>
      <c r="G3333">
        <v>36.51</v>
      </c>
      <c r="H3333">
        <v>154</v>
      </c>
      <c r="I3333">
        <v>0</v>
      </c>
      <c r="J3333">
        <v>1</v>
      </c>
      <c r="K3333">
        <v>153</v>
      </c>
      <c r="L3333" t="s">
        <v>5439</v>
      </c>
    </row>
    <row r="3334" spans="4:12" x14ac:dyDescent="0.2">
      <c r="D3334" t="s">
        <v>5440</v>
      </c>
      <c r="E3334" s="6">
        <v>43914.984201388892</v>
      </c>
      <c r="F3334">
        <v>48.019599999999997</v>
      </c>
      <c r="G3334">
        <v>66.923699999999997</v>
      </c>
      <c r="H3334">
        <v>72</v>
      </c>
      <c r="I3334">
        <v>0</v>
      </c>
      <c r="J3334">
        <v>0</v>
      </c>
      <c r="K3334">
        <v>72</v>
      </c>
      <c r="L3334" t="s">
        <v>5440</v>
      </c>
    </row>
    <row r="3335" spans="4:12" x14ac:dyDescent="0.2">
      <c r="D3335" t="s">
        <v>5441</v>
      </c>
      <c r="E3335" s="6">
        <v>43914.984201388892</v>
      </c>
      <c r="F3335">
        <v>-2.3599999999999999E-2</v>
      </c>
      <c r="G3335">
        <v>37.906199999999998</v>
      </c>
      <c r="H3335">
        <v>25</v>
      </c>
      <c r="I3335">
        <v>0</v>
      </c>
      <c r="J3335">
        <v>0</v>
      </c>
      <c r="K3335">
        <v>25</v>
      </c>
      <c r="L3335" t="s">
        <v>5441</v>
      </c>
    </row>
    <row r="3336" spans="4:12" x14ac:dyDescent="0.2">
      <c r="D3336" t="s">
        <v>5442</v>
      </c>
      <c r="E3336" s="6">
        <v>43914.984201388892</v>
      </c>
      <c r="F3336">
        <v>35.907756999999997</v>
      </c>
      <c r="G3336">
        <v>127.76692199999999</v>
      </c>
      <c r="H3336">
        <v>9037</v>
      </c>
      <c r="I3336">
        <v>120</v>
      </c>
      <c r="J3336">
        <v>3507</v>
      </c>
      <c r="K3336">
        <v>5410</v>
      </c>
      <c r="L3336" t="s">
        <v>5442</v>
      </c>
    </row>
    <row r="3337" spans="4:12" x14ac:dyDescent="0.2">
      <c r="D3337" t="s">
        <v>5443</v>
      </c>
      <c r="E3337" s="6">
        <v>43914.984201388892</v>
      </c>
      <c r="F3337">
        <v>29.3116599999999</v>
      </c>
      <c r="G3337">
        <v>47.481766</v>
      </c>
      <c r="H3337">
        <v>191</v>
      </c>
      <c r="I3337">
        <v>0</v>
      </c>
      <c r="J3337">
        <v>39</v>
      </c>
      <c r="K3337">
        <v>152</v>
      </c>
      <c r="L3337" t="s">
        <v>5443</v>
      </c>
    </row>
    <row r="3338" spans="4:12" x14ac:dyDescent="0.2">
      <c r="D3338" t="s">
        <v>5444</v>
      </c>
      <c r="E3338" s="6">
        <v>43914.984201388892</v>
      </c>
      <c r="F3338">
        <v>41.20438</v>
      </c>
      <c r="G3338">
        <v>74.766098</v>
      </c>
      <c r="H3338">
        <v>42</v>
      </c>
      <c r="I3338">
        <v>0</v>
      </c>
      <c r="J3338">
        <v>0</v>
      </c>
      <c r="K3338">
        <v>42</v>
      </c>
      <c r="L3338" t="s">
        <v>5444</v>
      </c>
    </row>
    <row r="3339" spans="4:12" x14ac:dyDescent="0.2">
      <c r="D3339" t="s">
        <v>5445</v>
      </c>
      <c r="E3339" s="6">
        <v>43914.984201388892</v>
      </c>
      <c r="F3339">
        <v>19.856269999999999</v>
      </c>
      <c r="G3339">
        <v>102.495496</v>
      </c>
      <c r="H3339">
        <v>2</v>
      </c>
      <c r="I3339">
        <v>0</v>
      </c>
      <c r="J3339">
        <v>0</v>
      </c>
      <c r="K3339">
        <v>2</v>
      </c>
      <c r="L3339" t="s">
        <v>5445</v>
      </c>
    </row>
    <row r="3340" spans="4:12" x14ac:dyDescent="0.2">
      <c r="D3340" t="s">
        <v>5446</v>
      </c>
      <c r="E3340" s="6">
        <v>43914.984201388892</v>
      </c>
      <c r="F3340">
        <v>56.879600000000003</v>
      </c>
      <c r="G3340">
        <v>24.603200000000001</v>
      </c>
      <c r="H3340">
        <v>197</v>
      </c>
      <c r="I3340">
        <v>0</v>
      </c>
      <c r="J3340">
        <v>1</v>
      </c>
      <c r="K3340">
        <v>196</v>
      </c>
      <c r="L3340" t="s">
        <v>5446</v>
      </c>
    </row>
    <row r="3341" spans="4:12" x14ac:dyDescent="0.2">
      <c r="D3341" t="s">
        <v>2747</v>
      </c>
      <c r="E3341" s="6">
        <v>43914.984201388892</v>
      </c>
      <c r="F3341">
        <v>33.854700000000001</v>
      </c>
      <c r="G3341">
        <v>35.862299999999998</v>
      </c>
      <c r="H3341">
        <v>318</v>
      </c>
      <c r="I3341">
        <v>4</v>
      </c>
      <c r="J3341">
        <v>8</v>
      </c>
      <c r="K3341">
        <v>306</v>
      </c>
      <c r="L3341" t="s">
        <v>2747</v>
      </c>
    </row>
    <row r="3342" spans="4:12" x14ac:dyDescent="0.2">
      <c r="D3342" t="s">
        <v>5447</v>
      </c>
      <c r="E3342" s="6">
        <v>43914.984201388892</v>
      </c>
      <c r="F3342">
        <v>6.4280549999999996</v>
      </c>
      <c r="G3342">
        <v>-9.4294989999999999</v>
      </c>
      <c r="H3342">
        <v>3</v>
      </c>
      <c r="I3342">
        <v>0</v>
      </c>
      <c r="J3342">
        <v>0</v>
      </c>
      <c r="K3342">
        <v>3</v>
      </c>
      <c r="L3342" t="s">
        <v>5447</v>
      </c>
    </row>
    <row r="3343" spans="4:12" x14ac:dyDescent="0.2">
      <c r="D3343" t="s">
        <v>5448</v>
      </c>
      <c r="E3343" s="6">
        <v>43914.984201388892</v>
      </c>
      <c r="F3343">
        <v>26.335100000000001</v>
      </c>
      <c r="G3343">
        <v>17.228331000000001</v>
      </c>
      <c r="H3343">
        <v>1</v>
      </c>
      <c r="I3343">
        <v>0</v>
      </c>
      <c r="J3343">
        <v>0</v>
      </c>
      <c r="K3343">
        <v>1</v>
      </c>
      <c r="L3343" t="s">
        <v>5448</v>
      </c>
    </row>
    <row r="3344" spans="4:12" x14ac:dyDescent="0.2">
      <c r="D3344" t="s">
        <v>5449</v>
      </c>
      <c r="E3344" s="6">
        <v>43914.984201388892</v>
      </c>
      <c r="F3344">
        <v>47.14</v>
      </c>
      <c r="G3344">
        <v>9.5500000000000007</v>
      </c>
      <c r="H3344">
        <v>51</v>
      </c>
      <c r="I3344">
        <v>0</v>
      </c>
      <c r="J3344">
        <v>0</v>
      </c>
      <c r="K3344">
        <v>51</v>
      </c>
      <c r="L3344" t="s">
        <v>5449</v>
      </c>
    </row>
    <row r="3345" spans="4:12" x14ac:dyDescent="0.2">
      <c r="D3345" t="s">
        <v>5450</v>
      </c>
      <c r="E3345" s="6">
        <v>43914.984201388892</v>
      </c>
      <c r="F3345">
        <v>55.169400000000003</v>
      </c>
      <c r="G3345">
        <v>23.8813</v>
      </c>
      <c r="H3345">
        <v>209</v>
      </c>
      <c r="I3345">
        <v>2</v>
      </c>
      <c r="J3345">
        <v>1</v>
      </c>
      <c r="K3345">
        <v>206</v>
      </c>
      <c r="L3345" t="s">
        <v>5450</v>
      </c>
    </row>
    <row r="3346" spans="4:12" x14ac:dyDescent="0.2">
      <c r="D3346" t="s">
        <v>5451</v>
      </c>
      <c r="E3346" s="6">
        <v>43914.984201388892</v>
      </c>
      <c r="F3346">
        <v>49.815300000000001</v>
      </c>
      <c r="G3346">
        <v>6.1295999999999999</v>
      </c>
      <c r="H3346">
        <v>1099</v>
      </c>
      <c r="I3346">
        <v>8</v>
      </c>
      <c r="J3346">
        <v>6</v>
      </c>
      <c r="K3346">
        <v>1085</v>
      </c>
      <c r="L3346" t="s">
        <v>5451</v>
      </c>
    </row>
    <row r="3347" spans="4:12" x14ac:dyDescent="0.2">
      <c r="D3347" t="s">
        <v>5452</v>
      </c>
      <c r="E3347" s="6">
        <v>43914.984201388892</v>
      </c>
      <c r="F3347">
        <v>-18.766946999999998</v>
      </c>
      <c r="G3347">
        <v>46.869107</v>
      </c>
      <c r="H3347">
        <v>17</v>
      </c>
      <c r="I3347">
        <v>0</v>
      </c>
      <c r="J3347">
        <v>0</v>
      </c>
      <c r="K3347">
        <v>17</v>
      </c>
      <c r="L3347" t="s">
        <v>5452</v>
      </c>
    </row>
    <row r="3348" spans="4:12" x14ac:dyDescent="0.2">
      <c r="D3348" t="s">
        <v>5453</v>
      </c>
      <c r="E3348" s="6">
        <v>43914.984201388892</v>
      </c>
      <c r="F3348">
        <v>4.2104839999999903</v>
      </c>
      <c r="G3348">
        <v>101.97576599999999</v>
      </c>
      <c r="H3348">
        <v>1624</v>
      </c>
      <c r="I3348">
        <v>16</v>
      </c>
      <c r="J3348">
        <v>183</v>
      </c>
      <c r="K3348">
        <v>1425</v>
      </c>
      <c r="L3348" t="s">
        <v>5453</v>
      </c>
    </row>
    <row r="3349" spans="4:12" x14ac:dyDescent="0.2">
      <c r="D3349" t="s">
        <v>5454</v>
      </c>
      <c r="E3349" s="6">
        <v>43914.984201388892</v>
      </c>
      <c r="F3349">
        <v>3.2027999999999999</v>
      </c>
      <c r="G3349">
        <v>73.220699999999994</v>
      </c>
      <c r="H3349">
        <v>13</v>
      </c>
      <c r="I3349">
        <v>0</v>
      </c>
      <c r="J3349">
        <v>5</v>
      </c>
      <c r="K3349">
        <v>8</v>
      </c>
      <c r="L3349" t="s">
        <v>5454</v>
      </c>
    </row>
    <row r="3350" spans="4:12" x14ac:dyDescent="0.2">
      <c r="D3350" t="s">
        <v>5455</v>
      </c>
      <c r="E3350" s="6">
        <v>43914.984201388892</v>
      </c>
      <c r="F3350">
        <v>35.9375</v>
      </c>
      <c r="G3350">
        <v>14.375400000000001</v>
      </c>
      <c r="H3350">
        <v>110</v>
      </c>
      <c r="I3350">
        <v>0</v>
      </c>
      <c r="J3350">
        <v>2</v>
      </c>
      <c r="K3350">
        <v>108</v>
      </c>
      <c r="L3350" t="s">
        <v>5455</v>
      </c>
    </row>
    <row r="3351" spans="4:12" x14ac:dyDescent="0.2">
      <c r="D3351" t="s">
        <v>5456</v>
      </c>
      <c r="E3351" s="6">
        <v>43914.984201388892</v>
      </c>
      <c r="F3351">
        <v>21.007899999999999</v>
      </c>
      <c r="G3351">
        <v>-10.940799999999999</v>
      </c>
      <c r="H3351">
        <v>2</v>
      </c>
      <c r="I3351">
        <v>0</v>
      </c>
      <c r="J3351">
        <v>0</v>
      </c>
      <c r="K3351">
        <v>2</v>
      </c>
      <c r="L3351" t="s">
        <v>5456</v>
      </c>
    </row>
    <row r="3352" spans="4:12" x14ac:dyDescent="0.2">
      <c r="D3352" t="s">
        <v>5457</v>
      </c>
      <c r="E3352" s="6">
        <v>43914.984201388892</v>
      </c>
      <c r="F3352">
        <v>-20.348403999999999</v>
      </c>
      <c r="G3352">
        <v>57.552152</v>
      </c>
      <c r="H3352">
        <v>42</v>
      </c>
      <c r="I3352">
        <v>2</v>
      </c>
      <c r="J3352">
        <v>0</v>
      </c>
      <c r="K3352">
        <v>40</v>
      </c>
      <c r="L3352" t="s">
        <v>5457</v>
      </c>
    </row>
    <row r="3353" spans="4:12" x14ac:dyDescent="0.2">
      <c r="D3353" t="s">
        <v>5458</v>
      </c>
      <c r="E3353" s="6">
        <v>43914.984201388892</v>
      </c>
      <c r="F3353">
        <v>23.634499999999999</v>
      </c>
      <c r="G3353">
        <v>-102.5528</v>
      </c>
      <c r="H3353">
        <v>367</v>
      </c>
      <c r="I3353">
        <v>4</v>
      </c>
      <c r="J3353">
        <v>4</v>
      </c>
      <c r="K3353">
        <v>359</v>
      </c>
      <c r="L3353" t="s">
        <v>5458</v>
      </c>
    </row>
    <row r="3354" spans="4:12" x14ac:dyDescent="0.2">
      <c r="D3354" t="s">
        <v>5459</v>
      </c>
      <c r="E3354" s="6">
        <v>43914.984201388892</v>
      </c>
      <c r="F3354">
        <v>47.4116</v>
      </c>
      <c r="G3354">
        <v>28.369900000000001</v>
      </c>
      <c r="H3354">
        <v>125</v>
      </c>
      <c r="I3354">
        <v>1</v>
      </c>
      <c r="J3354">
        <v>2</v>
      </c>
      <c r="K3354">
        <v>122</v>
      </c>
      <c r="L3354" t="s">
        <v>5459</v>
      </c>
    </row>
    <row r="3355" spans="4:12" x14ac:dyDescent="0.2">
      <c r="D3355" t="s">
        <v>5460</v>
      </c>
      <c r="E3355" s="6">
        <v>43914.984201388892</v>
      </c>
      <c r="F3355">
        <v>43.7333</v>
      </c>
      <c r="G3355">
        <v>7.4166999999999996</v>
      </c>
      <c r="H3355">
        <v>23</v>
      </c>
      <c r="I3355">
        <v>0</v>
      </c>
      <c r="J3355">
        <v>1</v>
      </c>
      <c r="K3355">
        <v>22</v>
      </c>
      <c r="L3355" t="s">
        <v>5460</v>
      </c>
    </row>
    <row r="3356" spans="4:12" x14ac:dyDescent="0.2">
      <c r="D3356" t="s">
        <v>5461</v>
      </c>
      <c r="E3356" s="6">
        <v>43914.984201388892</v>
      </c>
      <c r="F3356">
        <v>46.862499999999997</v>
      </c>
      <c r="G3356">
        <v>103.8467</v>
      </c>
      <c r="H3356">
        <v>10</v>
      </c>
      <c r="I3356">
        <v>0</v>
      </c>
      <c r="J3356">
        <v>0</v>
      </c>
      <c r="K3356">
        <v>10</v>
      </c>
      <c r="L3356" t="s">
        <v>5461</v>
      </c>
    </row>
    <row r="3357" spans="4:12" x14ac:dyDescent="0.2">
      <c r="D3357" t="s">
        <v>5462</v>
      </c>
      <c r="E3357" s="6">
        <v>43914.984201388892</v>
      </c>
      <c r="F3357">
        <v>42.708677999999999</v>
      </c>
      <c r="G3357">
        <v>19.374389999999998</v>
      </c>
      <c r="H3357">
        <v>47</v>
      </c>
      <c r="I3357">
        <v>1</v>
      </c>
      <c r="J3357">
        <v>0</v>
      </c>
      <c r="K3357">
        <v>46</v>
      </c>
      <c r="L3357" t="s">
        <v>5462</v>
      </c>
    </row>
    <row r="3358" spans="4:12" x14ac:dyDescent="0.2">
      <c r="D3358" t="s">
        <v>5463</v>
      </c>
      <c r="E3358" s="6">
        <v>43914.984201388892</v>
      </c>
      <c r="F3358">
        <v>31.791699999999999</v>
      </c>
      <c r="G3358">
        <v>-7.0926</v>
      </c>
      <c r="H3358">
        <v>170</v>
      </c>
      <c r="I3358">
        <v>5</v>
      </c>
      <c r="J3358">
        <v>6</v>
      </c>
      <c r="K3358">
        <v>159</v>
      </c>
      <c r="L3358" t="s">
        <v>5463</v>
      </c>
    </row>
    <row r="3359" spans="4:12" x14ac:dyDescent="0.2">
      <c r="D3359" t="s">
        <v>5464</v>
      </c>
      <c r="E3359" s="6">
        <v>43914.984201388892</v>
      </c>
      <c r="F3359">
        <v>-18.665694999999999</v>
      </c>
      <c r="G3359">
        <v>35.529561999999999</v>
      </c>
      <c r="H3359">
        <v>3</v>
      </c>
      <c r="I3359">
        <v>0</v>
      </c>
      <c r="J3359">
        <v>0</v>
      </c>
      <c r="K3359">
        <v>3</v>
      </c>
      <c r="L3359" t="s">
        <v>5464</v>
      </c>
    </row>
    <row r="3360" spans="4:12" x14ac:dyDescent="0.2">
      <c r="D3360" t="s">
        <v>5465</v>
      </c>
      <c r="E3360" s="6">
        <v>43914.984201388892</v>
      </c>
      <c r="F3360">
        <v>-22.957599999999999</v>
      </c>
      <c r="G3360">
        <v>18.490400000000001</v>
      </c>
      <c r="H3360">
        <v>7</v>
      </c>
      <c r="I3360">
        <v>0</v>
      </c>
      <c r="J3360">
        <v>2</v>
      </c>
      <c r="K3360">
        <v>5</v>
      </c>
      <c r="L3360" t="s">
        <v>5465</v>
      </c>
    </row>
    <row r="3361" spans="4:12" x14ac:dyDescent="0.2">
      <c r="D3361" t="s">
        <v>5466</v>
      </c>
      <c r="E3361" s="6">
        <v>43914.984201388892</v>
      </c>
      <c r="F3361">
        <v>28.166699999999999</v>
      </c>
      <c r="G3361">
        <v>84.25</v>
      </c>
      <c r="H3361">
        <v>2</v>
      </c>
      <c r="I3361">
        <v>0</v>
      </c>
      <c r="J3361">
        <v>1</v>
      </c>
      <c r="K3361">
        <v>1</v>
      </c>
      <c r="L3361" t="s">
        <v>5466</v>
      </c>
    </row>
    <row r="3362" spans="4:12" x14ac:dyDescent="0.2">
      <c r="D3362" t="s">
        <v>5208</v>
      </c>
      <c r="E3362" s="6">
        <v>43914.984201388892</v>
      </c>
      <c r="F3362">
        <v>52.132599999999996</v>
      </c>
      <c r="G3362">
        <v>5.2912999999999997</v>
      </c>
      <c r="H3362">
        <v>5560</v>
      </c>
      <c r="I3362">
        <v>276</v>
      </c>
      <c r="J3362">
        <v>2</v>
      </c>
      <c r="K3362">
        <v>5282</v>
      </c>
      <c r="L3362" t="s">
        <v>5208</v>
      </c>
    </row>
    <row r="3363" spans="4:12" x14ac:dyDescent="0.2">
      <c r="D3363" t="s">
        <v>5467</v>
      </c>
      <c r="E3363" s="6">
        <v>43914.984201388892</v>
      </c>
      <c r="F3363">
        <v>-40.900599999999997</v>
      </c>
      <c r="G3363">
        <v>174.886</v>
      </c>
      <c r="H3363">
        <v>155</v>
      </c>
      <c r="I3363">
        <v>0</v>
      </c>
      <c r="J3363">
        <v>12</v>
      </c>
      <c r="K3363">
        <v>143</v>
      </c>
      <c r="L3363" t="s">
        <v>5467</v>
      </c>
    </row>
    <row r="3364" spans="4:12" x14ac:dyDescent="0.2">
      <c r="D3364" t="s">
        <v>5468</v>
      </c>
      <c r="E3364" s="6">
        <v>43914.984201388892</v>
      </c>
      <c r="F3364">
        <v>12.865416</v>
      </c>
      <c r="G3364">
        <v>-85.207228999999998</v>
      </c>
      <c r="H3364">
        <v>2</v>
      </c>
      <c r="I3364">
        <v>0</v>
      </c>
      <c r="J3364">
        <v>0</v>
      </c>
      <c r="K3364">
        <v>2</v>
      </c>
      <c r="L3364" t="s">
        <v>5468</v>
      </c>
    </row>
    <row r="3365" spans="4:12" x14ac:dyDescent="0.2">
      <c r="D3365" t="s">
        <v>5469</v>
      </c>
      <c r="E3365" s="6">
        <v>43914.984201388892</v>
      </c>
      <c r="F3365">
        <v>17.607789</v>
      </c>
      <c r="G3365">
        <v>8.0816660000000002</v>
      </c>
      <c r="H3365">
        <v>3</v>
      </c>
      <c r="I3365">
        <v>0</v>
      </c>
      <c r="J3365">
        <v>0</v>
      </c>
      <c r="K3365">
        <v>3</v>
      </c>
      <c r="L3365" t="s">
        <v>5469</v>
      </c>
    </row>
    <row r="3366" spans="4:12" x14ac:dyDescent="0.2">
      <c r="D3366" t="s">
        <v>5470</v>
      </c>
      <c r="E3366" s="6">
        <v>43914.984201388892</v>
      </c>
      <c r="F3366">
        <v>9.0820000000000007</v>
      </c>
      <c r="G3366">
        <v>8.6753</v>
      </c>
      <c r="H3366">
        <v>44</v>
      </c>
      <c r="I3366">
        <v>1</v>
      </c>
      <c r="J3366">
        <v>2</v>
      </c>
      <c r="K3366">
        <v>41</v>
      </c>
      <c r="L3366" t="s">
        <v>5470</v>
      </c>
    </row>
    <row r="3367" spans="4:12" x14ac:dyDescent="0.2">
      <c r="D3367" t="s">
        <v>5471</v>
      </c>
      <c r="E3367" s="6">
        <v>43914.984201388892</v>
      </c>
      <c r="F3367">
        <v>41.608600000000003</v>
      </c>
      <c r="G3367">
        <v>21.7453</v>
      </c>
      <c r="H3367">
        <v>148</v>
      </c>
      <c r="I3367">
        <v>2</v>
      </c>
      <c r="J3367">
        <v>1</v>
      </c>
      <c r="K3367">
        <v>145</v>
      </c>
      <c r="L3367" t="s">
        <v>5471</v>
      </c>
    </row>
    <row r="3368" spans="4:12" x14ac:dyDescent="0.2">
      <c r="D3368" t="s">
        <v>5472</v>
      </c>
      <c r="E3368" s="6">
        <v>43914.984201388892</v>
      </c>
      <c r="F3368">
        <v>60.472000000000001</v>
      </c>
      <c r="G3368">
        <v>8.4688999999999997</v>
      </c>
      <c r="H3368">
        <v>2863</v>
      </c>
      <c r="I3368">
        <v>12</v>
      </c>
      <c r="J3368">
        <v>6</v>
      </c>
      <c r="K3368">
        <v>2845</v>
      </c>
      <c r="L3368" t="s">
        <v>5472</v>
      </c>
    </row>
    <row r="3369" spans="4:12" x14ac:dyDescent="0.2">
      <c r="D3369" t="s">
        <v>5473</v>
      </c>
      <c r="E3369" s="6">
        <v>43914.984201388892</v>
      </c>
      <c r="F3369">
        <v>21.512582999999999</v>
      </c>
      <c r="G3369">
        <v>55.923254999999997</v>
      </c>
      <c r="H3369">
        <v>84</v>
      </c>
      <c r="I3369">
        <v>0</v>
      </c>
      <c r="J3369">
        <v>17</v>
      </c>
      <c r="K3369">
        <v>67</v>
      </c>
      <c r="L3369" t="s">
        <v>5473</v>
      </c>
    </row>
    <row r="3370" spans="4:12" x14ac:dyDescent="0.2">
      <c r="D3370" t="s">
        <v>5474</v>
      </c>
      <c r="E3370" s="6">
        <v>43914.984201388892</v>
      </c>
      <c r="F3370">
        <v>30.375299999999999</v>
      </c>
      <c r="G3370">
        <v>69.345100000000002</v>
      </c>
      <c r="H3370">
        <v>972</v>
      </c>
      <c r="I3370">
        <v>7</v>
      </c>
      <c r="J3370">
        <v>18</v>
      </c>
      <c r="K3370">
        <v>947</v>
      </c>
      <c r="L3370" t="s">
        <v>5474</v>
      </c>
    </row>
    <row r="3371" spans="4:12" x14ac:dyDescent="0.2">
      <c r="D3371" t="s">
        <v>5475</v>
      </c>
      <c r="E3371" s="6">
        <v>43914.984201388892</v>
      </c>
      <c r="F3371">
        <v>8.5380000000000003</v>
      </c>
      <c r="G3371">
        <v>-80.7821</v>
      </c>
      <c r="H3371">
        <v>345</v>
      </c>
      <c r="I3371">
        <v>6</v>
      </c>
      <c r="J3371">
        <v>1</v>
      </c>
      <c r="K3371">
        <v>338</v>
      </c>
      <c r="L3371" t="s">
        <v>5475</v>
      </c>
    </row>
    <row r="3372" spans="4:12" x14ac:dyDescent="0.2">
      <c r="D3372" t="s">
        <v>5476</v>
      </c>
      <c r="E3372" s="6">
        <v>43914.984201388892</v>
      </c>
      <c r="F3372">
        <v>-6.3149930000000003</v>
      </c>
      <c r="G3372">
        <v>143.95554999999999</v>
      </c>
      <c r="H3372">
        <v>1</v>
      </c>
      <c r="I3372">
        <v>0</v>
      </c>
      <c r="J3372">
        <v>0</v>
      </c>
      <c r="K3372">
        <v>1</v>
      </c>
      <c r="L3372" t="s">
        <v>5476</v>
      </c>
    </row>
    <row r="3373" spans="4:12" x14ac:dyDescent="0.2">
      <c r="D3373" t="s">
        <v>5477</v>
      </c>
      <c r="E3373" s="6">
        <v>43914.984201388892</v>
      </c>
      <c r="F3373">
        <v>-23.442499999999999</v>
      </c>
      <c r="G3373">
        <v>-58.443800000000003</v>
      </c>
      <c r="H3373">
        <v>27</v>
      </c>
      <c r="I3373">
        <v>2</v>
      </c>
      <c r="J3373">
        <v>0</v>
      </c>
      <c r="K3373">
        <v>25</v>
      </c>
      <c r="L3373" t="s">
        <v>5477</v>
      </c>
    </row>
    <row r="3374" spans="4:12" x14ac:dyDescent="0.2">
      <c r="D3374" t="s">
        <v>5478</v>
      </c>
      <c r="E3374" s="6">
        <v>43914.984201388892</v>
      </c>
      <c r="F3374">
        <v>-9.19</v>
      </c>
      <c r="G3374">
        <v>-75.015199999999993</v>
      </c>
      <c r="H3374">
        <v>416</v>
      </c>
      <c r="I3374">
        <v>7</v>
      </c>
      <c r="J3374">
        <v>1</v>
      </c>
      <c r="K3374">
        <v>408</v>
      </c>
      <c r="L3374" t="s">
        <v>5478</v>
      </c>
    </row>
    <row r="3375" spans="4:12" x14ac:dyDescent="0.2">
      <c r="D3375" t="s">
        <v>5479</v>
      </c>
      <c r="E3375" s="6">
        <v>43914.984201388892</v>
      </c>
      <c r="F3375">
        <v>12.879721</v>
      </c>
      <c r="G3375">
        <v>121.77401699999901</v>
      </c>
      <c r="H3375">
        <v>552</v>
      </c>
      <c r="I3375">
        <v>35</v>
      </c>
      <c r="J3375">
        <v>20</v>
      </c>
      <c r="K3375">
        <v>497</v>
      </c>
      <c r="L3375" t="s">
        <v>5479</v>
      </c>
    </row>
    <row r="3376" spans="4:12" x14ac:dyDescent="0.2">
      <c r="D3376" t="s">
        <v>5480</v>
      </c>
      <c r="E3376" s="6">
        <v>43914.984201388892</v>
      </c>
      <c r="F3376">
        <v>51.919400000000003</v>
      </c>
      <c r="G3376">
        <v>19.145099999999999</v>
      </c>
      <c r="H3376">
        <v>901</v>
      </c>
      <c r="I3376">
        <v>10</v>
      </c>
      <c r="J3376">
        <v>1</v>
      </c>
      <c r="K3376">
        <v>890</v>
      </c>
      <c r="L3376" t="s">
        <v>5480</v>
      </c>
    </row>
    <row r="3377" spans="4:12" x14ac:dyDescent="0.2">
      <c r="D3377" t="s">
        <v>5481</v>
      </c>
      <c r="E3377" s="6">
        <v>43914.984201388892</v>
      </c>
      <c r="F3377">
        <v>39.399900000000002</v>
      </c>
      <c r="G3377">
        <v>-8.2245000000000008</v>
      </c>
      <c r="H3377">
        <v>2362</v>
      </c>
      <c r="I3377">
        <v>33</v>
      </c>
      <c r="J3377">
        <v>22</v>
      </c>
      <c r="K3377">
        <v>2307</v>
      </c>
      <c r="L3377" t="s">
        <v>5481</v>
      </c>
    </row>
    <row r="3378" spans="4:12" x14ac:dyDescent="0.2">
      <c r="D3378" t="s">
        <v>5482</v>
      </c>
      <c r="E3378" s="6">
        <v>43914.984201388892</v>
      </c>
      <c r="F3378">
        <v>25.354800000000001</v>
      </c>
      <c r="G3378">
        <v>51.183900000000001</v>
      </c>
      <c r="H3378">
        <v>526</v>
      </c>
      <c r="I3378">
        <v>0</v>
      </c>
      <c r="J3378">
        <v>41</v>
      </c>
      <c r="K3378">
        <v>485</v>
      </c>
      <c r="L3378" t="s">
        <v>5482</v>
      </c>
    </row>
    <row r="3379" spans="4:12" x14ac:dyDescent="0.2">
      <c r="D3379" t="s">
        <v>5483</v>
      </c>
      <c r="E3379" s="6">
        <v>43914.984201388892</v>
      </c>
      <c r="F3379">
        <v>45.943199999999997</v>
      </c>
      <c r="G3379">
        <v>24.966799999999999</v>
      </c>
      <c r="H3379">
        <v>794</v>
      </c>
      <c r="I3379">
        <v>11</v>
      </c>
      <c r="J3379">
        <v>79</v>
      </c>
      <c r="K3379">
        <v>704</v>
      </c>
      <c r="L3379" t="s">
        <v>5483</v>
      </c>
    </row>
    <row r="3380" spans="4:12" x14ac:dyDescent="0.2">
      <c r="D3380" t="s">
        <v>5484</v>
      </c>
      <c r="E3380" s="6">
        <v>43914.984201388892</v>
      </c>
      <c r="F3380">
        <v>61.524009999999997</v>
      </c>
      <c r="G3380">
        <v>105.31875599999999</v>
      </c>
      <c r="H3380">
        <v>495</v>
      </c>
      <c r="I3380">
        <v>1</v>
      </c>
      <c r="J3380">
        <v>22</v>
      </c>
      <c r="K3380">
        <v>472</v>
      </c>
      <c r="L3380" t="s">
        <v>5484</v>
      </c>
    </row>
    <row r="3381" spans="4:12" x14ac:dyDescent="0.2">
      <c r="D3381" t="s">
        <v>5485</v>
      </c>
      <c r="E3381" s="6">
        <v>43914.984201388892</v>
      </c>
      <c r="F3381">
        <v>-1.9402999999999999</v>
      </c>
      <c r="G3381">
        <v>29.873899999999999</v>
      </c>
      <c r="H3381">
        <v>40</v>
      </c>
      <c r="I3381">
        <v>0</v>
      </c>
      <c r="J3381">
        <v>0</v>
      </c>
      <c r="K3381">
        <v>40</v>
      </c>
      <c r="L3381" t="s">
        <v>5485</v>
      </c>
    </row>
    <row r="3382" spans="4:12" x14ac:dyDescent="0.2">
      <c r="D3382" t="s">
        <v>5486</v>
      </c>
      <c r="E3382" s="6">
        <v>43914.984201388892</v>
      </c>
      <c r="F3382">
        <v>13.9094</v>
      </c>
      <c r="G3382">
        <v>-60.978900000000003</v>
      </c>
      <c r="H3382">
        <v>3</v>
      </c>
      <c r="I3382">
        <v>0</v>
      </c>
      <c r="J3382">
        <v>0</v>
      </c>
      <c r="K3382">
        <v>3</v>
      </c>
      <c r="L3382" t="s">
        <v>5486</v>
      </c>
    </row>
    <row r="3383" spans="4:12" x14ac:dyDescent="0.2">
      <c r="D3383" t="s">
        <v>5487</v>
      </c>
      <c r="E3383" s="6">
        <v>43914.984201388892</v>
      </c>
      <c r="F3383">
        <v>12.984299999999999</v>
      </c>
      <c r="G3383">
        <v>-61.287199999999999</v>
      </c>
      <c r="H3383">
        <v>1</v>
      </c>
      <c r="I3383">
        <v>0</v>
      </c>
      <c r="J3383">
        <v>0</v>
      </c>
      <c r="K3383">
        <v>1</v>
      </c>
      <c r="L3383" t="s">
        <v>5487</v>
      </c>
    </row>
    <row r="3384" spans="4:12" x14ac:dyDescent="0.2">
      <c r="D3384" t="s">
        <v>5488</v>
      </c>
      <c r="E3384" s="6">
        <v>43914.984201388892</v>
      </c>
      <c r="F3384">
        <v>43.942399999999999</v>
      </c>
      <c r="G3384">
        <v>12.457800000000001</v>
      </c>
      <c r="H3384">
        <v>187</v>
      </c>
      <c r="I3384">
        <v>21</v>
      </c>
      <c r="J3384">
        <v>4</v>
      </c>
      <c r="K3384">
        <v>162</v>
      </c>
      <c r="L3384" t="s">
        <v>5488</v>
      </c>
    </row>
    <row r="3385" spans="4:12" x14ac:dyDescent="0.2">
      <c r="D3385" t="s">
        <v>5489</v>
      </c>
      <c r="E3385" s="6">
        <v>43914.984201388892</v>
      </c>
      <c r="F3385">
        <v>23.885942</v>
      </c>
      <c r="G3385">
        <v>45.079161999999997</v>
      </c>
      <c r="H3385">
        <v>767</v>
      </c>
      <c r="I3385">
        <v>1</v>
      </c>
      <c r="J3385">
        <v>28</v>
      </c>
      <c r="K3385">
        <v>738</v>
      </c>
      <c r="L3385" t="s">
        <v>5489</v>
      </c>
    </row>
    <row r="3386" spans="4:12" x14ac:dyDescent="0.2">
      <c r="D3386" t="s">
        <v>5490</v>
      </c>
      <c r="E3386" s="6">
        <v>43914.984201388892</v>
      </c>
      <c r="F3386">
        <v>14.497400000000001</v>
      </c>
      <c r="G3386">
        <v>-14.452400000000001</v>
      </c>
      <c r="H3386">
        <v>86</v>
      </c>
      <c r="I3386">
        <v>0</v>
      </c>
      <c r="J3386">
        <v>8</v>
      </c>
      <c r="K3386">
        <v>78</v>
      </c>
      <c r="L3386" t="s">
        <v>5490</v>
      </c>
    </row>
    <row r="3387" spans="4:12" x14ac:dyDescent="0.2">
      <c r="D3387" t="s">
        <v>5491</v>
      </c>
      <c r="E3387" s="6">
        <v>43914.984201388892</v>
      </c>
      <c r="F3387">
        <v>44.016500000000001</v>
      </c>
      <c r="G3387">
        <v>21.0059</v>
      </c>
      <c r="H3387">
        <v>303</v>
      </c>
      <c r="I3387">
        <v>3</v>
      </c>
      <c r="J3387">
        <v>15</v>
      </c>
      <c r="K3387">
        <v>285</v>
      </c>
      <c r="L3387" t="s">
        <v>5491</v>
      </c>
    </row>
    <row r="3388" spans="4:12" x14ac:dyDescent="0.2">
      <c r="D3388" t="s">
        <v>5492</v>
      </c>
      <c r="E3388" s="6">
        <v>43914.984201388892</v>
      </c>
      <c r="F3388">
        <v>-4.6795999999999998</v>
      </c>
      <c r="G3388">
        <v>55.491999999999997</v>
      </c>
      <c r="H3388">
        <v>7</v>
      </c>
      <c r="I3388">
        <v>0</v>
      </c>
      <c r="J3388">
        <v>0</v>
      </c>
      <c r="K3388">
        <v>7</v>
      </c>
      <c r="L3388" t="s">
        <v>5492</v>
      </c>
    </row>
    <row r="3389" spans="4:12" x14ac:dyDescent="0.2">
      <c r="D3389" t="s">
        <v>5493</v>
      </c>
      <c r="E3389" s="6">
        <v>43914.984201388892</v>
      </c>
      <c r="F3389">
        <v>1.2833000000000001</v>
      </c>
      <c r="G3389">
        <v>103.83329999999999</v>
      </c>
      <c r="H3389">
        <v>558</v>
      </c>
      <c r="I3389">
        <v>2</v>
      </c>
      <c r="J3389">
        <v>156</v>
      </c>
      <c r="K3389">
        <v>400</v>
      </c>
      <c r="L3389" t="s">
        <v>5493</v>
      </c>
    </row>
    <row r="3390" spans="4:12" x14ac:dyDescent="0.2">
      <c r="D3390" t="s">
        <v>5494</v>
      </c>
      <c r="E3390" s="6">
        <v>43914.984201388892</v>
      </c>
      <c r="F3390">
        <v>48.668999999999997</v>
      </c>
      <c r="G3390">
        <v>19.699000000000002</v>
      </c>
      <c r="H3390">
        <v>204</v>
      </c>
      <c r="I3390">
        <v>0</v>
      </c>
      <c r="J3390">
        <v>7</v>
      </c>
      <c r="K3390">
        <v>197</v>
      </c>
      <c r="L3390" t="s">
        <v>5494</v>
      </c>
    </row>
    <row r="3391" spans="4:12" x14ac:dyDescent="0.2">
      <c r="D3391" t="s">
        <v>5495</v>
      </c>
      <c r="E3391" s="6">
        <v>43914.984201388892</v>
      </c>
      <c r="F3391">
        <v>46.151200000000003</v>
      </c>
      <c r="G3391">
        <v>14.9955</v>
      </c>
      <c r="H3391">
        <v>480</v>
      </c>
      <c r="I3391">
        <v>4</v>
      </c>
      <c r="J3391">
        <v>3</v>
      </c>
      <c r="K3391">
        <v>473</v>
      </c>
      <c r="L3391" t="s">
        <v>5495</v>
      </c>
    </row>
    <row r="3392" spans="4:12" x14ac:dyDescent="0.2">
      <c r="D3392" t="s">
        <v>5496</v>
      </c>
      <c r="E3392" s="6">
        <v>43914.984201388892</v>
      </c>
      <c r="F3392">
        <v>5.1521489999999996</v>
      </c>
      <c r="G3392">
        <v>46.199615999999999</v>
      </c>
      <c r="H3392">
        <v>1</v>
      </c>
      <c r="I3392">
        <v>0</v>
      </c>
      <c r="J3392">
        <v>0</v>
      </c>
      <c r="K3392">
        <v>1</v>
      </c>
      <c r="L3392" t="s">
        <v>5496</v>
      </c>
    </row>
    <row r="3393" spans="4:12" x14ac:dyDescent="0.2">
      <c r="D3393" t="s">
        <v>5497</v>
      </c>
      <c r="E3393" s="6">
        <v>43914.984201388892</v>
      </c>
      <c r="F3393">
        <v>-30.5595</v>
      </c>
      <c r="G3393">
        <v>22.9375</v>
      </c>
      <c r="H3393">
        <v>554</v>
      </c>
      <c r="I3393">
        <v>0</v>
      </c>
      <c r="J3393">
        <v>4</v>
      </c>
      <c r="K3393">
        <v>550</v>
      </c>
      <c r="L3393" t="s">
        <v>5497</v>
      </c>
    </row>
    <row r="3394" spans="4:12" x14ac:dyDescent="0.2">
      <c r="D3394" t="s">
        <v>5498</v>
      </c>
      <c r="E3394" s="6">
        <v>43914.984201388892</v>
      </c>
      <c r="F3394">
        <v>40.463667000000001</v>
      </c>
      <c r="G3394">
        <v>-3.74921999999999</v>
      </c>
      <c r="H3394">
        <v>39885</v>
      </c>
      <c r="I3394">
        <v>2808</v>
      </c>
      <c r="J3394">
        <v>3794</v>
      </c>
      <c r="K3394">
        <v>33283</v>
      </c>
      <c r="L3394" t="s">
        <v>5498</v>
      </c>
    </row>
    <row r="3395" spans="4:12" x14ac:dyDescent="0.2">
      <c r="D3395" t="s">
        <v>5499</v>
      </c>
      <c r="E3395" s="6">
        <v>43914.984201388892</v>
      </c>
      <c r="F3395">
        <v>7.8730539999999998</v>
      </c>
      <c r="G3395">
        <v>80.771796999999907</v>
      </c>
      <c r="H3395">
        <v>102</v>
      </c>
      <c r="I3395">
        <v>0</v>
      </c>
      <c r="J3395">
        <v>2</v>
      </c>
      <c r="K3395">
        <v>100</v>
      </c>
      <c r="L3395" t="s">
        <v>5499</v>
      </c>
    </row>
    <row r="3396" spans="4:12" x14ac:dyDescent="0.2">
      <c r="D3396" t="s">
        <v>5500</v>
      </c>
      <c r="E3396" s="6">
        <v>43914.984201388892</v>
      </c>
      <c r="F3396">
        <v>12.8628</v>
      </c>
      <c r="G3396">
        <v>30.217600000000001</v>
      </c>
      <c r="H3396">
        <v>3</v>
      </c>
      <c r="I3396">
        <v>1</v>
      </c>
      <c r="J3396">
        <v>0</v>
      </c>
      <c r="K3396">
        <v>2</v>
      </c>
      <c r="L3396" t="s">
        <v>5500</v>
      </c>
    </row>
    <row r="3397" spans="4:12" x14ac:dyDescent="0.2">
      <c r="D3397" t="s">
        <v>5501</v>
      </c>
      <c r="E3397" s="6">
        <v>43914.984201388892</v>
      </c>
      <c r="F3397">
        <v>3.9192999999999998</v>
      </c>
      <c r="G3397">
        <v>-56.027799999999999</v>
      </c>
      <c r="H3397">
        <v>7</v>
      </c>
      <c r="I3397">
        <v>0</v>
      </c>
      <c r="J3397">
        <v>0</v>
      </c>
      <c r="K3397">
        <v>7</v>
      </c>
      <c r="L3397" t="s">
        <v>5501</v>
      </c>
    </row>
    <row r="3398" spans="4:12" x14ac:dyDescent="0.2">
      <c r="D3398" t="s">
        <v>5502</v>
      </c>
      <c r="E3398" s="6">
        <v>43914.984201388892</v>
      </c>
      <c r="F3398">
        <v>60.128160999999999</v>
      </c>
      <c r="G3398">
        <v>18.643501000000001</v>
      </c>
      <c r="H3398">
        <v>2286</v>
      </c>
      <c r="I3398">
        <v>36</v>
      </c>
      <c r="J3398">
        <v>16</v>
      </c>
      <c r="K3398">
        <v>2234</v>
      </c>
      <c r="L3398" t="s">
        <v>5502</v>
      </c>
    </row>
    <row r="3399" spans="4:12" x14ac:dyDescent="0.2">
      <c r="D3399" t="s">
        <v>4516</v>
      </c>
      <c r="E3399" s="6">
        <v>43914.984201388892</v>
      </c>
      <c r="F3399">
        <v>46.818199999999997</v>
      </c>
      <c r="G3399">
        <v>8.2274999999999991</v>
      </c>
      <c r="H3399">
        <v>9877</v>
      </c>
      <c r="I3399">
        <v>122</v>
      </c>
      <c r="J3399">
        <v>131</v>
      </c>
      <c r="K3399">
        <v>9624</v>
      </c>
      <c r="L3399" t="s">
        <v>4516</v>
      </c>
    </row>
    <row r="3400" spans="4:12" x14ac:dyDescent="0.2">
      <c r="D3400" t="s">
        <v>5503</v>
      </c>
      <c r="E3400" s="6">
        <v>43914.984201388892</v>
      </c>
      <c r="F3400">
        <v>34.802075000000002</v>
      </c>
      <c r="G3400">
        <v>38.996814999999998</v>
      </c>
      <c r="H3400">
        <v>1</v>
      </c>
      <c r="I3400">
        <v>0</v>
      </c>
      <c r="J3400">
        <v>0</v>
      </c>
      <c r="K3400">
        <v>1</v>
      </c>
      <c r="L3400" t="s">
        <v>5503</v>
      </c>
    </row>
    <row r="3401" spans="4:12" x14ac:dyDescent="0.2">
      <c r="D3401" t="s">
        <v>5504</v>
      </c>
      <c r="E3401" s="6">
        <v>43914.318298611113</v>
      </c>
      <c r="F3401">
        <v>23.7</v>
      </c>
      <c r="G3401">
        <v>121</v>
      </c>
      <c r="H3401">
        <v>215</v>
      </c>
      <c r="I3401">
        <v>2</v>
      </c>
      <c r="J3401">
        <v>29</v>
      </c>
      <c r="K3401">
        <v>184</v>
      </c>
      <c r="L3401" t="s">
        <v>5504</v>
      </c>
    </row>
    <row r="3402" spans="4:12" x14ac:dyDescent="0.2">
      <c r="D3402" t="s">
        <v>5505</v>
      </c>
      <c r="E3402" s="6">
        <v>43914.984201388892</v>
      </c>
      <c r="F3402">
        <v>-6.3690280000000001</v>
      </c>
      <c r="G3402">
        <v>34.888821999999998</v>
      </c>
      <c r="H3402">
        <v>12</v>
      </c>
      <c r="I3402">
        <v>0</v>
      </c>
      <c r="J3402">
        <v>0</v>
      </c>
      <c r="K3402">
        <v>12</v>
      </c>
      <c r="L3402" t="s">
        <v>5505</v>
      </c>
    </row>
    <row r="3403" spans="4:12" x14ac:dyDescent="0.2">
      <c r="D3403" t="s">
        <v>5506</v>
      </c>
      <c r="E3403" s="6">
        <v>43914.984201388892</v>
      </c>
      <c r="F3403">
        <v>15.870032</v>
      </c>
      <c r="G3403">
        <v>100.992541</v>
      </c>
      <c r="H3403">
        <v>827</v>
      </c>
      <c r="I3403">
        <v>4</v>
      </c>
      <c r="J3403">
        <v>52</v>
      </c>
      <c r="K3403">
        <v>771</v>
      </c>
      <c r="L3403" t="s">
        <v>5506</v>
      </c>
    </row>
    <row r="3404" spans="4:12" x14ac:dyDescent="0.2">
      <c r="D3404" t="s">
        <v>5507</v>
      </c>
      <c r="E3404" s="6">
        <v>43914.984201388892</v>
      </c>
      <c r="F3404">
        <v>-8.8742169999999998</v>
      </c>
      <c r="G3404">
        <v>125.72753899999999</v>
      </c>
      <c r="H3404">
        <v>1</v>
      </c>
      <c r="I3404">
        <v>0</v>
      </c>
      <c r="J3404">
        <v>0</v>
      </c>
      <c r="K3404">
        <v>1</v>
      </c>
      <c r="L3404" t="s">
        <v>5507</v>
      </c>
    </row>
    <row r="3405" spans="4:12" x14ac:dyDescent="0.2">
      <c r="D3405" t="s">
        <v>5508</v>
      </c>
      <c r="E3405" s="6">
        <v>43914.984201388892</v>
      </c>
      <c r="F3405">
        <v>8.6195000000000004</v>
      </c>
      <c r="G3405">
        <v>0.82479999999999998</v>
      </c>
      <c r="H3405">
        <v>20</v>
      </c>
      <c r="I3405">
        <v>0</v>
      </c>
      <c r="J3405">
        <v>1</v>
      </c>
      <c r="K3405">
        <v>19</v>
      </c>
      <c r="L3405" t="s">
        <v>5508</v>
      </c>
    </row>
    <row r="3406" spans="4:12" x14ac:dyDescent="0.2">
      <c r="D3406" t="s">
        <v>5509</v>
      </c>
      <c r="E3406" s="6">
        <v>43914.984201388892</v>
      </c>
      <c r="F3406">
        <v>10.691800000000001</v>
      </c>
      <c r="G3406">
        <v>-61.222499999999997</v>
      </c>
      <c r="H3406">
        <v>57</v>
      </c>
      <c r="I3406">
        <v>0</v>
      </c>
      <c r="J3406">
        <v>0</v>
      </c>
      <c r="K3406">
        <v>57</v>
      </c>
      <c r="L3406" t="s">
        <v>5509</v>
      </c>
    </row>
    <row r="3407" spans="4:12" x14ac:dyDescent="0.2">
      <c r="D3407" t="s">
        <v>5510</v>
      </c>
      <c r="E3407" s="6">
        <v>43914.984201388892</v>
      </c>
      <c r="F3407">
        <v>33.886916999999997</v>
      </c>
      <c r="G3407">
        <v>9.5374990000000004</v>
      </c>
      <c r="H3407">
        <v>114</v>
      </c>
      <c r="I3407">
        <v>4</v>
      </c>
      <c r="J3407">
        <v>1</v>
      </c>
      <c r="K3407">
        <v>109</v>
      </c>
      <c r="L3407" t="s">
        <v>5510</v>
      </c>
    </row>
    <row r="3408" spans="4:12" x14ac:dyDescent="0.2">
      <c r="D3408" t="s">
        <v>5511</v>
      </c>
      <c r="E3408" s="6">
        <v>43914.984201388892</v>
      </c>
      <c r="F3408">
        <v>38.963700000000003</v>
      </c>
      <c r="G3408">
        <v>35.243299999999998</v>
      </c>
      <c r="H3408">
        <v>1872</v>
      </c>
      <c r="I3408">
        <v>44</v>
      </c>
      <c r="J3408">
        <v>0</v>
      </c>
      <c r="K3408">
        <v>1828</v>
      </c>
      <c r="L3408" t="s">
        <v>5511</v>
      </c>
    </row>
    <row r="3409" spans="4:12" x14ac:dyDescent="0.2">
      <c r="D3409" t="s">
        <v>5512</v>
      </c>
      <c r="E3409" s="6">
        <v>43914.984201388892</v>
      </c>
      <c r="F3409">
        <v>1.3733329999999999</v>
      </c>
      <c r="G3409">
        <v>32.290275000000001</v>
      </c>
      <c r="H3409">
        <v>9</v>
      </c>
      <c r="I3409">
        <v>0</v>
      </c>
      <c r="J3409">
        <v>0</v>
      </c>
      <c r="K3409">
        <v>9</v>
      </c>
      <c r="L3409" t="s">
        <v>5512</v>
      </c>
    </row>
    <row r="3410" spans="4:12" x14ac:dyDescent="0.2">
      <c r="D3410" t="s">
        <v>5513</v>
      </c>
      <c r="E3410" s="6">
        <v>43914.984201388892</v>
      </c>
      <c r="F3410">
        <v>48.379399999999997</v>
      </c>
      <c r="G3410">
        <v>31.165600000000001</v>
      </c>
      <c r="H3410">
        <v>97</v>
      </c>
      <c r="I3410">
        <v>3</v>
      </c>
      <c r="J3410">
        <v>1</v>
      </c>
      <c r="K3410">
        <v>93</v>
      </c>
      <c r="L3410" t="s">
        <v>5513</v>
      </c>
    </row>
    <row r="3411" spans="4:12" x14ac:dyDescent="0.2">
      <c r="D3411" t="s">
        <v>5514</v>
      </c>
      <c r="E3411" s="6">
        <v>43914.984201388892</v>
      </c>
      <c r="F3411">
        <v>23.424075999999999</v>
      </c>
      <c r="G3411">
        <v>53.847817999999997</v>
      </c>
      <c r="H3411">
        <v>248</v>
      </c>
      <c r="I3411">
        <v>2</v>
      </c>
      <c r="J3411">
        <v>45</v>
      </c>
      <c r="K3411">
        <v>201</v>
      </c>
      <c r="L3411" t="s">
        <v>5514</v>
      </c>
    </row>
    <row r="3412" spans="4:12" x14ac:dyDescent="0.2">
      <c r="D3412" t="s">
        <v>5216</v>
      </c>
      <c r="E3412" s="6">
        <v>43914.984201388892</v>
      </c>
      <c r="F3412">
        <v>55.378100000000003</v>
      </c>
      <c r="G3412">
        <v>-3.4359999999999999</v>
      </c>
      <c r="H3412">
        <v>8077</v>
      </c>
      <c r="I3412">
        <v>422</v>
      </c>
      <c r="J3412">
        <v>135</v>
      </c>
      <c r="K3412">
        <v>7520</v>
      </c>
      <c r="L3412" t="s">
        <v>5216</v>
      </c>
    </row>
    <row r="3413" spans="4:12" x14ac:dyDescent="0.2">
      <c r="D3413" t="s">
        <v>5515</v>
      </c>
      <c r="E3413" s="6">
        <v>43914.984201388892</v>
      </c>
      <c r="F3413">
        <v>-32.522799999999997</v>
      </c>
      <c r="G3413">
        <v>-55.765799999999999</v>
      </c>
      <c r="H3413">
        <v>162</v>
      </c>
      <c r="I3413">
        <v>0</v>
      </c>
      <c r="J3413">
        <v>0</v>
      </c>
      <c r="K3413">
        <v>162</v>
      </c>
      <c r="L3413" t="s">
        <v>5515</v>
      </c>
    </row>
    <row r="3414" spans="4:12" x14ac:dyDescent="0.2">
      <c r="D3414" t="s">
        <v>5516</v>
      </c>
      <c r="E3414" s="6">
        <v>43914.984201388892</v>
      </c>
      <c r="F3414">
        <v>41.377490999999999</v>
      </c>
      <c r="G3414">
        <v>64.585262</v>
      </c>
      <c r="H3414">
        <v>50</v>
      </c>
      <c r="I3414">
        <v>0</v>
      </c>
      <c r="J3414">
        <v>0</v>
      </c>
      <c r="K3414">
        <v>50</v>
      </c>
      <c r="L3414" t="s">
        <v>5516</v>
      </c>
    </row>
    <row r="3415" spans="4:12" x14ac:dyDescent="0.2">
      <c r="D3415" t="s">
        <v>5517</v>
      </c>
      <c r="E3415" s="6">
        <v>43914.984201388892</v>
      </c>
      <c r="F3415">
        <v>6.4238</v>
      </c>
      <c r="G3415">
        <v>-66.589699999999993</v>
      </c>
      <c r="H3415">
        <v>84</v>
      </c>
      <c r="I3415">
        <v>0</v>
      </c>
      <c r="J3415">
        <v>15</v>
      </c>
      <c r="K3415">
        <v>69</v>
      </c>
      <c r="L3415" t="s">
        <v>5517</v>
      </c>
    </row>
    <row r="3416" spans="4:12" x14ac:dyDescent="0.2">
      <c r="D3416" t="s">
        <v>5518</v>
      </c>
      <c r="E3416" s="6">
        <v>43914.984201388892</v>
      </c>
      <c r="F3416">
        <v>14.058323999999899</v>
      </c>
      <c r="G3416">
        <v>108.277199</v>
      </c>
      <c r="H3416">
        <v>134</v>
      </c>
      <c r="I3416">
        <v>0</v>
      </c>
      <c r="J3416">
        <v>17</v>
      </c>
      <c r="K3416">
        <v>117</v>
      </c>
      <c r="L3416" t="s">
        <v>5518</v>
      </c>
    </row>
    <row r="3417" spans="4:12" x14ac:dyDescent="0.2">
      <c r="D3417" t="s">
        <v>5519</v>
      </c>
      <c r="E3417" s="6">
        <v>43914.984201388892</v>
      </c>
      <c r="F3417">
        <v>-13.133896999999999</v>
      </c>
      <c r="G3417">
        <v>27.849332</v>
      </c>
      <c r="H3417">
        <v>3</v>
      </c>
      <c r="I3417">
        <v>0</v>
      </c>
      <c r="J3417">
        <v>0</v>
      </c>
      <c r="K3417">
        <v>3</v>
      </c>
      <c r="L3417" t="s">
        <v>5519</v>
      </c>
    </row>
    <row r="3418" spans="4:12" x14ac:dyDescent="0.2">
      <c r="D3418" t="s">
        <v>5520</v>
      </c>
      <c r="E3418" s="6">
        <v>43914.984201388892</v>
      </c>
      <c r="F3418">
        <v>-19.015438</v>
      </c>
      <c r="G3418">
        <v>29.154857</v>
      </c>
      <c r="H3418">
        <v>3</v>
      </c>
      <c r="I3418">
        <v>1</v>
      </c>
      <c r="J3418">
        <v>0</v>
      </c>
      <c r="K3418">
        <v>2</v>
      </c>
      <c r="L3418" t="s">
        <v>5520</v>
      </c>
    </row>
  </sheetData>
  <autoFilter ref="A1:L1" xr:uid="{2D4FDE7C-C67D-408E-8B66-F24A0F7DF7C4}">
    <sortState ref="A2:L3173">
      <sortCondition descending="1" ref="K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42EB3-D493-44C3-877B-15C5CF5858B4}">
  <dimension ref="A2:D1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5" bestFit="1" customWidth="1"/>
    <col min="2" max="3" width="10.5" bestFit="1" customWidth="1"/>
  </cols>
  <sheetData>
    <row r="2" spans="1:4" x14ac:dyDescent="0.2">
      <c r="A2" s="5" t="s">
        <v>146</v>
      </c>
    </row>
    <row r="3" spans="1:4" x14ac:dyDescent="0.2">
      <c r="A3">
        <v>1</v>
      </c>
      <c r="B3" s="4" t="s">
        <v>144</v>
      </c>
    </row>
    <row r="4" spans="1:4" x14ac:dyDescent="0.2">
      <c r="A4">
        <f>A3+1</f>
        <v>2</v>
      </c>
      <c r="B4" s="4" t="s">
        <v>145</v>
      </c>
    </row>
    <row r="5" spans="1:4" x14ac:dyDescent="0.2">
      <c r="A5">
        <f t="shared" ref="A5:A10" si="0">A4+1</f>
        <v>3</v>
      </c>
      <c r="B5" t="s">
        <v>147</v>
      </c>
    </row>
    <row r="6" spans="1:4" x14ac:dyDescent="0.2">
      <c r="A6">
        <f t="shared" si="0"/>
        <v>4</v>
      </c>
      <c r="B6" t="s">
        <v>148</v>
      </c>
    </row>
    <row r="7" spans="1:4" x14ac:dyDescent="0.2">
      <c r="A7">
        <f t="shared" si="0"/>
        <v>5</v>
      </c>
      <c r="B7" t="s">
        <v>149</v>
      </c>
    </row>
    <row r="8" spans="1:4" x14ac:dyDescent="0.2">
      <c r="A8">
        <f t="shared" si="0"/>
        <v>6</v>
      </c>
      <c r="B8" t="s">
        <v>150</v>
      </c>
    </row>
    <row r="9" spans="1:4" x14ac:dyDescent="0.2">
      <c r="A9">
        <f t="shared" si="0"/>
        <v>7</v>
      </c>
      <c r="B9" t="s">
        <v>151</v>
      </c>
    </row>
    <row r="10" spans="1:4" x14ac:dyDescent="0.2">
      <c r="A10">
        <f t="shared" si="0"/>
        <v>8</v>
      </c>
      <c r="B10" t="s">
        <v>5157</v>
      </c>
    </row>
    <row r="13" spans="1:4" x14ac:dyDescent="0.2">
      <c r="A13" t="s">
        <v>5184</v>
      </c>
    </row>
    <row r="14" spans="1:4" x14ac:dyDescent="0.2">
      <c r="B14" t="s">
        <v>5186</v>
      </c>
      <c r="C14" s="21" t="s">
        <v>5185</v>
      </c>
      <c r="D14" t="s">
        <v>5188</v>
      </c>
    </row>
    <row r="15" spans="1:4" x14ac:dyDescent="0.2">
      <c r="B15" s="11">
        <f>'COVID Tracker'!G67</f>
        <v>2474</v>
      </c>
      <c r="C15" s="21">
        <v>43913</v>
      </c>
      <c r="D15" t="s">
        <v>5531</v>
      </c>
    </row>
    <row r="16" spans="1:4" x14ac:dyDescent="0.2">
      <c r="B16" s="22">
        <f>'COVID Tracker'!H67</f>
        <v>3213</v>
      </c>
      <c r="C16" s="21">
        <v>43914</v>
      </c>
      <c r="D16" t="s">
        <v>5531</v>
      </c>
    </row>
    <row r="17" spans="1:2" x14ac:dyDescent="0.2">
      <c r="A17" t="s">
        <v>5187</v>
      </c>
      <c r="B17" s="14">
        <f>B16-B15</f>
        <v>739</v>
      </c>
    </row>
    <row r="18" spans="1:2" x14ac:dyDescent="0.2">
      <c r="A18" t="s">
        <v>5189</v>
      </c>
      <c r="B18" s="15">
        <f>B17/B15</f>
        <v>0.2987065481002425</v>
      </c>
    </row>
  </sheetData>
  <hyperlinks>
    <hyperlink ref="B3" r:id="rId1" xr:uid="{E660F327-3388-4155-97DC-3695B92F723C}"/>
    <hyperlink ref="B4" r:id="rId2" xr:uid="{AF910541-5075-4BCE-B39A-148C65DB1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 Tracker</vt:lpstr>
      <vt:lpstr>Raw 03-24-2020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McMullan</dc:creator>
  <cp:lastModifiedBy>Andy Taylor</cp:lastModifiedBy>
  <dcterms:created xsi:type="dcterms:W3CDTF">2020-03-24T16:25:29Z</dcterms:created>
  <dcterms:modified xsi:type="dcterms:W3CDTF">2020-03-28T15:05:33Z</dcterms:modified>
</cp:coreProperties>
</file>