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shikawamasaaki/電物演習B/Scoring/"/>
    </mc:Choice>
  </mc:AlternateContent>
  <xr:revisionPtr revIDLastSave="0" documentId="13_ncr:1_{4D5DD02F-7DFD-2541-83E0-6F8DD31EA0E9}" xr6:coauthVersionLast="47" xr6:coauthVersionMax="47" xr10:uidLastSave="{00000000-0000-0000-0000-000000000000}"/>
  <bookViews>
    <workbookView xWindow="0" yWindow="500" windowWidth="33600" windowHeight="20500" activeTab="1" xr2:uid="{00000000-000D-0000-FFFF-FFFF00000000}"/>
  </bookViews>
  <sheets>
    <sheet name="Sheet1" sheetId="1" r:id="rId1"/>
    <sheet name="3回プログラミング演習" sheetId="2" r:id="rId2"/>
    <sheet name="4回プログラミング演習" sheetId="3" r:id="rId3"/>
    <sheet name="Sheet3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1" i="2" l="1"/>
  <c r="H41" i="2" s="1"/>
  <c r="F41" i="2"/>
  <c r="G41" i="2"/>
  <c r="E3" i="2"/>
  <c r="F3" i="2"/>
  <c r="G3" i="2"/>
  <c r="E4" i="2"/>
  <c r="F4" i="2"/>
  <c r="G4" i="2"/>
  <c r="E5" i="2"/>
  <c r="F5" i="2"/>
  <c r="G5" i="2"/>
  <c r="E6" i="2"/>
  <c r="F6" i="2"/>
  <c r="G6" i="2"/>
  <c r="E7" i="2"/>
  <c r="F7" i="2"/>
  <c r="G7" i="2"/>
  <c r="E8" i="2"/>
  <c r="F8" i="2"/>
  <c r="G8" i="2"/>
  <c r="E9" i="2"/>
  <c r="F9" i="2"/>
  <c r="G9" i="2"/>
  <c r="E10" i="2"/>
  <c r="F10" i="2"/>
  <c r="G10" i="2"/>
  <c r="E11" i="2"/>
  <c r="F11" i="2"/>
  <c r="G11" i="2"/>
  <c r="E12" i="2"/>
  <c r="F12" i="2"/>
  <c r="G12" i="2"/>
  <c r="E13" i="2"/>
  <c r="F13" i="2"/>
  <c r="G13" i="2"/>
  <c r="E14" i="2"/>
  <c r="F14" i="2"/>
  <c r="G14" i="2"/>
  <c r="E15" i="2"/>
  <c r="F15" i="2"/>
  <c r="G15" i="2"/>
  <c r="E16" i="2"/>
  <c r="F16" i="2"/>
  <c r="G16" i="2"/>
  <c r="E17" i="2"/>
  <c r="F17" i="2"/>
  <c r="G17" i="2"/>
  <c r="E18" i="2"/>
  <c r="F18" i="2"/>
  <c r="G18" i="2"/>
  <c r="E19" i="2"/>
  <c r="F19" i="2"/>
  <c r="G19" i="2"/>
  <c r="E20" i="2"/>
  <c r="F20" i="2"/>
  <c r="G20" i="2"/>
  <c r="E21" i="2"/>
  <c r="F21" i="2"/>
  <c r="G21" i="2"/>
  <c r="E22" i="2"/>
  <c r="F22" i="2"/>
  <c r="G22" i="2"/>
  <c r="E23" i="2"/>
  <c r="F23" i="2"/>
  <c r="G23" i="2"/>
  <c r="E24" i="2"/>
  <c r="F24" i="2"/>
  <c r="G24" i="2"/>
  <c r="E25" i="2"/>
  <c r="F25" i="2"/>
  <c r="G25" i="2"/>
  <c r="E26" i="2"/>
  <c r="F26" i="2"/>
  <c r="G26" i="2"/>
  <c r="E27" i="2"/>
  <c r="F27" i="2"/>
  <c r="G27" i="2"/>
  <c r="E28" i="2"/>
  <c r="F28" i="2"/>
  <c r="G28" i="2"/>
  <c r="E29" i="2"/>
  <c r="F29" i="2"/>
  <c r="G29" i="2"/>
  <c r="E30" i="2"/>
  <c r="F30" i="2"/>
  <c r="G30" i="2"/>
  <c r="E31" i="2"/>
  <c r="F31" i="2"/>
  <c r="G31" i="2"/>
  <c r="E32" i="2"/>
  <c r="F32" i="2"/>
  <c r="G32" i="2"/>
  <c r="E33" i="2"/>
  <c r="F33" i="2"/>
  <c r="G33" i="2"/>
  <c r="E34" i="2"/>
  <c r="F34" i="2"/>
  <c r="G34" i="2"/>
  <c r="E35" i="2"/>
  <c r="F35" i="2"/>
  <c r="G35" i="2"/>
  <c r="E36" i="2"/>
  <c r="F36" i="2"/>
  <c r="G36" i="2"/>
  <c r="E37" i="2"/>
  <c r="F37" i="2"/>
  <c r="H37" i="2" s="1"/>
  <c r="G37" i="2"/>
  <c r="E38" i="2"/>
  <c r="F38" i="2"/>
  <c r="G38" i="2"/>
  <c r="E39" i="2"/>
  <c r="F39" i="2"/>
  <c r="G39" i="2"/>
  <c r="E40" i="2"/>
  <c r="F40" i="2"/>
  <c r="G40" i="2"/>
  <c r="G2" i="2"/>
  <c r="F2" i="2"/>
  <c r="E2" i="2"/>
  <c r="H40" i="2"/>
  <c r="M44" i="4"/>
  <c r="L44" i="4"/>
  <c r="K44" i="4"/>
  <c r="N44" i="4" s="1"/>
  <c r="M43" i="4"/>
  <c r="L43" i="4"/>
  <c r="K43" i="4"/>
  <c r="N43" i="4" s="1"/>
  <c r="M42" i="4"/>
  <c r="L42" i="4"/>
  <c r="K42" i="4"/>
  <c r="N42" i="4" s="1"/>
  <c r="M41" i="4"/>
  <c r="L41" i="4"/>
  <c r="K41" i="4"/>
  <c r="N41" i="4" s="1"/>
  <c r="M40" i="4"/>
  <c r="L40" i="4"/>
  <c r="K40" i="4"/>
  <c r="N40" i="4" s="1"/>
  <c r="M39" i="4"/>
  <c r="L39" i="4"/>
  <c r="K39" i="4"/>
  <c r="N39" i="4" s="1"/>
  <c r="M38" i="4"/>
  <c r="L38" i="4"/>
  <c r="K38" i="4"/>
  <c r="N38" i="4" s="1"/>
  <c r="M37" i="4"/>
  <c r="L37" i="4"/>
  <c r="K37" i="4"/>
  <c r="N37" i="4" s="1"/>
  <c r="M36" i="4"/>
  <c r="L36" i="4"/>
  <c r="K36" i="4"/>
  <c r="N36" i="4" s="1"/>
  <c r="M35" i="4"/>
  <c r="L35" i="4"/>
  <c r="K35" i="4"/>
  <c r="N35" i="4" s="1"/>
  <c r="M34" i="4"/>
  <c r="L34" i="4"/>
  <c r="K34" i="4"/>
  <c r="N34" i="4" s="1"/>
  <c r="M33" i="4"/>
  <c r="L33" i="4"/>
  <c r="K33" i="4"/>
  <c r="N33" i="4" s="1"/>
  <c r="M32" i="4"/>
  <c r="L32" i="4"/>
  <c r="K32" i="4"/>
  <c r="N32" i="4" s="1"/>
  <c r="M31" i="4"/>
  <c r="L31" i="4"/>
  <c r="K31" i="4"/>
  <c r="N31" i="4" s="1"/>
  <c r="M30" i="4"/>
  <c r="L30" i="4"/>
  <c r="K30" i="4"/>
  <c r="N30" i="4" s="1"/>
  <c r="M29" i="4"/>
  <c r="L29" i="4"/>
  <c r="K29" i="4"/>
  <c r="N29" i="4" s="1"/>
  <c r="M28" i="4"/>
  <c r="L28" i="4"/>
  <c r="K28" i="4"/>
  <c r="N28" i="4" s="1"/>
  <c r="M27" i="4"/>
  <c r="L27" i="4"/>
  <c r="K27" i="4"/>
  <c r="N27" i="4" s="1"/>
  <c r="M26" i="4"/>
  <c r="L26" i="4"/>
  <c r="K26" i="4"/>
  <c r="N26" i="4" s="1"/>
  <c r="M25" i="4"/>
  <c r="L25" i="4"/>
  <c r="K25" i="4"/>
  <c r="N25" i="4" s="1"/>
  <c r="M24" i="4"/>
  <c r="L24" i="4"/>
  <c r="K24" i="4"/>
  <c r="N24" i="4" s="1"/>
  <c r="M23" i="4"/>
  <c r="L23" i="4"/>
  <c r="K23" i="4"/>
  <c r="N23" i="4" s="1"/>
  <c r="M22" i="4"/>
  <c r="L22" i="4"/>
  <c r="K22" i="4"/>
  <c r="N22" i="4" s="1"/>
  <c r="M21" i="4"/>
  <c r="L21" i="4"/>
  <c r="K21" i="4"/>
  <c r="N21" i="4" s="1"/>
  <c r="M20" i="4"/>
  <c r="L20" i="4"/>
  <c r="K20" i="4"/>
  <c r="N20" i="4" s="1"/>
  <c r="M19" i="4"/>
  <c r="L19" i="4"/>
  <c r="K19" i="4"/>
  <c r="N19" i="4" s="1"/>
  <c r="M18" i="4"/>
  <c r="L18" i="4"/>
  <c r="K18" i="4"/>
  <c r="N18" i="4" s="1"/>
  <c r="M17" i="4"/>
  <c r="L17" i="4"/>
  <c r="K17" i="4"/>
  <c r="N17" i="4" s="1"/>
  <c r="M16" i="4"/>
  <c r="L16" i="4"/>
  <c r="K16" i="4"/>
  <c r="N16" i="4" s="1"/>
  <c r="M15" i="4"/>
  <c r="L15" i="4"/>
  <c r="K15" i="4"/>
  <c r="N15" i="4" s="1"/>
  <c r="M14" i="4"/>
  <c r="L14" i="4"/>
  <c r="K14" i="4"/>
  <c r="N14" i="4" s="1"/>
  <c r="M13" i="4"/>
  <c r="L13" i="4"/>
  <c r="K13" i="4"/>
  <c r="N13" i="4" s="1"/>
  <c r="M12" i="4"/>
  <c r="L12" i="4"/>
  <c r="K12" i="4"/>
  <c r="N12" i="4" s="1"/>
  <c r="M11" i="4"/>
  <c r="L11" i="4"/>
  <c r="K11" i="4"/>
  <c r="N11" i="4" s="1"/>
  <c r="M10" i="4"/>
  <c r="L10" i="4"/>
  <c r="K10" i="4"/>
  <c r="N10" i="4" s="1"/>
  <c r="M9" i="4"/>
  <c r="L9" i="4"/>
  <c r="K9" i="4"/>
  <c r="N9" i="4" s="1"/>
  <c r="M8" i="4"/>
  <c r="L8" i="4"/>
  <c r="K8" i="4"/>
  <c r="N8" i="4" s="1"/>
  <c r="M7" i="4"/>
  <c r="L7" i="4"/>
  <c r="K7" i="4"/>
  <c r="N7" i="4" s="1"/>
  <c r="M6" i="4"/>
  <c r="L6" i="4"/>
  <c r="K6" i="4"/>
  <c r="N6" i="4" s="1"/>
  <c r="M5" i="4"/>
  <c r="L5" i="4"/>
  <c r="K5" i="4"/>
  <c r="N5" i="4" s="1"/>
  <c r="M4" i="4"/>
  <c r="L4" i="4"/>
  <c r="K4" i="4"/>
  <c r="N4" i="4" s="1"/>
  <c r="M3" i="4"/>
  <c r="L3" i="4"/>
  <c r="K3" i="4"/>
  <c r="N3" i="4" s="1"/>
  <c r="M2" i="4"/>
  <c r="L2" i="4"/>
  <c r="K2" i="4"/>
  <c r="N2" i="4" s="1"/>
  <c r="H13" i="2"/>
  <c r="H6" i="2"/>
  <c r="H4" i="2"/>
  <c r="H5" i="2" l="1"/>
  <c r="H17" i="2"/>
  <c r="H21" i="2"/>
  <c r="H25" i="2"/>
  <c r="H29" i="2"/>
  <c r="H9" i="2"/>
  <c r="H3" i="2"/>
  <c r="H23" i="2"/>
  <c r="H27" i="2"/>
  <c r="H31" i="2"/>
  <c r="H35" i="2"/>
  <c r="H39" i="2"/>
  <c r="H8" i="2"/>
  <c r="H36" i="2"/>
  <c r="H33" i="2"/>
  <c r="H10" i="2"/>
  <c r="H14" i="2"/>
  <c r="H18" i="2"/>
  <c r="H22" i="2"/>
  <c r="H26" i="2"/>
  <c r="H30" i="2"/>
  <c r="H34" i="2"/>
  <c r="H38" i="2"/>
  <c r="H7" i="2"/>
  <c r="H11" i="2"/>
  <c r="H15" i="2"/>
  <c r="H19" i="2"/>
  <c r="H2" i="2"/>
  <c r="H12" i="2"/>
  <c r="H16" i="2"/>
  <c r="H20" i="2"/>
  <c r="H24" i="2"/>
  <c r="H28" i="2"/>
  <c r="H32" i="2"/>
</calcChain>
</file>

<file path=xl/sharedStrings.xml><?xml version="1.0" encoding="utf-8"?>
<sst xmlns="http://schemas.openxmlformats.org/spreadsheetml/2006/main" count="993" uniqueCount="224">
  <si>
    <t>プログラミング</t>
  </si>
  <si>
    <t>小計</t>
  </si>
  <si>
    <t>回路理論</t>
  </si>
  <si>
    <t>1W182014</t>
  </si>
  <si>
    <t>有家　昇吾</t>
  </si>
  <si>
    <t>A</t>
  </si>
  <si>
    <t>1W182231</t>
  </si>
  <si>
    <t>鳥山　大輝</t>
  </si>
  <si>
    <t>B</t>
  </si>
  <si>
    <t>1W182246</t>
  </si>
  <si>
    <t>中村　俊介</t>
  </si>
  <si>
    <t>1W182275</t>
  </si>
  <si>
    <t>林　準之亮</t>
  </si>
  <si>
    <t>1W182323</t>
  </si>
  <si>
    <t>宮本　康平</t>
  </si>
  <si>
    <t>1W192060</t>
  </si>
  <si>
    <t>大墻　新</t>
  </si>
  <si>
    <t>1W192120</t>
  </si>
  <si>
    <t>窪田　穂高</t>
  </si>
  <si>
    <t>1W192254</t>
  </si>
  <si>
    <t>テラサキ　サヤカ</t>
  </si>
  <si>
    <t>1W202007</t>
  </si>
  <si>
    <t>阿部　和実</t>
  </si>
  <si>
    <t>1W202008</t>
  </si>
  <si>
    <t>荒山　瀧一朗</t>
  </si>
  <si>
    <t>1W202010</t>
  </si>
  <si>
    <t>有富　大起</t>
  </si>
  <si>
    <t>1W202011</t>
  </si>
  <si>
    <t>粟田　舞衣</t>
  </si>
  <si>
    <t>1W202016</t>
  </si>
  <si>
    <t>石黒　将太郎</t>
  </si>
  <si>
    <t>1W202023</t>
  </si>
  <si>
    <t>市丸　敦基</t>
  </si>
  <si>
    <t>1W202039</t>
  </si>
  <si>
    <t>内海　恵人</t>
  </si>
  <si>
    <t>1W202049</t>
  </si>
  <si>
    <t>王　符博威</t>
  </si>
  <si>
    <t>1W202052</t>
  </si>
  <si>
    <t>大内　秀馬</t>
  </si>
  <si>
    <t>1W202055</t>
  </si>
  <si>
    <t>オオサキ　ソウタ</t>
  </si>
  <si>
    <t>1W202058</t>
  </si>
  <si>
    <t>太田　智基</t>
  </si>
  <si>
    <t>1W202062</t>
  </si>
  <si>
    <t>大平　侑生</t>
  </si>
  <si>
    <t>1W202064</t>
  </si>
  <si>
    <t>大本　将也</t>
  </si>
  <si>
    <t>1W202066</t>
  </si>
  <si>
    <t>大森　成晃</t>
  </si>
  <si>
    <t>1W202084</t>
  </si>
  <si>
    <t>折原　陽志</t>
  </si>
  <si>
    <t>1W202085</t>
  </si>
  <si>
    <t>恩田　理彩</t>
  </si>
  <si>
    <t>1W202087</t>
  </si>
  <si>
    <t>垣内　健太郎</t>
  </si>
  <si>
    <t>1W202090</t>
  </si>
  <si>
    <t>片亀　貴裕</t>
  </si>
  <si>
    <t>1W202098</t>
  </si>
  <si>
    <t>金山　凌</t>
  </si>
  <si>
    <t>1W202099</t>
  </si>
  <si>
    <t>神永　涼</t>
  </si>
  <si>
    <t>1W202101</t>
  </si>
  <si>
    <t>川上　周</t>
  </si>
  <si>
    <t>1W202107</t>
  </si>
  <si>
    <t>岸　絢那</t>
  </si>
  <si>
    <t>1W202109</t>
  </si>
  <si>
    <t>岸田　理子</t>
  </si>
  <si>
    <t>1W202116</t>
  </si>
  <si>
    <t>楠　広太郎</t>
  </si>
  <si>
    <t>1W202121</t>
  </si>
  <si>
    <t>黒木　辰哉</t>
  </si>
  <si>
    <t>1W202123</t>
  </si>
  <si>
    <t>小泉　翔</t>
  </si>
  <si>
    <t>1W202125</t>
  </si>
  <si>
    <t>小泉　裕太</t>
  </si>
  <si>
    <t>1W202126</t>
  </si>
  <si>
    <t>ＨＵＡＮＧ　ＺＩＪＩＥ</t>
  </si>
  <si>
    <t>1W202133</t>
  </si>
  <si>
    <t>小林　天空</t>
  </si>
  <si>
    <t>1W202142</t>
  </si>
  <si>
    <t>近藤　成</t>
  </si>
  <si>
    <t>1W202150</t>
  </si>
  <si>
    <t>坂田　郁真</t>
  </si>
  <si>
    <t>1W202156</t>
  </si>
  <si>
    <t>佐藤　優圭</t>
  </si>
  <si>
    <t>1W202164</t>
  </si>
  <si>
    <t>シマザキ　ユイコ</t>
  </si>
  <si>
    <t>1W202165</t>
  </si>
  <si>
    <t>嶋田　翔</t>
  </si>
  <si>
    <t>1W202167</t>
  </si>
  <si>
    <t>島本　寛太</t>
  </si>
  <si>
    <t>1W202169</t>
  </si>
  <si>
    <t>シャ田利　遼</t>
  </si>
  <si>
    <t>1W202189</t>
  </si>
  <si>
    <t>須藤　綾夏</t>
  </si>
  <si>
    <t>1W202191</t>
  </si>
  <si>
    <t>関口　顕</t>
  </si>
  <si>
    <t>1W202195</t>
  </si>
  <si>
    <t>タカノ　ユウキ</t>
  </si>
  <si>
    <t>1W202198</t>
  </si>
  <si>
    <t>タカハマ　ケンスケ</t>
  </si>
  <si>
    <t>1W202203</t>
  </si>
  <si>
    <t>竹松　孝太朗</t>
  </si>
  <si>
    <t>1W202220</t>
  </si>
  <si>
    <t>長　亮佑</t>
  </si>
  <si>
    <t>1W202221</t>
  </si>
  <si>
    <t>ツジ　周悟</t>
  </si>
  <si>
    <t>1W202228</t>
  </si>
  <si>
    <t>テラサキ　タイチ</t>
  </si>
  <si>
    <t>1W202238</t>
  </si>
  <si>
    <t>トン　キンセイ</t>
  </si>
  <si>
    <t>1W202239</t>
  </si>
  <si>
    <t>内藤　真慈</t>
  </si>
  <si>
    <t>1W202251</t>
  </si>
  <si>
    <t>中村　映月</t>
  </si>
  <si>
    <t>1W202256</t>
  </si>
  <si>
    <t>那須　捷平</t>
  </si>
  <si>
    <t>1W202258</t>
  </si>
  <si>
    <t>新宮　やよい</t>
  </si>
  <si>
    <t>1W202259</t>
  </si>
  <si>
    <t>西川　航生</t>
  </si>
  <si>
    <t>1W202261</t>
  </si>
  <si>
    <t>仁科　匠人</t>
  </si>
  <si>
    <t>1W202262</t>
  </si>
  <si>
    <t>西ノ原　亮</t>
  </si>
  <si>
    <t>1W202264</t>
  </si>
  <si>
    <t>西山　衛</t>
  </si>
  <si>
    <t>1W202265</t>
  </si>
  <si>
    <t>西山　凌雅</t>
  </si>
  <si>
    <t>1W202267</t>
  </si>
  <si>
    <t>野口　颯汰</t>
  </si>
  <si>
    <t>1W202270</t>
  </si>
  <si>
    <t>野村　涼太</t>
  </si>
  <si>
    <t>1W202289</t>
  </si>
  <si>
    <t>ヒグチ　アヤコ</t>
  </si>
  <si>
    <t>1W202293</t>
  </si>
  <si>
    <t>平川　景光</t>
  </si>
  <si>
    <t>1W202296</t>
  </si>
  <si>
    <t>蛭川　優汰</t>
  </si>
  <si>
    <t>1W202298</t>
  </si>
  <si>
    <t>深堀　隼</t>
  </si>
  <si>
    <t>1W202300</t>
  </si>
  <si>
    <t>福田　涼介</t>
  </si>
  <si>
    <t>1W202313</t>
  </si>
  <si>
    <t>星谷　和紀</t>
  </si>
  <si>
    <t>1W202316</t>
  </si>
  <si>
    <t>増田　千雅</t>
  </si>
  <si>
    <t>1W202317</t>
  </si>
  <si>
    <t>増田　悠人</t>
  </si>
  <si>
    <t>1W202320</t>
  </si>
  <si>
    <t>松浦　澄</t>
  </si>
  <si>
    <t>1W202329</t>
  </si>
  <si>
    <t>三浦　拓也</t>
  </si>
  <si>
    <t>1W202331</t>
  </si>
  <si>
    <t>三上　翔太</t>
  </si>
  <si>
    <t>1W202336</t>
  </si>
  <si>
    <t>三井　涼</t>
  </si>
  <si>
    <t>1W202340</t>
  </si>
  <si>
    <t>宮下　大毅</t>
  </si>
  <si>
    <t>1W202341</t>
  </si>
  <si>
    <t>宮野　恵佑</t>
  </si>
  <si>
    <t>1W202346</t>
  </si>
  <si>
    <t>村田　航希</t>
  </si>
  <si>
    <t>1W202348</t>
  </si>
  <si>
    <t>茂木　瑛杜</t>
  </si>
  <si>
    <t>1W202350</t>
  </si>
  <si>
    <t>本村　暁峰</t>
  </si>
  <si>
    <t>1W202357</t>
  </si>
  <si>
    <t>柳村　颯人</t>
  </si>
  <si>
    <t>1W202366</t>
  </si>
  <si>
    <t>山下　美輝</t>
  </si>
  <si>
    <t>1W202373</t>
  </si>
  <si>
    <t>山本　啓太郎</t>
  </si>
  <si>
    <t>1W202375</t>
  </si>
  <si>
    <t>山本　稜将</t>
  </si>
  <si>
    <t>1W202383</t>
  </si>
  <si>
    <t>吉野　樹彦</t>
  </si>
  <si>
    <t>1W202396</t>
  </si>
  <si>
    <t>渡辺　盛義</t>
  </si>
  <si>
    <t xml:space="preserve">sum = 24586
</t>
  </si>
  <si>
    <t xml:space="preserve">sum = -52
</t>
  </si>
  <si>
    <t xml:space="preserve">sum = 1
</t>
  </si>
  <si>
    <t xml:space="preserve">sum = -5
</t>
  </si>
  <si>
    <t xml:space="preserve">sum = -204
</t>
  </si>
  <si>
    <t xml:space="preserve">sum = 513
</t>
  </si>
  <si>
    <t>compile was failed</t>
  </si>
  <si>
    <t xml:space="preserve">Term: number or '(' expected. Token: -82
</t>
  </si>
  <si>
    <t xml:space="preserve">Term: number or '(' expected. Token: -35
</t>
  </si>
  <si>
    <t xml:space="preserve">parsing completed
sum = -5
</t>
  </si>
  <si>
    <t xml:space="preserve">parsing completed
sum = -204
</t>
  </si>
  <si>
    <t xml:space="preserve">parsing completed
sum = 513
</t>
  </si>
  <si>
    <t xml:space="preserve">sum = 24576
</t>
  </si>
  <si>
    <t xml:space="preserve">S:extra token at the end of input. Token: )
</t>
  </si>
  <si>
    <t xml:space="preserve">exe: unknown type: 3
</t>
  </si>
  <si>
    <t xml:space="preserve">sum = 49162
</t>
  </si>
  <si>
    <t xml:space="preserve">sum = 52
</t>
  </si>
  <si>
    <t xml:space="preserve">parse: unknown type: 4
</t>
  </si>
  <si>
    <t xml:space="preserve">sum = 10
</t>
  </si>
  <si>
    <t xml:space="preserve">sum = 30
</t>
  </si>
  <si>
    <t xml:space="preserve">exe: unknown type: 4
</t>
  </si>
  <si>
    <t xml:space="preserve">Num: number or '-' expected. Token: -82
</t>
  </si>
  <si>
    <t xml:space="preserve">Num: number or '-' expected. Token: -35
</t>
  </si>
  <si>
    <t xml:space="preserve">S:extra token at the end of input. Token: 22
</t>
  </si>
  <si>
    <t xml:space="preserve">S:extra token at the end of input. Token: 30
</t>
  </si>
  <si>
    <t xml:space="preserve">S:extra token at the end of input. Token: -82
</t>
  </si>
  <si>
    <t xml:space="preserve">Num: number expected. Token: (
</t>
  </si>
  <si>
    <t xml:space="preserve">S:extra token at the end of input. Token: 20
</t>
  </si>
  <si>
    <t xml:space="preserve">S:extra token at the end of input. Token: (
</t>
  </si>
  <si>
    <t>学籍番号</t>
  </si>
  <si>
    <t>氏名</t>
  </si>
  <si>
    <t>クラス</t>
  </si>
  <si>
    <t>問題1 a</t>
  </si>
  <si>
    <t>問題1 b</t>
  </si>
  <si>
    <t>問題1 c</t>
  </si>
  <si>
    <t>問題1 d</t>
  </si>
  <si>
    <t>問題2</t>
  </si>
  <si>
    <t>問題3 a</t>
  </si>
  <si>
    <t>問題3 b</t>
  </si>
  <si>
    <t>問題1小計</t>
  </si>
  <si>
    <t>問題2 小計</t>
  </si>
  <si>
    <t>問題3 小計</t>
  </si>
  <si>
    <t>合計</t>
  </si>
  <si>
    <t>ok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</si>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</sst>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Calibri"/>
      <family val="2"/>
    </font>
    <font>
      <sz val="12"/>
      <color rgb="FF6A9955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>
      <alignment vertical="center"/>
    </xf>
    <xf numFmtId="0" fontId="0" fillId="0" borderId="0" xfId="0" applyAlignment="1"/>
    <xf numFmtId="0" fontId="2" fillId="0" borderId="0" xfId="0" applyFont="1" applyAlignment="1">
      <alignment horizont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2" borderId="0" xfId="0" applyFill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9"/>
  <sheetViews>
    <sheetView topLeftCell="A39" workbookViewId="0">
      <selection activeCell="K50" sqref="K50"/>
    </sheetView>
  </sheetViews>
  <sheetFormatPr baseColWidth="10" defaultColWidth="8.83203125" defaultRowHeight="18"/>
  <cols>
    <col min="1" max="1" width="10.1640625" style="1" bestFit="1" customWidth="1"/>
    <col min="2" max="2" width="23.5" style="1" bestFit="1" customWidth="1"/>
    <col min="3" max="3" width="2.6640625" style="1" bestFit="1" customWidth="1"/>
  </cols>
  <sheetData>
    <row r="1" spans="1:14">
      <c r="D1" s="3" t="s">
        <v>0</v>
      </c>
      <c r="E1" s="3"/>
      <c r="F1" s="3"/>
      <c r="G1" s="3" t="s">
        <v>1</v>
      </c>
      <c r="H1" s="3" t="s">
        <v>2</v>
      </c>
      <c r="N1" s="3" t="s">
        <v>1</v>
      </c>
    </row>
    <row r="2" spans="1:14">
      <c r="D2" s="3">
        <v>1</v>
      </c>
      <c r="E2" s="3">
        <v>2</v>
      </c>
      <c r="F2" s="3">
        <v>3</v>
      </c>
      <c r="H2" s="3">
        <v>1</v>
      </c>
      <c r="I2" s="3">
        <v>2</v>
      </c>
      <c r="J2" s="3">
        <v>3</v>
      </c>
      <c r="K2" s="3">
        <v>4</v>
      </c>
      <c r="L2" s="3">
        <v>5</v>
      </c>
      <c r="M2" s="3">
        <v>6</v>
      </c>
    </row>
    <row r="3" spans="1:14">
      <c r="A3" s="3" t="s">
        <v>3</v>
      </c>
      <c r="B3" s="3" t="s">
        <v>4</v>
      </c>
      <c r="C3" s="2" t="s">
        <v>5</v>
      </c>
      <c r="D3" s="3">
        <v>50</v>
      </c>
    </row>
    <row r="4" spans="1:14">
      <c r="A4" s="3" t="s">
        <v>6</v>
      </c>
      <c r="B4" s="3" t="s">
        <v>7</v>
      </c>
      <c r="C4" s="2" t="s">
        <v>8</v>
      </c>
    </row>
    <row r="5" spans="1:14">
      <c r="A5" s="3" t="s">
        <v>9</v>
      </c>
      <c r="B5" s="3" t="s">
        <v>10</v>
      </c>
      <c r="C5" s="2" t="s">
        <v>5</v>
      </c>
      <c r="D5" s="3">
        <v>0</v>
      </c>
    </row>
    <row r="6" spans="1:14">
      <c r="A6" s="3" t="s">
        <v>11</v>
      </c>
      <c r="B6" s="3" t="s">
        <v>12</v>
      </c>
      <c r="C6" s="2" t="s">
        <v>8</v>
      </c>
    </row>
    <row r="7" spans="1:14">
      <c r="A7" s="3" t="s">
        <v>13</v>
      </c>
      <c r="B7" s="3" t="s">
        <v>14</v>
      </c>
      <c r="C7" s="2" t="s">
        <v>5</v>
      </c>
      <c r="D7" s="3">
        <v>50</v>
      </c>
    </row>
    <row r="8" spans="1:14">
      <c r="A8" s="3" t="s">
        <v>15</v>
      </c>
      <c r="B8" s="3" t="s">
        <v>16</v>
      </c>
      <c r="C8" s="2" t="s">
        <v>8</v>
      </c>
    </row>
    <row r="9" spans="1:14">
      <c r="A9" s="3" t="s">
        <v>17</v>
      </c>
      <c r="B9" s="3" t="s">
        <v>18</v>
      </c>
      <c r="C9" s="2" t="s">
        <v>5</v>
      </c>
      <c r="D9" s="3">
        <v>50</v>
      </c>
    </row>
    <row r="10" spans="1:14">
      <c r="A10" s="3" t="s">
        <v>19</v>
      </c>
      <c r="B10" s="3" t="s">
        <v>20</v>
      </c>
      <c r="C10" s="2" t="s">
        <v>8</v>
      </c>
    </row>
    <row r="11" spans="1:14">
      <c r="A11" s="3" t="s">
        <v>21</v>
      </c>
      <c r="B11" s="3" t="s">
        <v>22</v>
      </c>
      <c r="C11" s="2" t="s">
        <v>5</v>
      </c>
      <c r="D11" s="3">
        <v>70</v>
      </c>
    </row>
    <row r="12" spans="1:14">
      <c r="A12" s="3" t="s">
        <v>23</v>
      </c>
      <c r="B12" s="3" t="s">
        <v>24</v>
      </c>
      <c r="C12" s="2" t="s">
        <v>8</v>
      </c>
    </row>
    <row r="13" spans="1:14">
      <c r="A13" s="3" t="s">
        <v>25</v>
      </c>
      <c r="B13" s="3" t="s">
        <v>26</v>
      </c>
      <c r="C13" s="2" t="s">
        <v>5</v>
      </c>
      <c r="D13" s="3">
        <v>90</v>
      </c>
    </row>
    <row r="14" spans="1:14">
      <c r="A14" s="3" t="s">
        <v>27</v>
      </c>
      <c r="B14" s="3" t="s">
        <v>28</v>
      </c>
      <c r="C14" s="2" t="s">
        <v>8</v>
      </c>
    </row>
    <row r="15" spans="1:14">
      <c r="A15" s="3" t="s">
        <v>29</v>
      </c>
      <c r="B15" s="3" t="s">
        <v>30</v>
      </c>
      <c r="C15" s="2" t="s">
        <v>5</v>
      </c>
      <c r="D15" s="3">
        <v>85</v>
      </c>
    </row>
    <row r="16" spans="1:14">
      <c r="A16" s="3" t="s">
        <v>31</v>
      </c>
      <c r="B16" s="3" t="s">
        <v>32</v>
      </c>
      <c r="C16" s="2" t="s">
        <v>8</v>
      </c>
    </row>
    <row r="17" spans="1:4">
      <c r="A17" s="3" t="s">
        <v>33</v>
      </c>
      <c r="B17" s="3" t="s">
        <v>34</v>
      </c>
      <c r="C17" s="2" t="s">
        <v>5</v>
      </c>
      <c r="D17" s="3">
        <v>95</v>
      </c>
    </row>
    <row r="18" spans="1:4">
      <c r="A18" s="3" t="s">
        <v>35</v>
      </c>
      <c r="B18" s="3" t="s">
        <v>36</v>
      </c>
      <c r="C18" s="2" t="s">
        <v>8</v>
      </c>
    </row>
    <row r="19" spans="1:4">
      <c r="A19" s="3" t="s">
        <v>37</v>
      </c>
      <c r="B19" s="3" t="s">
        <v>38</v>
      </c>
      <c r="C19" s="2" t="s">
        <v>5</v>
      </c>
      <c r="D19" s="3">
        <v>60</v>
      </c>
    </row>
    <row r="20" spans="1:4">
      <c r="A20" s="3" t="s">
        <v>39</v>
      </c>
      <c r="B20" s="3" t="s">
        <v>40</v>
      </c>
      <c r="C20" s="2" t="s">
        <v>8</v>
      </c>
    </row>
    <row r="21" spans="1:4">
      <c r="A21" s="3" t="s">
        <v>41</v>
      </c>
      <c r="B21" s="3" t="s">
        <v>42</v>
      </c>
      <c r="C21" s="2" t="s">
        <v>5</v>
      </c>
      <c r="D21" s="3">
        <v>100</v>
      </c>
    </row>
    <row r="22" spans="1:4">
      <c r="A22" s="3" t="s">
        <v>43</v>
      </c>
      <c r="B22" s="3" t="s">
        <v>44</v>
      </c>
      <c r="C22" s="2" t="s">
        <v>8</v>
      </c>
    </row>
    <row r="23" spans="1:4">
      <c r="A23" s="3" t="s">
        <v>45</v>
      </c>
      <c r="B23" s="3" t="s">
        <v>46</v>
      </c>
      <c r="C23" s="2" t="s">
        <v>5</v>
      </c>
      <c r="D23" s="3">
        <v>70</v>
      </c>
    </row>
    <row r="24" spans="1:4">
      <c r="A24" s="3" t="s">
        <v>47</v>
      </c>
      <c r="B24" s="3" t="s">
        <v>48</v>
      </c>
      <c r="C24" s="2" t="s">
        <v>8</v>
      </c>
    </row>
    <row r="25" spans="1:4">
      <c r="A25" s="3" t="s">
        <v>49</v>
      </c>
      <c r="B25" s="3" t="s">
        <v>50</v>
      </c>
      <c r="C25" s="2" t="s">
        <v>5</v>
      </c>
      <c r="D25" s="3">
        <v>50</v>
      </c>
    </row>
    <row r="26" spans="1:4">
      <c r="A26" s="3" t="s">
        <v>51</v>
      </c>
      <c r="B26" s="3" t="s">
        <v>52</v>
      </c>
      <c r="C26" s="2" t="s">
        <v>8</v>
      </c>
    </row>
    <row r="27" spans="1:4">
      <c r="A27" s="3" t="s">
        <v>53</v>
      </c>
      <c r="B27" s="3" t="s">
        <v>54</v>
      </c>
      <c r="C27" s="2" t="s">
        <v>5</v>
      </c>
      <c r="D27" s="3">
        <v>50</v>
      </c>
    </row>
    <row r="28" spans="1:4">
      <c r="A28" s="3" t="s">
        <v>55</v>
      </c>
      <c r="B28" s="3" t="s">
        <v>56</v>
      </c>
      <c r="C28" s="2" t="s">
        <v>8</v>
      </c>
    </row>
    <row r="29" spans="1:4">
      <c r="A29" s="3" t="s">
        <v>57</v>
      </c>
      <c r="B29" s="3" t="s">
        <v>58</v>
      </c>
      <c r="C29" s="2" t="s">
        <v>5</v>
      </c>
      <c r="D29" s="3">
        <v>80</v>
      </c>
    </row>
    <row r="30" spans="1:4">
      <c r="A30" s="3" t="s">
        <v>59</v>
      </c>
      <c r="B30" s="3" t="s">
        <v>60</v>
      </c>
      <c r="C30" s="2" t="s">
        <v>8</v>
      </c>
    </row>
    <row r="31" spans="1:4">
      <c r="A31" s="3" t="s">
        <v>61</v>
      </c>
      <c r="B31" s="3" t="s">
        <v>62</v>
      </c>
      <c r="C31" s="2" t="s">
        <v>5</v>
      </c>
      <c r="D31" s="3">
        <v>80</v>
      </c>
    </row>
    <row r="32" spans="1:4">
      <c r="A32" s="3" t="s">
        <v>63</v>
      </c>
      <c r="B32" s="3" t="s">
        <v>64</v>
      </c>
      <c r="C32" s="2" t="s">
        <v>8</v>
      </c>
    </row>
    <row r="33" spans="1:8">
      <c r="A33" s="3" t="s">
        <v>65</v>
      </c>
      <c r="B33" s="3" t="s">
        <v>66</v>
      </c>
      <c r="C33" s="2" t="s">
        <v>5</v>
      </c>
      <c r="D33" s="3">
        <v>85</v>
      </c>
    </row>
    <row r="34" spans="1:8">
      <c r="A34" s="3" t="s">
        <v>67</v>
      </c>
      <c r="B34" s="3" t="s">
        <v>68</v>
      </c>
      <c r="C34" s="2" t="s">
        <v>8</v>
      </c>
    </row>
    <row r="35" spans="1:8">
      <c r="A35" s="3" t="s">
        <v>69</v>
      </c>
      <c r="B35" s="3" t="s">
        <v>70</v>
      </c>
      <c r="C35" s="2" t="s">
        <v>5</v>
      </c>
      <c r="D35" s="3">
        <v>0</v>
      </c>
    </row>
    <row r="36" spans="1:8">
      <c r="A36" s="3" t="s">
        <v>71</v>
      </c>
      <c r="B36" s="3" t="s">
        <v>72</v>
      </c>
      <c r="C36" s="2" t="s">
        <v>8</v>
      </c>
    </row>
    <row r="37" spans="1:8">
      <c r="A37" s="3" t="s">
        <v>73</v>
      </c>
      <c r="B37" s="3" t="s">
        <v>74</v>
      </c>
      <c r="C37" s="2" t="s">
        <v>5</v>
      </c>
      <c r="D37" s="3">
        <v>100</v>
      </c>
    </row>
    <row r="38" spans="1:8">
      <c r="A38" s="3" t="s">
        <v>75</v>
      </c>
      <c r="B38" s="3" t="s">
        <v>76</v>
      </c>
      <c r="C38" s="2" t="s">
        <v>8</v>
      </c>
    </row>
    <row r="39" spans="1:8">
      <c r="A39" s="3" t="s">
        <v>77</v>
      </c>
      <c r="B39" s="3" t="s">
        <v>78</v>
      </c>
      <c r="C39" s="2" t="s">
        <v>5</v>
      </c>
      <c r="D39" s="3">
        <v>100</v>
      </c>
    </row>
    <row r="40" spans="1:8">
      <c r="A40" s="3" t="s">
        <v>79</v>
      </c>
      <c r="B40" s="3" t="s">
        <v>80</v>
      </c>
      <c r="C40" s="2" t="s">
        <v>8</v>
      </c>
    </row>
    <row r="41" spans="1:8">
      <c r="A41" s="3" t="s">
        <v>81</v>
      </c>
      <c r="B41" s="3" t="s">
        <v>82</v>
      </c>
      <c r="C41" s="2" t="s">
        <v>5</v>
      </c>
      <c r="D41" s="3">
        <v>50</v>
      </c>
    </row>
    <row r="42" spans="1:8">
      <c r="A42" s="3" t="s">
        <v>83</v>
      </c>
      <c r="B42" s="3" t="s">
        <v>84</v>
      </c>
      <c r="C42" s="2" t="s">
        <v>8</v>
      </c>
    </row>
    <row r="43" spans="1:8">
      <c r="A43" s="3" t="s">
        <v>85</v>
      </c>
      <c r="B43" s="3" t="s">
        <v>86</v>
      </c>
      <c r="C43" s="2" t="s">
        <v>5</v>
      </c>
      <c r="D43" s="3">
        <v>60</v>
      </c>
    </row>
    <row r="44" spans="1:8">
      <c r="A44" s="3" t="s">
        <v>87</v>
      </c>
      <c r="B44" s="3" t="s">
        <v>88</v>
      </c>
      <c r="C44" s="2" t="s">
        <v>8</v>
      </c>
    </row>
    <row r="45" spans="1:8">
      <c r="A45" s="3" t="s">
        <v>89</v>
      </c>
      <c r="B45" s="3" t="s">
        <v>90</v>
      </c>
      <c r="C45" s="2" t="s">
        <v>5</v>
      </c>
      <c r="D45" s="3">
        <v>70</v>
      </c>
    </row>
    <row r="46" spans="1:8">
      <c r="A46" s="3" t="s">
        <v>91</v>
      </c>
      <c r="B46" s="3" t="s">
        <v>92</v>
      </c>
      <c r="C46" s="2" t="s">
        <v>8</v>
      </c>
    </row>
    <row r="47" spans="1:8">
      <c r="A47" s="3" t="s">
        <v>93</v>
      </c>
      <c r="B47" s="3" t="s">
        <v>94</v>
      </c>
      <c r="C47" s="2" t="s">
        <v>5</v>
      </c>
      <c r="D47" s="3">
        <v>100</v>
      </c>
      <c r="H47" s="3">
        <v>60</v>
      </c>
    </row>
    <row r="48" spans="1:8">
      <c r="A48" s="3" t="s">
        <v>95</v>
      </c>
      <c r="B48" s="3" t="s">
        <v>96</v>
      </c>
      <c r="C48" s="2" t="s">
        <v>8</v>
      </c>
      <c r="H48" s="3">
        <v>100</v>
      </c>
    </row>
    <row r="49" spans="1:8">
      <c r="A49" s="3" t="s">
        <v>97</v>
      </c>
      <c r="B49" s="3" t="s">
        <v>98</v>
      </c>
      <c r="C49" s="2" t="s">
        <v>5</v>
      </c>
      <c r="D49" s="3">
        <v>100</v>
      </c>
      <c r="H49" s="3">
        <v>70</v>
      </c>
    </row>
    <row r="50" spans="1:8">
      <c r="A50" s="3" t="s">
        <v>99</v>
      </c>
      <c r="B50" s="3" t="s">
        <v>100</v>
      </c>
      <c r="C50" s="2" t="s">
        <v>8</v>
      </c>
      <c r="H50" s="3">
        <v>80</v>
      </c>
    </row>
    <row r="51" spans="1:8">
      <c r="A51" s="3" t="s">
        <v>101</v>
      </c>
      <c r="B51" s="3" t="s">
        <v>102</v>
      </c>
      <c r="C51" s="2" t="s">
        <v>5</v>
      </c>
      <c r="D51" s="3">
        <v>100</v>
      </c>
      <c r="H51" s="3">
        <v>100</v>
      </c>
    </row>
    <row r="52" spans="1:8">
      <c r="A52" s="3" t="s">
        <v>103</v>
      </c>
      <c r="B52" s="3" t="s">
        <v>104</v>
      </c>
      <c r="C52" s="2" t="s">
        <v>8</v>
      </c>
      <c r="H52" s="3">
        <v>78</v>
      </c>
    </row>
    <row r="53" spans="1:8">
      <c r="A53" s="3" t="s">
        <v>105</v>
      </c>
      <c r="B53" s="3" t="s">
        <v>106</v>
      </c>
      <c r="C53" s="2" t="s">
        <v>5</v>
      </c>
      <c r="D53" s="3">
        <v>95</v>
      </c>
      <c r="H53" s="3">
        <v>0</v>
      </c>
    </row>
    <row r="54" spans="1:8">
      <c r="A54" s="3" t="s">
        <v>107</v>
      </c>
      <c r="B54" s="3" t="s">
        <v>108</v>
      </c>
      <c r="C54" s="2" t="s">
        <v>8</v>
      </c>
      <c r="H54" s="3">
        <v>70</v>
      </c>
    </row>
    <row r="55" spans="1:8">
      <c r="A55" s="3" t="s">
        <v>109</v>
      </c>
      <c r="B55" s="3" t="s">
        <v>110</v>
      </c>
      <c r="C55" s="2" t="s">
        <v>5</v>
      </c>
      <c r="D55" s="3">
        <v>50</v>
      </c>
      <c r="H55" s="3">
        <v>78</v>
      </c>
    </row>
    <row r="56" spans="1:8">
      <c r="A56" s="3" t="s">
        <v>111</v>
      </c>
      <c r="B56" s="3" t="s">
        <v>112</v>
      </c>
      <c r="C56" s="2" t="s">
        <v>8</v>
      </c>
      <c r="H56" s="3">
        <v>100</v>
      </c>
    </row>
    <row r="57" spans="1:8">
      <c r="A57" s="3" t="s">
        <v>113</v>
      </c>
      <c r="B57" s="3" t="s">
        <v>114</v>
      </c>
      <c r="C57" s="2" t="s">
        <v>5</v>
      </c>
      <c r="D57" s="3">
        <v>95</v>
      </c>
      <c r="H57" s="3">
        <v>100</v>
      </c>
    </row>
    <row r="58" spans="1:8">
      <c r="A58" s="3" t="s">
        <v>115</v>
      </c>
      <c r="B58" s="3" t="s">
        <v>116</v>
      </c>
      <c r="C58" s="2" t="s">
        <v>8</v>
      </c>
      <c r="H58" s="3">
        <v>100</v>
      </c>
    </row>
    <row r="59" spans="1:8">
      <c r="A59" s="3" t="s">
        <v>117</v>
      </c>
      <c r="B59" s="3" t="s">
        <v>118</v>
      </c>
      <c r="C59" s="2" t="s">
        <v>5</v>
      </c>
      <c r="D59" s="3">
        <v>100</v>
      </c>
      <c r="H59" s="3">
        <v>90</v>
      </c>
    </row>
    <row r="60" spans="1:8">
      <c r="A60" s="3" t="s">
        <v>119</v>
      </c>
      <c r="B60" s="3" t="s">
        <v>120</v>
      </c>
      <c r="C60" s="2" t="s">
        <v>8</v>
      </c>
      <c r="H60" s="3">
        <v>100</v>
      </c>
    </row>
    <row r="61" spans="1:8">
      <c r="A61" s="3" t="s">
        <v>121</v>
      </c>
      <c r="B61" s="3" t="s">
        <v>122</v>
      </c>
      <c r="C61" s="2" t="s">
        <v>5</v>
      </c>
      <c r="D61" s="3">
        <v>95</v>
      </c>
      <c r="H61" s="3">
        <v>80</v>
      </c>
    </row>
    <row r="62" spans="1:8">
      <c r="A62" s="3" t="s">
        <v>123</v>
      </c>
      <c r="B62" s="3" t="s">
        <v>124</v>
      </c>
      <c r="C62" s="2" t="s">
        <v>8</v>
      </c>
      <c r="H62" s="3">
        <v>100</v>
      </c>
    </row>
    <row r="63" spans="1:8">
      <c r="A63" s="3" t="s">
        <v>125</v>
      </c>
      <c r="B63" s="3" t="s">
        <v>126</v>
      </c>
      <c r="C63" s="2" t="s">
        <v>5</v>
      </c>
      <c r="D63" s="3">
        <v>0</v>
      </c>
      <c r="H63" s="3">
        <v>98</v>
      </c>
    </row>
    <row r="64" spans="1:8">
      <c r="A64" s="3" t="s">
        <v>127</v>
      </c>
      <c r="B64" s="3" t="s">
        <v>128</v>
      </c>
      <c r="C64" s="2" t="s">
        <v>8</v>
      </c>
      <c r="H64" s="3">
        <v>58</v>
      </c>
    </row>
    <row r="65" spans="1:8">
      <c r="A65" s="3" t="s">
        <v>129</v>
      </c>
      <c r="B65" s="3" t="s">
        <v>130</v>
      </c>
      <c r="C65" s="2" t="s">
        <v>5</v>
      </c>
      <c r="D65" s="3">
        <v>100</v>
      </c>
      <c r="H65" s="3">
        <v>100</v>
      </c>
    </row>
    <row r="66" spans="1:8">
      <c r="A66" s="3" t="s">
        <v>131</v>
      </c>
      <c r="B66" s="3" t="s">
        <v>132</v>
      </c>
      <c r="C66" s="2" t="s">
        <v>8</v>
      </c>
      <c r="H66" s="3">
        <v>95</v>
      </c>
    </row>
    <row r="67" spans="1:8">
      <c r="A67" s="3" t="s">
        <v>133</v>
      </c>
      <c r="B67" s="3" t="s">
        <v>134</v>
      </c>
      <c r="C67" s="2" t="s">
        <v>5</v>
      </c>
      <c r="D67" s="3">
        <v>95</v>
      </c>
      <c r="H67" s="3">
        <v>100</v>
      </c>
    </row>
    <row r="68" spans="1:8">
      <c r="A68" s="3" t="s">
        <v>135</v>
      </c>
      <c r="B68" s="3" t="s">
        <v>136</v>
      </c>
      <c r="C68" s="2" t="s">
        <v>8</v>
      </c>
      <c r="H68" s="3">
        <v>58</v>
      </c>
    </row>
    <row r="69" spans="1:8">
      <c r="A69" s="3" t="s">
        <v>137</v>
      </c>
      <c r="B69" s="3" t="s">
        <v>138</v>
      </c>
      <c r="C69" s="2" t="s">
        <v>5</v>
      </c>
      <c r="D69" s="3">
        <v>100</v>
      </c>
      <c r="H69" s="3">
        <v>100</v>
      </c>
    </row>
    <row r="70" spans="1:8">
      <c r="A70" s="3" t="s">
        <v>139</v>
      </c>
      <c r="B70" s="3" t="s">
        <v>140</v>
      </c>
      <c r="C70" s="2" t="s">
        <v>8</v>
      </c>
      <c r="H70" s="3">
        <v>100</v>
      </c>
    </row>
    <row r="71" spans="1:8">
      <c r="A71" s="3" t="s">
        <v>141</v>
      </c>
      <c r="B71" s="3" t="s">
        <v>142</v>
      </c>
      <c r="C71" s="2" t="s">
        <v>5</v>
      </c>
      <c r="D71" s="3">
        <v>50</v>
      </c>
      <c r="H71" s="3">
        <v>76</v>
      </c>
    </row>
    <row r="72" spans="1:8">
      <c r="A72" s="3" t="s">
        <v>143</v>
      </c>
      <c r="B72" s="3" t="s">
        <v>144</v>
      </c>
      <c r="C72" s="2" t="s">
        <v>8</v>
      </c>
      <c r="H72" s="3">
        <v>60</v>
      </c>
    </row>
    <row r="73" spans="1:8">
      <c r="A73" s="3" t="s">
        <v>145</v>
      </c>
      <c r="B73" s="3" t="s">
        <v>146</v>
      </c>
      <c r="C73" s="2" t="s">
        <v>5</v>
      </c>
      <c r="D73" s="3">
        <v>100</v>
      </c>
      <c r="H73" s="3">
        <v>60</v>
      </c>
    </row>
    <row r="74" spans="1:8">
      <c r="A74" s="3" t="s">
        <v>147</v>
      </c>
      <c r="B74" s="3" t="s">
        <v>148</v>
      </c>
      <c r="C74" s="2" t="s">
        <v>8</v>
      </c>
      <c r="H74" s="3">
        <v>97</v>
      </c>
    </row>
    <row r="75" spans="1:8">
      <c r="A75" s="3" t="s">
        <v>149</v>
      </c>
      <c r="B75" s="3" t="s">
        <v>150</v>
      </c>
      <c r="C75" s="2" t="s">
        <v>5</v>
      </c>
      <c r="D75" s="3">
        <v>95</v>
      </c>
      <c r="H75" s="3">
        <v>100</v>
      </c>
    </row>
    <row r="76" spans="1:8">
      <c r="A76" s="3" t="s">
        <v>151</v>
      </c>
      <c r="B76" s="3" t="s">
        <v>152</v>
      </c>
      <c r="C76" s="2" t="s">
        <v>8</v>
      </c>
      <c r="H76" s="3">
        <v>100</v>
      </c>
    </row>
    <row r="77" spans="1:8">
      <c r="A77" s="3" t="s">
        <v>153</v>
      </c>
      <c r="B77" s="3" t="s">
        <v>154</v>
      </c>
      <c r="C77" s="2" t="s">
        <v>5</v>
      </c>
      <c r="D77" s="3">
        <v>100</v>
      </c>
      <c r="H77" s="3">
        <v>80</v>
      </c>
    </row>
    <row r="78" spans="1:8">
      <c r="A78" s="3" t="s">
        <v>155</v>
      </c>
      <c r="B78" s="3" t="s">
        <v>156</v>
      </c>
      <c r="C78" s="2" t="s">
        <v>8</v>
      </c>
      <c r="H78" s="3">
        <v>80</v>
      </c>
    </row>
    <row r="79" spans="1:8">
      <c r="A79" s="3" t="s">
        <v>157</v>
      </c>
      <c r="B79" s="3" t="s">
        <v>158</v>
      </c>
      <c r="C79" s="2" t="s">
        <v>5</v>
      </c>
      <c r="D79" s="3">
        <v>95</v>
      </c>
      <c r="H79" s="3">
        <v>20</v>
      </c>
    </row>
    <row r="80" spans="1:8">
      <c r="A80" s="3" t="s">
        <v>159</v>
      </c>
      <c r="B80" s="3" t="s">
        <v>160</v>
      </c>
      <c r="C80" s="2" t="s">
        <v>8</v>
      </c>
      <c r="H80" s="3">
        <v>80</v>
      </c>
    </row>
    <row r="81" spans="1:8">
      <c r="A81" s="3" t="s">
        <v>161</v>
      </c>
      <c r="B81" s="3" t="s">
        <v>162</v>
      </c>
      <c r="C81" s="2" t="s">
        <v>5</v>
      </c>
      <c r="D81" s="3">
        <v>80</v>
      </c>
      <c r="H81" s="3">
        <v>80</v>
      </c>
    </row>
    <row r="82" spans="1:8">
      <c r="A82" s="3" t="s">
        <v>163</v>
      </c>
      <c r="B82" s="3" t="s">
        <v>164</v>
      </c>
      <c r="C82" s="2" t="s">
        <v>8</v>
      </c>
      <c r="H82" s="3">
        <v>56</v>
      </c>
    </row>
    <row r="83" spans="1:8">
      <c r="A83" s="3" t="s">
        <v>165</v>
      </c>
      <c r="B83" s="3" t="s">
        <v>166</v>
      </c>
      <c r="C83" s="2" t="s">
        <v>5</v>
      </c>
      <c r="D83" s="3">
        <v>0</v>
      </c>
      <c r="H83" s="3">
        <v>100</v>
      </c>
    </row>
    <row r="84" spans="1:8">
      <c r="A84" s="3" t="s">
        <v>167</v>
      </c>
      <c r="B84" s="3" t="s">
        <v>168</v>
      </c>
      <c r="C84" s="2" t="s">
        <v>8</v>
      </c>
      <c r="H84" s="3">
        <v>100</v>
      </c>
    </row>
    <row r="85" spans="1:8">
      <c r="A85" s="3" t="s">
        <v>169</v>
      </c>
      <c r="B85" s="3" t="s">
        <v>170</v>
      </c>
      <c r="C85" s="2" t="s">
        <v>5</v>
      </c>
      <c r="D85" s="3">
        <v>95</v>
      </c>
      <c r="H85" s="3">
        <v>97</v>
      </c>
    </row>
    <row r="86" spans="1:8">
      <c r="A86" s="3" t="s">
        <v>171</v>
      </c>
      <c r="B86" s="3" t="s">
        <v>172</v>
      </c>
      <c r="C86" s="2" t="s">
        <v>8</v>
      </c>
      <c r="H86" s="3">
        <v>60</v>
      </c>
    </row>
    <row r="87" spans="1:8">
      <c r="A87" s="3" t="s">
        <v>173</v>
      </c>
      <c r="B87" s="3" t="s">
        <v>174</v>
      </c>
      <c r="C87" s="2" t="s">
        <v>5</v>
      </c>
      <c r="D87" s="3">
        <v>95</v>
      </c>
      <c r="H87" s="3">
        <v>100</v>
      </c>
    </row>
    <row r="88" spans="1:8">
      <c r="A88" s="3" t="s">
        <v>175</v>
      </c>
      <c r="B88" s="3" t="s">
        <v>176</v>
      </c>
      <c r="C88" s="2" t="s">
        <v>8</v>
      </c>
      <c r="H88" s="3">
        <v>0</v>
      </c>
    </row>
    <row r="89" spans="1:8">
      <c r="A89" s="3" t="s">
        <v>177</v>
      </c>
      <c r="B89" s="3" t="s">
        <v>178</v>
      </c>
      <c r="C89" s="2" t="s">
        <v>5</v>
      </c>
      <c r="D89" s="3">
        <v>100</v>
      </c>
      <c r="H89" s="3">
        <v>100</v>
      </c>
    </row>
  </sheetData>
  <phoneticPr fontId="1"/>
  <pageMargins left="0.7" right="0.7" top="0.75" bottom="0.75" header="0.3" footer="0.3"/>
  <pageSetup paperSize="9" orientation="portrait" horizontalDpi="90" verticalDpi="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41"/>
  <sheetViews>
    <sheetView tabSelected="1" workbookViewId="0">
      <selection activeCell="J32" sqref="J32"/>
    </sheetView>
  </sheetViews>
  <sheetFormatPr baseColWidth="10" defaultRowHeight="18"/>
  <sheetData>
    <row r="2" spans="1:8">
      <c r="A2" s="3" t="s">
        <v>77</v>
      </c>
      <c r="B2" s="3" t="s">
        <v>179</v>
      </c>
      <c r="C2" s="3" t="s">
        <v>180</v>
      </c>
      <c r="D2" s="3" t="s">
        <v>181</v>
      </c>
      <c r="E2" s="3" t="str">
        <f>IF(COUNTIF(B2, "*-5*")=1,"○","×")</f>
        <v>×</v>
      </c>
      <c r="F2" s="3" t="str">
        <f>IF(COUNTIF(C2, "*-204*")=1,"○","×")</f>
        <v>×</v>
      </c>
      <c r="G2" s="3" t="str">
        <f>IF(COUNTIF(D2, "*513*")=1,"○","×")</f>
        <v>×</v>
      </c>
      <c r="H2" s="3">
        <f t="shared" ref="H2:H41" si="0">COUNTIF(E2:G2, "○")</f>
        <v>0</v>
      </c>
    </row>
    <row r="3" spans="1:8">
      <c r="A3" s="3" t="s">
        <v>29</v>
      </c>
      <c r="B3" s="3" t="s">
        <v>182</v>
      </c>
      <c r="C3" s="3" t="s">
        <v>183</v>
      </c>
      <c r="D3" s="3" t="s">
        <v>184</v>
      </c>
      <c r="E3" s="3" t="str">
        <f t="shared" ref="E3:E40" si="1">IF(COUNTIF(B3, "*-5*")=1,"○","×")</f>
        <v>○</v>
      </c>
      <c r="F3" s="3" t="str">
        <f t="shared" ref="F3:F40" si="2">IF(COUNTIF(C3, "*-204*")=1,"○","×")</f>
        <v>○</v>
      </c>
      <c r="G3" s="3" t="str">
        <f t="shared" ref="G3:G40" si="3">IF(COUNTIF(D3, "*513*")=1,"○","×")</f>
        <v>○</v>
      </c>
      <c r="H3" s="3">
        <f t="shared" si="0"/>
        <v>3</v>
      </c>
    </row>
    <row r="4" spans="1:8">
      <c r="A4" s="3" t="s">
        <v>37</v>
      </c>
      <c r="B4" s="3" t="s">
        <v>182</v>
      </c>
      <c r="C4" s="3" t="s">
        <v>183</v>
      </c>
      <c r="D4" s="3" t="s">
        <v>184</v>
      </c>
      <c r="E4" s="3" t="str">
        <f t="shared" si="1"/>
        <v>○</v>
      </c>
      <c r="F4" s="3" t="str">
        <f t="shared" si="2"/>
        <v>○</v>
      </c>
      <c r="G4" s="3" t="str">
        <f t="shared" si="3"/>
        <v>○</v>
      </c>
      <c r="H4" s="3">
        <f t="shared" si="0"/>
        <v>3</v>
      </c>
    </row>
    <row r="5" spans="1:8">
      <c r="A5" s="3" t="s">
        <v>33</v>
      </c>
      <c r="B5" s="3" t="s">
        <v>182</v>
      </c>
      <c r="C5" s="3" t="s">
        <v>183</v>
      </c>
      <c r="D5" s="3" t="s">
        <v>184</v>
      </c>
      <c r="E5" s="3" t="str">
        <f t="shared" si="1"/>
        <v>○</v>
      </c>
      <c r="F5" s="3" t="str">
        <f t="shared" si="2"/>
        <v>○</v>
      </c>
      <c r="G5" s="3" t="str">
        <f t="shared" si="3"/>
        <v>○</v>
      </c>
      <c r="H5" s="3">
        <f t="shared" si="0"/>
        <v>3</v>
      </c>
    </row>
    <row r="6" spans="1:8">
      <c r="A6" s="3" t="s">
        <v>41</v>
      </c>
      <c r="B6" s="3" t="s">
        <v>182</v>
      </c>
      <c r="C6" s="3" t="s">
        <v>183</v>
      </c>
      <c r="D6" s="3" t="s">
        <v>184</v>
      </c>
      <c r="E6" s="3" t="str">
        <f t="shared" si="1"/>
        <v>○</v>
      </c>
      <c r="F6" s="3" t="str">
        <f t="shared" si="2"/>
        <v>○</v>
      </c>
      <c r="G6" s="3" t="str">
        <f t="shared" si="3"/>
        <v>○</v>
      </c>
      <c r="H6" s="3">
        <f t="shared" si="0"/>
        <v>3</v>
      </c>
    </row>
    <row r="7" spans="1:8">
      <c r="A7" s="3" t="s">
        <v>117</v>
      </c>
      <c r="B7" s="3" t="s">
        <v>182</v>
      </c>
      <c r="C7" s="3" t="s">
        <v>183</v>
      </c>
      <c r="D7" s="3" t="s">
        <v>184</v>
      </c>
      <c r="E7" s="3" t="str">
        <f t="shared" si="1"/>
        <v>○</v>
      </c>
      <c r="F7" s="3" t="str">
        <f t="shared" si="2"/>
        <v>○</v>
      </c>
      <c r="G7" s="3" t="str">
        <f t="shared" si="3"/>
        <v>○</v>
      </c>
      <c r="H7" s="3">
        <f t="shared" si="0"/>
        <v>3</v>
      </c>
    </row>
    <row r="8" spans="1:8">
      <c r="A8" s="3" t="s">
        <v>145</v>
      </c>
      <c r="B8" s="3" t="s">
        <v>182</v>
      </c>
      <c r="C8" s="3" t="s">
        <v>183</v>
      </c>
      <c r="D8" s="3" t="s">
        <v>184</v>
      </c>
      <c r="E8" s="3" t="str">
        <f t="shared" si="1"/>
        <v>○</v>
      </c>
      <c r="F8" s="3" t="str">
        <f t="shared" si="2"/>
        <v>○</v>
      </c>
      <c r="G8" s="3" t="str">
        <f t="shared" si="3"/>
        <v>○</v>
      </c>
      <c r="H8" s="3">
        <f t="shared" si="0"/>
        <v>3</v>
      </c>
    </row>
    <row r="9" spans="1:8">
      <c r="A9" s="3" t="s">
        <v>129</v>
      </c>
      <c r="B9" s="3" t="s">
        <v>182</v>
      </c>
      <c r="C9" s="3" t="s">
        <v>183</v>
      </c>
      <c r="D9" s="3" t="s">
        <v>184</v>
      </c>
      <c r="E9" s="3" t="str">
        <f t="shared" si="1"/>
        <v>○</v>
      </c>
      <c r="F9" s="3" t="str">
        <f t="shared" si="2"/>
        <v>○</v>
      </c>
      <c r="G9" s="3" t="str">
        <f t="shared" si="3"/>
        <v>○</v>
      </c>
      <c r="H9" s="3">
        <f t="shared" si="0"/>
        <v>3</v>
      </c>
    </row>
    <row r="10" spans="1:8">
      <c r="A10" s="3" t="s">
        <v>49</v>
      </c>
      <c r="B10" s="3" t="s">
        <v>185</v>
      </c>
      <c r="C10" s="3" t="s">
        <v>185</v>
      </c>
      <c r="D10" s="3" t="s">
        <v>185</v>
      </c>
      <c r="E10" s="3" t="str">
        <f t="shared" si="1"/>
        <v>×</v>
      </c>
      <c r="F10" s="3" t="str">
        <f t="shared" si="2"/>
        <v>×</v>
      </c>
      <c r="G10" s="3" t="str">
        <f t="shared" si="3"/>
        <v>×</v>
      </c>
      <c r="H10" s="3">
        <f t="shared" si="0"/>
        <v>0</v>
      </c>
    </row>
    <row r="11" spans="1:8">
      <c r="A11" s="3" t="s">
        <v>161</v>
      </c>
      <c r="B11" s="3" t="s">
        <v>182</v>
      </c>
      <c r="C11" s="3" t="s">
        <v>183</v>
      </c>
      <c r="D11" s="3" t="s">
        <v>184</v>
      </c>
      <c r="E11" s="3" t="str">
        <f t="shared" si="1"/>
        <v>○</v>
      </c>
      <c r="F11" s="3" t="str">
        <f t="shared" si="2"/>
        <v>○</v>
      </c>
      <c r="G11" s="3" t="str">
        <f t="shared" si="3"/>
        <v>○</v>
      </c>
      <c r="H11" s="3">
        <f t="shared" si="0"/>
        <v>3</v>
      </c>
    </row>
    <row r="12" spans="1:8">
      <c r="A12" s="3" t="s">
        <v>89</v>
      </c>
      <c r="B12" s="3" t="s">
        <v>182</v>
      </c>
      <c r="C12" s="3" t="s">
        <v>183</v>
      </c>
      <c r="D12" s="3" t="s">
        <v>184</v>
      </c>
      <c r="E12" s="3" t="str">
        <f t="shared" si="1"/>
        <v>○</v>
      </c>
      <c r="F12" s="3" t="str">
        <f t="shared" si="2"/>
        <v>○</v>
      </c>
      <c r="G12" s="3" t="str">
        <f t="shared" si="3"/>
        <v>○</v>
      </c>
      <c r="H12" s="3">
        <f t="shared" si="0"/>
        <v>3</v>
      </c>
    </row>
    <row r="13" spans="1:8">
      <c r="A13" s="3" t="s">
        <v>13</v>
      </c>
      <c r="B13" s="3" t="s">
        <v>185</v>
      </c>
      <c r="C13" s="3" t="s">
        <v>185</v>
      </c>
      <c r="D13" s="3" t="s">
        <v>185</v>
      </c>
      <c r="E13" s="3" t="str">
        <f t="shared" si="1"/>
        <v>×</v>
      </c>
      <c r="F13" s="3" t="str">
        <f t="shared" si="2"/>
        <v>×</v>
      </c>
      <c r="G13" s="3" t="str">
        <f t="shared" si="3"/>
        <v>×</v>
      </c>
      <c r="H13" s="3">
        <f t="shared" si="0"/>
        <v>0</v>
      </c>
    </row>
    <row r="14" spans="1:8">
      <c r="A14" s="3" t="s">
        <v>17</v>
      </c>
      <c r="B14" s="3" t="s">
        <v>185</v>
      </c>
      <c r="C14" s="3" t="s">
        <v>185</v>
      </c>
      <c r="D14" s="3" t="s">
        <v>185</v>
      </c>
      <c r="E14" s="3" t="str">
        <f t="shared" si="1"/>
        <v>×</v>
      </c>
      <c r="F14" s="3" t="str">
        <f t="shared" si="2"/>
        <v>×</v>
      </c>
      <c r="G14" s="3" t="str">
        <f t="shared" si="3"/>
        <v>×</v>
      </c>
      <c r="H14" s="3">
        <f t="shared" si="0"/>
        <v>0</v>
      </c>
    </row>
    <row r="15" spans="1:8">
      <c r="A15" s="3" t="s">
        <v>113</v>
      </c>
      <c r="B15" s="3" t="s">
        <v>182</v>
      </c>
      <c r="C15" s="3" t="s">
        <v>183</v>
      </c>
      <c r="D15" s="3" t="s">
        <v>184</v>
      </c>
      <c r="E15" s="3" t="str">
        <f t="shared" si="1"/>
        <v>○</v>
      </c>
      <c r="F15" s="3" t="str">
        <f t="shared" si="2"/>
        <v>○</v>
      </c>
      <c r="G15" s="3" t="str">
        <f t="shared" si="3"/>
        <v>○</v>
      </c>
      <c r="H15" s="3">
        <f t="shared" si="0"/>
        <v>3</v>
      </c>
    </row>
    <row r="16" spans="1:8">
      <c r="A16" s="3" t="s">
        <v>133</v>
      </c>
      <c r="B16" s="3" t="s">
        <v>182</v>
      </c>
      <c r="C16" s="3" t="s">
        <v>183</v>
      </c>
      <c r="D16" s="3" t="s">
        <v>184</v>
      </c>
      <c r="E16" s="3" t="str">
        <f t="shared" si="1"/>
        <v>○</v>
      </c>
      <c r="F16" s="3" t="str">
        <f t="shared" si="2"/>
        <v>○</v>
      </c>
      <c r="G16" s="3" t="str">
        <f t="shared" si="3"/>
        <v>○</v>
      </c>
      <c r="H16" s="3">
        <f t="shared" si="0"/>
        <v>3</v>
      </c>
    </row>
    <row r="17" spans="1:8">
      <c r="A17" s="3" t="s">
        <v>53</v>
      </c>
      <c r="B17" s="3" t="s">
        <v>182</v>
      </c>
      <c r="C17" s="3" t="s">
        <v>186</v>
      </c>
      <c r="D17" s="3" t="s">
        <v>187</v>
      </c>
      <c r="E17" s="3" t="str">
        <f t="shared" si="1"/>
        <v>○</v>
      </c>
      <c r="F17" s="3" t="str">
        <f t="shared" si="2"/>
        <v>×</v>
      </c>
      <c r="G17" s="3" t="str">
        <f t="shared" si="3"/>
        <v>×</v>
      </c>
      <c r="H17" s="3">
        <f t="shared" si="0"/>
        <v>1</v>
      </c>
    </row>
    <row r="18" spans="1:8">
      <c r="A18" s="3" t="s">
        <v>149</v>
      </c>
      <c r="B18" s="3" t="s">
        <v>182</v>
      </c>
      <c r="C18" s="3" t="s">
        <v>183</v>
      </c>
      <c r="D18" s="3" t="s">
        <v>184</v>
      </c>
      <c r="E18" s="3" t="str">
        <f t="shared" si="1"/>
        <v>○</v>
      </c>
      <c r="F18" s="3" t="str">
        <f t="shared" si="2"/>
        <v>○</v>
      </c>
      <c r="G18" s="3" t="str">
        <f t="shared" si="3"/>
        <v>○</v>
      </c>
      <c r="H18" s="3">
        <f t="shared" si="0"/>
        <v>3</v>
      </c>
    </row>
    <row r="19" spans="1:8">
      <c r="A19" s="3" t="s">
        <v>125</v>
      </c>
      <c r="B19" s="3" t="s">
        <v>182</v>
      </c>
      <c r="C19" s="3" t="s">
        <v>183</v>
      </c>
      <c r="D19" s="3" t="s">
        <v>184</v>
      </c>
      <c r="E19" s="3" t="str">
        <f t="shared" si="1"/>
        <v>○</v>
      </c>
      <c r="F19" s="3" t="str">
        <f t="shared" si="2"/>
        <v>○</v>
      </c>
      <c r="G19" s="3" t="str">
        <f t="shared" si="3"/>
        <v>○</v>
      </c>
      <c r="H19" s="3">
        <f t="shared" si="0"/>
        <v>3</v>
      </c>
    </row>
    <row r="20" spans="1:8">
      <c r="A20" s="3" t="s">
        <v>93</v>
      </c>
      <c r="B20" s="3" t="s">
        <v>182</v>
      </c>
      <c r="C20" s="3" t="s">
        <v>183</v>
      </c>
      <c r="D20" s="3" t="s">
        <v>184</v>
      </c>
      <c r="E20" s="3" t="str">
        <f t="shared" si="1"/>
        <v>○</v>
      </c>
      <c r="F20" s="3" t="str">
        <f t="shared" si="2"/>
        <v>○</v>
      </c>
      <c r="G20" s="3" t="str">
        <f t="shared" si="3"/>
        <v>○</v>
      </c>
      <c r="H20" s="3">
        <f t="shared" si="0"/>
        <v>3</v>
      </c>
    </row>
    <row r="21" spans="1:8">
      <c r="A21" s="3" t="s">
        <v>85</v>
      </c>
      <c r="B21" s="3" t="s">
        <v>185</v>
      </c>
      <c r="C21" s="3" t="s">
        <v>185</v>
      </c>
      <c r="D21" s="3" t="s">
        <v>185</v>
      </c>
      <c r="E21" s="3" t="str">
        <f t="shared" si="1"/>
        <v>×</v>
      </c>
      <c r="F21" s="3" t="str">
        <f t="shared" si="2"/>
        <v>×</v>
      </c>
      <c r="G21" s="3" t="str">
        <f t="shared" si="3"/>
        <v>×</v>
      </c>
      <c r="H21" s="3">
        <f t="shared" si="0"/>
        <v>0</v>
      </c>
    </row>
    <row r="22" spans="1:8">
      <c r="A22" s="3" t="s">
        <v>45</v>
      </c>
      <c r="B22" s="3" t="s">
        <v>182</v>
      </c>
      <c r="C22" s="3" t="s">
        <v>183</v>
      </c>
      <c r="D22" s="3" t="s">
        <v>184</v>
      </c>
      <c r="E22" s="3" t="str">
        <f t="shared" si="1"/>
        <v>○</v>
      </c>
      <c r="F22" s="3" t="str">
        <f t="shared" si="2"/>
        <v>○</v>
      </c>
      <c r="G22" s="3" t="str">
        <f t="shared" si="3"/>
        <v>○</v>
      </c>
      <c r="H22" s="3">
        <f t="shared" si="0"/>
        <v>3</v>
      </c>
    </row>
    <row r="23" spans="1:8">
      <c r="A23" s="3" t="s">
        <v>177</v>
      </c>
      <c r="B23" s="3" t="s">
        <v>182</v>
      </c>
      <c r="C23" s="3" t="s">
        <v>183</v>
      </c>
      <c r="D23" s="3" t="s">
        <v>184</v>
      </c>
      <c r="E23" s="3" t="str">
        <f t="shared" si="1"/>
        <v>○</v>
      </c>
      <c r="F23" s="3" t="str">
        <f t="shared" si="2"/>
        <v>○</v>
      </c>
      <c r="G23" s="3" t="str">
        <f t="shared" si="3"/>
        <v>○</v>
      </c>
      <c r="H23" s="3">
        <f t="shared" si="0"/>
        <v>3</v>
      </c>
    </row>
    <row r="24" spans="1:8">
      <c r="A24" s="3" t="s">
        <v>57</v>
      </c>
      <c r="B24" s="3" t="s">
        <v>182</v>
      </c>
      <c r="C24" s="3" t="s">
        <v>183</v>
      </c>
      <c r="D24" s="3" t="s">
        <v>184</v>
      </c>
      <c r="E24" s="3" t="str">
        <f t="shared" si="1"/>
        <v>○</v>
      </c>
      <c r="F24" s="3" t="str">
        <f t="shared" si="2"/>
        <v>○</v>
      </c>
      <c r="G24" s="3" t="str">
        <f t="shared" si="3"/>
        <v>○</v>
      </c>
      <c r="H24" s="3">
        <f t="shared" si="0"/>
        <v>3</v>
      </c>
    </row>
    <row r="25" spans="1:8">
      <c r="A25" s="3" t="s">
        <v>137</v>
      </c>
      <c r="B25" s="3" t="s">
        <v>182</v>
      </c>
      <c r="C25" s="3"/>
      <c r="D25" s="3"/>
      <c r="E25" s="3" t="str">
        <f t="shared" si="1"/>
        <v>○</v>
      </c>
      <c r="F25" s="3" t="str">
        <f t="shared" si="2"/>
        <v>×</v>
      </c>
      <c r="G25" s="3" t="str">
        <f t="shared" si="3"/>
        <v>×</v>
      </c>
      <c r="H25" s="3">
        <f t="shared" si="0"/>
        <v>1</v>
      </c>
    </row>
    <row r="26" spans="1:8">
      <c r="A26" s="3" t="s">
        <v>153</v>
      </c>
      <c r="B26" s="3" t="s">
        <v>182</v>
      </c>
      <c r="C26" s="3" t="s">
        <v>183</v>
      </c>
      <c r="D26" s="3" t="s">
        <v>184</v>
      </c>
      <c r="E26" s="3" t="str">
        <f t="shared" si="1"/>
        <v>○</v>
      </c>
      <c r="F26" s="3" t="str">
        <f t="shared" si="2"/>
        <v>○</v>
      </c>
      <c r="G26" s="3" t="str">
        <f t="shared" si="3"/>
        <v>○</v>
      </c>
      <c r="H26" s="3">
        <f t="shared" si="0"/>
        <v>3</v>
      </c>
    </row>
    <row r="27" spans="1:8">
      <c r="A27" s="3" t="s">
        <v>25</v>
      </c>
      <c r="B27" s="3" t="s">
        <v>182</v>
      </c>
      <c r="C27" s="3" t="s">
        <v>183</v>
      </c>
      <c r="D27" s="3" t="s">
        <v>184</v>
      </c>
      <c r="E27" s="3" t="str">
        <f t="shared" si="1"/>
        <v>○</v>
      </c>
      <c r="F27" s="3" t="str">
        <f t="shared" si="2"/>
        <v>○</v>
      </c>
      <c r="G27" s="3" t="str">
        <f t="shared" si="3"/>
        <v>○</v>
      </c>
      <c r="H27" s="3">
        <f t="shared" si="0"/>
        <v>3</v>
      </c>
    </row>
    <row r="28" spans="1:8">
      <c r="A28" s="3" t="s">
        <v>173</v>
      </c>
      <c r="B28" s="3" t="s">
        <v>182</v>
      </c>
      <c r="C28" s="3" t="s">
        <v>183</v>
      </c>
      <c r="D28" s="3" t="s">
        <v>184</v>
      </c>
      <c r="E28" s="3" t="str">
        <f t="shared" si="1"/>
        <v>○</v>
      </c>
      <c r="F28" s="3" t="str">
        <f t="shared" si="2"/>
        <v>○</v>
      </c>
      <c r="G28" s="3" t="str">
        <f t="shared" si="3"/>
        <v>○</v>
      </c>
      <c r="H28" s="3">
        <f t="shared" si="0"/>
        <v>3</v>
      </c>
    </row>
    <row r="29" spans="1:8">
      <c r="A29" s="3" t="s">
        <v>73</v>
      </c>
      <c r="B29" s="3" t="s">
        <v>182</v>
      </c>
      <c r="C29" s="3" t="s">
        <v>183</v>
      </c>
      <c r="D29" s="3" t="s">
        <v>184</v>
      </c>
      <c r="E29" s="3" t="str">
        <f t="shared" si="1"/>
        <v>○</v>
      </c>
      <c r="F29" s="3" t="str">
        <f t="shared" si="2"/>
        <v>○</v>
      </c>
      <c r="G29" s="3" t="str">
        <f t="shared" si="3"/>
        <v>○</v>
      </c>
      <c r="H29" s="3">
        <f t="shared" si="0"/>
        <v>3</v>
      </c>
    </row>
    <row r="30" spans="1:8">
      <c r="A30" s="3" t="s">
        <v>157</v>
      </c>
      <c r="B30" s="3" t="s">
        <v>182</v>
      </c>
      <c r="C30" s="3" t="s">
        <v>183</v>
      </c>
      <c r="D30" s="3" t="s">
        <v>184</v>
      </c>
      <c r="E30" s="3" t="str">
        <f t="shared" si="1"/>
        <v>○</v>
      </c>
      <c r="F30" s="3" t="str">
        <f t="shared" si="2"/>
        <v>○</v>
      </c>
      <c r="G30" s="3" t="str">
        <f t="shared" si="3"/>
        <v>○</v>
      </c>
      <c r="H30" s="3">
        <f t="shared" si="0"/>
        <v>3</v>
      </c>
    </row>
    <row r="31" spans="1:8">
      <c r="A31" s="3" t="s">
        <v>105</v>
      </c>
      <c r="B31" s="3" t="s">
        <v>188</v>
      </c>
      <c r="C31" s="3" t="s">
        <v>189</v>
      </c>
      <c r="D31" s="3" t="s">
        <v>190</v>
      </c>
      <c r="E31" s="3" t="str">
        <f t="shared" si="1"/>
        <v>○</v>
      </c>
      <c r="F31" s="3" t="str">
        <f t="shared" si="2"/>
        <v>○</v>
      </c>
      <c r="G31" s="3" t="str">
        <f t="shared" si="3"/>
        <v>○</v>
      </c>
      <c r="H31" s="3">
        <f t="shared" si="0"/>
        <v>3</v>
      </c>
    </row>
    <row r="32" spans="1:8">
      <c r="A32" s="3" t="s">
        <v>141</v>
      </c>
      <c r="B32" s="3" t="s">
        <v>191</v>
      </c>
      <c r="C32" s="3" t="s">
        <v>192</v>
      </c>
      <c r="D32" s="3" t="s">
        <v>192</v>
      </c>
      <c r="E32" s="3" t="str">
        <f t="shared" si="1"/>
        <v>×</v>
      </c>
      <c r="F32" s="3" t="str">
        <f t="shared" si="2"/>
        <v>×</v>
      </c>
      <c r="G32" s="3" t="str">
        <f t="shared" si="3"/>
        <v>×</v>
      </c>
      <c r="H32" s="3">
        <f t="shared" si="0"/>
        <v>0</v>
      </c>
    </row>
    <row r="33" spans="1:8">
      <c r="A33" s="3" t="s">
        <v>69</v>
      </c>
      <c r="B33" s="3" t="s">
        <v>182</v>
      </c>
      <c r="C33" s="3" t="s">
        <v>183</v>
      </c>
      <c r="D33" s="3" t="s">
        <v>184</v>
      </c>
      <c r="E33" s="3" t="str">
        <f t="shared" si="1"/>
        <v>○</v>
      </c>
      <c r="F33" s="3" t="str">
        <f t="shared" si="2"/>
        <v>○</v>
      </c>
      <c r="G33" s="3" t="str">
        <f t="shared" si="3"/>
        <v>○</v>
      </c>
      <c r="H33" s="3">
        <f t="shared" si="0"/>
        <v>3</v>
      </c>
    </row>
    <row r="34" spans="1:8">
      <c r="A34" s="3" t="s">
        <v>121</v>
      </c>
      <c r="B34" s="3" t="s">
        <v>182</v>
      </c>
      <c r="C34" s="3" t="s">
        <v>183</v>
      </c>
      <c r="D34" s="3" t="s">
        <v>184</v>
      </c>
      <c r="E34" s="3" t="str">
        <f t="shared" si="1"/>
        <v>○</v>
      </c>
      <c r="F34" s="3" t="str">
        <f t="shared" si="2"/>
        <v>○</v>
      </c>
      <c r="G34" s="3" t="str">
        <f t="shared" si="3"/>
        <v>○</v>
      </c>
      <c r="H34" s="3">
        <f t="shared" si="0"/>
        <v>3</v>
      </c>
    </row>
    <row r="35" spans="1:8">
      <c r="A35" s="3" t="s">
        <v>109</v>
      </c>
      <c r="B35" s="3" t="s">
        <v>185</v>
      </c>
      <c r="C35" s="3" t="s">
        <v>185</v>
      </c>
      <c r="D35" s="3" t="s">
        <v>185</v>
      </c>
      <c r="E35" s="3" t="str">
        <f t="shared" si="1"/>
        <v>×</v>
      </c>
      <c r="F35" s="3" t="str">
        <f t="shared" si="2"/>
        <v>×</v>
      </c>
      <c r="G35" s="3" t="str">
        <f t="shared" si="3"/>
        <v>×</v>
      </c>
      <c r="H35" s="3">
        <f t="shared" si="0"/>
        <v>0</v>
      </c>
    </row>
    <row r="36" spans="1:8">
      <c r="A36" s="3" t="s">
        <v>97</v>
      </c>
      <c r="B36" s="3" t="s">
        <v>182</v>
      </c>
      <c r="C36" s="3" t="s">
        <v>183</v>
      </c>
      <c r="D36" s="3" t="s">
        <v>184</v>
      </c>
      <c r="E36" s="3" t="str">
        <f t="shared" si="1"/>
        <v>○</v>
      </c>
      <c r="F36" s="3" t="str">
        <f t="shared" si="2"/>
        <v>○</v>
      </c>
      <c r="G36" s="3" t="str">
        <f t="shared" si="3"/>
        <v>○</v>
      </c>
      <c r="H36" s="3">
        <f t="shared" si="0"/>
        <v>3</v>
      </c>
    </row>
    <row r="37" spans="1:8">
      <c r="A37" s="3" t="s">
        <v>3</v>
      </c>
      <c r="B37" s="3" t="s">
        <v>193</v>
      </c>
      <c r="C37" s="3"/>
      <c r="D37" s="3"/>
      <c r="E37" s="3" t="str">
        <f t="shared" si="1"/>
        <v>×</v>
      </c>
      <c r="F37" s="3" t="str">
        <f t="shared" si="2"/>
        <v>×</v>
      </c>
      <c r="G37" s="3" t="str">
        <f t="shared" si="3"/>
        <v>×</v>
      </c>
      <c r="H37" s="3">
        <f t="shared" si="0"/>
        <v>0</v>
      </c>
    </row>
    <row r="38" spans="1:8">
      <c r="A38" s="3" t="s">
        <v>169</v>
      </c>
      <c r="B38" s="3" t="s">
        <v>182</v>
      </c>
      <c r="C38" s="3" t="s">
        <v>183</v>
      </c>
      <c r="D38" s="3" t="s">
        <v>184</v>
      </c>
      <c r="E38" s="3" t="str">
        <f t="shared" si="1"/>
        <v>○</v>
      </c>
      <c r="F38" s="3" t="str">
        <f t="shared" si="2"/>
        <v>○</v>
      </c>
      <c r="G38" s="3" t="str">
        <f t="shared" si="3"/>
        <v>○</v>
      </c>
      <c r="H38" s="3">
        <f t="shared" si="0"/>
        <v>3</v>
      </c>
    </row>
    <row r="39" spans="1:8">
      <c r="A39" s="3" t="s">
        <v>65</v>
      </c>
      <c r="B39" s="3" t="s">
        <v>179</v>
      </c>
      <c r="C39" s="3" t="s">
        <v>180</v>
      </c>
      <c r="D39" s="3" t="s">
        <v>181</v>
      </c>
      <c r="E39" s="3" t="str">
        <f t="shared" si="1"/>
        <v>×</v>
      </c>
      <c r="F39" s="3" t="str">
        <f t="shared" si="2"/>
        <v>×</v>
      </c>
      <c r="G39" s="3" t="str">
        <f t="shared" si="3"/>
        <v>×</v>
      </c>
      <c r="H39" s="3">
        <f t="shared" si="0"/>
        <v>0</v>
      </c>
    </row>
    <row r="40" spans="1:8">
      <c r="A40" s="3" t="s">
        <v>21</v>
      </c>
      <c r="B40" s="3" t="s">
        <v>182</v>
      </c>
      <c r="C40" s="3" t="s">
        <v>183</v>
      </c>
      <c r="D40" s="3" t="s">
        <v>184</v>
      </c>
      <c r="E40" s="3" t="str">
        <f t="shared" si="1"/>
        <v>○</v>
      </c>
      <c r="F40" s="3" t="str">
        <f t="shared" si="2"/>
        <v>○</v>
      </c>
      <c r="G40" s="3" t="str">
        <f t="shared" si="3"/>
        <v>○</v>
      </c>
      <c r="H40" s="3">
        <f t="shared" si="0"/>
        <v>3</v>
      </c>
    </row>
    <row r="41" spans="1:8">
      <c r="A41" s="3" t="s">
        <v>101</v>
      </c>
      <c r="B41" s="3" t="s">
        <v>179</v>
      </c>
      <c r="C41" s="3" t="s">
        <v>180</v>
      </c>
      <c r="D41" s="3" t="s">
        <v>181</v>
      </c>
      <c r="E41" s="3" t="str">
        <f>IF(COUNTIF(B41, "*-5*")=1,"○","×")</f>
        <v>×</v>
      </c>
      <c r="F41" s="3" t="str">
        <f>IF(COUNTIF(C41, "*-204*")=1,"○","×")</f>
        <v>×</v>
      </c>
      <c r="G41" s="3" t="str">
        <f>IF(COUNTIF(D41, "*513*")=1,"○","×")</f>
        <v>×</v>
      </c>
      <c r="H41" s="3">
        <f t="shared" si="0"/>
        <v>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0"/>
  <sheetViews>
    <sheetView workbookViewId="0"/>
  </sheetViews>
  <sheetFormatPr baseColWidth="10" defaultRowHeight="18"/>
  <sheetData>
    <row r="1" spans="1:4">
      <c r="A1" s="3" t="s">
        <v>55</v>
      </c>
      <c r="B1" s="3" t="s">
        <v>182</v>
      </c>
      <c r="C1" s="3" t="s">
        <v>183</v>
      </c>
      <c r="D1" s="3" t="s">
        <v>184</v>
      </c>
    </row>
    <row r="2" spans="1:4">
      <c r="A2" s="3" t="s">
        <v>67</v>
      </c>
      <c r="B2" s="3" t="s">
        <v>182</v>
      </c>
      <c r="C2" s="3" t="s">
        <v>183</v>
      </c>
      <c r="D2" s="3" t="s">
        <v>184</v>
      </c>
    </row>
    <row r="3" spans="1:4">
      <c r="A3" s="3" t="s">
        <v>115</v>
      </c>
      <c r="B3" s="3" t="s">
        <v>185</v>
      </c>
      <c r="C3" s="3" t="s">
        <v>185</v>
      </c>
      <c r="D3" s="3" t="s">
        <v>185</v>
      </c>
    </row>
    <row r="4" spans="1:4">
      <c r="A4" s="3" t="s">
        <v>171</v>
      </c>
      <c r="B4" s="3" t="s">
        <v>185</v>
      </c>
      <c r="C4" s="3" t="s">
        <v>185</v>
      </c>
      <c r="D4" s="3" t="s">
        <v>185</v>
      </c>
    </row>
    <row r="5" spans="1:4">
      <c r="A5" s="3" t="s">
        <v>111</v>
      </c>
      <c r="B5" s="3" t="s">
        <v>182</v>
      </c>
      <c r="C5" s="3" t="s">
        <v>183</v>
      </c>
      <c r="D5" s="3" t="s">
        <v>184</v>
      </c>
    </row>
    <row r="6" spans="1:4">
      <c r="A6" s="3" t="s">
        <v>83</v>
      </c>
      <c r="B6" s="3" t="s">
        <v>182</v>
      </c>
      <c r="C6" s="3" t="s">
        <v>183</v>
      </c>
      <c r="D6" s="3" t="s">
        <v>184</v>
      </c>
    </row>
    <row r="7" spans="1:4">
      <c r="A7" s="3" t="s">
        <v>91</v>
      </c>
      <c r="B7" s="3" t="s">
        <v>182</v>
      </c>
      <c r="C7" s="3" t="s">
        <v>183</v>
      </c>
      <c r="D7" s="3" t="s">
        <v>184</v>
      </c>
    </row>
    <row r="8" spans="1:4">
      <c r="A8" s="3" t="s">
        <v>151</v>
      </c>
      <c r="B8" s="3" t="s">
        <v>182</v>
      </c>
      <c r="C8" s="3" t="s">
        <v>183</v>
      </c>
      <c r="D8" s="3" t="s">
        <v>184</v>
      </c>
    </row>
    <row r="9" spans="1:4">
      <c r="A9" s="3" t="s">
        <v>163</v>
      </c>
      <c r="B9" s="3" t="s">
        <v>185</v>
      </c>
      <c r="C9" s="3" t="s">
        <v>185</v>
      </c>
      <c r="D9" s="3" t="s">
        <v>185</v>
      </c>
    </row>
    <row r="10" spans="1:4">
      <c r="A10" s="3" t="s">
        <v>23</v>
      </c>
      <c r="B10" s="3" t="s">
        <v>194</v>
      </c>
      <c r="C10" s="3" t="s">
        <v>195</v>
      </c>
      <c r="D10" s="3" t="s">
        <v>181</v>
      </c>
    </row>
    <row r="11" spans="1:4">
      <c r="A11" s="3" t="s">
        <v>71</v>
      </c>
      <c r="B11" s="3"/>
      <c r="C11" s="3"/>
      <c r="D11" s="3"/>
    </row>
    <row r="12" spans="1:4">
      <c r="A12" s="3" t="s">
        <v>79</v>
      </c>
      <c r="B12" s="3" t="s">
        <v>185</v>
      </c>
      <c r="C12" s="3" t="s">
        <v>185</v>
      </c>
      <c r="D12" s="3" t="s">
        <v>185</v>
      </c>
    </row>
    <row r="13" spans="1:4">
      <c r="A13" s="3" t="s">
        <v>31</v>
      </c>
      <c r="B13" s="3" t="s">
        <v>196</v>
      </c>
      <c r="C13" s="3" t="s">
        <v>196</v>
      </c>
      <c r="D13" s="3" t="s">
        <v>196</v>
      </c>
    </row>
    <row r="14" spans="1:4">
      <c r="A14" s="3" t="s">
        <v>131</v>
      </c>
      <c r="B14" s="3" t="s">
        <v>182</v>
      </c>
      <c r="C14" s="3" t="s">
        <v>183</v>
      </c>
      <c r="D14" s="3" t="s">
        <v>184</v>
      </c>
    </row>
    <row r="15" spans="1:4">
      <c r="A15" s="3" t="s">
        <v>27</v>
      </c>
      <c r="B15" s="3" t="s">
        <v>182</v>
      </c>
      <c r="C15" s="3" t="s">
        <v>183</v>
      </c>
      <c r="D15" s="3" t="s">
        <v>184</v>
      </c>
    </row>
    <row r="16" spans="1:4">
      <c r="A16" s="3" t="s">
        <v>135</v>
      </c>
      <c r="B16" s="3" t="s">
        <v>197</v>
      </c>
      <c r="C16" s="3" t="s">
        <v>195</v>
      </c>
      <c r="D16" s="3" t="s">
        <v>198</v>
      </c>
    </row>
    <row r="17" spans="1:4">
      <c r="A17" s="3" t="s">
        <v>15</v>
      </c>
      <c r="B17" s="3" t="s">
        <v>182</v>
      </c>
      <c r="C17" s="3" t="s">
        <v>183</v>
      </c>
      <c r="D17" s="3" t="s">
        <v>184</v>
      </c>
    </row>
    <row r="18" spans="1:4">
      <c r="A18" s="3" t="s">
        <v>39</v>
      </c>
      <c r="B18" s="3" t="s">
        <v>182</v>
      </c>
      <c r="C18" s="3" t="s">
        <v>183</v>
      </c>
      <c r="D18" s="3" t="s">
        <v>184</v>
      </c>
    </row>
    <row r="19" spans="1:4">
      <c r="A19" s="3" t="s">
        <v>159</v>
      </c>
      <c r="B19" s="3" t="s">
        <v>199</v>
      </c>
      <c r="C19" s="3" t="s">
        <v>200</v>
      </c>
      <c r="D19" s="3" t="s">
        <v>201</v>
      </c>
    </row>
    <row r="20" spans="1:4">
      <c r="A20" s="3" t="s">
        <v>103</v>
      </c>
      <c r="B20" s="3" t="s">
        <v>182</v>
      </c>
      <c r="C20" s="3" t="s">
        <v>183</v>
      </c>
      <c r="D20" s="3" t="s">
        <v>184</v>
      </c>
    </row>
    <row r="21" spans="1:4">
      <c r="A21" s="3" t="s">
        <v>99</v>
      </c>
      <c r="B21" s="3" t="s">
        <v>197</v>
      </c>
      <c r="C21" s="3" t="s">
        <v>202</v>
      </c>
      <c r="D21" s="3" t="s">
        <v>203</v>
      </c>
    </row>
    <row r="22" spans="1:4">
      <c r="A22" s="3" t="s">
        <v>139</v>
      </c>
      <c r="B22" s="3" t="s">
        <v>182</v>
      </c>
      <c r="C22" s="3" t="s">
        <v>204</v>
      </c>
      <c r="D22" s="3" t="s">
        <v>192</v>
      </c>
    </row>
    <row r="23" spans="1:4">
      <c r="A23" s="3" t="s">
        <v>127</v>
      </c>
      <c r="B23" s="3" t="s">
        <v>197</v>
      </c>
      <c r="C23" s="3" t="s">
        <v>195</v>
      </c>
      <c r="D23" s="3" t="s">
        <v>198</v>
      </c>
    </row>
    <row r="24" spans="1:4">
      <c r="A24" s="3" t="s">
        <v>87</v>
      </c>
      <c r="B24" s="3" t="s">
        <v>182</v>
      </c>
      <c r="C24" s="3" t="s">
        <v>183</v>
      </c>
      <c r="D24" s="3" t="s">
        <v>184</v>
      </c>
    </row>
    <row r="25" spans="1:4">
      <c r="A25" s="3" t="s">
        <v>19</v>
      </c>
      <c r="B25" s="3" t="s">
        <v>182</v>
      </c>
      <c r="C25" s="3" t="s">
        <v>205</v>
      </c>
      <c r="D25" s="3" t="s">
        <v>205</v>
      </c>
    </row>
    <row r="26" spans="1:4">
      <c r="A26" s="3" t="s">
        <v>167</v>
      </c>
      <c r="B26" s="3" t="s">
        <v>182</v>
      </c>
      <c r="C26" s="3" t="s">
        <v>183</v>
      </c>
      <c r="D26" s="3" t="s">
        <v>184</v>
      </c>
    </row>
    <row r="27" spans="1:4">
      <c r="A27" s="3" t="s">
        <v>155</v>
      </c>
      <c r="B27" s="3" t="s">
        <v>182</v>
      </c>
      <c r="C27" s="3" t="s">
        <v>183</v>
      </c>
      <c r="D27" s="3" t="s">
        <v>184</v>
      </c>
    </row>
    <row r="28" spans="1:4">
      <c r="A28" s="3" t="s">
        <v>95</v>
      </c>
      <c r="B28" s="3" t="s">
        <v>182</v>
      </c>
      <c r="C28" s="3" t="s">
        <v>183</v>
      </c>
      <c r="D28" s="3" t="s">
        <v>184</v>
      </c>
    </row>
    <row r="29" spans="1:4">
      <c r="A29" s="3" t="s">
        <v>143</v>
      </c>
      <c r="B29" s="3" t="s">
        <v>196</v>
      </c>
      <c r="C29" s="3" t="s">
        <v>196</v>
      </c>
      <c r="D29" s="3" t="s">
        <v>196</v>
      </c>
    </row>
    <row r="30" spans="1:4">
      <c r="A30" s="3" t="s">
        <v>147</v>
      </c>
      <c r="B30" s="3" t="s">
        <v>182</v>
      </c>
      <c r="C30" s="3" t="s">
        <v>183</v>
      </c>
      <c r="D30" s="3" t="s">
        <v>184</v>
      </c>
    </row>
    <row r="31" spans="1:4">
      <c r="A31" s="3" t="s">
        <v>119</v>
      </c>
      <c r="B31" s="3" t="s">
        <v>182</v>
      </c>
      <c r="C31" s="3" t="s">
        <v>183</v>
      </c>
      <c r="D31" s="3" t="s">
        <v>184</v>
      </c>
    </row>
    <row r="32" spans="1:4">
      <c r="A32" s="3" t="s">
        <v>107</v>
      </c>
      <c r="B32" s="3" t="s">
        <v>182</v>
      </c>
      <c r="C32" s="3" t="s">
        <v>183</v>
      </c>
      <c r="D32" s="3" t="s">
        <v>184</v>
      </c>
    </row>
    <row r="33" spans="1:4">
      <c r="A33" s="3" t="s">
        <v>75</v>
      </c>
      <c r="B33" s="3" t="s">
        <v>206</v>
      </c>
      <c r="C33" s="3" t="s">
        <v>207</v>
      </c>
      <c r="D33" s="3" t="s">
        <v>205</v>
      </c>
    </row>
    <row r="34" spans="1:4">
      <c r="A34" s="3" t="s">
        <v>43</v>
      </c>
      <c r="B34" s="3" t="s">
        <v>185</v>
      </c>
      <c r="C34" s="3" t="s">
        <v>185</v>
      </c>
      <c r="D34" s="3" t="s">
        <v>185</v>
      </c>
    </row>
    <row r="35" spans="1:4">
      <c r="A35" s="3" t="s">
        <v>51</v>
      </c>
      <c r="B35" s="3" t="s">
        <v>182</v>
      </c>
      <c r="C35" s="3" t="s">
        <v>183</v>
      </c>
      <c r="D35" s="3" t="s">
        <v>184</v>
      </c>
    </row>
    <row r="36" spans="1:4">
      <c r="A36" s="3" t="s">
        <v>47</v>
      </c>
      <c r="B36" s="3" t="s">
        <v>182</v>
      </c>
      <c r="C36" s="3" t="s">
        <v>183</v>
      </c>
      <c r="D36" s="3" t="s">
        <v>184</v>
      </c>
    </row>
    <row r="37" spans="1:4">
      <c r="A37" s="3" t="s">
        <v>123</v>
      </c>
      <c r="B37" s="3" t="s">
        <v>182</v>
      </c>
      <c r="C37" s="3" t="s">
        <v>183</v>
      </c>
      <c r="D37" s="3" t="s">
        <v>184</v>
      </c>
    </row>
    <row r="38" spans="1:4">
      <c r="A38" s="3" t="s">
        <v>11</v>
      </c>
      <c r="B38" s="3" t="s">
        <v>182</v>
      </c>
      <c r="C38" s="3" t="s">
        <v>183</v>
      </c>
      <c r="D38" s="3" t="s">
        <v>184</v>
      </c>
    </row>
    <row r="39" spans="1:4">
      <c r="A39" s="3" t="s">
        <v>63</v>
      </c>
      <c r="B39" s="3" t="s">
        <v>182</v>
      </c>
      <c r="C39" s="3" t="s">
        <v>183</v>
      </c>
      <c r="D39" s="3" t="s">
        <v>184</v>
      </c>
    </row>
    <row r="40" spans="1:4">
      <c r="A40" s="3" t="s">
        <v>101</v>
      </c>
      <c r="B40" s="3" t="s">
        <v>179</v>
      </c>
      <c r="C40" s="3" t="s">
        <v>180</v>
      </c>
      <c r="D40" s="3" t="s">
        <v>181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4"/>
  <sheetViews>
    <sheetView workbookViewId="0">
      <selection activeCell="N2" sqref="N2:N44"/>
    </sheetView>
  </sheetViews>
  <sheetFormatPr baseColWidth="10" defaultRowHeight="18"/>
  <sheetData>
    <row r="1" spans="1:14">
      <c r="A1" s="4" t="s">
        <v>208</v>
      </c>
      <c r="B1" s="3" t="s">
        <v>209</v>
      </c>
      <c r="C1" s="3" t="s">
        <v>210</v>
      </c>
      <c r="D1" s="3" t="s">
        <v>211</v>
      </c>
      <c r="E1" s="3" t="s">
        <v>212</v>
      </c>
      <c r="F1" s="3" t="s">
        <v>213</v>
      </c>
      <c r="G1" s="3" t="s">
        <v>214</v>
      </c>
      <c r="H1" s="3" t="s">
        <v>215</v>
      </c>
      <c r="I1" s="3" t="s">
        <v>216</v>
      </c>
      <c r="J1" s="3" t="s">
        <v>217</v>
      </c>
      <c r="K1" s="3" t="s">
        <v>218</v>
      </c>
      <c r="L1" s="3" t="s">
        <v>219</v>
      </c>
      <c r="M1" s="3" t="s">
        <v>220</v>
      </c>
      <c r="N1" s="3" t="s">
        <v>221</v>
      </c>
    </row>
    <row r="2" spans="1:14">
      <c r="A2" s="3" t="s">
        <v>93</v>
      </c>
      <c r="B2" s="3" t="s">
        <v>94</v>
      </c>
      <c r="C2" s="2" t="s">
        <v>5</v>
      </c>
      <c r="D2" s="3" t="s">
        <v>222</v>
      </c>
      <c r="E2" s="3" t="s">
        <v>222</v>
      </c>
      <c r="F2" s="3" t="s">
        <v>222</v>
      </c>
      <c r="G2" s="3" t="s">
        <v>222</v>
      </c>
      <c r="H2" s="3" t="s">
        <v>223</v>
      </c>
      <c r="I2" s="3" t="s">
        <v>223</v>
      </c>
      <c r="J2" s="3" t="s">
        <v>223</v>
      </c>
      <c r="K2" s="3">
        <f t="shared" ref="K2:K44" si="0">COUNTIF(D2:G2, "ok") * 10 + COUNTIF(D2:G2, "-1") * 8</f>
        <v>40</v>
      </c>
      <c r="L2" s="3">
        <f t="shared" ref="L2:L44" si="1">COUNTIF(H2, "ok") * 30 + COUNTIF(H2, "-1")*20 + COUNTIF(H2, "no") * 10</f>
        <v>10</v>
      </c>
      <c r="M2" s="3">
        <f t="shared" ref="M2:M44" si="2">COUNTIF(I2:J2,"ok") * 15 + COUNTIF(I2:J2, "-1") * 10 + COUNTIF(I2:J2, "-0.5") *12 + COUNTIF(I2:J2, "no") * 5</f>
        <v>10</v>
      </c>
      <c r="N2" s="3">
        <f t="shared" ref="N2:N44" si="3">SUM(K2:M2)</f>
        <v>60</v>
      </c>
    </row>
    <row r="3" spans="1:14">
      <c r="A3" s="3" t="s">
        <v>95</v>
      </c>
      <c r="B3" s="3" t="s">
        <v>96</v>
      </c>
      <c r="C3" s="2" t="s">
        <v>8</v>
      </c>
      <c r="D3" s="3" t="s">
        <v>222</v>
      </c>
      <c r="E3" s="3" t="s">
        <v>222</v>
      </c>
      <c r="F3" s="3" t="s">
        <v>222</v>
      </c>
      <c r="G3" s="3" t="s">
        <v>222</v>
      </c>
      <c r="H3" s="3" t="s">
        <v>222</v>
      </c>
      <c r="I3" s="3" t="s">
        <v>222</v>
      </c>
      <c r="J3" s="3" t="s">
        <v>222</v>
      </c>
      <c r="K3" s="3">
        <f t="shared" si="0"/>
        <v>40</v>
      </c>
      <c r="L3" s="3">
        <f t="shared" si="1"/>
        <v>30</v>
      </c>
      <c r="M3" s="3">
        <f t="shared" si="2"/>
        <v>30</v>
      </c>
      <c r="N3" s="3">
        <f t="shared" si="3"/>
        <v>100</v>
      </c>
    </row>
    <row r="4" spans="1:14">
      <c r="A4" s="3" t="s">
        <v>97</v>
      </c>
      <c r="B4" s="3" t="s">
        <v>98</v>
      </c>
      <c r="C4" s="2" t="s">
        <v>5</v>
      </c>
      <c r="D4" s="3" t="s">
        <v>222</v>
      </c>
      <c r="E4" s="3" t="s">
        <v>222</v>
      </c>
      <c r="F4" s="3" t="s">
        <v>222</v>
      </c>
      <c r="G4" s="3" t="s">
        <v>223</v>
      </c>
      <c r="H4" s="3" t="s">
        <v>222</v>
      </c>
      <c r="I4" s="3" t="s">
        <v>223</v>
      </c>
      <c r="J4" s="3" t="s">
        <v>223</v>
      </c>
      <c r="K4" s="3">
        <f t="shared" si="0"/>
        <v>30</v>
      </c>
      <c r="L4" s="3">
        <f t="shared" si="1"/>
        <v>30</v>
      </c>
      <c r="M4" s="3">
        <f t="shared" si="2"/>
        <v>10</v>
      </c>
      <c r="N4" s="3">
        <f t="shared" si="3"/>
        <v>70</v>
      </c>
    </row>
    <row r="5" spans="1:14">
      <c r="A5" s="3" t="s">
        <v>99</v>
      </c>
      <c r="B5" s="3" t="s">
        <v>100</v>
      </c>
      <c r="C5" s="2" t="s">
        <v>8</v>
      </c>
      <c r="D5" s="3" t="s">
        <v>222</v>
      </c>
      <c r="E5" s="3" t="s">
        <v>222</v>
      </c>
      <c r="F5" s="3" t="s">
        <v>222</v>
      </c>
      <c r="G5" s="3" t="s">
        <v>222</v>
      </c>
      <c r="H5" s="3" t="s">
        <v>222</v>
      </c>
      <c r="I5" s="3" t="s">
        <v>223</v>
      </c>
      <c r="J5" s="3" t="s">
        <v>223</v>
      </c>
      <c r="K5" s="3">
        <f t="shared" si="0"/>
        <v>40</v>
      </c>
      <c r="L5" s="3">
        <f t="shared" si="1"/>
        <v>30</v>
      </c>
      <c r="M5" s="3">
        <f t="shared" si="2"/>
        <v>10</v>
      </c>
      <c r="N5" s="3">
        <f t="shared" si="3"/>
        <v>80</v>
      </c>
    </row>
    <row r="6" spans="1:14">
      <c r="A6" s="3" t="s">
        <v>101</v>
      </c>
      <c r="B6" s="3" t="s">
        <v>102</v>
      </c>
      <c r="C6" s="2" t="s">
        <v>5</v>
      </c>
      <c r="D6" s="3" t="s">
        <v>222</v>
      </c>
      <c r="E6" s="3" t="s">
        <v>222</v>
      </c>
      <c r="F6" s="3" t="s">
        <v>222</v>
      </c>
      <c r="G6" s="3" t="s">
        <v>222</v>
      </c>
      <c r="H6" s="3" t="s">
        <v>222</v>
      </c>
      <c r="I6" s="3" t="s">
        <v>222</v>
      </c>
      <c r="J6" s="3" t="s">
        <v>222</v>
      </c>
      <c r="K6" s="3">
        <f t="shared" si="0"/>
        <v>40</v>
      </c>
      <c r="L6" s="3">
        <f t="shared" si="1"/>
        <v>30</v>
      </c>
      <c r="M6" s="3">
        <f t="shared" si="2"/>
        <v>30</v>
      </c>
      <c r="N6" s="3">
        <f t="shared" si="3"/>
        <v>100</v>
      </c>
    </row>
    <row r="7" spans="1:14">
      <c r="A7" s="3" t="s">
        <v>103</v>
      </c>
      <c r="B7" s="3" t="s">
        <v>104</v>
      </c>
      <c r="C7" s="2" t="s">
        <v>8</v>
      </c>
      <c r="D7" s="3" t="s">
        <v>222</v>
      </c>
      <c r="E7" s="3" t="s">
        <v>222</v>
      </c>
      <c r="F7" s="3" t="s">
        <v>222</v>
      </c>
      <c r="G7" s="3">
        <v>-1</v>
      </c>
      <c r="H7" s="3" t="s">
        <v>222</v>
      </c>
      <c r="I7" s="3" t="s">
        <v>223</v>
      </c>
      <c r="J7" s="3" t="s">
        <v>223</v>
      </c>
      <c r="K7" s="3">
        <f t="shared" si="0"/>
        <v>38</v>
      </c>
      <c r="L7" s="3">
        <f t="shared" si="1"/>
        <v>30</v>
      </c>
      <c r="M7" s="3">
        <f t="shared" si="2"/>
        <v>10</v>
      </c>
      <c r="N7" s="3">
        <f t="shared" si="3"/>
        <v>78</v>
      </c>
    </row>
    <row r="8" spans="1:14">
      <c r="A8" s="3" t="s">
        <v>105</v>
      </c>
      <c r="B8" s="5" t="s">
        <v>106</v>
      </c>
      <c r="C8" s="2" t="s">
        <v>5</v>
      </c>
      <c r="K8" s="3">
        <f t="shared" si="0"/>
        <v>0</v>
      </c>
      <c r="L8" s="3">
        <f t="shared" si="1"/>
        <v>0</v>
      </c>
      <c r="M8" s="3">
        <f t="shared" si="2"/>
        <v>0</v>
      </c>
      <c r="N8" s="3">
        <f t="shared" si="3"/>
        <v>0</v>
      </c>
    </row>
    <row r="9" spans="1:14">
      <c r="A9" s="3" t="s">
        <v>107</v>
      </c>
      <c r="B9" s="3" t="s">
        <v>108</v>
      </c>
      <c r="C9" s="2" t="s">
        <v>8</v>
      </c>
      <c r="D9" s="3" t="s">
        <v>222</v>
      </c>
      <c r="E9" s="3" t="s">
        <v>222</v>
      </c>
      <c r="F9" s="3" t="s">
        <v>223</v>
      </c>
      <c r="G9" s="3" t="s">
        <v>222</v>
      </c>
      <c r="H9" s="3" t="s">
        <v>222</v>
      </c>
      <c r="I9" s="3" t="s">
        <v>223</v>
      </c>
      <c r="J9" s="3" t="s">
        <v>223</v>
      </c>
      <c r="K9" s="3">
        <f t="shared" si="0"/>
        <v>30</v>
      </c>
      <c r="L9" s="3">
        <f t="shared" si="1"/>
        <v>30</v>
      </c>
      <c r="M9" s="3">
        <f t="shared" si="2"/>
        <v>10</v>
      </c>
      <c r="N9" s="3">
        <f t="shared" si="3"/>
        <v>70</v>
      </c>
    </row>
    <row r="10" spans="1:14">
      <c r="A10" s="3" t="s">
        <v>109</v>
      </c>
      <c r="B10" s="3" t="s">
        <v>110</v>
      </c>
      <c r="C10" s="2" t="s">
        <v>5</v>
      </c>
      <c r="D10" s="3" t="s">
        <v>222</v>
      </c>
      <c r="E10" s="3" t="s">
        <v>222</v>
      </c>
      <c r="F10" s="3">
        <v>-1</v>
      </c>
      <c r="G10" s="3" t="s">
        <v>222</v>
      </c>
      <c r="H10" s="3" t="s">
        <v>222</v>
      </c>
      <c r="I10" s="3" t="s">
        <v>223</v>
      </c>
      <c r="J10" s="3" t="s">
        <v>223</v>
      </c>
      <c r="K10" s="3">
        <f t="shared" si="0"/>
        <v>38</v>
      </c>
      <c r="L10" s="3">
        <f t="shared" si="1"/>
        <v>30</v>
      </c>
      <c r="M10" s="3">
        <f t="shared" si="2"/>
        <v>10</v>
      </c>
      <c r="N10" s="3">
        <f t="shared" si="3"/>
        <v>78</v>
      </c>
    </row>
    <row r="11" spans="1:14">
      <c r="A11" s="3" t="s">
        <v>111</v>
      </c>
      <c r="B11" s="3" t="s">
        <v>112</v>
      </c>
      <c r="C11" s="2" t="s">
        <v>8</v>
      </c>
      <c r="D11" s="3" t="s">
        <v>222</v>
      </c>
      <c r="E11" s="3" t="s">
        <v>222</v>
      </c>
      <c r="F11" s="3" t="s">
        <v>222</v>
      </c>
      <c r="G11" s="3" t="s">
        <v>222</v>
      </c>
      <c r="H11" s="3" t="s">
        <v>222</v>
      </c>
      <c r="I11" s="3" t="s">
        <v>222</v>
      </c>
      <c r="J11" s="3" t="s">
        <v>222</v>
      </c>
      <c r="K11" s="3">
        <f t="shared" si="0"/>
        <v>40</v>
      </c>
      <c r="L11" s="3">
        <f t="shared" si="1"/>
        <v>30</v>
      </c>
      <c r="M11" s="3">
        <f t="shared" si="2"/>
        <v>30</v>
      </c>
      <c r="N11" s="3">
        <f t="shared" si="3"/>
        <v>100</v>
      </c>
    </row>
    <row r="12" spans="1:14">
      <c r="A12" s="3" t="s">
        <v>113</v>
      </c>
      <c r="B12" s="3" t="s">
        <v>114</v>
      </c>
      <c r="C12" s="2" t="s">
        <v>5</v>
      </c>
      <c r="D12" s="3" t="s">
        <v>222</v>
      </c>
      <c r="E12" s="3" t="s">
        <v>222</v>
      </c>
      <c r="F12" s="3" t="s">
        <v>222</v>
      </c>
      <c r="G12" s="3" t="s">
        <v>222</v>
      </c>
      <c r="H12" s="3" t="s">
        <v>222</v>
      </c>
      <c r="I12" s="3" t="s">
        <v>222</v>
      </c>
      <c r="J12" s="3" t="s">
        <v>222</v>
      </c>
      <c r="K12" s="3">
        <f t="shared" si="0"/>
        <v>40</v>
      </c>
      <c r="L12" s="3">
        <f t="shared" si="1"/>
        <v>30</v>
      </c>
      <c r="M12" s="3">
        <f t="shared" si="2"/>
        <v>30</v>
      </c>
      <c r="N12" s="3">
        <f t="shared" si="3"/>
        <v>100</v>
      </c>
    </row>
    <row r="13" spans="1:14">
      <c r="A13" s="3" t="s">
        <v>115</v>
      </c>
      <c r="B13" s="3" t="s">
        <v>116</v>
      </c>
      <c r="C13" s="2" t="s">
        <v>8</v>
      </c>
      <c r="D13" s="3" t="s">
        <v>222</v>
      </c>
      <c r="E13" s="3" t="s">
        <v>222</v>
      </c>
      <c r="F13" s="3" t="s">
        <v>222</v>
      </c>
      <c r="G13" s="3" t="s">
        <v>222</v>
      </c>
      <c r="H13" s="3" t="s">
        <v>222</v>
      </c>
      <c r="I13" s="3" t="s">
        <v>222</v>
      </c>
      <c r="J13" s="3" t="s">
        <v>222</v>
      </c>
      <c r="K13" s="3">
        <f t="shared" si="0"/>
        <v>40</v>
      </c>
      <c r="L13" s="3">
        <f t="shared" si="1"/>
        <v>30</v>
      </c>
      <c r="M13" s="3">
        <f t="shared" si="2"/>
        <v>30</v>
      </c>
      <c r="N13" s="3">
        <f t="shared" si="3"/>
        <v>100</v>
      </c>
    </row>
    <row r="14" spans="1:14">
      <c r="A14" s="3" t="s">
        <v>117</v>
      </c>
      <c r="B14" s="3" t="s">
        <v>118</v>
      </c>
      <c r="C14" s="2" t="s">
        <v>5</v>
      </c>
      <c r="D14" s="3" t="s">
        <v>222</v>
      </c>
      <c r="E14" s="3" t="s">
        <v>222</v>
      </c>
      <c r="F14" s="3" t="s">
        <v>222</v>
      </c>
      <c r="G14" s="3" t="s">
        <v>222</v>
      </c>
      <c r="H14" s="3" t="s">
        <v>222</v>
      </c>
      <c r="I14" s="3">
        <v>-1</v>
      </c>
      <c r="J14" s="3">
        <v>-1</v>
      </c>
      <c r="K14" s="3">
        <f t="shared" si="0"/>
        <v>40</v>
      </c>
      <c r="L14" s="3">
        <f t="shared" si="1"/>
        <v>30</v>
      </c>
      <c r="M14" s="3">
        <f t="shared" si="2"/>
        <v>20</v>
      </c>
      <c r="N14" s="3">
        <f t="shared" si="3"/>
        <v>90</v>
      </c>
    </row>
    <row r="15" spans="1:14">
      <c r="A15" s="3" t="s">
        <v>119</v>
      </c>
      <c r="B15" s="3" t="s">
        <v>120</v>
      </c>
      <c r="C15" s="2" t="s">
        <v>8</v>
      </c>
      <c r="D15" s="3" t="s">
        <v>222</v>
      </c>
      <c r="E15" s="3" t="s">
        <v>222</v>
      </c>
      <c r="F15" s="3" t="s">
        <v>222</v>
      </c>
      <c r="G15" s="3" t="s">
        <v>222</v>
      </c>
      <c r="H15" s="3" t="s">
        <v>222</v>
      </c>
      <c r="I15" s="3" t="s">
        <v>222</v>
      </c>
      <c r="J15" s="3" t="s">
        <v>222</v>
      </c>
      <c r="K15" s="3">
        <f t="shared" si="0"/>
        <v>40</v>
      </c>
      <c r="L15" s="3">
        <f t="shared" si="1"/>
        <v>30</v>
      </c>
      <c r="M15" s="3">
        <f t="shared" si="2"/>
        <v>30</v>
      </c>
      <c r="N15" s="3">
        <f t="shared" si="3"/>
        <v>100</v>
      </c>
    </row>
    <row r="16" spans="1:14">
      <c r="A16" s="3" t="s">
        <v>121</v>
      </c>
      <c r="B16" s="3" t="s">
        <v>122</v>
      </c>
      <c r="C16" s="2" t="s">
        <v>5</v>
      </c>
      <c r="D16" s="3" t="s">
        <v>222</v>
      </c>
      <c r="E16" s="3" t="s">
        <v>222</v>
      </c>
      <c r="F16" s="3" t="s">
        <v>222</v>
      </c>
      <c r="G16" s="3" t="s">
        <v>222</v>
      </c>
      <c r="H16" s="3" t="s">
        <v>222</v>
      </c>
      <c r="I16" s="3" t="s">
        <v>223</v>
      </c>
      <c r="J16" s="3" t="s">
        <v>223</v>
      </c>
      <c r="K16" s="3">
        <f t="shared" si="0"/>
        <v>40</v>
      </c>
      <c r="L16" s="3">
        <f t="shared" si="1"/>
        <v>30</v>
      </c>
      <c r="M16" s="3">
        <f t="shared" si="2"/>
        <v>10</v>
      </c>
      <c r="N16" s="3">
        <f t="shared" si="3"/>
        <v>80</v>
      </c>
    </row>
    <row r="17" spans="1:14">
      <c r="A17" s="3" t="s">
        <v>123</v>
      </c>
      <c r="B17" s="3" t="s">
        <v>124</v>
      </c>
      <c r="C17" s="2" t="s">
        <v>8</v>
      </c>
      <c r="D17" s="3" t="s">
        <v>222</v>
      </c>
      <c r="E17" s="3" t="s">
        <v>222</v>
      </c>
      <c r="F17" s="3" t="s">
        <v>222</v>
      </c>
      <c r="G17" s="3" t="s">
        <v>222</v>
      </c>
      <c r="H17" s="3" t="s">
        <v>222</v>
      </c>
      <c r="I17" s="3" t="s">
        <v>222</v>
      </c>
      <c r="J17" s="3" t="s">
        <v>222</v>
      </c>
      <c r="K17" s="3">
        <f t="shared" si="0"/>
        <v>40</v>
      </c>
      <c r="L17" s="3">
        <f t="shared" si="1"/>
        <v>30</v>
      </c>
      <c r="M17" s="3">
        <f t="shared" si="2"/>
        <v>30</v>
      </c>
      <c r="N17" s="3">
        <f t="shared" si="3"/>
        <v>100</v>
      </c>
    </row>
    <row r="18" spans="1:14">
      <c r="A18" s="3" t="s">
        <v>125</v>
      </c>
      <c r="B18" s="3" t="s">
        <v>126</v>
      </c>
      <c r="C18" s="2" t="s">
        <v>5</v>
      </c>
      <c r="D18" s="3" t="s">
        <v>222</v>
      </c>
      <c r="E18" s="3" t="s">
        <v>222</v>
      </c>
      <c r="F18" s="3" t="s">
        <v>222</v>
      </c>
      <c r="G18" s="3">
        <v>-1</v>
      </c>
      <c r="H18" s="3" t="s">
        <v>222</v>
      </c>
      <c r="I18" s="3" t="s">
        <v>222</v>
      </c>
      <c r="J18" s="3" t="s">
        <v>222</v>
      </c>
      <c r="K18" s="3">
        <f t="shared" si="0"/>
        <v>38</v>
      </c>
      <c r="L18" s="3">
        <f t="shared" si="1"/>
        <v>30</v>
      </c>
      <c r="M18" s="3">
        <f t="shared" si="2"/>
        <v>30</v>
      </c>
      <c r="N18" s="3">
        <f t="shared" si="3"/>
        <v>98</v>
      </c>
    </row>
    <row r="19" spans="1:14">
      <c r="A19" s="3" t="s">
        <v>127</v>
      </c>
      <c r="B19" s="3" t="s">
        <v>128</v>
      </c>
      <c r="C19" s="2" t="s">
        <v>8</v>
      </c>
      <c r="D19" s="3" t="s">
        <v>222</v>
      </c>
      <c r="E19" s="3" t="s">
        <v>222</v>
      </c>
      <c r="F19" s="3" t="s">
        <v>222</v>
      </c>
      <c r="G19" s="3">
        <v>-1</v>
      </c>
      <c r="H19" s="3" t="s">
        <v>223</v>
      </c>
      <c r="I19" s="3" t="s">
        <v>223</v>
      </c>
      <c r="J19" s="3" t="s">
        <v>223</v>
      </c>
      <c r="K19" s="3">
        <f t="shared" si="0"/>
        <v>38</v>
      </c>
      <c r="L19" s="3">
        <f t="shared" si="1"/>
        <v>10</v>
      </c>
      <c r="M19" s="3">
        <f t="shared" si="2"/>
        <v>10</v>
      </c>
      <c r="N19" s="3">
        <f t="shared" si="3"/>
        <v>58</v>
      </c>
    </row>
    <row r="20" spans="1:14">
      <c r="A20" s="3" t="s">
        <v>129</v>
      </c>
      <c r="B20" s="3" t="s">
        <v>130</v>
      </c>
      <c r="C20" s="2" t="s">
        <v>5</v>
      </c>
      <c r="D20" s="3" t="s">
        <v>222</v>
      </c>
      <c r="E20" s="3" t="s">
        <v>222</v>
      </c>
      <c r="F20" s="3" t="s">
        <v>222</v>
      </c>
      <c r="G20" s="3" t="s">
        <v>222</v>
      </c>
      <c r="H20" s="3" t="s">
        <v>222</v>
      </c>
      <c r="I20" s="3" t="s">
        <v>222</v>
      </c>
      <c r="J20" s="3" t="s">
        <v>222</v>
      </c>
      <c r="K20" s="3">
        <f t="shared" si="0"/>
        <v>40</v>
      </c>
      <c r="L20" s="3">
        <f t="shared" si="1"/>
        <v>30</v>
      </c>
      <c r="M20" s="3">
        <f t="shared" si="2"/>
        <v>30</v>
      </c>
      <c r="N20" s="3">
        <f t="shared" si="3"/>
        <v>100</v>
      </c>
    </row>
    <row r="21" spans="1:14">
      <c r="A21" s="3" t="s">
        <v>131</v>
      </c>
      <c r="B21" s="3" t="s">
        <v>132</v>
      </c>
      <c r="C21" s="2" t="s">
        <v>8</v>
      </c>
      <c r="D21" s="3" t="s">
        <v>222</v>
      </c>
      <c r="E21" s="3" t="s">
        <v>222</v>
      </c>
      <c r="F21" s="3" t="s">
        <v>222</v>
      </c>
      <c r="G21" s="3">
        <v>-1</v>
      </c>
      <c r="H21" s="3" t="s">
        <v>222</v>
      </c>
      <c r="I21" s="3" t="s">
        <v>222</v>
      </c>
      <c r="J21" s="3">
        <v>-0.5</v>
      </c>
      <c r="K21" s="3">
        <f t="shared" si="0"/>
        <v>38</v>
      </c>
      <c r="L21" s="3">
        <f t="shared" si="1"/>
        <v>30</v>
      </c>
      <c r="M21" s="3">
        <f t="shared" si="2"/>
        <v>27</v>
      </c>
      <c r="N21" s="3">
        <f t="shared" si="3"/>
        <v>95</v>
      </c>
    </row>
    <row r="22" spans="1:14">
      <c r="A22" s="3" t="s">
        <v>133</v>
      </c>
      <c r="B22" s="3" t="s">
        <v>134</v>
      </c>
      <c r="C22" s="2" t="s">
        <v>5</v>
      </c>
      <c r="D22" s="3" t="s">
        <v>222</v>
      </c>
      <c r="E22" s="3" t="s">
        <v>222</v>
      </c>
      <c r="F22" s="3" t="s">
        <v>222</v>
      </c>
      <c r="G22" s="3" t="s">
        <v>222</v>
      </c>
      <c r="H22" s="3" t="s">
        <v>222</v>
      </c>
      <c r="I22" s="3" t="s">
        <v>222</v>
      </c>
      <c r="J22" s="3" t="s">
        <v>222</v>
      </c>
      <c r="K22" s="3">
        <f t="shared" si="0"/>
        <v>40</v>
      </c>
      <c r="L22" s="3">
        <f t="shared" si="1"/>
        <v>30</v>
      </c>
      <c r="M22" s="3">
        <f t="shared" si="2"/>
        <v>30</v>
      </c>
      <c r="N22" s="3">
        <f t="shared" si="3"/>
        <v>100</v>
      </c>
    </row>
    <row r="23" spans="1:14">
      <c r="A23" s="3" t="s">
        <v>135</v>
      </c>
      <c r="B23" s="3" t="s">
        <v>136</v>
      </c>
      <c r="C23" s="2" t="s">
        <v>8</v>
      </c>
      <c r="D23" s="3" t="s">
        <v>222</v>
      </c>
      <c r="E23" s="3" t="s">
        <v>222</v>
      </c>
      <c r="F23" s="3" t="s">
        <v>222</v>
      </c>
      <c r="G23" s="3">
        <v>-1</v>
      </c>
      <c r="H23" s="3" t="s">
        <v>223</v>
      </c>
      <c r="I23" s="3" t="s">
        <v>223</v>
      </c>
      <c r="J23" s="3" t="s">
        <v>223</v>
      </c>
      <c r="K23" s="3">
        <f t="shared" si="0"/>
        <v>38</v>
      </c>
      <c r="L23" s="3">
        <f t="shared" si="1"/>
        <v>10</v>
      </c>
      <c r="M23" s="3">
        <f t="shared" si="2"/>
        <v>10</v>
      </c>
      <c r="N23" s="3">
        <f t="shared" si="3"/>
        <v>58</v>
      </c>
    </row>
    <row r="24" spans="1:14">
      <c r="A24" s="3" t="s">
        <v>137</v>
      </c>
      <c r="B24" s="3" t="s">
        <v>138</v>
      </c>
      <c r="C24" s="2" t="s">
        <v>5</v>
      </c>
      <c r="D24" s="3" t="s">
        <v>222</v>
      </c>
      <c r="E24" s="3" t="s">
        <v>222</v>
      </c>
      <c r="F24" s="3" t="s">
        <v>222</v>
      </c>
      <c r="G24" s="3" t="s">
        <v>222</v>
      </c>
      <c r="H24" s="3" t="s">
        <v>222</v>
      </c>
      <c r="I24" s="3" t="s">
        <v>222</v>
      </c>
      <c r="J24" s="3" t="s">
        <v>222</v>
      </c>
      <c r="K24" s="3">
        <f t="shared" si="0"/>
        <v>40</v>
      </c>
      <c r="L24" s="3">
        <f t="shared" si="1"/>
        <v>30</v>
      </c>
      <c r="M24" s="3">
        <f t="shared" si="2"/>
        <v>30</v>
      </c>
      <c r="N24" s="3">
        <f t="shared" si="3"/>
        <v>100</v>
      </c>
    </row>
    <row r="25" spans="1:14">
      <c r="A25" s="3" t="s">
        <v>139</v>
      </c>
      <c r="B25" s="3" t="s">
        <v>140</v>
      </c>
      <c r="C25" s="2" t="s">
        <v>8</v>
      </c>
      <c r="D25" s="3" t="s">
        <v>222</v>
      </c>
      <c r="E25" s="3" t="s">
        <v>222</v>
      </c>
      <c r="F25" s="3" t="s">
        <v>222</v>
      </c>
      <c r="G25" s="3" t="s">
        <v>222</v>
      </c>
      <c r="H25" s="3" t="s">
        <v>222</v>
      </c>
      <c r="I25" s="3" t="s">
        <v>222</v>
      </c>
      <c r="J25" s="3" t="s">
        <v>222</v>
      </c>
      <c r="K25" s="3">
        <f t="shared" si="0"/>
        <v>40</v>
      </c>
      <c r="L25" s="3">
        <f t="shared" si="1"/>
        <v>30</v>
      </c>
      <c r="M25" s="3">
        <f t="shared" si="2"/>
        <v>30</v>
      </c>
      <c r="N25" s="3">
        <f t="shared" si="3"/>
        <v>100</v>
      </c>
    </row>
    <row r="26" spans="1:14">
      <c r="A26" s="3" t="s">
        <v>141</v>
      </c>
      <c r="B26" s="3" t="s">
        <v>142</v>
      </c>
      <c r="C26" s="2" t="s">
        <v>5</v>
      </c>
      <c r="D26" s="3" t="s">
        <v>223</v>
      </c>
      <c r="E26" s="3">
        <v>-1</v>
      </c>
      <c r="F26" s="3" t="s">
        <v>223</v>
      </c>
      <c r="G26" s="3">
        <v>-1</v>
      </c>
      <c r="H26" s="3" t="s">
        <v>222</v>
      </c>
      <c r="I26" s="3" t="s">
        <v>222</v>
      </c>
      <c r="J26" s="3" t="s">
        <v>222</v>
      </c>
      <c r="K26" s="3">
        <f t="shared" si="0"/>
        <v>16</v>
      </c>
      <c r="L26" s="3">
        <f t="shared" si="1"/>
        <v>30</v>
      </c>
      <c r="M26" s="3">
        <f t="shared" si="2"/>
        <v>30</v>
      </c>
      <c r="N26" s="3">
        <f t="shared" si="3"/>
        <v>76</v>
      </c>
    </row>
    <row r="27" spans="1:14">
      <c r="A27" s="3" t="s">
        <v>143</v>
      </c>
      <c r="B27" s="3" t="s">
        <v>144</v>
      </c>
      <c r="C27" s="2" t="s">
        <v>8</v>
      </c>
      <c r="D27" s="3" t="s">
        <v>222</v>
      </c>
      <c r="E27" s="3" t="s">
        <v>222</v>
      </c>
      <c r="F27" s="3" t="s">
        <v>222</v>
      </c>
      <c r="G27" s="3" t="s">
        <v>222</v>
      </c>
      <c r="H27" s="3" t="s">
        <v>223</v>
      </c>
      <c r="I27" s="3" t="s">
        <v>223</v>
      </c>
      <c r="J27" s="3" t="s">
        <v>223</v>
      </c>
      <c r="K27" s="3">
        <f t="shared" si="0"/>
        <v>40</v>
      </c>
      <c r="L27" s="3">
        <f t="shared" si="1"/>
        <v>10</v>
      </c>
      <c r="M27" s="3">
        <f t="shared" si="2"/>
        <v>10</v>
      </c>
      <c r="N27" s="3">
        <f t="shared" si="3"/>
        <v>60</v>
      </c>
    </row>
    <row r="28" spans="1:14">
      <c r="A28" s="3" t="s">
        <v>145</v>
      </c>
      <c r="B28" s="3" t="s">
        <v>146</v>
      </c>
      <c r="C28" s="2" t="s">
        <v>5</v>
      </c>
      <c r="D28" s="3" t="s">
        <v>222</v>
      </c>
      <c r="E28" s="3" t="s">
        <v>222</v>
      </c>
      <c r="F28" s="3" t="s">
        <v>222</v>
      </c>
      <c r="G28" s="3" t="s">
        <v>222</v>
      </c>
      <c r="H28" s="3" t="s">
        <v>223</v>
      </c>
      <c r="I28" s="3" t="s">
        <v>223</v>
      </c>
      <c r="J28" s="3" t="s">
        <v>223</v>
      </c>
      <c r="K28" s="3">
        <f t="shared" si="0"/>
        <v>40</v>
      </c>
      <c r="L28" s="3">
        <f t="shared" si="1"/>
        <v>10</v>
      </c>
      <c r="M28" s="3">
        <f t="shared" si="2"/>
        <v>10</v>
      </c>
      <c r="N28" s="3">
        <f t="shared" si="3"/>
        <v>60</v>
      </c>
    </row>
    <row r="29" spans="1:14">
      <c r="A29" s="3" t="s">
        <v>147</v>
      </c>
      <c r="B29" s="3" t="s">
        <v>148</v>
      </c>
      <c r="C29" s="2" t="s">
        <v>8</v>
      </c>
      <c r="D29" s="3" t="s">
        <v>222</v>
      </c>
      <c r="E29" s="3" t="s">
        <v>222</v>
      </c>
      <c r="F29" s="3" t="s">
        <v>222</v>
      </c>
      <c r="G29" s="3" t="s">
        <v>222</v>
      </c>
      <c r="H29" s="3" t="s">
        <v>222</v>
      </c>
      <c r="I29" s="3" t="s">
        <v>222</v>
      </c>
      <c r="J29" s="3">
        <v>-0.5</v>
      </c>
      <c r="K29" s="3">
        <f t="shared" si="0"/>
        <v>40</v>
      </c>
      <c r="L29" s="3">
        <f t="shared" si="1"/>
        <v>30</v>
      </c>
      <c r="M29" s="3">
        <f t="shared" si="2"/>
        <v>27</v>
      </c>
      <c r="N29" s="3">
        <f t="shared" si="3"/>
        <v>97</v>
      </c>
    </row>
    <row r="30" spans="1:14">
      <c r="A30" s="3" t="s">
        <v>149</v>
      </c>
      <c r="B30" s="3" t="s">
        <v>150</v>
      </c>
      <c r="C30" s="2" t="s">
        <v>5</v>
      </c>
      <c r="D30" s="3" t="s">
        <v>222</v>
      </c>
      <c r="E30" s="3" t="s">
        <v>222</v>
      </c>
      <c r="F30" s="3" t="s">
        <v>222</v>
      </c>
      <c r="G30" s="3" t="s">
        <v>222</v>
      </c>
      <c r="H30" s="3" t="s">
        <v>222</v>
      </c>
      <c r="I30" s="3" t="s">
        <v>222</v>
      </c>
      <c r="J30" s="3" t="s">
        <v>222</v>
      </c>
      <c r="K30" s="3">
        <f t="shared" si="0"/>
        <v>40</v>
      </c>
      <c r="L30" s="3">
        <f t="shared" si="1"/>
        <v>30</v>
      </c>
      <c r="M30" s="3">
        <f t="shared" si="2"/>
        <v>30</v>
      </c>
      <c r="N30" s="3">
        <f t="shared" si="3"/>
        <v>100</v>
      </c>
    </row>
    <row r="31" spans="1:14">
      <c r="A31" s="3" t="s">
        <v>151</v>
      </c>
      <c r="B31" s="3" t="s">
        <v>152</v>
      </c>
      <c r="C31" s="2" t="s">
        <v>8</v>
      </c>
      <c r="D31" s="3" t="s">
        <v>222</v>
      </c>
      <c r="E31" s="3" t="s">
        <v>222</v>
      </c>
      <c r="F31" s="3" t="s">
        <v>222</v>
      </c>
      <c r="G31" s="3" t="s">
        <v>222</v>
      </c>
      <c r="H31" s="3" t="s">
        <v>222</v>
      </c>
      <c r="I31" s="3" t="s">
        <v>222</v>
      </c>
      <c r="J31" s="3" t="s">
        <v>222</v>
      </c>
      <c r="K31" s="3">
        <f t="shared" si="0"/>
        <v>40</v>
      </c>
      <c r="L31" s="3">
        <f t="shared" si="1"/>
        <v>30</v>
      </c>
      <c r="M31" s="3">
        <f t="shared" si="2"/>
        <v>30</v>
      </c>
      <c r="N31" s="3">
        <f t="shared" si="3"/>
        <v>100</v>
      </c>
    </row>
    <row r="32" spans="1:14">
      <c r="A32" s="3" t="s">
        <v>153</v>
      </c>
      <c r="B32" s="3" t="s">
        <v>154</v>
      </c>
      <c r="C32" s="2" t="s">
        <v>5</v>
      </c>
      <c r="D32" s="3" t="s">
        <v>222</v>
      </c>
      <c r="E32" s="3" t="s">
        <v>222</v>
      </c>
      <c r="F32" s="3" t="s">
        <v>222</v>
      </c>
      <c r="G32" s="3" t="s">
        <v>222</v>
      </c>
      <c r="H32" s="3" t="s">
        <v>222</v>
      </c>
      <c r="I32" s="3" t="s">
        <v>223</v>
      </c>
      <c r="J32" s="3" t="s">
        <v>223</v>
      </c>
      <c r="K32" s="3">
        <f t="shared" si="0"/>
        <v>40</v>
      </c>
      <c r="L32" s="3">
        <f t="shared" si="1"/>
        <v>30</v>
      </c>
      <c r="M32" s="3">
        <f t="shared" si="2"/>
        <v>10</v>
      </c>
      <c r="N32" s="3">
        <f t="shared" si="3"/>
        <v>80</v>
      </c>
    </row>
    <row r="33" spans="1:14">
      <c r="A33" s="3" t="s">
        <v>155</v>
      </c>
      <c r="B33" s="3" t="s">
        <v>156</v>
      </c>
      <c r="C33" s="2" t="s">
        <v>8</v>
      </c>
      <c r="D33" s="3" t="s">
        <v>222</v>
      </c>
      <c r="E33" s="3" t="s">
        <v>222</v>
      </c>
      <c r="F33" s="3" t="s">
        <v>222</v>
      </c>
      <c r="G33" s="3" t="s">
        <v>222</v>
      </c>
      <c r="H33" s="3" t="s">
        <v>223</v>
      </c>
      <c r="I33" s="3" t="s">
        <v>222</v>
      </c>
      <c r="J33" s="3" t="s">
        <v>222</v>
      </c>
      <c r="K33" s="3">
        <f t="shared" si="0"/>
        <v>40</v>
      </c>
      <c r="L33" s="3">
        <f t="shared" si="1"/>
        <v>10</v>
      </c>
      <c r="M33" s="3">
        <f t="shared" si="2"/>
        <v>30</v>
      </c>
      <c r="N33" s="3">
        <f t="shared" si="3"/>
        <v>80</v>
      </c>
    </row>
    <row r="34" spans="1:14">
      <c r="A34" s="3" t="s">
        <v>157</v>
      </c>
      <c r="B34" s="3" t="s">
        <v>158</v>
      </c>
      <c r="C34" s="2" t="s">
        <v>5</v>
      </c>
      <c r="D34" s="3" t="s">
        <v>223</v>
      </c>
      <c r="E34" s="3" t="s">
        <v>223</v>
      </c>
      <c r="F34" s="3" t="s">
        <v>223</v>
      </c>
      <c r="G34" s="3" t="s">
        <v>223</v>
      </c>
      <c r="H34" s="3" t="s">
        <v>223</v>
      </c>
      <c r="I34" s="3" t="s">
        <v>223</v>
      </c>
      <c r="J34" s="3" t="s">
        <v>223</v>
      </c>
      <c r="K34" s="3">
        <f t="shared" si="0"/>
        <v>0</v>
      </c>
      <c r="L34" s="3">
        <f t="shared" si="1"/>
        <v>10</v>
      </c>
      <c r="M34" s="3">
        <f t="shared" si="2"/>
        <v>10</v>
      </c>
      <c r="N34" s="3">
        <f t="shared" si="3"/>
        <v>20</v>
      </c>
    </row>
    <row r="35" spans="1:14">
      <c r="A35" s="3" t="s">
        <v>159</v>
      </c>
      <c r="B35" s="3" t="s">
        <v>160</v>
      </c>
      <c r="C35" s="2" t="s">
        <v>8</v>
      </c>
      <c r="D35" s="3" t="s">
        <v>222</v>
      </c>
      <c r="E35" s="3" t="s">
        <v>222</v>
      </c>
      <c r="F35" s="3" t="s">
        <v>222</v>
      </c>
      <c r="G35" s="3" t="s">
        <v>222</v>
      </c>
      <c r="H35" s="3" t="s">
        <v>223</v>
      </c>
      <c r="I35" s="3" t="s">
        <v>222</v>
      </c>
      <c r="J35" s="3" t="s">
        <v>222</v>
      </c>
      <c r="K35" s="3">
        <f t="shared" si="0"/>
        <v>40</v>
      </c>
      <c r="L35" s="3">
        <f t="shared" si="1"/>
        <v>10</v>
      </c>
      <c r="M35" s="3">
        <f t="shared" si="2"/>
        <v>30</v>
      </c>
      <c r="N35" s="3">
        <f t="shared" si="3"/>
        <v>80</v>
      </c>
    </row>
    <row r="36" spans="1:14">
      <c r="A36" s="3" t="s">
        <v>161</v>
      </c>
      <c r="B36" s="3" t="s">
        <v>162</v>
      </c>
      <c r="C36" s="2" t="s">
        <v>5</v>
      </c>
      <c r="D36" s="3" t="s">
        <v>222</v>
      </c>
      <c r="E36" s="3" t="s">
        <v>222</v>
      </c>
      <c r="F36" s="3" t="s">
        <v>222</v>
      </c>
      <c r="G36" s="3" t="s">
        <v>222</v>
      </c>
      <c r="H36" s="3" t="s">
        <v>222</v>
      </c>
      <c r="I36" s="3" t="s">
        <v>223</v>
      </c>
      <c r="J36" s="3" t="s">
        <v>223</v>
      </c>
      <c r="K36" s="3">
        <f t="shared" si="0"/>
        <v>40</v>
      </c>
      <c r="L36" s="3">
        <f t="shared" si="1"/>
        <v>30</v>
      </c>
      <c r="M36" s="3">
        <f t="shared" si="2"/>
        <v>10</v>
      </c>
      <c r="N36" s="3">
        <f t="shared" si="3"/>
        <v>80</v>
      </c>
    </row>
    <row r="37" spans="1:14">
      <c r="A37" s="3" t="s">
        <v>163</v>
      </c>
      <c r="B37" s="3" t="s">
        <v>164</v>
      </c>
      <c r="C37" s="2" t="s">
        <v>8</v>
      </c>
      <c r="D37" s="3" t="s">
        <v>222</v>
      </c>
      <c r="E37" s="3">
        <v>-1</v>
      </c>
      <c r="F37" s="3" t="s">
        <v>222</v>
      </c>
      <c r="G37" s="3">
        <v>-1</v>
      </c>
      <c r="H37" s="3" t="s">
        <v>223</v>
      </c>
      <c r="I37" s="3" t="s">
        <v>223</v>
      </c>
      <c r="J37" s="3" t="s">
        <v>223</v>
      </c>
      <c r="K37" s="3">
        <f t="shared" si="0"/>
        <v>36</v>
      </c>
      <c r="L37" s="3">
        <f t="shared" si="1"/>
        <v>10</v>
      </c>
      <c r="M37" s="3">
        <f t="shared" si="2"/>
        <v>10</v>
      </c>
      <c r="N37" s="3">
        <f t="shared" si="3"/>
        <v>56</v>
      </c>
    </row>
    <row r="38" spans="1:14">
      <c r="A38" s="3" t="s">
        <v>165</v>
      </c>
      <c r="B38" s="3" t="s">
        <v>166</v>
      </c>
      <c r="C38" s="2" t="s">
        <v>5</v>
      </c>
      <c r="D38" s="3" t="s">
        <v>222</v>
      </c>
      <c r="E38" s="3" t="s">
        <v>222</v>
      </c>
      <c r="F38" s="3" t="s">
        <v>222</v>
      </c>
      <c r="G38" s="3" t="s">
        <v>222</v>
      </c>
      <c r="H38" s="3" t="s">
        <v>222</v>
      </c>
      <c r="I38" s="3" t="s">
        <v>222</v>
      </c>
      <c r="J38" s="3" t="s">
        <v>222</v>
      </c>
      <c r="K38" s="3">
        <f t="shared" si="0"/>
        <v>40</v>
      </c>
      <c r="L38" s="3">
        <f t="shared" si="1"/>
        <v>30</v>
      </c>
      <c r="M38" s="3">
        <f t="shared" si="2"/>
        <v>30</v>
      </c>
      <c r="N38" s="3">
        <f t="shared" si="3"/>
        <v>100</v>
      </c>
    </row>
    <row r="39" spans="1:14">
      <c r="A39" s="3" t="s">
        <v>167</v>
      </c>
      <c r="B39" s="3" t="s">
        <v>168</v>
      </c>
      <c r="C39" s="2" t="s">
        <v>8</v>
      </c>
      <c r="D39" s="3" t="s">
        <v>222</v>
      </c>
      <c r="E39" s="3" t="s">
        <v>222</v>
      </c>
      <c r="F39" s="3" t="s">
        <v>222</v>
      </c>
      <c r="G39" s="3" t="s">
        <v>222</v>
      </c>
      <c r="H39" s="3" t="s">
        <v>222</v>
      </c>
      <c r="I39" s="3" t="s">
        <v>222</v>
      </c>
      <c r="J39" s="3" t="s">
        <v>222</v>
      </c>
      <c r="K39" s="3">
        <f t="shared" si="0"/>
        <v>40</v>
      </c>
      <c r="L39" s="3">
        <f t="shared" si="1"/>
        <v>30</v>
      </c>
      <c r="M39" s="3">
        <f t="shared" si="2"/>
        <v>30</v>
      </c>
      <c r="N39" s="3">
        <f t="shared" si="3"/>
        <v>100</v>
      </c>
    </row>
    <row r="40" spans="1:14">
      <c r="A40" s="3" t="s">
        <v>169</v>
      </c>
      <c r="B40" s="3" t="s">
        <v>170</v>
      </c>
      <c r="C40" s="2" t="s">
        <v>5</v>
      </c>
      <c r="D40" s="3" t="s">
        <v>222</v>
      </c>
      <c r="E40" s="3" t="s">
        <v>222</v>
      </c>
      <c r="F40" s="3" t="s">
        <v>222</v>
      </c>
      <c r="G40" s="3" t="s">
        <v>222</v>
      </c>
      <c r="H40" s="3" t="s">
        <v>222</v>
      </c>
      <c r="I40" s="3" t="s">
        <v>222</v>
      </c>
      <c r="J40" s="3">
        <v>-0.5</v>
      </c>
      <c r="K40" s="3">
        <f t="shared" si="0"/>
        <v>40</v>
      </c>
      <c r="L40" s="3">
        <f t="shared" si="1"/>
        <v>30</v>
      </c>
      <c r="M40" s="3">
        <f t="shared" si="2"/>
        <v>27</v>
      </c>
      <c r="N40" s="3">
        <f t="shared" si="3"/>
        <v>97</v>
      </c>
    </row>
    <row r="41" spans="1:14">
      <c r="A41" s="3" t="s">
        <v>171</v>
      </c>
      <c r="B41" s="3" t="s">
        <v>172</v>
      </c>
      <c r="C41" s="2" t="s">
        <v>8</v>
      </c>
      <c r="D41" s="3" t="s">
        <v>222</v>
      </c>
      <c r="E41" s="3" t="s">
        <v>222</v>
      </c>
      <c r="F41" s="3" t="s">
        <v>222</v>
      </c>
      <c r="G41" s="3" t="s">
        <v>222</v>
      </c>
      <c r="H41" s="3" t="s">
        <v>223</v>
      </c>
      <c r="I41" s="3" t="s">
        <v>223</v>
      </c>
      <c r="J41" s="3" t="s">
        <v>223</v>
      </c>
      <c r="K41" s="3">
        <f t="shared" si="0"/>
        <v>40</v>
      </c>
      <c r="L41" s="3">
        <f t="shared" si="1"/>
        <v>10</v>
      </c>
      <c r="M41" s="3">
        <f t="shared" si="2"/>
        <v>10</v>
      </c>
      <c r="N41" s="3">
        <f t="shared" si="3"/>
        <v>60</v>
      </c>
    </row>
    <row r="42" spans="1:14">
      <c r="A42" s="3" t="s">
        <v>173</v>
      </c>
      <c r="B42" s="3" t="s">
        <v>174</v>
      </c>
      <c r="C42" s="2" t="s">
        <v>5</v>
      </c>
      <c r="D42" s="3" t="s">
        <v>222</v>
      </c>
      <c r="E42" s="3" t="s">
        <v>222</v>
      </c>
      <c r="F42" s="3" t="s">
        <v>222</v>
      </c>
      <c r="G42" s="3" t="s">
        <v>222</v>
      </c>
      <c r="H42" s="3" t="s">
        <v>222</v>
      </c>
      <c r="I42" s="3" t="s">
        <v>222</v>
      </c>
      <c r="J42" s="3" t="s">
        <v>222</v>
      </c>
      <c r="K42" s="3">
        <f t="shared" si="0"/>
        <v>40</v>
      </c>
      <c r="L42" s="3">
        <f t="shared" si="1"/>
        <v>30</v>
      </c>
      <c r="M42" s="3">
        <f t="shared" si="2"/>
        <v>30</v>
      </c>
      <c r="N42" s="3">
        <f t="shared" si="3"/>
        <v>100</v>
      </c>
    </row>
    <row r="43" spans="1:14">
      <c r="A43" s="3" t="s">
        <v>175</v>
      </c>
      <c r="B43" s="5" t="s">
        <v>176</v>
      </c>
      <c r="C43" s="2" t="s">
        <v>8</v>
      </c>
      <c r="D43" s="3"/>
      <c r="E43" s="3"/>
      <c r="F43" s="3"/>
      <c r="G43" s="3"/>
      <c r="H43" s="3"/>
      <c r="I43" s="3"/>
      <c r="J43" s="3"/>
      <c r="K43" s="3">
        <f t="shared" si="0"/>
        <v>0</v>
      </c>
      <c r="L43" s="3">
        <f t="shared" si="1"/>
        <v>0</v>
      </c>
      <c r="M43" s="3">
        <f t="shared" si="2"/>
        <v>0</v>
      </c>
      <c r="N43" s="3">
        <f t="shared" si="3"/>
        <v>0</v>
      </c>
    </row>
    <row r="44" spans="1:14">
      <c r="A44" s="3" t="s">
        <v>177</v>
      </c>
      <c r="B44" s="3" t="s">
        <v>178</v>
      </c>
      <c r="C44" s="2" t="s">
        <v>5</v>
      </c>
      <c r="D44" s="3" t="s">
        <v>222</v>
      </c>
      <c r="E44" s="3" t="s">
        <v>222</v>
      </c>
      <c r="F44" s="3" t="s">
        <v>222</v>
      </c>
      <c r="G44" s="3" t="s">
        <v>222</v>
      </c>
      <c r="H44" s="3" t="s">
        <v>222</v>
      </c>
      <c r="I44" s="3" t="s">
        <v>222</v>
      </c>
      <c r="J44" s="3" t="s">
        <v>222</v>
      </c>
      <c r="K44" s="3">
        <f t="shared" si="0"/>
        <v>40</v>
      </c>
      <c r="L44" s="3">
        <f t="shared" si="1"/>
        <v>30</v>
      </c>
      <c r="M44" s="3">
        <f t="shared" si="2"/>
        <v>30</v>
      </c>
      <c r="N44" s="3">
        <f t="shared" si="3"/>
        <v>100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3回プログラミング演習</vt:lpstr>
      <vt:lpstr>4回プログラミング演習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Naoto Tanaka</dc:creator>
  <cp:lastModifiedBy>吉川正晃</cp:lastModifiedBy>
  <dcterms:created xsi:type="dcterms:W3CDTF">2021-10-13T04:32:06Z</dcterms:created>
  <dcterms:modified xsi:type="dcterms:W3CDTF">2021-11-25T08:26:53Z</dcterms:modified>
</cp:coreProperties>
</file>