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14340" windowHeight="7716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Sheet1!$A$1:$G$50</definedName>
  </definedNames>
  <calcPr calcId="145621"/>
</workbook>
</file>

<file path=xl/calcChain.xml><?xml version="1.0" encoding="utf-8"?>
<calcChain xmlns="http://schemas.openxmlformats.org/spreadsheetml/2006/main">
  <c r="I35" i="1" l="1"/>
  <c r="I50" i="1"/>
  <c r="I19" i="1"/>
  <c r="K11" i="1"/>
  <c r="J11" i="1"/>
  <c r="I11" i="1"/>
  <c r="K7" i="1"/>
  <c r="J7" i="1"/>
  <c r="I7" i="1"/>
  <c r="F50" i="1" l="1"/>
  <c r="E50" i="1"/>
  <c r="D50" i="1"/>
  <c r="F45" i="1"/>
  <c r="E45" i="1"/>
  <c r="D45" i="1"/>
  <c r="E40" i="1"/>
  <c r="D40" i="1"/>
  <c r="F40" i="1"/>
  <c r="F33" i="1"/>
  <c r="F35" i="1" s="1"/>
  <c r="E35" i="1"/>
  <c r="D35" i="1"/>
  <c r="F27" i="1"/>
  <c r="F30" i="1" s="1"/>
  <c r="E30" i="1"/>
  <c r="D30" i="1"/>
  <c r="F25" i="1"/>
  <c r="E25" i="1"/>
  <c r="D25" i="1"/>
  <c r="F19" i="1"/>
  <c r="E19" i="1"/>
  <c r="D19" i="1"/>
  <c r="F13" i="1"/>
  <c r="E13" i="1"/>
  <c r="D13" i="1"/>
  <c r="E7" i="1"/>
  <c r="D7" i="1"/>
  <c r="F7" i="1"/>
</calcChain>
</file>

<file path=xl/sharedStrings.xml><?xml version="1.0" encoding="utf-8"?>
<sst xmlns="http://schemas.openxmlformats.org/spreadsheetml/2006/main" count="88" uniqueCount="38">
  <si>
    <t>https://www.enea.com/</t>
  </si>
  <si>
    <t>Site</t>
  </si>
  <si>
    <t>Mobile</t>
  </si>
  <si>
    <t>Google PageSpeed</t>
  </si>
  <si>
    <t>Desktop</t>
  </si>
  <si>
    <t>Load time (s)</t>
  </si>
  <si>
    <t>Requests</t>
  </si>
  <si>
    <t>Page size (MB)</t>
  </si>
  <si>
    <t>FF</t>
  </si>
  <si>
    <t>Chrome</t>
  </si>
  <si>
    <t>Average</t>
  </si>
  <si>
    <t>https://www.enea.com/products/training/</t>
  </si>
  <si>
    <t>https://www.enea.com/nfv-solutions/nfv-solutions-for-the-edge/</t>
  </si>
  <si>
    <t>http://www.katterian.se/</t>
  </si>
  <si>
    <t>http://www.katterian.se/kattbilder-galleri-1/</t>
  </si>
  <si>
    <t>http://www.katterian.se/lankar/</t>
  </si>
  <si>
    <t>http://art.yale.edu/</t>
  </si>
  <si>
    <t>http://art.yale.edu/gallery</t>
  </si>
  <si>
    <t>http://art.yale.edu/Visiting</t>
  </si>
  <si>
    <t>Needs Work
67 / 100</t>
  </si>
  <si>
    <t>Poor
53 / 100</t>
  </si>
  <si>
    <t>Poor
52 / 100</t>
  </si>
  <si>
    <t>Needs Work
65 / 100</t>
  </si>
  <si>
    <t>Poor
54 / 100</t>
  </si>
  <si>
    <t>Poor
44 / 100</t>
  </si>
  <si>
    <t>Needs Work
71 / 100</t>
  </si>
  <si>
    <t>Needs Work
83 / 100</t>
  </si>
  <si>
    <t>Needs Work
73 / 100</t>
  </si>
  <si>
    <t>Poor
61 / 100</t>
  </si>
  <si>
    <t>Needs Work
69 / 100</t>
  </si>
  <si>
    <t>Needs Work
79 / 100</t>
  </si>
  <si>
    <t>Needs Work
72 / 100</t>
  </si>
  <si>
    <t>Poor
59 / 100</t>
  </si>
  <si>
    <t>Needs Work
70 / 100</t>
  </si>
  <si>
    <t>Browser</t>
  </si>
  <si>
    <t>Browser measurements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</si>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</sst>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1" fillId="0" borderId="9" xfId="0" applyFont="1" applyBorder="1"/>
    <xf numFmtId="0" fontId="1" fillId="0" borderId="10" xfId="0" applyFont="1" applyBorder="1"/>
    <xf numFmtId="0" fontId="1" fillId="0" borderId="6" xfId="0" applyFont="1" applyBorder="1"/>
    <xf numFmtId="0" fontId="3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2" fontId="0" fillId="0" borderId="7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2" fillId="0" borderId="10" xfId="0" applyNumberFormat="1" applyFont="1" applyBorder="1"/>
    <xf numFmtId="0" fontId="2" fillId="0" borderId="6" xfId="0" applyFont="1" applyBorder="1"/>
    <xf numFmtId="0" fontId="0" fillId="0" borderId="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/>
    <xf numFmtId="2" fontId="2" fillId="0" borderId="0" xfId="0" applyNumberFormat="1" applyFont="1" applyBorder="1"/>
    <xf numFmtId="0" fontId="2" fillId="0" borderId="5" xfId="0" applyFont="1" applyBorder="1"/>
    <xf numFmtId="2" fontId="2" fillId="0" borderId="8" xfId="0" applyNumberFormat="1" applyFont="1" applyBorder="1"/>
    <xf numFmtId="0" fontId="0" fillId="0" borderId="9" xfId="0" applyBorder="1" applyAlignment="1">
      <alignment vertical="top"/>
    </xf>
    <xf numFmtId="0" fontId="0" fillId="0" borderId="4" xfId="0" applyBorder="1" applyAlignment="1">
      <alignment wrapText="1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top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zoomScaleNormal="100" workbookViewId="0">
      <selection activeCell="I7" sqref="I7"/>
    </sheetView>
  </sheetViews>
  <sheetFormatPr defaultRowHeight="14.4" x14ac:dyDescent="0.3"/>
  <cols>
    <col min="1" max="1" width="58.109375" style="14" bestFit="1" customWidth="1"/>
    <col min="2" max="3" width="11" bestFit="1" customWidth="1"/>
    <col min="4" max="4" width="8.5546875" bestFit="1" customWidth="1"/>
    <col min="5" max="5" width="13.33203125" bestFit="1" customWidth="1"/>
    <col min="6" max="6" width="11.88671875" bestFit="1" customWidth="1"/>
    <col min="7" max="7" width="8.6640625" bestFit="1" customWidth="1"/>
    <col min="9" max="9" width="38.33203125" bestFit="1" customWidth="1"/>
    <col min="10" max="11" width="28" bestFit="1" customWidth="1"/>
  </cols>
  <sheetData>
    <row r="1" spans="1:12" s="1" customFormat="1" ht="18" x14ac:dyDescent="0.35">
      <c r="A1" s="10" t="s">
        <v>1</v>
      </c>
      <c r="B1" s="30" t="s">
        <v>3</v>
      </c>
      <c r="C1" s="30"/>
      <c r="D1" s="30" t="s">
        <v>35</v>
      </c>
      <c r="E1" s="30"/>
      <c r="F1" s="30"/>
      <c r="G1" s="31"/>
      <c r="L1"/>
    </row>
    <row r="2" spans="1:12" s="1" customFormat="1" x14ac:dyDescent="0.3">
      <c r="A2" s="11"/>
      <c r="B2" s="7" t="s">
        <v>2</v>
      </c>
      <c r="C2" s="8" t="s">
        <v>4</v>
      </c>
      <c r="D2" s="7" t="s">
        <v>6</v>
      </c>
      <c r="E2" s="8" t="s">
        <v>7</v>
      </c>
      <c r="F2" s="8" t="s">
        <v>5</v>
      </c>
      <c r="G2" s="9" t="s">
        <v>34</v>
      </c>
      <c r="L2"/>
    </row>
    <row r="3" spans="1:12" ht="28.8" x14ac:dyDescent="0.3">
      <c r="A3" s="12" t="s">
        <v>0</v>
      </c>
      <c r="B3" s="22" t="s">
        <v>20</v>
      </c>
      <c r="C3" s="23" t="s">
        <v>19</v>
      </c>
      <c r="D3" s="15">
        <v>56</v>
      </c>
      <c r="E3" s="16">
        <v>1.85</v>
      </c>
      <c r="F3" s="16">
        <v>14.35</v>
      </c>
      <c r="G3" s="2" t="s">
        <v>8</v>
      </c>
    </row>
    <row r="4" spans="1:12" x14ac:dyDescent="0.3">
      <c r="A4" s="13"/>
      <c r="B4" s="5"/>
      <c r="C4" s="24"/>
      <c r="D4" s="17">
        <v>59</v>
      </c>
      <c r="E4" s="18">
        <v>1.86</v>
      </c>
      <c r="F4" s="18">
        <v>17.05</v>
      </c>
      <c r="G4" s="3" t="s">
        <v>8</v>
      </c>
    </row>
    <row r="5" spans="1:12" x14ac:dyDescent="0.3">
      <c r="A5" s="13"/>
      <c r="B5" s="5"/>
      <c r="C5" s="24"/>
      <c r="D5" s="17">
        <v>60</v>
      </c>
      <c r="E5" s="18">
        <v>1.7</v>
      </c>
      <c r="F5" s="18">
        <v>16.73</v>
      </c>
      <c r="G5" s="3" t="s">
        <v>9</v>
      </c>
    </row>
    <row r="6" spans="1:12" x14ac:dyDescent="0.3">
      <c r="A6" s="13"/>
      <c r="B6" s="5"/>
      <c r="C6" s="24"/>
      <c r="D6" s="17">
        <v>57</v>
      </c>
      <c r="E6" s="18">
        <v>1.6</v>
      </c>
      <c r="F6" s="18">
        <v>16.38</v>
      </c>
      <c r="G6" s="3" t="s">
        <v>9</v>
      </c>
      <c r="I6" s="34" t="s">
        <v>36</v>
      </c>
      <c r="J6" s="34" t="s">
        <v>36</v>
      </c>
      <c r="K6" s="34" t="s">
        <v>36</v>
      </c>
    </row>
    <row r="7" spans="1:12" x14ac:dyDescent="0.3">
      <c r="A7" s="13"/>
      <c r="B7" s="5"/>
      <c r="C7" s="24"/>
      <c r="D7" s="27">
        <f>AVERAGE(D3:D6)</f>
        <v>58</v>
      </c>
      <c r="E7" s="25">
        <f>AVERAGE(E3:E6)</f>
        <v>1.7524999999999999</v>
      </c>
      <c r="F7" s="25">
        <f>AVERAGE(F3:F6)</f>
        <v>16.127499999999998</v>
      </c>
      <c r="G7" s="26" t="s">
        <v>10</v>
      </c>
      <c r="I7" s="35">
        <f>MAX(D7,D13,D19,D25,D30,D35,D40,D45,D50)</f>
        <v>198.33333333333334</v>
      </c>
      <c r="J7" s="35">
        <f>MAX(E7,E13,E19,E25,E30,E35,E40,E45,E50)</f>
        <v>2.6566666666666667</v>
      </c>
      <c r="K7" s="35">
        <f>MAX(F7,F13,F19,F25,F30,F35,F40,F45,F50)</f>
        <v>73.086666666666659</v>
      </c>
    </row>
    <row r="8" spans="1:12" x14ac:dyDescent="0.3">
      <c r="A8" s="28"/>
      <c r="B8" s="6"/>
      <c r="C8" s="6"/>
      <c r="D8" s="19"/>
      <c r="E8" s="19"/>
      <c r="F8" s="19"/>
      <c r="G8" s="4"/>
      <c r="I8" s="36" t="s">
        <v>14</v>
      </c>
      <c r="J8" s="36" t="s">
        <v>15</v>
      </c>
      <c r="K8" s="36" t="s">
        <v>15</v>
      </c>
    </row>
    <row r="9" spans="1:12" ht="28.8" x14ac:dyDescent="0.3">
      <c r="A9" s="12" t="s">
        <v>11</v>
      </c>
      <c r="B9" s="22" t="s">
        <v>21</v>
      </c>
      <c r="C9" s="29" t="s">
        <v>22</v>
      </c>
      <c r="D9" s="15">
        <v>40</v>
      </c>
      <c r="E9" s="16">
        <v>1.48</v>
      </c>
      <c r="F9" s="16">
        <v>10.01</v>
      </c>
      <c r="G9" s="2" t="s">
        <v>8</v>
      </c>
    </row>
    <row r="10" spans="1:12" x14ac:dyDescent="0.3">
      <c r="A10" s="13"/>
      <c r="B10" s="5"/>
      <c r="C10" s="3"/>
      <c r="D10" s="17">
        <v>40</v>
      </c>
      <c r="E10" s="18">
        <v>1.48</v>
      </c>
      <c r="F10" s="18">
        <v>8.9700000000000006</v>
      </c>
      <c r="G10" s="3" t="s">
        <v>8</v>
      </c>
      <c r="I10" s="37" t="s">
        <v>37</v>
      </c>
      <c r="J10" s="37" t="s">
        <v>37</v>
      </c>
      <c r="K10" s="37" t="s">
        <v>37</v>
      </c>
    </row>
    <row r="11" spans="1:12" x14ac:dyDescent="0.3">
      <c r="A11" s="13"/>
      <c r="B11" s="5"/>
      <c r="C11" s="3"/>
      <c r="D11" s="17">
        <v>40</v>
      </c>
      <c r="E11" s="18">
        <v>0.83199999999999996</v>
      </c>
      <c r="F11" s="18">
        <v>4.76</v>
      </c>
      <c r="G11" s="3" t="s">
        <v>9</v>
      </c>
      <c r="I11" s="33">
        <f>MIN(D7,D13,D19,D25,D30,D35,D40,D45,D50)</f>
        <v>17.333333333333332</v>
      </c>
      <c r="J11" s="33">
        <f>MIN(E7,E13,E19,E25,E30,E35,E40,E45,E50)</f>
        <v>0.40266666666666673</v>
      </c>
      <c r="K11" s="33">
        <f>MIN(F7,F13,F19,F25,F30,F35,F40,F45,F50)</f>
        <v>2.5933333333333333</v>
      </c>
    </row>
    <row r="12" spans="1:12" x14ac:dyDescent="0.3">
      <c r="A12" s="13"/>
      <c r="B12" s="5"/>
      <c r="C12" s="3"/>
      <c r="D12" s="17">
        <v>37</v>
      </c>
      <c r="E12" s="18">
        <v>0.82899999999999996</v>
      </c>
      <c r="F12" s="18">
        <v>3.91</v>
      </c>
      <c r="G12" s="3" t="s">
        <v>9</v>
      </c>
      <c r="I12" s="36" t="s">
        <v>18</v>
      </c>
      <c r="J12" s="36" t="s">
        <v>18</v>
      </c>
      <c r="K12" s="36" t="s">
        <v>18</v>
      </c>
    </row>
    <row r="13" spans="1:12" x14ac:dyDescent="0.3">
      <c r="A13" s="13"/>
      <c r="B13" s="5"/>
      <c r="C13" s="3"/>
      <c r="D13" s="27">
        <f>AVERAGE(D9:D12)</f>
        <v>39.25</v>
      </c>
      <c r="E13" s="25">
        <f>AVERAGE(E9:E12)</f>
        <v>1.1552499999999999</v>
      </c>
      <c r="F13" s="25">
        <f>AVERAGE(F9:F12)</f>
        <v>6.9125000000000005</v>
      </c>
      <c r="G13" s="26" t="s">
        <v>10</v>
      </c>
    </row>
    <row r="14" spans="1:12" x14ac:dyDescent="0.3">
      <c r="A14" s="28"/>
      <c r="B14" s="6"/>
      <c r="C14" s="6"/>
      <c r="D14" s="19"/>
      <c r="E14" s="19"/>
      <c r="F14" s="19"/>
      <c r="G14" s="4"/>
    </row>
    <row r="15" spans="1:12" ht="28.8" x14ac:dyDescent="0.3">
      <c r="A15" s="12" t="s">
        <v>12</v>
      </c>
      <c r="B15" s="22" t="s">
        <v>24</v>
      </c>
      <c r="C15" s="29" t="s">
        <v>23</v>
      </c>
      <c r="D15" s="15">
        <v>41</v>
      </c>
      <c r="E15" s="16">
        <v>2.64</v>
      </c>
      <c r="F15" s="16">
        <v>9.7899999999999991</v>
      </c>
      <c r="G15" s="2" t="s">
        <v>8</v>
      </c>
    </row>
    <row r="16" spans="1:12" x14ac:dyDescent="0.3">
      <c r="A16" s="13"/>
      <c r="B16" s="5"/>
      <c r="C16" s="3"/>
      <c r="D16" s="17">
        <v>41</v>
      </c>
      <c r="E16" s="18">
        <v>2.64</v>
      </c>
      <c r="F16" s="18">
        <v>7.7</v>
      </c>
      <c r="G16" s="3" t="s">
        <v>8</v>
      </c>
    </row>
    <row r="17" spans="1:9" x14ac:dyDescent="0.3">
      <c r="A17" s="13"/>
      <c r="B17" s="5"/>
      <c r="C17" s="3"/>
      <c r="D17" s="17">
        <v>43</v>
      </c>
      <c r="E17" s="18">
        <v>1.5</v>
      </c>
      <c r="F17" s="18">
        <v>3.77</v>
      </c>
      <c r="G17" s="3" t="s">
        <v>9</v>
      </c>
    </row>
    <row r="18" spans="1:9" x14ac:dyDescent="0.3">
      <c r="A18" s="13"/>
      <c r="B18" s="5"/>
      <c r="C18" s="3"/>
      <c r="D18" s="17">
        <v>43</v>
      </c>
      <c r="E18" s="18">
        <v>1.5</v>
      </c>
      <c r="F18" s="18">
        <v>4.13</v>
      </c>
      <c r="G18" s="3" t="s">
        <v>9</v>
      </c>
    </row>
    <row r="19" spans="1:9" x14ac:dyDescent="0.3">
      <c r="A19" s="13"/>
      <c r="B19" s="5"/>
      <c r="C19" s="3"/>
      <c r="D19" s="27">
        <f>AVERAGE(D15:D18)</f>
        <v>42</v>
      </c>
      <c r="E19" s="25">
        <f>AVERAGE(E15:E18)</f>
        <v>2.0700000000000003</v>
      </c>
      <c r="F19" s="25">
        <f>AVERAGE(F15:F18)</f>
        <v>6.3474999999999993</v>
      </c>
      <c r="G19" s="26" t="s">
        <v>10</v>
      </c>
      <c r="I19" s="32">
        <f>AVERAGE(F7,F13,F19)</f>
        <v>9.7958333333333325</v>
      </c>
    </row>
    <row r="20" spans="1:9" x14ac:dyDescent="0.3">
      <c r="A20" s="28"/>
      <c r="B20" s="6"/>
      <c r="C20" s="6"/>
      <c r="D20" s="19"/>
      <c r="E20" s="19"/>
      <c r="F20" s="19"/>
      <c r="G20" s="4"/>
    </row>
    <row r="21" spans="1:9" ht="28.8" x14ac:dyDescent="0.3">
      <c r="A21" s="12" t="s">
        <v>13</v>
      </c>
      <c r="B21" s="22" t="s">
        <v>25</v>
      </c>
      <c r="C21" s="29" t="s">
        <v>26</v>
      </c>
      <c r="D21" s="15">
        <v>94</v>
      </c>
      <c r="E21" s="16">
        <v>1.96</v>
      </c>
      <c r="F21" s="16">
        <v>28.13</v>
      </c>
      <c r="G21" s="2" t="s">
        <v>8</v>
      </c>
    </row>
    <row r="22" spans="1:9" x14ac:dyDescent="0.3">
      <c r="A22" s="13"/>
      <c r="B22" s="5"/>
      <c r="C22" s="3"/>
      <c r="D22" s="17">
        <v>94</v>
      </c>
      <c r="E22" s="18">
        <v>1.96</v>
      </c>
      <c r="F22" s="18">
        <v>37.520000000000003</v>
      </c>
      <c r="G22" s="3" t="s">
        <v>8</v>
      </c>
    </row>
    <row r="23" spans="1:9" x14ac:dyDescent="0.3">
      <c r="A23" s="13"/>
      <c r="B23" s="5"/>
      <c r="C23" s="3"/>
      <c r="D23" s="17">
        <v>86</v>
      </c>
      <c r="E23" s="18">
        <v>0.56899999999999995</v>
      </c>
      <c r="F23" s="18">
        <v>9.91</v>
      </c>
      <c r="G23" s="3" t="s">
        <v>9</v>
      </c>
    </row>
    <row r="24" spans="1:9" x14ac:dyDescent="0.3">
      <c r="A24" s="13"/>
      <c r="B24" s="5"/>
      <c r="C24" s="3"/>
      <c r="D24" s="17">
        <v>86</v>
      </c>
      <c r="E24" s="18">
        <v>0.56499999999999995</v>
      </c>
      <c r="F24" s="18">
        <v>10.68</v>
      </c>
      <c r="G24" s="3" t="s">
        <v>9</v>
      </c>
    </row>
    <row r="25" spans="1:9" x14ac:dyDescent="0.3">
      <c r="A25" s="13"/>
      <c r="B25" s="5"/>
      <c r="C25" s="3"/>
      <c r="D25" s="27">
        <f>AVERAGE(D21:D24)</f>
        <v>90</v>
      </c>
      <c r="E25" s="25">
        <f>AVERAGE(E21:E24)</f>
        <v>1.2635000000000001</v>
      </c>
      <c r="F25" s="25">
        <f>AVERAGE(F21:F24)</f>
        <v>21.560000000000002</v>
      </c>
      <c r="G25" s="26" t="s">
        <v>10</v>
      </c>
      <c r="I25" s="32"/>
    </row>
    <row r="26" spans="1:9" x14ac:dyDescent="0.3">
      <c r="A26" s="28"/>
      <c r="B26" s="6"/>
      <c r="C26" s="6"/>
      <c r="D26" s="19"/>
      <c r="E26" s="19"/>
      <c r="F26" s="19"/>
      <c r="G26" s="4"/>
    </row>
    <row r="27" spans="1:9" ht="28.8" x14ac:dyDescent="0.3">
      <c r="A27" s="12" t="s">
        <v>14</v>
      </c>
      <c r="B27" s="22" t="s">
        <v>28</v>
      </c>
      <c r="C27" s="29" t="s">
        <v>27</v>
      </c>
      <c r="D27" s="15">
        <v>206</v>
      </c>
      <c r="E27" s="16">
        <v>3.65</v>
      </c>
      <c r="F27" s="16">
        <f>1.03*60</f>
        <v>61.800000000000004</v>
      </c>
      <c r="G27" s="2" t="s">
        <v>8</v>
      </c>
    </row>
    <row r="28" spans="1:9" x14ac:dyDescent="0.3">
      <c r="A28" s="13"/>
      <c r="B28" s="5"/>
      <c r="C28" s="3"/>
      <c r="D28" s="17">
        <v>187</v>
      </c>
      <c r="E28" s="18">
        <v>3.57</v>
      </c>
      <c r="F28" s="18">
        <v>56.59</v>
      </c>
      <c r="G28" s="3" t="s">
        <v>8</v>
      </c>
    </row>
    <row r="29" spans="1:9" x14ac:dyDescent="0.3">
      <c r="A29" s="13"/>
      <c r="B29" s="5"/>
      <c r="C29" s="3"/>
      <c r="D29" s="17">
        <v>202</v>
      </c>
      <c r="E29" s="18">
        <v>0.70899999999999996</v>
      </c>
      <c r="F29" s="18">
        <v>28.85</v>
      </c>
      <c r="G29" s="3" t="s">
        <v>9</v>
      </c>
    </row>
    <row r="30" spans="1:9" x14ac:dyDescent="0.3">
      <c r="A30" s="13"/>
      <c r="B30" s="5"/>
      <c r="C30" s="3"/>
      <c r="D30" s="27">
        <f>AVERAGE(D27:D29)</f>
        <v>198.33333333333334</v>
      </c>
      <c r="E30" s="25">
        <f>AVERAGE(E27:E29)</f>
        <v>2.6429999999999998</v>
      </c>
      <c r="F30" s="25">
        <f>AVERAGE(F27:F29)</f>
        <v>49.080000000000005</v>
      </c>
      <c r="G30" s="26" t="s">
        <v>10</v>
      </c>
    </row>
    <row r="31" spans="1:9" x14ac:dyDescent="0.3">
      <c r="A31" s="28"/>
      <c r="B31" s="6"/>
      <c r="C31" s="6"/>
      <c r="D31" s="19"/>
      <c r="E31" s="19"/>
      <c r="F31" s="19"/>
      <c r="G31" s="4"/>
    </row>
    <row r="32" spans="1:9" ht="28.8" x14ac:dyDescent="0.3">
      <c r="A32" s="12" t="s">
        <v>15</v>
      </c>
      <c r="B32" s="22" t="s">
        <v>29</v>
      </c>
      <c r="C32" s="29" t="s">
        <v>30</v>
      </c>
      <c r="D32" s="15">
        <v>161</v>
      </c>
      <c r="E32" s="16">
        <v>3.37</v>
      </c>
      <c r="F32" s="16">
        <v>57.15</v>
      </c>
      <c r="G32" s="2" t="s">
        <v>8</v>
      </c>
    </row>
    <row r="33" spans="1:9" x14ac:dyDescent="0.3">
      <c r="A33" s="13"/>
      <c r="B33" s="5"/>
      <c r="C33" s="3"/>
      <c r="D33" s="17">
        <v>157</v>
      </c>
      <c r="E33" s="18">
        <v>3.4</v>
      </c>
      <c r="F33" s="18">
        <f>2*60</f>
        <v>120</v>
      </c>
      <c r="G33" s="3" t="s">
        <v>8</v>
      </c>
    </row>
    <row r="34" spans="1:9" x14ac:dyDescent="0.3">
      <c r="A34" s="13"/>
      <c r="B34" s="5"/>
      <c r="C34" s="3"/>
      <c r="D34" s="17">
        <v>156</v>
      </c>
      <c r="E34" s="18">
        <v>1.2</v>
      </c>
      <c r="F34" s="18">
        <v>42.11</v>
      </c>
      <c r="G34" s="3" t="s">
        <v>9</v>
      </c>
    </row>
    <row r="35" spans="1:9" x14ac:dyDescent="0.3">
      <c r="A35" s="13"/>
      <c r="B35" s="5"/>
      <c r="C35" s="3"/>
      <c r="D35" s="27">
        <f>AVERAGE(D32:D34)</f>
        <v>158</v>
      </c>
      <c r="E35" s="25">
        <f>AVERAGE(E32:E34)</f>
        <v>2.6566666666666667</v>
      </c>
      <c r="F35" s="25">
        <f>AVERAGE(F32:F34)</f>
        <v>73.086666666666659</v>
      </c>
      <c r="G35" s="26" t="s">
        <v>10</v>
      </c>
      <c r="I35" s="32">
        <f>AVERAGE(F25,F30,F35)</f>
        <v>47.908888888888896</v>
      </c>
    </row>
    <row r="36" spans="1:9" x14ac:dyDescent="0.3">
      <c r="A36" s="28"/>
      <c r="B36" s="6"/>
      <c r="C36" s="6"/>
      <c r="D36" s="19"/>
      <c r="E36" s="19"/>
      <c r="F36" s="19"/>
      <c r="G36" s="4"/>
    </row>
    <row r="37" spans="1:9" ht="28.8" x14ac:dyDescent="0.3">
      <c r="A37" s="12" t="s">
        <v>16</v>
      </c>
      <c r="B37" s="22" t="s">
        <v>29</v>
      </c>
      <c r="C37" s="29" t="s">
        <v>31</v>
      </c>
      <c r="D37" s="15">
        <v>18</v>
      </c>
      <c r="E37" s="16">
        <v>0.55600000000000005</v>
      </c>
      <c r="F37" s="16">
        <v>3.24</v>
      </c>
      <c r="G37" s="2" t="s">
        <v>8</v>
      </c>
    </row>
    <row r="38" spans="1:9" x14ac:dyDescent="0.3">
      <c r="A38" s="13"/>
      <c r="B38" s="5"/>
      <c r="C38" s="3"/>
      <c r="D38" s="17">
        <v>18</v>
      </c>
      <c r="E38" s="18">
        <v>0.55600000000000005</v>
      </c>
      <c r="F38" s="18">
        <v>2.79</v>
      </c>
      <c r="G38" s="3" t="s">
        <v>8</v>
      </c>
    </row>
    <row r="39" spans="1:9" x14ac:dyDescent="0.3">
      <c r="A39" s="13"/>
      <c r="B39" s="5"/>
      <c r="C39" s="3"/>
      <c r="D39" s="17">
        <v>23</v>
      </c>
      <c r="E39" s="18">
        <v>0.55500000000000005</v>
      </c>
      <c r="F39" s="18">
        <v>4.22</v>
      </c>
      <c r="G39" s="3" t="s">
        <v>9</v>
      </c>
    </row>
    <row r="40" spans="1:9" x14ac:dyDescent="0.3">
      <c r="A40" s="13"/>
      <c r="B40" s="5"/>
      <c r="C40" s="3"/>
      <c r="D40" s="27">
        <f>AVERAGE(D37:D39)</f>
        <v>19.666666666666668</v>
      </c>
      <c r="E40" s="25">
        <f>AVERAGE(E37:E39)</f>
        <v>0.55566666666666675</v>
      </c>
      <c r="F40" s="25">
        <f>AVERAGE(F37:F39)</f>
        <v>3.4166666666666665</v>
      </c>
      <c r="G40" s="26" t="s">
        <v>10</v>
      </c>
      <c r="I40" s="32"/>
    </row>
    <row r="41" spans="1:9" x14ac:dyDescent="0.3">
      <c r="A41" s="28"/>
      <c r="B41" s="6"/>
      <c r="C41" s="6"/>
      <c r="D41" s="19"/>
      <c r="E41" s="19"/>
      <c r="F41" s="19"/>
      <c r="G41" s="4"/>
    </row>
    <row r="42" spans="1:9" ht="28.8" x14ac:dyDescent="0.3">
      <c r="A42" s="12" t="s">
        <v>17</v>
      </c>
      <c r="B42" s="22" t="s">
        <v>32</v>
      </c>
      <c r="C42" s="29" t="s">
        <v>33</v>
      </c>
      <c r="D42" s="15">
        <v>18</v>
      </c>
      <c r="E42" s="16">
        <v>2.02</v>
      </c>
      <c r="F42" s="16">
        <v>8.44</v>
      </c>
      <c r="G42" s="2" t="s">
        <v>8</v>
      </c>
    </row>
    <row r="43" spans="1:9" x14ac:dyDescent="0.3">
      <c r="A43" s="13"/>
      <c r="B43" s="5"/>
      <c r="C43" s="3"/>
      <c r="D43" s="17">
        <v>18</v>
      </c>
      <c r="E43" s="18">
        <v>2.02</v>
      </c>
      <c r="F43" s="18">
        <v>3.8</v>
      </c>
      <c r="G43" s="3" t="s">
        <v>8</v>
      </c>
    </row>
    <row r="44" spans="1:9" x14ac:dyDescent="0.3">
      <c r="A44" s="13"/>
      <c r="B44" s="5"/>
      <c r="C44" s="3"/>
      <c r="D44" s="17">
        <v>22</v>
      </c>
      <c r="E44" s="18">
        <v>2</v>
      </c>
      <c r="F44" s="18">
        <v>5.03</v>
      </c>
      <c r="G44" s="3" t="s">
        <v>9</v>
      </c>
    </row>
    <row r="45" spans="1:9" x14ac:dyDescent="0.3">
      <c r="A45" s="13"/>
      <c r="B45" s="5"/>
      <c r="C45" s="3"/>
      <c r="D45" s="27">
        <f>AVERAGE(D42:D44)</f>
        <v>19.333333333333332</v>
      </c>
      <c r="E45" s="25">
        <f>AVERAGE(E42:E44)</f>
        <v>2.0133333333333332</v>
      </c>
      <c r="F45" s="25">
        <f>AVERAGE(F42:F44)</f>
        <v>5.7566666666666668</v>
      </c>
      <c r="G45" s="26" t="s">
        <v>10</v>
      </c>
    </row>
    <row r="46" spans="1:9" x14ac:dyDescent="0.3">
      <c r="A46" s="28"/>
      <c r="B46" s="6"/>
      <c r="C46" s="6"/>
      <c r="D46" s="19"/>
      <c r="E46" s="19"/>
      <c r="F46" s="19"/>
      <c r="G46" s="4"/>
    </row>
    <row r="47" spans="1:9" ht="28.8" x14ac:dyDescent="0.3">
      <c r="A47" s="12" t="s">
        <v>18</v>
      </c>
      <c r="B47" s="22" t="s">
        <v>32</v>
      </c>
      <c r="C47" s="29" t="s">
        <v>33</v>
      </c>
      <c r="D47" s="15">
        <v>16</v>
      </c>
      <c r="E47" s="16">
        <v>0.40600000000000003</v>
      </c>
      <c r="F47" s="16">
        <v>2.56</v>
      </c>
      <c r="G47" s="2" t="s">
        <v>8</v>
      </c>
    </row>
    <row r="48" spans="1:9" x14ac:dyDescent="0.3">
      <c r="A48" s="13"/>
      <c r="B48" s="5"/>
      <c r="C48" s="3"/>
      <c r="D48" s="17">
        <v>16</v>
      </c>
      <c r="E48" s="18">
        <v>0.40600000000000003</v>
      </c>
      <c r="F48" s="18">
        <v>2.2999999999999998</v>
      </c>
      <c r="G48" s="3" t="s">
        <v>8</v>
      </c>
    </row>
    <row r="49" spans="1:9" x14ac:dyDescent="0.3">
      <c r="A49" s="13"/>
      <c r="B49" s="5"/>
      <c r="C49" s="3"/>
      <c r="D49" s="17">
        <v>20</v>
      </c>
      <c r="E49" s="18">
        <v>0.39600000000000002</v>
      </c>
      <c r="F49" s="18">
        <v>2.92</v>
      </c>
      <c r="G49" s="3" t="s">
        <v>9</v>
      </c>
    </row>
    <row r="50" spans="1:9" x14ac:dyDescent="0.3">
      <c r="A50" s="28"/>
      <c r="B50" s="6"/>
      <c r="C50" s="6"/>
      <c r="D50" s="20">
        <f>AVERAGE(D47:D49)</f>
        <v>17.333333333333332</v>
      </c>
      <c r="E50" s="20">
        <f>AVERAGE(E47:E49)</f>
        <v>0.40266666666666673</v>
      </c>
      <c r="F50" s="20">
        <f>AVERAGE(F47:F49)</f>
        <v>2.5933333333333333</v>
      </c>
      <c r="G50" s="21" t="s">
        <v>10</v>
      </c>
      <c r="I50" s="32">
        <f>AVERAGE(F50,F45,F40)</f>
        <v>3.9222222222222221</v>
      </c>
    </row>
  </sheetData>
  <mergeCells count="2">
    <mergeCell ref="B1:C1"/>
    <mergeCell ref="D1:G1"/>
  </mergeCells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</dc:creator>
  <cp:lastModifiedBy>Anette</cp:lastModifiedBy>
  <cp:lastPrinted>2017-12-15T16:15:16Z</cp:lastPrinted>
  <dcterms:created xsi:type="dcterms:W3CDTF">2017-12-13T18:57:57Z</dcterms:created>
  <dcterms:modified xsi:type="dcterms:W3CDTF">2017-12-15T23:13:09Z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486173a1-8415-4241-b674-6d40459a16c2</vt:lpwstr>
  </property>
</Properties>
</file>