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pwork\Makeup_IVY\"/>
    </mc:Choice>
  </mc:AlternateContent>
  <xr:revisionPtr revIDLastSave="0" documentId="13_ncr:1_{6FE56BAA-DA2F-488A-88FC-58467DD39586}" xr6:coauthVersionLast="47" xr6:coauthVersionMax="47" xr10:uidLastSave="{00000000-0000-0000-0000-000000000000}"/>
  <bookViews>
    <workbookView xWindow="-110" yWindow="-110" windowWidth="19420" windowHeight="10300" xr2:uid="{E55E5CA3-0C16-42AA-9C80-A12B799ACE23}"/>
  </bookViews>
  <sheets>
    <sheet name="Sheet1" sheetId="1" r:id="rId1"/>
    <sheet name="Using Excel Formula" sheetId="4" r:id="rId2"/>
  </sheets>
  <definedNames>
    <definedName name="_xlnm._FilterDatabase" localSheetId="0" hidden="1">Sheet1!$K$164:$L$2136</definedName>
    <definedName name="Yrs">'Using Excel Formula'!$DL$3:INDEX('Using Excel Formula'!$DL:$DL,COUNTA('Using Excel Formula'!$DL:$DL)-1+2)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23" i="1" l="1" a="1"/>
  <c r="L1923" i="1" s="1"/>
  <c r="D2111" i="1"/>
  <c r="E2111" i="1"/>
  <c r="I2111" i="1"/>
  <c r="D2108" i="1"/>
  <c r="E2108" i="1"/>
  <c r="I2108" i="1"/>
  <c r="D2106" i="1"/>
  <c r="E2106" i="1"/>
  <c r="I2106" i="1"/>
  <c r="D2098" i="1"/>
  <c r="E2098" i="1"/>
  <c r="I2098" i="1"/>
  <c r="D2097" i="1"/>
  <c r="E2097" i="1"/>
  <c r="I2097" i="1"/>
  <c r="D2105" i="1"/>
  <c r="E2105" i="1"/>
  <c r="I2105" i="1"/>
  <c r="D2104" i="1"/>
  <c r="E2104" i="1"/>
  <c r="I2104" i="1"/>
  <c r="D2126" i="1"/>
  <c r="E2126" i="1"/>
  <c r="I2126" i="1"/>
  <c r="D2125" i="1"/>
  <c r="E2125" i="1"/>
  <c r="I2125" i="1"/>
  <c r="D2119" i="1"/>
  <c r="E2119" i="1"/>
  <c r="I2119" i="1"/>
  <c r="D2118" i="1"/>
  <c r="E2118" i="1"/>
  <c r="I2118" i="1"/>
  <c r="E165" i="1"/>
  <c r="E118" i="1"/>
  <c r="E724" i="1"/>
  <c r="E1498" i="1"/>
  <c r="E300" i="1"/>
  <c r="E1187" i="1"/>
  <c r="E119" i="1"/>
  <c r="E1848" i="1"/>
  <c r="E1600" i="1"/>
  <c r="E1655" i="1"/>
  <c r="E557" i="1"/>
  <c r="E558" i="1"/>
  <c r="E1050" i="1"/>
  <c r="E667" i="1"/>
  <c r="E1703" i="1"/>
  <c r="E166" i="1"/>
  <c r="E1451" i="1"/>
  <c r="E1051" i="1"/>
  <c r="E500" i="1"/>
  <c r="E1188" i="1"/>
  <c r="E1549" i="1"/>
  <c r="E441" i="1"/>
  <c r="E1334" i="1"/>
  <c r="E882" i="1"/>
  <c r="E559" i="1"/>
  <c r="E1849" i="1"/>
  <c r="E167" i="1"/>
  <c r="E1110" i="1"/>
  <c r="E1739" i="1"/>
  <c r="E1189" i="1"/>
  <c r="E1111" i="1"/>
  <c r="E1391" i="1"/>
  <c r="E301" i="1"/>
  <c r="E1704" i="1"/>
  <c r="E1850" i="1"/>
  <c r="E442" i="1"/>
  <c r="E984" i="1"/>
  <c r="E781" i="1"/>
  <c r="E1335" i="1"/>
  <c r="E1550" i="1"/>
  <c r="E53" i="1"/>
  <c r="E835" i="1"/>
  <c r="E168" i="1"/>
  <c r="E302" i="1"/>
  <c r="E1705" i="1"/>
  <c r="E1052" i="1"/>
  <c r="E443" i="1"/>
  <c r="E883" i="1"/>
  <c r="E560" i="1"/>
  <c r="E561" i="1"/>
  <c r="E932" i="1"/>
  <c r="E2" i="1"/>
  <c r="E985" i="1"/>
  <c r="E836" i="1"/>
  <c r="E1499" i="1"/>
  <c r="E169" i="1"/>
  <c r="E303" i="1"/>
  <c r="E170" i="1"/>
  <c r="E1241" i="1"/>
  <c r="E501" i="1"/>
  <c r="E1190" i="1"/>
  <c r="E404" i="1"/>
  <c r="E304" i="1"/>
  <c r="E1500" i="1"/>
  <c r="E837" i="1"/>
  <c r="E668" i="1"/>
  <c r="E1191" i="1"/>
  <c r="E1601" i="1"/>
  <c r="E669" i="1"/>
  <c r="E623" i="1"/>
  <c r="E1192" i="1"/>
  <c r="E305" i="1"/>
  <c r="E933" i="1"/>
  <c r="E171" i="1"/>
  <c r="E670" i="1"/>
  <c r="E1392" i="1"/>
  <c r="E3" i="1"/>
  <c r="E1851" i="1"/>
  <c r="E725" i="1"/>
  <c r="E782" i="1"/>
  <c r="E1292" i="1"/>
  <c r="E986" i="1"/>
  <c r="E562" i="1"/>
  <c r="E1740" i="1"/>
  <c r="E54" i="1"/>
  <c r="E1053" i="1"/>
  <c r="E1054" i="1"/>
  <c r="E1242" i="1"/>
  <c r="E783" i="1"/>
  <c r="E1551" i="1"/>
  <c r="E1656" i="1"/>
  <c r="E236" i="1"/>
  <c r="E172" i="1"/>
  <c r="E1501" i="1"/>
  <c r="E1055" i="1"/>
  <c r="E1852" i="1"/>
  <c r="E1799" i="1"/>
  <c r="E173" i="1"/>
  <c r="E1293" i="1"/>
  <c r="E1137" i="1"/>
  <c r="E4" i="1"/>
  <c r="E405" i="1"/>
  <c r="E884" i="1"/>
  <c r="E1393" i="1"/>
  <c r="E444" i="1"/>
  <c r="E784" i="1"/>
  <c r="E120" i="1"/>
  <c r="E1056" i="1"/>
  <c r="E1602" i="1"/>
  <c r="E785" i="1"/>
  <c r="E502" i="1"/>
  <c r="E563" i="1"/>
  <c r="E1853" i="1"/>
  <c r="E1112" i="1"/>
  <c r="E1294" i="1"/>
  <c r="E1552" i="1"/>
  <c r="E1553" i="1"/>
  <c r="E885" i="1"/>
  <c r="E1502" i="1"/>
  <c r="E1138" i="1"/>
  <c r="E1394" i="1"/>
  <c r="E1603" i="1"/>
  <c r="E1452" i="1"/>
  <c r="E1295" i="1"/>
  <c r="E1193" i="1"/>
  <c r="E174" i="1"/>
  <c r="E987" i="1"/>
  <c r="E886" i="1"/>
  <c r="E1336" i="1"/>
  <c r="E1800" i="1"/>
  <c r="E564" i="1"/>
  <c r="E121" i="1"/>
  <c r="E360" i="1"/>
  <c r="E1854" i="1"/>
  <c r="E726" i="1"/>
  <c r="E786" i="1"/>
  <c r="E503" i="1"/>
  <c r="E988" i="1"/>
  <c r="E887" i="1"/>
  <c r="E306" i="1"/>
  <c r="E1855" i="1"/>
  <c r="E1337" i="1"/>
  <c r="E727" i="1"/>
  <c r="E1741" i="1"/>
  <c r="E445" i="1"/>
  <c r="E989" i="1"/>
  <c r="E787" i="1"/>
  <c r="E1801" i="1"/>
  <c r="E788" i="1"/>
  <c r="E1395" i="1"/>
  <c r="E990" i="1"/>
  <c r="E446" i="1"/>
  <c r="E504" i="1"/>
  <c r="E406" i="1"/>
  <c r="E728" i="1"/>
  <c r="E1243" i="1"/>
  <c r="E1113" i="1"/>
  <c r="E237" i="1"/>
  <c r="E671" i="1"/>
  <c r="E672" i="1"/>
  <c r="E55" i="1"/>
  <c r="E729" i="1"/>
  <c r="E1057" i="1"/>
  <c r="E1742" i="1"/>
  <c r="E1244" i="1"/>
  <c r="E789" i="1"/>
  <c r="E122" i="1"/>
  <c r="E1503" i="1"/>
  <c r="E56" i="1"/>
  <c r="E1554" i="1"/>
  <c r="E1139" i="1"/>
  <c r="E57" i="1"/>
  <c r="E1604" i="1"/>
  <c r="E123" i="1"/>
  <c r="E175" i="1"/>
  <c r="E1194" i="1"/>
  <c r="E361" i="1"/>
  <c r="E1245" i="1"/>
  <c r="E1114" i="1"/>
  <c r="E238" i="1"/>
  <c r="E1140" i="1"/>
  <c r="E239" i="1"/>
  <c r="E565" i="1"/>
  <c r="E407" i="1"/>
  <c r="E991" i="1"/>
  <c r="E1802" i="1"/>
  <c r="E1396" i="1"/>
  <c r="E240" i="1"/>
  <c r="E934" i="1"/>
  <c r="E1743" i="1"/>
  <c r="E58" i="1"/>
  <c r="E1141" i="1"/>
  <c r="E1296" i="1"/>
  <c r="E1297" i="1"/>
  <c r="E624" i="1"/>
  <c r="E790" i="1"/>
  <c r="E59" i="1"/>
  <c r="E1504" i="1"/>
  <c r="E1803" i="1"/>
  <c r="E1397" i="1"/>
  <c r="E935" i="1"/>
  <c r="E1246" i="1"/>
  <c r="E1856" i="1"/>
  <c r="E1657" i="1"/>
  <c r="E1453" i="1"/>
  <c r="E1857" i="1"/>
  <c r="E60" i="1"/>
  <c r="E1605" i="1"/>
  <c r="E176" i="1"/>
  <c r="E1398" i="1"/>
  <c r="E1454" i="1"/>
  <c r="E1505" i="1"/>
  <c r="E1195" i="1"/>
  <c r="E1338" i="1"/>
  <c r="E673" i="1"/>
  <c r="E1339" i="1"/>
  <c r="E447" i="1"/>
  <c r="E791" i="1"/>
  <c r="E730" i="1"/>
  <c r="E5" i="1"/>
  <c r="E1706" i="1"/>
  <c r="E362" i="1"/>
  <c r="E448" i="1"/>
  <c r="E505" i="1"/>
  <c r="E61" i="1"/>
  <c r="E307" i="1"/>
  <c r="E1298" i="1"/>
  <c r="E1340" i="1"/>
  <c r="E177" i="1"/>
  <c r="E1804" i="1"/>
  <c r="E124" i="1"/>
  <c r="E308" i="1"/>
  <c r="E408" i="1"/>
  <c r="E566" i="1"/>
  <c r="E625" i="1"/>
  <c r="E1744" i="1"/>
  <c r="E449" i="1"/>
  <c r="E674" i="1"/>
  <c r="E1745" i="1"/>
  <c r="E1196" i="1"/>
  <c r="E888" i="1"/>
  <c r="E838" i="1"/>
  <c r="E363" i="1"/>
  <c r="E731" i="1"/>
  <c r="E364" i="1"/>
  <c r="E1658" i="1"/>
  <c r="E1805" i="1"/>
  <c r="E1058" i="1"/>
  <c r="E792" i="1"/>
  <c r="E1806" i="1"/>
  <c r="E241" i="1"/>
  <c r="E839" i="1"/>
  <c r="E450" i="1"/>
  <c r="E793" i="1"/>
  <c r="E178" i="1"/>
  <c r="E62" i="1"/>
  <c r="E992" i="1"/>
  <c r="E675" i="1"/>
  <c r="E732" i="1"/>
  <c r="E6" i="1"/>
  <c r="E1606" i="1"/>
  <c r="E1659" i="1"/>
  <c r="E1807" i="1"/>
  <c r="E889" i="1"/>
  <c r="E993" i="1"/>
  <c r="E936" i="1"/>
  <c r="E994" i="1"/>
  <c r="E567" i="1"/>
  <c r="E937" i="1"/>
  <c r="E309" i="1"/>
  <c r="E890" i="1"/>
  <c r="E1506" i="1"/>
  <c r="E1555" i="1"/>
  <c r="E1197" i="1"/>
  <c r="E1247" i="1"/>
  <c r="E1059" i="1"/>
  <c r="E676" i="1"/>
  <c r="E794" i="1"/>
  <c r="E242" i="1"/>
  <c r="E1746" i="1"/>
  <c r="E995" i="1"/>
  <c r="E626" i="1"/>
  <c r="E243" i="1"/>
  <c r="E409" i="1"/>
  <c r="E1660" i="1"/>
  <c r="E795" i="1"/>
  <c r="E1858" i="1"/>
  <c r="E1115" i="1"/>
  <c r="E996" i="1"/>
  <c r="E1198" i="1"/>
  <c r="E1747" i="1"/>
  <c r="E410" i="1"/>
  <c r="E1661" i="1"/>
  <c r="E63" i="1"/>
  <c r="E1607" i="1"/>
  <c r="E840" i="1"/>
  <c r="E1399" i="1"/>
  <c r="E244" i="1"/>
  <c r="E1060" i="1"/>
  <c r="E310" i="1"/>
  <c r="E841" i="1"/>
  <c r="E1748" i="1"/>
  <c r="E245" i="1"/>
  <c r="E1507" i="1"/>
  <c r="E733" i="1"/>
  <c r="E734" i="1"/>
  <c r="E1061" i="1"/>
  <c r="E246" i="1"/>
  <c r="E568" i="1"/>
  <c r="E997" i="1"/>
  <c r="E64" i="1"/>
  <c r="E365" i="1"/>
  <c r="E1248" i="1"/>
  <c r="E311" i="1"/>
  <c r="E677" i="1"/>
  <c r="E1199" i="1"/>
  <c r="E7" i="1"/>
  <c r="E506" i="1"/>
  <c r="E569" i="1"/>
  <c r="E247" i="1"/>
  <c r="E507" i="1"/>
  <c r="E938" i="1"/>
  <c r="E1400" i="1"/>
  <c r="E1707" i="1"/>
  <c r="E312" i="1"/>
  <c r="E411" i="1"/>
  <c r="E1749" i="1"/>
  <c r="E366" i="1"/>
  <c r="E1142" i="1"/>
  <c r="E8" i="1"/>
  <c r="E412" i="1"/>
  <c r="E1808" i="1"/>
  <c r="E313" i="1"/>
  <c r="E314" i="1"/>
  <c r="E939" i="1"/>
  <c r="E570" i="1"/>
  <c r="E1508" i="1"/>
  <c r="E1608" i="1"/>
  <c r="E413" i="1"/>
  <c r="E1401" i="1"/>
  <c r="E796" i="1"/>
  <c r="E1859" i="1"/>
  <c r="E735" i="1"/>
  <c r="E248" i="1"/>
  <c r="E998" i="1"/>
  <c r="E571" i="1"/>
  <c r="E891" i="1"/>
  <c r="E1455" i="1"/>
  <c r="E1062" i="1"/>
  <c r="E1341" i="1"/>
  <c r="E940" i="1"/>
  <c r="E678" i="1"/>
  <c r="E1116" i="1"/>
  <c r="E1143" i="1"/>
  <c r="E1708" i="1"/>
  <c r="E1662" i="1"/>
  <c r="E941" i="1"/>
  <c r="E1117" i="1"/>
  <c r="E1860" i="1"/>
  <c r="E249" i="1"/>
  <c r="E572" i="1"/>
  <c r="E1200" i="1"/>
  <c r="E1750" i="1"/>
  <c r="E1609" i="1"/>
  <c r="E1509" i="1"/>
  <c r="E1144" i="1"/>
  <c r="E1063" i="1"/>
  <c r="E1610" i="1"/>
  <c r="E65" i="1"/>
  <c r="E1118" i="1"/>
  <c r="E1064" i="1"/>
  <c r="E1145" i="1"/>
  <c r="E1456" i="1"/>
  <c r="E1663" i="1"/>
  <c r="E1342" i="1"/>
  <c r="E125" i="1"/>
  <c r="E66" i="1"/>
  <c r="E1343" i="1"/>
  <c r="E367" i="1"/>
  <c r="E1751" i="1"/>
  <c r="E9" i="1"/>
  <c r="E1402" i="1"/>
  <c r="E942" i="1"/>
  <c r="E1403" i="1"/>
  <c r="E250" i="1"/>
  <c r="E1404" i="1"/>
  <c r="E1405" i="1"/>
  <c r="E126" i="1"/>
  <c r="E842" i="1"/>
  <c r="E251" i="1"/>
  <c r="E1299" i="1"/>
  <c r="E736" i="1"/>
  <c r="E179" i="1"/>
  <c r="E627" i="1"/>
  <c r="E252" i="1"/>
  <c r="E628" i="1"/>
  <c r="E253" i="1"/>
  <c r="E797" i="1"/>
  <c r="E10" i="1"/>
  <c r="E737" i="1"/>
  <c r="E798" i="1"/>
  <c r="E843" i="1"/>
  <c r="E629" i="1"/>
  <c r="E892" i="1"/>
  <c r="E254" i="1"/>
  <c r="E67" i="1"/>
  <c r="E127" i="1"/>
  <c r="E1510" i="1"/>
  <c r="E508" i="1"/>
  <c r="E999" i="1"/>
  <c r="E1709" i="1"/>
  <c r="E943" i="1"/>
  <c r="E738" i="1"/>
  <c r="E180" i="1"/>
  <c r="E315" i="1"/>
  <c r="E1000" i="1"/>
  <c r="E1146" i="1"/>
  <c r="E1344" i="1"/>
  <c r="E128" i="1"/>
  <c r="E573" i="1"/>
  <c r="E679" i="1"/>
  <c r="E1300" i="1"/>
  <c r="E1345" i="1"/>
  <c r="E1065" i="1"/>
  <c r="E680" i="1"/>
  <c r="E1066" i="1"/>
  <c r="E1861" i="1"/>
  <c r="E509" i="1"/>
  <c r="E1556" i="1"/>
  <c r="E451" i="1"/>
  <c r="E1511" i="1"/>
  <c r="E368" i="1"/>
  <c r="E316" i="1"/>
  <c r="E1664" i="1"/>
  <c r="E1346" i="1"/>
  <c r="E68" i="1"/>
  <c r="E1406" i="1"/>
  <c r="E1752" i="1"/>
  <c r="E1753" i="1"/>
  <c r="E1457" i="1"/>
  <c r="E799" i="1"/>
  <c r="E11" i="1"/>
  <c r="E69" i="1"/>
  <c r="E630" i="1"/>
  <c r="E1665" i="1"/>
  <c r="E944" i="1"/>
  <c r="E1301" i="1"/>
  <c r="E12" i="1"/>
  <c r="E317" i="1"/>
  <c r="E631" i="1"/>
  <c r="E70" i="1"/>
  <c r="E255" i="1"/>
  <c r="E1147" i="1"/>
  <c r="E318" i="1"/>
  <c r="E1067" i="1"/>
  <c r="E1754" i="1"/>
  <c r="E1407" i="1"/>
  <c r="E1557" i="1"/>
  <c r="E844" i="1"/>
  <c r="E181" i="1"/>
  <c r="E13" i="1"/>
  <c r="E71" i="1"/>
  <c r="E845" i="1"/>
  <c r="E1666" i="1"/>
  <c r="E1558" i="1"/>
  <c r="E1347" i="1"/>
  <c r="E1667" i="1"/>
  <c r="E945" i="1"/>
  <c r="E1068" i="1"/>
  <c r="E510" i="1"/>
  <c r="E1755" i="1"/>
  <c r="E182" i="1"/>
  <c r="E800" i="1"/>
  <c r="E256" i="1"/>
  <c r="E1001" i="1"/>
  <c r="E1710" i="1"/>
  <c r="E319" i="1"/>
  <c r="E1348" i="1"/>
  <c r="E893" i="1"/>
  <c r="E1512" i="1"/>
  <c r="E1148" i="1"/>
  <c r="E129" i="1"/>
  <c r="E1756" i="1"/>
  <c r="E1611" i="1"/>
  <c r="E574" i="1"/>
  <c r="E801" i="1"/>
  <c r="E681" i="1"/>
  <c r="E369" i="1"/>
  <c r="E1612" i="1"/>
  <c r="E1349" i="1"/>
  <c r="E320" i="1"/>
  <c r="E1201" i="1"/>
  <c r="E183" i="1"/>
  <c r="E1408" i="1"/>
  <c r="E1350" i="1"/>
  <c r="E1149" i="1"/>
  <c r="E894" i="1"/>
  <c r="E1409" i="1"/>
  <c r="E1513" i="1"/>
  <c r="E1559" i="1"/>
  <c r="E1757" i="1"/>
  <c r="E257" i="1"/>
  <c r="E1002" i="1"/>
  <c r="E632" i="1"/>
  <c r="E321" i="1"/>
  <c r="E1119" i="1"/>
  <c r="E1003" i="1"/>
  <c r="E1613" i="1"/>
  <c r="E802" i="1"/>
  <c r="E72" i="1"/>
  <c r="E1458" i="1"/>
  <c r="E258" i="1"/>
  <c r="E1004" i="1"/>
  <c r="E1249" i="1"/>
  <c r="E73" i="1"/>
  <c r="E1120" i="1"/>
  <c r="E452" i="1"/>
  <c r="E184" i="1"/>
  <c r="E1410" i="1"/>
  <c r="E259" i="1"/>
  <c r="E1202" i="1"/>
  <c r="E1514" i="1"/>
  <c r="E803" i="1"/>
  <c r="E130" i="1"/>
  <c r="E511" i="1"/>
  <c r="E14" i="1"/>
  <c r="E15" i="1"/>
  <c r="E1560" i="1"/>
  <c r="E1250" i="1"/>
  <c r="E414" i="1"/>
  <c r="E633" i="1"/>
  <c r="E1150" i="1"/>
  <c r="E453" i="1"/>
  <c r="E1809" i="1"/>
  <c r="E1069" i="1"/>
  <c r="E260" i="1"/>
  <c r="E1758" i="1"/>
  <c r="E415" i="1"/>
  <c r="E185" i="1"/>
  <c r="E804" i="1"/>
  <c r="E739" i="1"/>
  <c r="E740" i="1"/>
  <c r="E454" i="1"/>
  <c r="E1302" i="1"/>
  <c r="E186" i="1"/>
  <c r="E1759" i="1"/>
  <c r="E1760" i="1"/>
  <c r="E1303" i="1"/>
  <c r="E187" i="1"/>
  <c r="E741" i="1"/>
  <c r="E1459" i="1"/>
  <c r="E575" i="1"/>
  <c r="E1862" i="1"/>
  <c r="E1005" i="1"/>
  <c r="E1810" i="1"/>
  <c r="E1460" i="1"/>
  <c r="E455" i="1"/>
  <c r="E512" i="1"/>
  <c r="E1711" i="1"/>
  <c r="E1614" i="1"/>
  <c r="E188" i="1"/>
  <c r="E261" i="1"/>
  <c r="E370" i="1"/>
  <c r="E16" i="1"/>
  <c r="E576" i="1"/>
  <c r="E416" i="1"/>
  <c r="E1668" i="1"/>
  <c r="E682" i="1"/>
  <c r="E946" i="1"/>
  <c r="E805" i="1"/>
  <c r="E1615" i="1"/>
  <c r="E1863" i="1"/>
  <c r="E1006" i="1"/>
  <c r="E456" i="1"/>
  <c r="E683" i="1"/>
  <c r="E1461" i="1"/>
  <c r="E1151" i="1"/>
  <c r="E577" i="1"/>
  <c r="E1761" i="1"/>
  <c r="E1152" i="1"/>
  <c r="E1203" i="1"/>
  <c r="E1204" i="1"/>
  <c r="E1205" i="1"/>
  <c r="E742" i="1"/>
  <c r="E846" i="1"/>
  <c r="E1351" i="1"/>
  <c r="E947" i="1"/>
  <c r="E513" i="1"/>
  <c r="E74" i="1"/>
  <c r="E1352" i="1"/>
  <c r="E17" i="1"/>
  <c r="E1669" i="1"/>
  <c r="E18" i="1"/>
  <c r="E1561" i="1"/>
  <c r="E684" i="1"/>
  <c r="E131" i="1"/>
  <c r="E371" i="1"/>
  <c r="E1864" i="1"/>
  <c r="E1811" i="1"/>
  <c r="E322" i="1"/>
  <c r="E1670" i="1"/>
  <c r="E1562" i="1"/>
  <c r="E19" i="1"/>
  <c r="E1251" i="1"/>
  <c r="E1153" i="1"/>
  <c r="E1252" i="1"/>
  <c r="E417" i="1"/>
  <c r="E457" i="1"/>
  <c r="E323" i="1"/>
  <c r="E1121" i="1"/>
  <c r="E1671" i="1"/>
  <c r="E1070" i="1"/>
  <c r="E1616" i="1"/>
  <c r="E895" i="1"/>
  <c r="E1812" i="1"/>
  <c r="E1304" i="1"/>
  <c r="E324" i="1"/>
  <c r="E1462" i="1"/>
  <c r="E1515" i="1"/>
  <c r="E514" i="1"/>
  <c r="E189" i="1"/>
  <c r="E325" i="1"/>
  <c r="E190" i="1"/>
  <c r="E458" i="1"/>
  <c r="E1305" i="1"/>
  <c r="E1563" i="1"/>
  <c r="E1516" i="1"/>
  <c r="E1353" i="1"/>
  <c r="E1813" i="1"/>
  <c r="E1306" i="1"/>
  <c r="E1564" i="1"/>
  <c r="E948" i="1"/>
  <c r="E949" i="1"/>
  <c r="E1712" i="1"/>
  <c r="E191" i="1"/>
  <c r="E1154" i="1"/>
  <c r="E1007" i="1"/>
  <c r="E372" i="1"/>
  <c r="E1008" i="1"/>
  <c r="E578" i="1"/>
  <c r="E1814" i="1"/>
  <c r="E1253" i="1"/>
  <c r="E20" i="1"/>
  <c r="E896" i="1"/>
  <c r="E192" i="1"/>
  <c r="E1565" i="1"/>
  <c r="E132" i="1"/>
  <c r="E579" i="1"/>
  <c r="E1354" i="1"/>
  <c r="E459" i="1"/>
  <c r="E1355" i="1"/>
  <c r="E685" i="1"/>
  <c r="E743" i="1"/>
  <c r="E634" i="1"/>
  <c r="E1009" i="1"/>
  <c r="E1517" i="1"/>
  <c r="E1713" i="1"/>
  <c r="E1307" i="1"/>
  <c r="E373" i="1"/>
  <c r="E806" i="1"/>
  <c r="E75" i="1"/>
  <c r="E1815" i="1"/>
  <c r="E1816" i="1"/>
  <c r="E950" i="1"/>
  <c r="E1714" i="1"/>
  <c r="E1566" i="1"/>
  <c r="E1356" i="1"/>
  <c r="E1071" i="1"/>
  <c r="E1617" i="1"/>
  <c r="E460" i="1"/>
  <c r="E1463" i="1"/>
  <c r="E1206" i="1"/>
  <c r="E1411" i="1"/>
  <c r="E744" i="1"/>
  <c r="E418" i="1"/>
  <c r="E76" i="1"/>
  <c r="E897" i="1"/>
  <c r="E745" i="1"/>
  <c r="E898" i="1"/>
  <c r="E1762" i="1"/>
  <c r="E461" i="1"/>
  <c r="E580" i="1"/>
  <c r="E1155" i="1"/>
  <c r="E951" i="1"/>
  <c r="E1672" i="1"/>
  <c r="E1763" i="1"/>
  <c r="E1865" i="1"/>
  <c r="E193" i="1"/>
  <c r="E1464" i="1"/>
  <c r="E1122" i="1"/>
  <c r="E1308" i="1"/>
  <c r="E1866" i="1"/>
  <c r="E515" i="1"/>
  <c r="E1156" i="1"/>
  <c r="E807" i="1"/>
  <c r="E374" i="1"/>
  <c r="E1412" i="1"/>
  <c r="E462" i="1"/>
  <c r="E1465" i="1"/>
  <c r="E133" i="1"/>
  <c r="E262" i="1"/>
  <c r="E1466" i="1"/>
  <c r="E326" i="1"/>
  <c r="E375" i="1"/>
  <c r="E952" i="1"/>
  <c r="E134" i="1"/>
  <c r="E21" i="1"/>
  <c r="E686" i="1"/>
  <c r="E194" i="1"/>
  <c r="E419" i="1"/>
  <c r="E1072" i="1"/>
  <c r="E22" i="1"/>
  <c r="E1867" i="1"/>
  <c r="E1357" i="1"/>
  <c r="E1567" i="1"/>
  <c r="E746" i="1"/>
  <c r="E687" i="1"/>
  <c r="E1358" i="1"/>
  <c r="E463" i="1"/>
  <c r="E1817" i="1"/>
  <c r="E1764" i="1"/>
  <c r="E23" i="1"/>
  <c r="E420" i="1"/>
  <c r="E1254" i="1"/>
  <c r="E1073" i="1"/>
  <c r="E581" i="1"/>
  <c r="E1157" i="1"/>
  <c r="E1568" i="1"/>
  <c r="E77" i="1"/>
  <c r="E1413" i="1"/>
  <c r="E376" i="1"/>
  <c r="E1010" i="1"/>
  <c r="E421" i="1"/>
  <c r="E1868" i="1"/>
  <c r="E899" i="1"/>
  <c r="E377" i="1"/>
  <c r="E1309" i="1"/>
  <c r="E808" i="1"/>
  <c r="E688" i="1"/>
  <c r="E263" i="1"/>
  <c r="E195" i="1"/>
  <c r="E900" i="1"/>
  <c r="E1011" i="1"/>
  <c r="E196" i="1"/>
  <c r="E747" i="1"/>
  <c r="E1518" i="1"/>
  <c r="E1467" i="1"/>
  <c r="E748" i="1"/>
  <c r="E1468" i="1"/>
  <c r="E1519" i="1"/>
  <c r="E582" i="1"/>
  <c r="E1158" i="1"/>
  <c r="E1310" i="1"/>
  <c r="E689" i="1"/>
  <c r="E1618" i="1"/>
  <c r="E264" i="1"/>
  <c r="E583" i="1"/>
  <c r="E135" i="1"/>
  <c r="E1159" i="1"/>
  <c r="E197" i="1"/>
  <c r="E1012" i="1"/>
  <c r="E809" i="1"/>
  <c r="E1520" i="1"/>
  <c r="E1869" i="1"/>
  <c r="E265" i="1"/>
  <c r="E198" i="1"/>
  <c r="E1870" i="1"/>
  <c r="E953" i="1"/>
  <c r="E690" i="1"/>
  <c r="E136" i="1"/>
  <c r="E954" i="1"/>
  <c r="E78" i="1"/>
  <c r="E1074" i="1"/>
  <c r="E810" i="1"/>
  <c r="E1013" i="1"/>
  <c r="E378" i="1"/>
  <c r="E79" i="1"/>
  <c r="E1075" i="1"/>
  <c r="E847" i="1"/>
  <c r="E1765" i="1"/>
  <c r="E1871" i="1"/>
  <c r="E1818" i="1"/>
  <c r="E1819" i="1"/>
  <c r="E1160" i="1"/>
  <c r="E848" i="1"/>
  <c r="E849" i="1"/>
  <c r="E749" i="1"/>
  <c r="E1766" i="1"/>
  <c r="E901" i="1"/>
  <c r="E1207" i="1"/>
  <c r="E379" i="1"/>
  <c r="E199" i="1"/>
  <c r="E1208" i="1"/>
  <c r="E200" i="1"/>
  <c r="E266" i="1"/>
  <c r="E1414" i="1"/>
  <c r="E691" i="1"/>
  <c r="E1872" i="1"/>
  <c r="E1873" i="1"/>
  <c r="E516" i="1"/>
  <c r="E1311" i="1"/>
  <c r="E955" i="1"/>
  <c r="E1673" i="1"/>
  <c r="E1415" i="1"/>
  <c r="E1255" i="1"/>
  <c r="E1674" i="1"/>
  <c r="E24" i="1"/>
  <c r="E80" i="1"/>
  <c r="E1359" i="1"/>
  <c r="E517" i="1"/>
  <c r="E137" i="1"/>
  <c r="E327" i="1"/>
  <c r="E956" i="1"/>
  <c r="E267" i="1"/>
  <c r="E1312" i="1"/>
  <c r="E518" i="1"/>
  <c r="E1469" i="1"/>
  <c r="E201" i="1"/>
  <c r="E1569" i="1"/>
  <c r="E850" i="1"/>
  <c r="E1715" i="1"/>
  <c r="E1161" i="1"/>
  <c r="E1675" i="1"/>
  <c r="E202" i="1"/>
  <c r="E1076" i="1"/>
  <c r="E1767" i="1"/>
  <c r="E1716" i="1"/>
  <c r="E1820" i="1"/>
  <c r="E1821" i="1"/>
  <c r="E1416" i="1"/>
  <c r="E1874" i="1"/>
  <c r="E1521" i="1"/>
  <c r="E25" i="1"/>
  <c r="E1313" i="1"/>
  <c r="E1077" i="1"/>
  <c r="E1360" i="1"/>
  <c r="E1570" i="1"/>
  <c r="E1417" i="1"/>
  <c r="E81" i="1"/>
  <c r="E1470" i="1"/>
  <c r="E464" i="1"/>
  <c r="E584" i="1"/>
  <c r="E138" i="1"/>
  <c r="E1768" i="1"/>
  <c r="E422" i="1"/>
  <c r="E957" i="1"/>
  <c r="E203" i="1"/>
  <c r="E328" i="1"/>
  <c r="E1571" i="1"/>
  <c r="E519" i="1"/>
  <c r="E585" i="1"/>
  <c r="E1619" i="1"/>
  <c r="E1209" i="1"/>
  <c r="E1522" i="1"/>
  <c r="E692" i="1"/>
  <c r="E204" i="1"/>
  <c r="E423" i="1"/>
  <c r="E1875" i="1"/>
  <c r="E958" i="1"/>
  <c r="E82" i="1"/>
  <c r="E1123" i="1"/>
  <c r="E959" i="1"/>
  <c r="E1078" i="1"/>
  <c r="E1079" i="1"/>
  <c r="E83" i="1"/>
  <c r="E520" i="1"/>
  <c r="E1418" i="1"/>
  <c r="E139" i="1"/>
  <c r="E1620" i="1"/>
  <c r="E84" i="1"/>
  <c r="E1523" i="1"/>
  <c r="E1717" i="1"/>
  <c r="E586" i="1"/>
  <c r="E1014" i="1"/>
  <c r="E1621" i="1"/>
  <c r="E1419" i="1"/>
  <c r="E693" i="1"/>
  <c r="E465" i="1"/>
  <c r="E750" i="1"/>
  <c r="E1718" i="1"/>
  <c r="E851" i="1"/>
  <c r="E635" i="1"/>
  <c r="E1015" i="1"/>
  <c r="E1210" i="1"/>
  <c r="E1676" i="1"/>
  <c r="E205" i="1"/>
  <c r="E811" i="1"/>
  <c r="E26" i="1"/>
  <c r="E380" i="1"/>
  <c r="E1361" i="1"/>
  <c r="E1622" i="1"/>
  <c r="E381" i="1"/>
  <c r="E1256" i="1"/>
  <c r="E1211" i="1"/>
  <c r="E636" i="1"/>
  <c r="E329" i="1"/>
  <c r="E382" i="1"/>
  <c r="E1677" i="1"/>
  <c r="E27" i="1"/>
  <c r="E140" i="1"/>
  <c r="E1876" i="1"/>
  <c r="E1769" i="1"/>
  <c r="E1623" i="1"/>
  <c r="E1080" i="1"/>
  <c r="E1081" i="1"/>
  <c r="E812" i="1"/>
  <c r="E1572" i="1"/>
  <c r="E751" i="1"/>
  <c r="E521" i="1"/>
  <c r="E813" i="1"/>
  <c r="E587" i="1"/>
  <c r="E1624" i="1"/>
  <c r="E852" i="1"/>
  <c r="E1625" i="1"/>
  <c r="E1573" i="1"/>
  <c r="E1082" i="1"/>
  <c r="E1626" i="1"/>
  <c r="E1524" i="1"/>
  <c r="E1627" i="1"/>
  <c r="E1314" i="1"/>
  <c r="E853" i="1"/>
  <c r="E902" i="1"/>
  <c r="E854" i="1"/>
  <c r="E85" i="1"/>
  <c r="E1315" i="1"/>
  <c r="E1257" i="1"/>
  <c r="E588" i="1"/>
  <c r="E1212" i="1"/>
  <c r="E141" i="1"/>
  <c r="E466" i="1"/>
  <c r="E1162" i="1"/>
  <c r="E1316" i="1"/>
  <c r="E694" i="1"/>
  <c r="E206" i="1"/>
  <c r="E1420" i="1"/>
  <c r="E1628" i="1"/>
  <c r="E1016" i="1"/>
  <c r="E383" i="1"/>
  <c r="E86" i="1"/>
  <c r="E695" i="1"/>
  <c r="E1017" i="1"/>
  <c r="E87" i="1"/>
  <c r="E696" i="1"/>
  <c r="E467" i="1"/>
  <c r="E752" i="1"/>
  <c r="E424" i="1"/>
  <c r="E28" i="1"/>
  <c r="E1822" i="1"/>
  <c r="E330" i="1"/>
  <c r="E522" i="1"/>
  <c r="E331" i="1"/>
  <c r="E1471" i="1"/>
  <c r="E1362" i="1"/>
  <c r="E1823" i="1"/>
  <c r="E697" i="1"/>
  <c r="E814" i="1"/>
  <c r="E1258" i="1"/>
  <c r="E268" i="1"/>
  <c r="E855" i="1"/>
  <c r="E1719" i="1"/>
  <c r="E1317" i="1"/>
  <c r="E29" i="1"/>
  <c r="E1083" i="1"/>
  <c r="E1720" i="1"/>
  <c r="E1084" i="1"/>
  <c r="E1629" i="1"/>
  <c r="E589" i="1"/>
  <c r="E1472" i="1"/>
  <c r="E753" i="1"/>
  <c r="E1525" i="1"/>
  <c r="E1363" i="1"/>
  <c r="E1364" i="1"/>
  <c r="E1678" i="1"/>
  <c r="E1770" i="1"/>
  <c r="E468" i="1"/>
  <c r="E1721" i="1"/>
  <c r="E1365" i="1"/>
  <c r="E903" i="1"/>
  <c r="E1366" i="1"/>
  <c r="E1574" i="1"/>
  <c r="E1085" i="1"/>
  <c r="E815" i="1"/>
  <c r="E1367" i="1"/>
  <c r="E1877" i="1"/>
  <c r="E1679" i="1"/>
  <c r="E904" i="1"/>
  <c r="E1526" i="1"/>
  <c r="E905" i="1"/>
  <c r="E269" i="1"/>
  <c r="E88" i="1"/>
  <c r="E30" i="1"/>
  <c r="E1213" i="1"/>
  <c r="E207" i="1"/>
  <c r="E270" i="1"/>
  <c r="E1368" i="1"/>
  <c r="E469" i="1"/>
  <c r="E332" i="1"/>
  <c r="E1163" i="1"/>
  <c r="E1164" i="1"/>
  <c r="E906" i="1"/>
  <c r="E89" i="1"/>
  <c r="E523" i="1"/>
  <c r="E470" i="1"/>
  <c r="E1473" i="1"/>
  <c r="E384" i="1"/>
  <c r="E142" i="1"/>
  <c r="E208" i="1"/>
  <c r="E1259" i="1"/>
  <c r="E1474" i="1"/>
  <c r="E1575" i="1"/>
  <c r="E637" i="1"/>
  <c r="E907" i="1"/>
  <c r="E1165" i="1"/>
  <c r="E1260" i="1"/>
  <c r="E1369" i="1"/>
  <c r="E1771" i="1"/>
  <c r="E1680" i="1"/>
  <c r="E425" i="1"/>
  <c r="E471" i="1"/>
  <c r="E1421" i="1"/>
  <c r="E1086" i="1"/>
  <c r="E1527" i="1"/>
  <c r="E1124" i="1"/>
  <c r="E1166" i="1"/>
  <c r="E1018" i="1"/>
  <c r="E472" i="1"/>
  <c r="E1422" i="1"/>
  <c r="E1370" i="1"/>
  <c r="E1019" i="1"/>
  <c r="E908" i="1"/>
  <c r="E754" i="1"/>
  <c r="E90" i="1"/>
  <c r="E1878" i="1"/>
  <c r="E1722" i="1"/>
  <c r="E856" i="1"/>
  <c r="E426" i="1"/>
  <c r="E1772" i="1"/>
  <c r="E473" i="1"/>
  <c r="E960" i="1"/>
  <c r="E333" i="1"/>
  <c r="E1630" i="1"/>
  <c r="E1723" i="1"/>
  <c r="E143" i="1"/>
  <c r="E1475" i="1"/>
  <c r="E474" i="1"/>
  <c r="E91" i="1"/>
  <c r="E755" i="1"/>
  <c r="E1214" i="1"/>
  <c r="E427" i="1"/>
  <c r="E638" i="1"/>
  <c r="E1215" i="1"/>
  <c r="E1423" i="1"/>
  <c r="E961" i="1"/>
  <c r="E31" i="1"/>
  <c r="E1020" i="1"/>
  <c r="E590" i="1"/>
  <c r="E475" i="1"/>
  <c r="E271" i="1"/>
  <c r="E144" i="1"/>
  <c r="E1424" i="1"/>
  <c r="E145" i="1"/>
  <c r="E1261" i="1"/>
  <c r="E209" i="1"/>
  <c r="E1087" i="1"/>
  <c r="E1167" i="1"/>
  <c r="E1425" i="1"/>
  <c r="E816" i="1"/>
  <c r="E1168" i="1"/>
  <c r="E1576" i="1"/>
  <c r="E385" i="1"/>
  <c r="E639" i="1"/>
  <c r="E591" i="1"/>
  <c r="E1088" i="1"/>
  <c r="E1824" i="1"/>
  <c r="E1169" i="1"/>
  <c r="E334" i="1"/>
  <c r="E1262" i="1"/>
  <c r="E1681" i="1"/>
  <c r="E210" i="1"/>
  <c r="E962" i="1"/>
  <c r="E1476" i="1"/>
  <c r="E1426" i="1"/>
  <c r="E857" i="1"/>
  <c r="E476" i="1"/>
  <c r="E858" i="1"/>
  <c r="E1263" i="1"/>
  <c r="E859" i="1"/>
  <c r="E32" i="1"/>
  <c r="E335" i="1"/>
  <c r="E1825" i="1"/>
  <c r="E428" i="1"/>
  <c r="E1631" i="1"/>
  <c r="E640" i="1"/>
  <c r="E429" i="1"/>
  <c r="E211" i="1"/>
  <c r="E272" i="1"/>
  <c r="E909" i="1"/>
  <c r="E1632" i="1"/>
  <c r="E1427" i="1"/>
  <c r="E1879" i="1"/>
  <c r="E756" i="1"/>
  <c r="E1216" i="1"/>
  <c r="E1428" i="1"/>
  <c r="E524" i="1"/>
  <c r="E1217" i="1"/>
  <c r="E698" i="1"/>
  <c r="E146" i="1"/>
  <c r="E817" i="1"/>
  <c r="E757" i="1"/>
  <c r="E1429" i="1"/>
  <c r="E1089" i="1"/>
  <c r="E1371" i="1"/>
  <c r="E525" i="1"/>
  <c r="E1264" i="1"/>
  <c r="E212" i="1"/>
  <c r="E1633" i="1"/>
  <c r="E641" i="1"/>
  <c r="E1826" i="1"/>
  <c r="E92" i="1"/>
  <c r="E93" i="1"/>
  <c r="E526" i="1"/>
  <c r="E1372" i="1"/>
  <c r="E1430" i="1"/>
  <c r="E758" i="1"/>
  <c r="E213" i="1"/>
  <c r="E592" i="1"/>
  <c r="E1724" i="1"/>
  <c r="E1021" i="1"/>
  <c r="E860" i="1"/>
  <c r="E1827" i="1"/>
  <c r="E336" i="1"/>
  <c r="E861" i="1"/>
  <c r="E910" i="1"/>
  <c r="E1725" i="1"/>
  <c r="E1318" i="1"/>
  <c r="E699" i="1"/>
  <c r="E1528" i="1"/>
  <c r="E1828" i="1"/>
  <c r="E1431" i="1"/>
  <c r="E1880" i="1"/>
  <c r="E593" i="1"/>
  <c r="E963" i="1"/>
  <c r="E1373" i="1"/>
  <c r="E642" i="1"/>
  <c r="E643" i="1"/>
  <c r="E862" i="1"/>
  <c r="E386" i="1"/>
  <c r="E1319" i="1"/>
  <c r="E94" i="1"/>
  <c r="E337" i="1"/>
  <c r="E1634" i="1"/>
  <c r="E759" i="1"/>
  <c r="E700" i="1"/>
  <c r="E644" i="1"/>
  <c r="E1432" i="1"/>
  <c r="E1829" i="1"/>
  <c r="E527" i="1"/>
  <c r="E1682" i="1"/>
  <c r="E273" i="1"/>
  <c r="E594" i="1"/>
  <c r="E1022" i="1"/>
  <c r="E964" i="1"/>
  <c r="E477" i="1"/>
  <c r="E595" i="1"/>
  <c r="E1577" i="1"/>
  <c r="E1433" i="1"/>
  <c r="E1125" i="1"/>
  <c r="E478" i="1"/>
  <c r="E1830" i="1"/>
  <c r="E479" i="1"/>
  <c r="E1831" i="1"/>
  <c r="E1126" i="1"/>
  <c r="E596" i="1"/>
  <c r="E1374" i="1"/>
  <c r="E430" i="1"/>
  <c r="E1320" i="1"/>
  <c r="E1434" i="1"/>
  <c r="E1881" i="1"/>
  <c r="E863" i="1"/>
  <c r="E1265" i="1"/>
  <c r="E645" i="1"/>
  <c r="E431" i="1"/>
  <c r="E701" i="1"/>
  <c r="E965" i="1"/>
  <c r="E1578" i="1"/>
  <c r="E147" i="1"/>
  <c r="E148" i="1"/>
  <c r="E1579" i="1"/>
  <c r="E528" i="1"/>
  <c r="E338" i="1"/>
  <c r="E1023" i="1"/>
  <c r="E95" i="1"/>
  <c r="E760" i="1"/>
  <c r="E1726" i="1"/>
  <c r="E1435" i="1"/>
  <c r="E339" i="1"/>
  <c r="E1727" i="1"/>
  <c r="E274" i="1"/>
  <c r="E1436" i="1"/>
  <c r="E1321" i="1"/>
  <c r="E1882" i="1"/>
  <c r="E911" i="1"/>
  <c r="E1437" i="1"/>
  <c r="E340" i="1"/>
  <c r="E864" i="1"/>
  <c r="E1635" i="1"/>
  <c r="E275" i="1"/>
  <c r="E1636" i="1"/>
  <c r="E480" i="1"/>
  <c r="E1218" i="1"/>
  <c r="E387" i="1"/>
  <c r="E481" i="1"/>
  <c r="E1170" i="1"/>
  <c r="E1580" i="1"/>
  <c r="E388" i="1"/>
  <c r="E482" i="1"/>
  <c r="E1529" i="1"/>
  <c r="E1438" i="1"/>
  <c r="E1683" i="1"/>
  <c r="E702" i="1"/>
  <c r="E1773" i="1"/>
  <c r="E1219" i="1"/>
  <c r="E912" i="1"/>
  <c r="E33" i="1"/>
  <c r="E214" i="1"/>
  <c r="E1684" i="1"/>
  <c r="E761" i="1"/>
  <c r="E1637" i="1"/>
  <c r="E865" i="1"/>
  <c r="E703" i="1"/>
  <c r="E1439" i="1"/>
  <c r="E1322" i="1"/>
  <c r="E1024" i="1"/>
  <c r="E1375" i="1"/>
  <c r="E866" i="1"/>
  <c r="E1477" i="1"/>
  <c r="E215" i="1"/>
  <c r="E483" i="1"/>
  <c r="E1530" i="1"/>
  <c r="E1531" i="1"/>
  <c r="E1883" i="1"/>
  <c r="E867" i="1"/>
  <c r="E913" i="1"/>
  <c r="E276" i="1"/>
  <c r="E1220" i="1"/>
  <c r="E277" i="1"/>
  <c r="E96" i="1"/>
  <c r="E868" i="1"/>
  <c r="E1581" i="1"/>
  <c r="E1376" i="1"/>
  <c r="E1221" i="1"/>
  <c r="E1377" i="1"/>
  <c r="E1266" i="1"/>
  <c r="E597" i="1"/>
  <c r="E432" i="1"/>
  <c r="E1832" i="1"/>
  <c r="E529" i="1"/>
  <c r="E1638" i="1"/>
  <c r="E97" i="1"/>
  <c r="E98" i="1"/>
  <c r="E598" i="1"/>
  <c r="E216" i="1"/>
  <c r="E1774" i="1"/>
  <c r="E1884" i="1"/>
  <c r="E1478" i="1"/>
  <c r="E99" i="1"/>
  <c r="E530" i="1"/>
  <c r="E599" i="1"/>
  <c r="E646" i="1"/>
  <c r="E1171" i="1"/>
  <c r="E531" i="1"/>
  <c r="E1172" i="1"/>
  <c r="E1173" i="1"/>
  <c r="E532" i="1"/>
  <c r="E149" i="1"/>
  <c r="E484" i="1"/>
  <c r="E1127" i="1"/>
  <c r="E533" i="1"/>
  <c r="E485" i="1"/>
  <c r="E704" i="1"/>
  <c r="E705" i="1"/>
  <c r="E217" i="1"/>
  <c r="E706" i="1"/>
  <c r="E1479" i="1"/>
  <c r="E707" i="1"/>
  <c r="E966" i="1"/>
  <c r="E1582" i="1"/>
  <c r="E600" i="1"/>
  <c r="E647" i="1"/>
  <c r="E1025" i="1"/>
  <c r="E762" i="1"/>
  <c r="E1480" i="1"/>
  <c r="E818" i="1"/>
  <c r="E341" i="1"/>
  <c r="E869" i="1"/>
  <c r="E601" i="1"/>
  <c r="E34" i="1"/>
  <c r="E1026" i="1"/>
  <c r="E1222" i="1"/>
  <c r="E218" i="1"/>
  <c r="E1685" i="1"/>
  <c r="E1090" i="1"/>
  <c r="E1267" i="1"/>
  <c r="E534" i="1"/>
  <c r="E1027" i="1"/>
  <c r="E278" i="1"/>
  <c r="E1378" i="1"/>
  <c r="E1686" i="1"/>
  <c r="E1833" i="1"/>
  <c r="E219" i="1"/>
  <c r="E433" i="1"/>
  <c r="E1885" i="1"/>
  <c r="E1028" i="1"/>
  <c r="E602" i="1"/>
  <c r="E434" i="1"/>
  <c r="E1223" i="1"/>
  <c r="E342" i="1"/>
  <c r="E1379" i="1"/>
  <c r="E1728" i="1"/>
  <c r="E603" i="1"/>
  <c r="E1224" i="1"/>
  <c r="E648" i="1"/>
  <c r="E1886" i="1"/>
  <c r="E1775" i="1"/>
  <c r="E763" i="1"/>
  <c r="E604" i="1"/>
  <c r="E764" i="1"/>
  <c r="E967" i="1"/>
  <c r="E914" i="1"/>
  <c r="E1887" i="1"/>
  <c r="E1481" i="1"/>
  <c r="E35" i="1"/>
  <c r="E819" i="1"/>
  <c r="E915" i="1"/>
  <c r="E220" i="1"/>
  <c r="E1639" i="1"/>
  <c r="E1380" i="1"/>
  <c r="E1729" i="1"/>
  <c r="E605" i="1"/>
  <c r="E486" i="1"/>
  <c r="E1268" i="1"/>
  <c r="E1532" i="1"/>
  <c r="E1029" i="1"/>
  <c r="E606" i="1"/>
  <c r="E870" i="1"/>
  <c r="E1225" i="1"/>
  <c r="E871" i="1"/>
  <c r="E343" i="1"/>
  <c r="E100" i="1"/>
  <c r="E1482" i="1"/>
  <c r="E101" i="1"/>
  <c r="E102" i="1"/>
  <c r="E103" i="1"/>
  <c r="E765" i="1"/>
  <c r="E649" i="1"/>
  <c r="E1030" i="1"/>
  <c r="E607" i="1"/>
  <c r="E535" i="1"/>
  <c r="E916" i="1"/>
  <c r="E1128" i="1"/>
  <c r="E344" i="1"/>
  <c r="E1583" i="1"/>
  <c r="E1269" i="1"/>
  <c r="E345" i="1"/>
  <c r="E536" i="1"/>
  <c r="E346" i="1"/>
  <c r="E1440" i="1"/>
  <c r="E347" i="1"/>
  <c r="E917" i="1"/>
  <c r="E150" i="1"/>
  <c r="E487" i="1"/>
  <c r="E1888" i="1"/>
  <c r="E1776" i="1"/>
  <c r="E1687" i="1"/>
  <c r="E1533" i="1"/>
  <c r="E708" i="1"/>
  <c r="E435" i="1"/>
  <c r="E36" i="1"/>
  <c r="E1889" i="1"/>
  <c r="E1483" i="1"/>
  <c r="E918" i="1"/>
  <c r="E1174" i="1"/>
  <c r="E1688" i="1"/>
  <c r="E1270" i="1"/>
  <c r="E389" i="1"/>
  <c r="E1834" i="1"/>
  <c r="E1730" i="1"/>
  <c r="E820" i="1"/>
  <c r="E348" i="1"/>
  <c r="E104" i="1"/>
  <c r="E221" i="1"/>
  <c r="E105" i="1"/>
  <c r="E37" i="1"/>
  <c r="E968" i="1"/>
  <c r="E766" i="1"/>
  <c r="E821" i="1"/>
  <c r="E767" i="1"/>
  <c r="E279" i="1"/>
  <c r="E280" i="1"/>
  <c r="E222" i="1"/>
  <c r="E1731" i="1"/>
  <c r="E1534" i="1"/>
  <c r="E1584" i="1"/>
  <c r="E969" i="1"/>
  <c r="E537" i="1"/>
  <c r="E1226" i="1"/>
  <c r="E1689" i="1"/>
  <c r="E1271" i="1"/>
  <c r="E608" i="1"/>
  <c r="E538" i="1"/>
  <c r="E709" i="1"/>
  <c r="E151" i="1"/>
  <c r="E1690" i="1"/>
  <c r="E650" i="1"/>
  <c r="E1227" i="1"/>
  <c r="E539" i="1"/>
  <c r="E540" i="1"/>
  <c r="E106" i="1"/>
  <c r="E1535" i="1"/>
  <c r="E651" i="1"/>
  <c r="E1777" i="1"/>
  <c r="E1091" i="1"/>
  <c r="E1323" i="1"/>
  <c r="E152" i="1"/>
  <c r="E1484" i="1"/>
  <c r="E1129" i="1"/>
  <c r="E1272" i="1"/>
  <c r="E1890" i="1"/>
  <c r="E822" i="1"/>
  <c r="E1640" i="1"/>
  <c r="E1485" i="1"/>
  <c r="E1778" i="1"/>
  <c r="E349" i="1"/>
  <c r="E1779" i="1"/>
  <c r="E1486" i="1"/>
  <c r="E1175" i="1"/>
  <c r="E281" i="1"/>
  <c r="E1691" i="1"/>
  <c r="E970" i="1"/>
  <c r="E971" i="1"/>
  <c r="E1441" i="1"/>
  <c r="E1324" i="1"/>
  <c r="E488" i="1"/>
  <c r="E1273" i="1"/>
  <c r="E1780" i="1"/>
  <c r="E223" i="1"/>
  <c r="E350" i="1"/>
  <c r="E1781" i="1"/>
  <c r="E1782" i="1"/>
  <c r="E1228" i="1"/>
  <c r="E1783" i="1"/>
  <c r="E1891" i="1"/>
  <c r="E1692" i="1"/>
  <c r="E652" i="1"/>
  <c r="E390" i="1"/>
  <c r="E489" i="1"/>
  <c r="E1092" i="1"/>
  <c r="E1487" i="1"/>
  <c r="E1325" i="1"/>
  <c r="E1784" i="1"/>
  <c r="E919" i="1"/>
  <c r="E1326" i="1"/>
  <c r="E653" i="1"/>
  <c r="E1641" i="1"/>
  <c r="E654" i="1"/>
  <c r="E1093" i="1"/>
  <c r="E38" i="1"/>
  <c r="E1585" i="1"/>
  <c r="E972" i="1"/>
  <c r="E1176" i="1"/>
  <c r="E1274" i="1"/>
  <c r="E609" i="1"/>
  <c r="E224" i="1"/>
  <c r="E1536" i="1"/>
  <c r="E1275" i="1"/>
  <c r="E1693" i="1"/>
  <c r="E920" i="1"/>
  <c r="E973" i="1"/>
  <c r="E1537" i="1"/>
  <c r="E391" i="1"/>
  <c r="E1276" i="1"/>
  <c r="E1442" i="1"/>
  <c r="E1031" i="1"/>
  <c r="E1732" i="1"/>
  <c r="E710" i="1"/>
  <c r="E921" i="1"/>
  <c r="E225" i="1"/>
  <c r="E711" i="1"/>
  <c r="E1327" i="1"/>
  <c r="E490" i="1"/>
  <c r="E1032" i="1"/>
  <c r="E655" i="1"/>
  <c r="E1538" i="1"/>
  <c r="E1177" i="1"/>
  <c r="E1785" i="1"/>
  <c r="E1130" i="1"/>
  <c r="E1178" i="1"/>
  <c r="E656" i="1"/>
  <c r="E1586" i="1"/>
  <c r="E1094" i="1"/>
  <c r="E39" i="1"/>
  <c r="E1328" i="1"/>
  <c r="E1443" i="1"/>
  <c r="E392" i="1"/>
  <c r="E1277" i="1"/>
  <c r="E1033" i="1"/>
  <c r="E1229" i="1"/>
  <c r="E1381" i="1"/>
  <c r="E1488" i="1"/>
  <c r="E1694" i="1"/>
  <c r="E610" i="1"/>
  <c r="E1230" i="1"/>
  <c r="E1892" i="1"/>
  <c r="E541" i="1"/>
  <c r="E823" i="1"/>
  <c r="E393" i="1"/>
  <c r="E436" i="1"/>
  <c r="E351" i="1"/>
  <c r="E1786" i="1"/>
  <c r="E282" i="1"/>
  <c r="E712" i="1"/>
  <c r="E226" i="1"/>
  <c r="E1329" i="1"/>
  <c r="E1489" i="1"/>
  <c r="E611" i="1"/>
  <c r="E1787" i="1"/>
  <c r="E1034" i="1"/>
  <c r="E1788" i="1"/>
  <c r="E1642" i="1"/>
  <c r="E1539" i="1"/>
  <c r="E40" i="1"/>
  <c r="E153" i="1"/>
  <c r="E612" i="1"/>
  <c r="E657" i="1"/>
  <c r="E394" i="1"/>
  <c r="E1278" i="1"/>
  <c r="E1095" i="1"/>
  <c r="E352" i="1"/>
  <c r="E1035" i="1"/>
  <c r="E1096" i="1"/>
  <c r="E1036" i="1"/>
  <c r="E107" i="1"/>
  <c r="E613" i="1"/>
  <c r="E872" i="1"/>
  <c r="E1587" i="1"/>
  <c r="E154" i="1"/>
  <c r="E658" i="1"/>
  <c r="E1789" i="1"/>
  <c r="E108" i="1"/>
  <c r="E1279" i="1"/>
  <c r="E542" i="1"/>
  <c r="E41" i="1"/>
  <c r="E1643" i="1"/>
  <c r="E155" i="1"/>
  <c r="E42" i="1"/>
  <c r="E1835" i="1"/>
  <c r="E1382" i="1"/>
  <c r="E43" i="1"/>
  <c r="E543" i="1"/>
  <c r="E1097" i="1"/>
  <c r="E109" i="1"/>
  <c r="E1540" i="1"/>
  <c r="E659" i="1"/>
  <c r="E1231" i="1"/>
  <c r="E614" i="1"/>
  <c r="E1790" i="1"/>
  <c r="E1098" i="1"/>
  <c r="E922" i="1"/>
  <c r="E713" i="1"/>
  <c r="E1644" i="1"/>
  <c r="E1131" i="1"/>
  <c r="E615" i="1"/>
  <c r="E616" i="1"/>
  <c r="E1383" i="1"/>
  <c r="E824" i="1"/>
  <c r="E1232" i="1"/>
  <c r="E923" i="1"/>
  <c r="E1791" i="1"/>
  <c r="E353" i="1"/>
  <c r="E768" i="1"/>
  <c r="E1179" i="1"/>
  <c r="E544" i="1"/>
  <c r="E1645" i="1"/>
  <c r="E1695" i="1"/>
  <c r="E1099" i="1"/>
  <c r="E491" i="1"/>
  <c r="E714" i="1"/>
  <c r="E1037" i="1"/>
  <c r="E1646" i="1"/>
  <c r="E1280" i="1"/>
  <c r="E769" i="1"/>
  <c r="E1588" i="1"/>
  <c r="E1330" i="1"/>
  <c r="E1647" i="1"/>
  <c r="E974" i="1"/>
  <c r="E770" i="1"/>
  <c r="E1893" i="1"/>
  <c r="E873" i="1"/>
  <c r="E1384" i="1"/>
  <c r="E1836" i="1"/>
  <c r="E44" i="1"/>
  <c r="E715" i="1"/>
  <c r="E354" i="1"/>
  <c r="E1233" i="1"/>
  <c r="E1837" i="1"/>
  <c r="E975" i="1"/>
  <c r="E355" i="1"/>
  <c r="E156" i="1"/>
  <c r="E874" i="1"/>
  <c r="E45" i="1"/>
  <c r="E227" i="1"/>
  <c r="E1100" i="1"/>
  <c r="E1838" i="1"/>
  <c r="E395" i="1"/>
  <c r="E771" i="1"/>
  <c r="E356" i="1"/>
  <c r="E283" i="1"/>
  <c r="E1281" i="1"/>
  <c r="E1385" i="1"/>
  <c r="E110" i="1"/>
  <c r="E1490" i="1"/>
  <c r="E1132" i="1"/>
  <c r="E228" i="1"/>
  <c r="E545" i="1"/>
  <c r="E1038" i="1"/>
  <c r="E716" i="1"/>
  <c r="E1648" i="1"/>
  <c r="E717" i="1"/>
  <c r="E825" i="1"/>
  <c r="E924" i="1"/>
  <c r="E1101" i="1"/>
  <c r="E1331" i="1"/>
  <c r="E284" i="1"/>
  <c r="E826" i="1"/>
  <c r="E546" i="1"/>
  <c r="E1733" i="1"/>
  <c r="E547" i="1"/>
  <c r="E548" i="1"/>
  <c r="E111" i="1"/>
  <c r="E1102" i="1"/>
  <c r="E1696" i="1"/>
  <c r="E1541" i="1"/>
  <c r="E660" i="1"/>
  <c r="E1180" i="1"/>
  <c r="E772" i="1"/>
  <c r="E1282" i="1"/>
  <c r="E661" i="1"/>
  <c r="E229" i="1"/>
  <c r="E1491" i="1"/>
  <c r="E157" i="1"/>
  <c r="E773" i="1"/>
  <c r="E1792" i="1"/>
  <c r="E285" i="1"/>
  <c r="E112" i="1"/>
  <c r="E46" i="1"/>
  <c r="E718" i="1"/>
  <c r="E230" i="1"/>
  <c r="E1133" i="1"/>
  <c r="E1283" i="1"/>
  <c r="E286" i="1"/>
  <c r="E976" i="1"/>
  <c r="E1234" i="1"/>
  <c r="E925" i="1"/>
  <c r="E1793" i="1"/>
  <c r="E719" i="1"/>
  <c r="E774" i="1"/>
  <c r="E1589" i="1"/>
  <c r="E492" i="1"/>
  <c r="E662" i="1"/>
  <c r="E1590" i="1"/>
  <c r="E1649" i="1"/>
  <c r="E977" i="1"/>
  <c r="E1794" i="1"/>
  <c r="E231" i="1"/>
  <c r="E926" i="1"/>
  <c r="E113" i="1"/>
  <c r="E287" i="1"/>
  <c r="E1650" i="1"/>
  <c r="E357" i="1"/>
  <c r="E549" i="1"/>
  <c r="E1591" i="1"/>
  <c r="E827" i="1"/>
  <c r="E158" i="1"/>
  <c r="E493" i="1"/>
  <c r="E1235" i="1"/>
  <c r="E159" i="1"/>
  <c r="E396" i="1"/>
  <c r="E1592" i="1"/>
  <c r="E1734" i="1"/>
  <c r="E828" i="1"/>
  <c r="E1181" i="1"/>
  <c r="E47" i="1"/>
  <c r="E114" i="1"/>
  <c r="E1894" i="1"/>
  <c r="E1039" i="1"/>
  <c r="E358" i="1"/>
  <c r="E550" i="1"/>
  <c r="E927" i="1"/>
  <c r="E829" i="1"/>
  <c r="E551" i="1"/>
  <c r="E1795" i="1"/>
  <c r="E552" i="1"/>
  <c r="E288" i="1"/>
  <c r="E1040" i="1"/>
  <c r="E1284" i="1"/>
  <c r="E553" i="1"/>
  <c r="E928" i="1"/>
  <c r="E1492" i="1"/>
  <c r="E1839" i="1"/>
  <c r="E1041" i="1"/>
  <c r="E1444" i="1"/>
  <c r="E775" i="1"/>
  <c r="E1285" i="1"/>
  <c r="E1735" i="1"/>
  <c r="E1651" i="1"/>
  <c r="E1493" i="1"/>
  <c r="E875" i="1"/>
  <c r="E830" i="1"/>
  <c r="E876" i="1"/>
  <c r="E1593" i="1"/>
  <c r="E1103" i="1"/>
  <c r="E1042" i="1"/>
  <c r="E289" i="1"/>
  <c r="E929" i="1"/>
  <c r="E1043" i="1"/>
  <c r="E1652" i="1"/>
  <c r="E1840" i="1"/>
  <c r="E397" i="1"/>
  <c r="E359" i="1"/>
  <c r="E554" i="1"/>
  <c r="E1104" i="1"/>
  <c r="E1841" i="1"/>
  <c r="E1332" i="1"/>
  <c r="E1494" i="1"/>
  <c r="E1286" i="1"/>
  <c r="E617" i="1"/>
  <c r="E1445" i="1"/>
  <c r="E776" i="1"/>
  <c r="E777" i="1"/>
  <c r="E555" i="1"/>
  <c r="E115" i="1"/>
  <c r="E1495" i="1"/>
  <c r="E437" i="1"/>
  <c r="E618" i="1"/>
  <c r="E831" i="1"/>
  <c r="E978" i="1"/>
  <c r="E232" i="1"/>
  <c r="E290" i="1"/>
  <c r="E1236" i="1"/>
  <c r="E1842" i="1"/>
  <c r="E1895" i="1"/>
  <c r="E1594" i="1"/>
  <c r="E291" i="1"/>
  <c r="E619" i="1"/>
  <c r="E1896" i="1"/>
  <c r="E398" i="1"/>
  <c r="E1697" i="1"/>
  <c r="E116" i="1"/>
  <c r="E1134" i="1"/>
  <c r="E1542" i="1"/>
  <c r="E620" i="1"/>
  <c r="E1897" i="1"/>
  <c r="E1105" i="1"/>
  <c r="E979" i="1"/>
  <c r="E1106" i="1"/>
  <c r="E1595" i="1"/>
  <c r="E1596" i="1"/>
  <c r="E494" i="1"/>
  <c r="E1182" i="1"/>
  <c r="E1843" i="1"/>
  <c r="E1698" i="1"/>
  <c r="E1287" i="1"/>
  <c r="E399" i="1"/>
  <c r="E778" i="1"/>
  <c r="E720" i="1"/>
  <c r="E663" i="1"/>
  <c r="E1288" i="1"/>
  <c r="E1446" i="1"/>
  <c r="E877" i="1"/>
  <c r="E292" i="1"/>
  <c r="E779" i="1"/>
  <c r="E1796" i="1"/>
  <c r="E1736" i="1"/>
  <c r="E1653" i="1"/>
  <c r="E1844" i="1"/>
  <c r="E1333" i="1"/>
  <c r="E1107" i="1"/>
  <c r="E293" i="1"/>
  <c r="E1289" i="1"/>
  <c r="E160" i="1"/>
  <c r="E832" i="1"/>
  <c r="E1183" i="1"/>
  <c r="E48" i="1"/>
  <c r="E1290" i="1"/>
  <c r="E1184" i="1"/>
  <c r="E1797" i="1"/>
  <c r="E1737" i="1"/>
  <c r="E556" i="1"/>
  <c r="E1898" i="1"/>
  <c r="E930" i="1"/>
  <c r="E1899" i="1"/>
  <c r="E161" i="1"/>
  <c r="E1900" i="1"/>
  <c r="E664" i="1"/>
  <c r="E665" i="1"/>
  <c r="E438" i="1"/>
  <c r="E621" i="1"/>
  <c r="E400" i="1"/>
  <c r="E162" i="1"/>
  <c r="E1543" i="1"/>
  <c r="E1496" i="1"/>
  <c r="E1544" i="1"/>
  <c r="E1237" i="1"/>
  <c r="E163" i="1"/>
  <c r="E1497" i="1"/>
  <c r="E833" i="1"/>
  <c r="E49" i="1"/>
  <c r="E50" i="1"/>
  <c r="E1738" i="1"/>
  <c r="E1238" i="1"/>
  <c r="E1545" i="1"/>
  <c r="E878" i="1"/>
  <c r="E980" i="1"/>
  <c r="E1597" i="1"/>
  <c r="E1386" i="1"/>
  <c r="E1699" i="1"/>
  <c r="E495" i="1"/>
  <c r="E981" i="1"/>
  <c r="E1546" i="1"/>
  <c r="E1700" i="1"/>
  <c r="E834" i="1"/>
  <c r="E1135" i="1"/>
  <c r="E721" i="1"/>
  <c r="E1447" i="1"/>
  <c r="E931" i="1"/>
  <c r="E1108" i="1"/>
  <c r="E1136" i="1"/>
  <c r="E51" i="1"/>
  <c r="E1044" i="1"/>
  <c r="E982" i="1"/>
  <c r="E1448" i="1"/>
  <c r="E233" i="1"/>
  <c r="E1045" i="1"/>
  <c r="E294" i="1"/>
  <c r="E401" i="1"/>
  <c r="E1387" i="1"/>
  <c r="E496" i="1"/>
  <c r="E1598" i="1"/>
  <c r="E1046" i="1"/>
  <c r="E295" i="1"/>
  <c r="E234" i="1"/>
  <c r="E497" i="1"/>
  <c r="E235" i="1"/>
  <c r="E1388" i="1"/>
  <c r="E1047" i="1"/>
  <c r="E1389" i="1"/>
  <c r="E296" i="1"/>
  <c r="E1048" i="1"/>
  <c r="E439" i="1"/>
  <c r="E440" i="1"/>
  <c r="E1449" i="1"/>
  <c r="E1291" i="1"/>
  <c r="E1450" i="1"/>
  <c r="E666" i="1"/>
  <c r="E1654" i="1"/>
  <c r="E1798" i="1"/>
  <c r="E1701" i="1"/>
  <c r="E879" i="1"/>
  <c r="E1185" i="1"/>
  <c r="E1845" i="1"/>
  <c r="E722" i="1"/>
  <c r="E297" i="1"/>
  <c r="E622" i="1"/>
  <c r="E723" i="1"/>
  <c r="E117" i="1"/>
  <c r="E498" i="1"/>
  <c r="E499" i="1"/>
  <c r="E298" i="1"/>
  <c r="E1702" i="1"/>
  <c r="E1901" i="1"/>
  <c r="E1186" i="1"/>
  <c r="E164" i="1"/>
  <c r="E402" i="1"/>
  <c r="E1547" i="1"/>
  <c r="E1548" i="1"/>
  <c r="E1109" i="1"/>
  <c r="E880" i="1"/>
  <c r="E1049" i="1"/>
  <c r="E1846" i="1"/>
  <c r="E983" i="1"/>
  <c r="E881" i="1"/>
  <c r="E1390" i="1"/>
  <c r="E403" i="1"/>
  <c r="E299" i="1"/>
  <c r="E1239" i="1"/>
  <c r="E780" i="1"/>
  <c r="E1240" i="1"/>
  <c r="E52" i="1"/>
  <c r="E1847" i="1"/>
  <c r="E1599" i="1"/>
  <c r="E1948" i="1"/>
  <c r="E1912" i="1"/>
  <c r="E1956" i="1"/>
  <c r="E1940" i="1"/>
  <c r="E1908" i="1"/>
  <c r="E1902" i="1"/>
  <c r="E1923" i="1"/>
  <c r="E1949" i="1"/>
  <c r="E1957" i="1"/>
  <c r="E1924" i="1"/>
  <c r="E1925" i="1"/>
  <c r="E1941" i="1"/>
  <c r="E1926" i="1"/>
  <c r="E1927" i="1"/>
  <c r="E1967" i="1"/>
  <c r="E1913" i="1"/>
  <c r="E1933" i="1"/>
  <c r="E1978" i="1"/>
  <c r="E1958" i="1"/>
  <c r="E1934" i="1"/>
  <c r="E1942" i="1"/>
  <c r="E1959" i="1"/>
  <c r="E1914" i="1"/>
  <c r="E1968" i="1"/>
  <c r="E1979" i="1"/>
  <c r="E1971" i="1"/>
  <c r="E1983" i="1"/>
  <c r="E1980" i="1"/>
  <c r="E1984" i="1"/>
  <c r="E1943" i="1"/>
  <c r="E1909" i="1"/>
  <c r="E1928" i="1"/>
  <c r="E1960" i="1"/>
  <c r="E1972" i="1"/>
  <c r="E1903" i="1"/>
  <c r="E1929" i="1"/>
  <c r="E1981" i="1"/>
  <c r="E1950" i="1"/>
  <c r="E1935" i="1"/>
  <c r="E1973" i="1"/>
  <c r="E1985" i="1"/>
  <c r="E1969" i="1"/>
  <c r="E1936" i="1"/>
  <c r="E1915" i="1"/>
  <c r="E1974" i="1"/>
  <c r="E1982" i="1"/>
  <c r="E1944" i="1"/>
  <c r="E1916" i="1"/>
  <c r="E1930" i="1"/>
  <c r="E1961" i="1"/>
  <c r="E1975" i="1"/>
  <c r="E1904" i="1"/>
  <c r="E1951" i="1"/>
  <c r="E1962" i="1"/>
  <c r="E1952" i="1"/>
  <c r="E1917" i="1"/>
  <c r="E1945" i="1"/>
  <c r="E1918" i="1"/>
  <c r="E1919" i="1"/>
  <c r="E1976" i="1"/>
  <c r="E1970" i="1"/>
  <c r="E1977" i="1"/>
  <c r="E1905" i="1"/>
  <c r="E1946" i="1"/>
  <c r="E1953" i="1"/>
  <c r="E1954" i="1"/>
  <c r="E1920" i="1"/>
  <c r="E1963" i="1"/>
  <c r="E1955" i="1"/>
  <c r="E1910" i="1"/>
  <c r="E1921" i="1"/>
  <c r="E1937" i="1"/>
  <c r="E1906" i="1"/>
  <c r="E1964" i="1"/>
  <c r="E1965" i="1"/>
  <c r="E1938" i="1"/>
  <c r="E1931" i="1"/>
  <c r="E1907" i="1"/>
  <c r="E1966" i="1"/>
  <c r="E1939" i="1"/>
  <c r="E1922" i="1"/>
  <c r="E1932" i="1"/>
  <c r="E1947" i="1"/>
  <c r="E1911" i="1"/>
  <c r="E2037" i="1"/>
  <c r="E2038" i="1"/>
  <c r="E2053" i="1"/>
  <c r="E2011" i="1"/>
  <c r="E2000" i="1"/>
  <c r="E2012" i="1"/>
  <c r="E2001" i="1"/>
  <c r="E1994" i="1"/>
  <c r="E1986" i="1"/>
  <c r="E2015" i="1"/>
  <c r="E2039" i="1"/>
  <c r="E2040" i="1"/>
  <c r="E2022" i="1"/>
  <c r="E2016" i="1"/>
  <c r="E2041" i="1"/>
  <c r="E2028" i="1"/>
  <c r="E2054" i="1"/>
  <c r="E2013" i="1"/>
  <c r="E2055" i="1"/>
  <c r="E2002" i="1"/>
  <c r="E1987" i="1"/>
  <c r="E2062" i="1"/>
  <c r="E2023" i="1"/>
  <c r="E2017" i="1"/>
  <c r="E2034" i="1"/>
  <c r="E1995" i="1"/>
  <c r="E2024" i="1"/>
  <c r="E2035" i="1"/>
  <c r="E2042" i="1"/>
  <c r="E2056" i="1"/>
  <c r="E1988" i="1"/>
  <c r="E2003" i="1"/>
  <c r="E2043" i="1"/>
  <c r="E2044" i="1"/>
  <c r="E2018" i="1"/>
  <c r="E2058" i="1"/>
  <c r="E2025" i="1"/>
  <c r="E2059" i="1"/>
  <c r="E2019" i="1"/>
  <c r="E2004" i="1"/>
  <c r="E2060" i="1"/>
  <c r="E2045" i="1"/>
  <c r="E2014" i="1"/>
  <c r="E2029" i="1"/>
  <c r="E2046" i="1"/>
  <c r="E2005" i="1"/>
  <c r="E1989" i="1"/>
  <c r="E2026" i="1"/>
  <c r="E2047" i="1"/>
  <c r="E2063" i="1"/>
  <c r="E2064" i="1"/>
  <c r="E2061" i="1"/>
  <c r="E2006" i="1"/>
  <c r="E2065" i="1"/>
  <c r="E2007" i="1"/>
  <c r="E1996" i="1"/>
  <c r="E1990" i="1"/>
  <c r="E2030" i="1"/>
  <c r="E1997" i="1"/>
  <c r="E1991" i="1"/>
  <c r="E1998" i="1"/>
  <c r="E2036" i="1"/>
  <c r="E2057" i="1"/>
  <c r="E2031" i="1"/>
  <c r="E2008" i="1"/>
  <c r="E1999" i="1"/>
  <c r="E1992" i="1"/>
  <c r="E1993" i="1"/>
  <c r="E2009" i="1"/>
  <c r="E2020" i="1"/>
  <c r="E2027" i="1"/>
  <c r="E2032" i="1"/>
  <c r="E2048" i="1"/>
  <c r="E2049" i="1"/>
  <c r="E2050" i="1"/>
  <c r="E2051" i="1"/>
  <c r="E2010" i="1"/>
  <c r="E2021" i="1"/>
  <c r="E2052" i="1"/>
  <c r="E2033" i="1"/>
  <c r="E2099" i="1"/>
  <c r="E2082" i="1"/>
  <c r="E2077" i="1"/>
  <c r="E2100" i="1"/>
  <c r="E2109" i="1"/>
  <c r="E2086" i="1"/>
  <c r="E2066" i="1"/>
  <c r="E2133" i="1"/>
  <c r="E2078" i="1"/>
  <c r="E2110" i="1"/>
  <c r="E2067" i="1"/>
  <c r="E2083" i="1"/>
  <c r="E2087" i="1"/>
  <c r="E2068" i="1"/>
  <c r="E2112" i="1"/>
  <c r="E2088" i="1"/>
  <c r="E2113" i="1"/>
  <c r="E2069" i="1"/>
  <c r="E2134" i="1"/>
  <c r="E2127" i="1"/>
  <c r="E2084" i="1"/>
  <c r="E2070" i="1"/>
  <c r="E2128" i="1"/>
  <c r="E2135" i="1"/>
  <c r="E2129" i="1"/>
  <c r="E2114" i="1"/>
  <c r="E2089" i="1"/>
  <c r="E2071" i="1"/>
  <c r="E2072" i="1"/>
  <c r="E2107" i="1"/>
  <c r="E2101" i="1"/>
  <c r="E2115" i="1"/>
  <c r="E2073" i="1"/>
  <c r="E2116" i="1"/>
  <c r="E2130" i="1"/>
  <c r="E2120" i="1"/>
  <c r="E2131" i="1"/>
  <c r="E2136" i="1"/>
  <c r="E2121" i="1"/>
  <c r="E2132" i="1"/>
  <c r="E2102" i="1"/>
  <c r="E2092" i="1"/>
  <c r="E2079" i="1"/>
  <c r="E2090" i="1"/>
  <c r="E2074" i="1"/>
  <c r="E2085" i="1"/>
  <c r="E2103" i="1"/>
  <c r="E2093" i="1"/>
  <c r="E2117" i="1"/>
  <c r="E2122" i="1"/>
  <c r="E2094" i="1"/>
  <c r="E2123" i="1"/>
  <c r="E2075" i="1"/>
  <c r="E2080" i="1"/>
  <c r="E2124" i="1"/>
  <c r="E2091" i="1"/>
  <c r="E2095" i="1"/>
  <c r="E2096" i="1"/>
  <c r="E2076" i="1"/>
  <c r="E2081" i="1"/>
  <c r="I165" i="1"/>
  <c r="I118" i="1"/>
  <c r="I724" i="1"/>
  <c r="I1498" i="1"/>
  <c r="I300" i="1"/>
  <c r="I1187" i="1"/>
  <c r="I119" i="1"/>
  <c r="I1848" i="1"/>
  <c r="I1600" i="1"/>
  <c r="I1655" i="1"/>
  <c r="I557" i="1"/>
  <c r="I558" i="1"/>
  <c r="I1050" i="1"/>
  <c r="I667" i="1"/>
  <c r="I1703" i="1"/>
  <c r="I166" i="1"/>
  <c r="I1451" i="1"/>
  <c r="I1051" i="1"/>
  <c r="I500" i="1"/>
  <c r="I1188" i="1"/>
  <c r="I1549" i="1"/>
  <c r="I441" i="1"/>
  <c r="I1334" i="1"/>
  <c r="I882" i="1"/>
  <c r="I559" i="1"/>
  <c r="I1849" i="1"/>
  <c r="I167" i="1"/>
  <c r="I1110" i="1"/>
  <c r="I1739" i="1"/>
  <c r="I1189" i="1"/>
  <c r="I1111" i="1"/>
  <c r="I1391" i="1"/>
  <c r="I301" i="1"/>
  <c r="I1704" i="1"/>
  <c r="I1850" i="1"/>
  <c r="I442" i="1"/>
  <c r="I984" i="1"/>
  <c r="I781" i="1"/>
  <c r="I1335" i="1"/>
  <c r="I1550" i="1"/>
  <c r="I53" i="1"/>
  <c r="I835" i="1"/>
  <c r="I168" i="1"/>
  <c r="I302" i="1"/>
  <c r="I1705" i="1"/>
  <c r="I1052" i="1"/>
  <c r="I443" i="1"/>
  <c r="I883" i="1"/>
  <c r="I560" i="1"/>
  <c r="I561" i="1"/>
  <c r="I932" i="1"/>
  <c r="I2" i="1"/>
  <c r="I985" i="1"/>
  <c r="I836" i="1"/>
  <c r="I1499" i="1"/>
  <c r="I169" i="1"/>
  <c r="I303" i="1"/>
  <c r="I170" i="1"/>
  <c r="I1241" i="1"/>
  <c r="I501" i="1"/>
  <c r="I1190" i="1"/>
  <c r="I404" i="1"/>
  <c r="I304" i="1"/>
  <c r="I1500" i="1"/>
  <c r="I837" i="1"/>
  <c r="I668" i="1"/>
  <c r="I1191" i="1"/>
  <c r="I1601" i="1"/>
  <c r="I669" i="1"/>
  <c r="I623" i="1"/>
  <c r="I1192" i="1"/>
  <c r="I305" i="1"/>
  <c r="I933" i="1"/>
  <c r="I171" i="1"/>
  <c r="I670" i="1"/>
  <c r="I1392" i="1"/>
  <c r="I3" i="1"/>
  <c r="I1851" i="1"/>
  <c r="I725" i="1"/>
  <c r="I782" i="1"/>
  <c r="I1292" i="1"/>
  <c r="I986" i="1"/>
  <c r="I562" i="1"/>
  <c r="I1740" i="1"/>
  <c r="I54" i="1"/>
  <c r="I1053" i="1"/>
  <c r="I1054" i="1"/>
  <c r="I1242" i="1"/>
  <c r="I783" i="1"/>
  <c r="I1551" i="1"/>
  <c r="I1656" i="1"/>
  <c r="I236" i="1"/>
  <c r="I172" i="1"/>
  <c r="I1501" i="1"/>
  <c r="I1055" i="1"/>
  <c r="I1852" i="1"/>
  <c r="I1799" i="1"/>
  <c r="I173" i="1"/>
  <c r="I1293" i="1"/>
  <c r="I1137" i="1"/>
  <c r="I4" i="1"/>
  <c r="I405" i="1"/>
  <c r="I884" i="1"/>
  <c r="I1393" i="1"/>
  <c r="I444" i="1"/>
  <c r="I784" i="1"/>
  <c r="I120" i="1"/>
  <c r="I1056" i="1"/>
  <c r="I1602" i="1"/>
  <c r="I785" i="1"/>
  <c r="I502" i="1"/>
  <c r="I563" i="1"/>
  <c r="I1853" i="1"/>
  <c r="I1112" i="1"/>
  <c r="I1294" i="1"/>
  <c r="I1552" i="1"/>
  <c r="I1553" i="1"/>
  <c r="I885" i="1"/>
  <c r="I1502" i="1"/>
  <c r="I1138" i="1"/>
  <c r="I1394" i="1"/>
  <c r="I1603" i="1"/>
  <c r="I1452" i="1"/>
  <c r="I1295" i="1"/>
  <c r="I1193" i="1"/>
  <c r="I174" i="1"/>
  <c r="I987" i="1"/>
  <c r="I886" i="1"/>
  <c r="I1336" i="1"/>
  <c r="I1800" i="1"/>
  <c r="I564" i="1"/>
  <c r="I121" i="1"/>
  <c r="I360" i="1"/>
  <c r="I1854" i="1"/>
  <c r="I726" i="1"/>
  <c r="I786" i="1"/>
  <c r="I503" i="1"/>
  <c r="I988" i="1"/>
  <c r="I887" i="1"/>
  <c r="I306" i="1"/>
  <c r="I1855" i="1"/>
  <c r="I1337" i="1"/>
  <c r="I727" i="1"/>
  <c r="I1741" i="1"/>
  <c r="I445" i="1"/>
  <c r="I989" i="1"/>
  <c r="I787" i="1"/>
  <c r="I1801" i="1"/>
  <c r="I788" i="1"/>
  <c r="I1395" i="1"/>
  <c r="I990" i="1"/>
  <c r="I446" i="1"/>
  <c r="I504" i="1"/>
  <c r="I406" i="1"/>
  <c r="I728" i="1"/>
  <c r="I1243" i="1"/>
  <c r="I1113" i="1"/>
  <c r="I237" i="1"/>
  <c r="I671" i="1"/>
  <c r="I672" i="1"/>
  <c r="I55" i="1"/>
  <c r="I729" i="1"/>
  <c r="I1057" i="1"/>
  <c r="I1742" i="1"/>
  <c r="I1244" i="1"/>
  <c r="I789" i="1"/>
  <c r="I122" i="1"/>
  <c r="I1503" i="1"/>
  <c r="I56" i="1"/>
  <c r="I1554" i="1"/>
  <c r="I1139" i="1"/>
  <c r="I57" i="1"/>
  <c r="I1604" i="1"/>
  <c r="I123" i="1"/>
  <c r="I175" i="1"/>
  <c r="I1194" i="1"/>
  <c r="I361" i="1"/>
  <c r="I1245" i="1"/>
  <c r="I1114" i="1"/>
  <c r="I238" i="1"/>
  <c r="I1140" i="1"/>
  <c r="I239" i="1"/>
  <c r="I565" i="1"/>
  <c r="I407" i="1"/>
  <c r="I991" i="1"/>
  <c r="I1802" i="1"/>
  <c r="I1396" i="1"/>
  <c r="I240" i="1"/>
  <c r="I934" i="1"/>
  <c r="I1743" i="1"/>
  <c r="I58" i="1"/>
  <c r="I1141" i="1"/>
  <c r="I1296" i="1"/>
  <c r="I1297" i="1"/>
  <c r="I624" i="1"/>
  <c r="I790" i="1"/>
  <c r="I59" i="1"/>
  <c r="I1504" i="1"/>
  <c r="I1803" i="1"/>
  <c r="I1397" i="1"/>
  <c r="I935" i="1"/>
  <c r="I1246" i="1"/>
  <c r="I1856" i="1"/>
  <c r="I1657" i="1"/>
  <c r="I1453" i="1"/>
  <c r="I1857" i="1"/>
  <c r="I60" i="1"/>
  <c r="I1605" i="1"/>
  <c r="I176" i="1"/>
  <c r="I1398" i="1"/>
  <c r="I1454" i="1"/>
  <c r="I1505" i="1"/>
  <c r="I1195" i="1"/>
  <c r="I1338" i="1"/>
  <c r="I673" i="1"/>
  <c r="I1339" i="1"/>
  <c r="I447" i="1"/>
  <c r="I791" i="1"/>
  <c r="I730" i="1"/>
  <c r="I5" i="1"/>
  <c r="I1706" i="1"/>
  <c r="I362" i="1"/>
  <c r="I448" i="1"/>
  <c r="I505" i="1"/>
  <c r="I61" i="1"/>
  <c r="I307" i="1"/>
  <c r="I1298" i="1"/>
  <c r="I1340" i="1"/>
  <c r="I177" i="1"/>
  <c r="I1804" i="1"/>
  <c r="I124" i="1"/>
  <c r="I308" i="1"/>
  <c r="I408" i="1"/>
  <c r="I566" i="1"/>
  <c r="I625" i="1"/>
  <c r="I1744" i="1"/>
  <c r="I449" i="1"/>
  <c r="I674" i="1"/>
  <c r="I1745" i="1"/>
  <c r="I1196" i="1"/>
  <c r="I888" i="1"/>
  <c r="I838" i="1"/>
  <c r="I363" i="1"/>
  <c r="I731" i="1"/>
  <c r="I364" i="1"/>
  <c r="I1658" i="1"/>
  <c r="I1805" i="1"/>
  <c r="I1058" i="1"/>
  <c r="I792" i="1"/>
  <c r="I1806" i="1"/>
  <c r="I241" i="1"/>
  <c r="I839" i="1"/>
  <c r="I450" i="1"/>
  <c r="I793" i="1"/>
  <c r="I178" i="1"/>
  <c r="I62" i="1"/>
  <c r="I992" i="1"/>
  <c r="I675" i="1"/>
  <c r="I732" i="1"/>
  <c r="I6" i="1"/>
  <c r="I1606" i="1"/>
  <c r="I1659" i="1"/>
  <c r="I1807" i="1"/>
  <c r="I889" i="1"/>
  <c r="I993" i="1"/>
  <c r="I936" i="1"/>
  <c r="I994" i="1"/>
  <c r="I567" i="1"/>
  <c r="I937" i="1"/>
  <c r="I309" i="1"/>
  <c r="I890" i="1"/>
  <c r="I1506" i="1"/>
  <c r="I1555" i="1"/>
  <c r="I1197" i="1"/>
  <c r="I1247" i="1"/>
  <c r="I1059" i="1"/>
  <c r="I676" i="1"/>
  <c r="I794" i="1"/>
  <c r="I242" i="1"/>
  <c r="I1746" i="1"/>
  <c r="I995" i="1"/>
  <c r="I626" i="1"/>
  <c r="I243" i="1"/>
  <c r="I409" i="1"/>
  <c r="I1660" i="1"/>
  <c r="I795" i="1"/>
  <c r="I1858" i="1"/>
  <c r="I1115" i="1"/>
  <c r="I996" i="1"/>
  <c r="I1198" i="1"/>
  <c r="I1747" i="1"/>
  <c r="I410" i="1"/>
  <c r="I1661" i="1"/>
  <c r="I63" i="1"/>
  <c r="I1607" i="1"/>
  <c r="I840" i="1"/>
  <c r="I1399" i="1"/>
  <c r="I244" i="1"/>
  <c r="I1060" i="1"/>
  <c r="I310" i="1"/>
  <c r="I841" i="1"/>
  <c r="I1748" i="1"/>
  <c r="I245" i="1"/>
  <c r="I1507" i="1"/>
  <c r="I733" i="1"/>
  <c r="I734" i="1"/>
  <c r="I1061" i="1"/>
  <c r="I246" i="1"/>
  <c r="I568" i="1"/>
  <c r="I997" i="1"/>
  <c r="I64" i="1"/>
  <c r="I365" i="1"/>
  <c r="I1248" i="1"/>
  <c r="I311" i="1"/>
  <c r="I677" i="1"/>
  <c r="I1199" i="1"/>
  <c r="I7" i="1"/>
  <c r="I506" i="1"/>
  <c r="I569" i="1"/>
  <c r="I247" i="1"/>
  <c r="I507" i="1"/>
  <c r="I938" i="1"/>
  <c r="I1400" i="1"/>
  <c r="I1707" i="1"/>
  <c r="I312" i="1"/>
  <c r="I411" i="1"/>
  <c r="I1749" i="1"/>
  <c r="I366" i="1"/>
  <c r="I1142" i="1"/>
  <c r="I8" i="1"/>
  <c r="I412" i="1"/>
  <c r="I1808" i="1"/>
  <c r="I313" i="1"/>
  <c r="I314" i="1"/>
  <c r="I939" i="1"/>
  <c r="I570" i="1"/>
  <c r="I1508" i="1"/>
  <c r="I1608" i="1"/>
  <c r="I413" i="1"/>
  <c r="I1401" i="1"/>
  <c r="I796" i="1"/>
  <c r="I1859" i="1"/>
  <c r="I735" i="1"/>
  <c r="I248" i="1"/>
  <c r="I998" i="1"/>
  <c r="I571" i="1"/>
  <c r="I891" i="1"/>
  <c r="I1455" i="1"/>
  <c r="I1062" i="1"/>
  <c r="I1341" i="1"/>
  <c r="I940" i="1"/>
  <c r="I678" i="1"/>
  <c r="I1116" i="1"/>
  <c r="I1143" i="1"/>
  <c r="I1708" i="1"/>
  <c r="I1662" i="1"/>
  <c r="I941" i="1"/>
  <c r="I1117" i="1"/>
  <c r="I1860" i="1"/>
  <c r="I249" i="1"/>
  <c r="I572" i="1"/>
  <c r="I1200" i="1"/>
  <c r="I1750" i="1"/>
  <c r="I1609" i="1"/>
  <c r="I1509" i="1"/>
  <c r="I1144" i="1"/>
  <c r="I1063" i="1"/>
  <c r="I1610" i="1"/>
  <c r="I65" i="1"/>
  <c r="I1118" i="1"/>
  <c r="I1064" i="1"/>
  <c r="I1145" i="1"/>
  <c r="I1456" i="1"/>
  <c r="I1663" i="1"/>
  <c r="I1342" i="1"/>
  <c r="I125" i="1"/>
  <c r="I66" i="1"/>
  <c r="I1343" i="1"/>
  <c r="I367" i="1"/>
  <c r="I1751" i="1"/>
  <c r="I9" i="1"/>
  <c r="I1402" i="1"/>
  <c r="I942" i="1"/>
  <c r="I1403" i="1"/>
  <c r="I250" i="1"/>
  <c r="I1404" i="1"/>
  <c r="I1405" i="1"/>
  <c r="I126" i="1"/>
  <c r="I842" i="1"/>
  <c r="I251" i="1"/>
  <c r="I1299" i="1"/>
  <c r="I736" i="1"/>
  <c r="I179" i="1"/>
  <c r="I627" i="1"/>
  <c r="I252" i="1"/>
  <c r="I628" i="1"/>
  <c r="I253" i="1"/>
  <c r="I797" i="1"/>
  <c r="I10" i="1"/>
  <c r="I737" i="1"/>
  <c r="I798" i="1"/>
  <c r="I843" i="1"/>
  <c r="I629" i="1"/>
  <c r="I892" i="1"/>
  <c r="I254" i="1"/>
  <c r="I67" i="1"/>
  <c r="I127" i="1"/>
  <c r="I1510" i="1"/>
  <c r="I508" i="1"/>
  <c r="I999" i="1"/>
  <c r="I1709" i="1"/>
  <c r="I943" i="1"/>
  <c r="I738" i="1"/>
  <c r="I180" i="1"/>
  <c r="I315" i="1"/>
  <c r="I1000" i="1"/>
  <c r="I1146" i="1"/>
  <c r="I1344" i="1"/>
  <c r="I128" i="1"/>
  <c r="I573" i="1"/>
  <c r="I679" i="1"/>
  <c r="I1300" i="1"/>
  <c r="I1345" i="1"/>
  <c r="I1065" i="1"/>
  <c r="I680" i="1"/>
  <c r="I1066" i="1"/>
  <c r="I1861" i="1"/>
  <c r="I509" i="1"/>
  <c r="I1556" i="1"/>
  <c r="I451" i="1"/>
  <c r="I1511" i="1"/>
  <c r="I368" i="1"/>
  <c r="I316" i="1"/>
  <c r="I1664" i="1"/>
  <c r="I1346" i="1"/>
  <c r="I68" i="1"/>
  <c r="I1406" i="1"/>
  <c r="I1752" i="1"/>
  <c r="I1753" i="1"/>
  <c r="I1457" i="1"/>
  <c r="I799" i="1"/>
  <c r="I11" i="1"/>
  <c r="I69" i="1"/>
  <c r="I630" i="1"/>
  <c r="I1665" i="1"/>
  <c r="I944" i="1"/>
  <c r="I1301" i="1"/>
  <c r="I12" i="1"/>
  <c r="I317" i="1"/>
  <c r="I631" i="1"/>
  <c r="I70" i="1"/>
  <c r="I255" i="1"/>
  <c r="I1147" i="1"/>
  <c r="I318" i="1"/>
  <c r="I1067" i="1"/>
  <c r="I1754" i="1"/>
  <c r="I1407" i="1"/>
  <c r="I1557" i="1"/>
  <c r="I844" i="1"/>
  <c r="I181" i="1"/>
  <c r="I13" i="1"/>
  <c r="I71" i="1"/>
  <c r="I845" i="1"/>
  <c r="I1666" i="1"/>
  <c r="I1558" i="1"/>
  <c r="I1347" i="1"/>
  <c r="I1667" i="1"/>
  <c r="I945" i="1"/>
  <c r="I1068" i="1"/>
  <c r="I510" i="1"/>
  <c r="I1755" i="1"/>
  <c r="I182" i="1"/>
  <c r="I800" i="1"/>
  <c r="I256" i="1"/>
  <c r="I1001" i="1"/>
  <c r="I1710" i="1"/>
  <c r="I319" i="1"/>
  <c r="I1348" i="1"/>
  <c r="I893" i="1"/>
  <c r="I1512" i="1"/>
  <c r="I1148" i="1"/>
  <c r="I129" i="1"/>
  <c r="I1756" i="1"/>
  <c r="I1611" i="1"/>
  <c r="I574" i="1"/>
  <c r="I801" i="1"/>
  <c r="I681" i="1"/>
  <c r="I369" i="1"/>
  <c r="I1612" i="1"/>
  <c r="I1349" i="1"/>
  <c r="I320" i="1"/>
  <c r="I1201" i="1"/>
  <c r="I183" i="1"/>
  <c r="I1408" i="1"/>
  <c r="I1350" i="1"/>
  <c r="I1149" i="1"/>
  <c r="I894" i="1"/>
  <c r="I1409" i="1"/>
  <c r="I1513" i="1"/>
  <c r="I1559" i="1"/>
  <c r="I1757" i="1"/>
  <c r="I257" i="1"/>
  <c r="I1002" i="1"/>
  <c r="I632" i="1"/>
  <c r="I321" i="1"/>
  <c r="I1119" i="1"/>
  <c r="I1003" i="1"/>
  <c r="I1613" i="1"/>
  <c r="I802" i="1"/>
  <c r="I72" i="1"/>
  <c r="I1458" i="1"/>
  <c r="I258" i="1"/>
  <c r="I1004" i="1"/>
  <c r="I1249" i="1"/>
  <c r="I73" i="1"/>
  <c r="I1120" i="1"/>
  <c r="I452" i="1"/>
  <c r="I184" i="1"/>
  <c r="I1410" i="1"/>
  <c r="I259" i="1"/>
  <c r="I1202" i="1"/>
  <c r="I1514" i="1"/>
  <c r="I803" i="1"/>
  <c r="I130" i="1"/>
  <c r="I511" i="1"/>
  <c r="I14" i="1"/>
  <c r="I15" i="1"/>
  <c r="I1560" i="1"/>
  <c r="I1250" i="1"/>
  <c r="I414" i="1"/>
  <c r="I633" i="1"/>
  <c r="I1150" i="1"/>
  <c r="I453" i="1"/>
  <c r="I1809" i="1"/>
  <c r="I1069" i="1"/>
  <c r="I260" i="1"/>
  <c r="I1758" i="1"/>
  <c r="I415" i="1"/>
  <c r="I185" i="1"/>
  <c r="I804" i="1"/>
  <c r="I739" i="1"/>
  <c r="I740" i="1"/>
  <c r="I454" i="1"/>
  <c r="I1302" i="1"/>
  <c r="I186" i="1"/>
  <c r="I1759" i="1"/>
  <c r="I1760" i="1"/>
  <c r="I1303" i="1"/>
  <c r="I187" i="1"/>
  <c r="I741" i="1"/>
  <c r="I1459" i="1"/>
  <c r="I575" i="1"/>
  <c r="I1862" i="1"/>
  <c r="I1005" i="1"/>
  <c r="I1810" i="1"/>
  <c r="I1460" i="1"/>
  <c r="I455" i="1"/>
  <c r="I512" i="1"/>
  <c r="I1711" i="1"/>
  <c r="I1614" i="1"/>
  <c r="I188" i="1"/>
  <c r="I261" i="1"/>
  <c r="I370" i="1"/>
  <c r="I16" i="1"/>
  <c r="I576" i="1"/>
  <c r="I416" i="1"/>
  <c r="I1668" i="1"/>
  <c r="I682" i="1"/>
  <c r="I946" i="1"/>
  <c r="I805" i="1"/>
  <c r="I1615" i="1"/>
  <c r="I1863" i="1"/>
  <c r="I1006" i="1"/>
  <c r="I456" i="1"/>
  <c r="I683" i="1"/>
  <c r="I1461" i="1"/>
  <c r="I1151" i="1"/>
  <c r="I577" i="1"/>
  <c r="I1761" i="1"/>
  <c r="I1152" i="1"/>
  <c r="I1203" i="1"/>
  <c r="I1204" i="1"/>
  <c r="I1205" i="1"/>
  <c r="I742" i="1"/>
  <c r="I846" i="1"/>
  <c r="I1351" i="1"/>
  <c r="I947" i="1"/>
  <c r="I513" i="1"/>
  <c r="I74" i="1"/>
  <c r="I1352" i="1"/>
  <c r="I17" i="1"/>
  <c r="I1669" i="1"/>
  <c r="I18" i="1"/>
  <c r="I1561" i="1"/>
  <c r="I684" i="1"/>
  <c r="I131" i="1"/>
  <c r="I371" i="1"/>
  <c r="I1864" i="1"/>
  <c r="I1811" i="1"/>
  <c r="I322" i="1"/>
  <c r="I1670" i="1"/>
  <c r="I1562" i="1"/>
  <c r="I19" i="1"/>
  <c r="I1251" i="1"/>
  <c r="I1153" i="1"/>
  <c r="I1252" i="1"/>
  <c r="I417" i="1"/>
  <c r="I457" i="1"/>
  <c r="I323" i="1"/>
  <c r="I1121" i="1"/>
  <c r="I1671" i="1"/>
  <c r="I1070" i="1"/>
  <c r="I1616" i="1"/>
  <c r="I895" i="1"/>
  <c r="I1812" i="1"/>
  <c r="I1304" i="1"/>
  <c r="I324" i="1"/>
  <c r="I1462" i="1"/>
  <c r="I1515" i="1"/>
  <c r="I514" i="1"/>
  <c r="I189" i="1"/>
  <c r="I325" i="1"/>
  <c r="I190" i="1"/>
  <c r="I458" i="1"/>
  <c r="I1305" i="1"/>
  <c r="I1563" i="1"/>
  <c r="I1516" i="1"/>
  <c r="I1353" i="1"/>
  <c r="I1813" i="1"/>
  <c r="I1306" i="1"/>
  <c r="I1564" i="1"/>
  <c r="I948" i="1"/>
  <c r="I949" i="1"/>
  <c r="I1712" i="1"/>
  <c r="I191" i="1"/>
  <c r="I1154" i="1"/>
  <c r="I1007" i="1"/>
  <c r="I372" i="1"/>
  <c r="I1008" i="1"/>
  <c r="I578" i="1"/>
  <c r="I1814" i="1"/>
  <c r="I1253" i="1"/>
  <c r="I20" i="1"/>
  <c r="I896" i="1"/>
  <c r="I192" i="1"/>
  <c r="I1565" i="1"/>
  <c r="I132" i="1"/>
  <c r="I579" i="1"/>
  <c r="I1354" i="1"/>
  <c r="I459" i="1"/>
  <c r="I1355" i="1"/>
  <c r="I685" i="1"/>
  <c r="I743" i="1"/>
  <c r="I634" i="1"/>
  <c r="I1009" i="1"/>
  <c r="I1517" i="1"/>
  <c r="I1713" i="1"/>
  <c r="I1307" i="1"/>
  <c r="I373" i="1"/>
  <c r="I806" i="1"/>
  <c r="I75" i="1"/>
  <c r="I1815" i="1"/>
  <c r="I1816" i="1"/>
  <c r="I950" i="1"/>
  <c r="I1714" i="1"/>
  <c r="I1566" i="1"/>
  <c r="I1356" i="1"/>
  <c r="I1071" i="1"/>
  <c r="I1617" i="1"/>
  <c r="I460" i="1"/>
  <c r="I1463" i="1"/>
  <c r="I1206" i="1"/>
  <c r="I1411" i="1"/>
  <c r="I744" i="1"/>
  <c r="I418" i="1"/>
  <c r="I76" i="1"/>
  <c r="I897" i="1"/>
  <c r="I745" i="1"/>
  <c r="I898" i="1"/>
  <c r="I1762" i="1"/>
  <c r="I461" i="1"/>
  <c r="I580" i="1"/>
  <c r="I1155" i="1"/>
  <c r="I951" i="1"/>
  <c r="I1672" i="1"/>
  <c r="I1763" i="1"/>
  <c r="I1865" i="1"/>
  <c r="I193" i="1"/>
  <c r="I1464" i="1"/>
  <c r="I1122" i="1"/>
  <c r="I1308" i="1"/>
  <c r="I1866" i="1"/>
  <c r="I515" i="1"/>
  <c r="I1156" i="1"/>
  <c r="I807" i="1"/>
  <c r="I374" i="1"/>
  <c r="I1412" i="1"/>
  <c r="I462" i="1"/>
  <c r="I1465" i="1"/>
  <c r="I133" i="1"/>
  <c r="I262" i="1"/>
  <c r="I1466" i="1"/>
  <c r="I326" i="1"/>
  <c r="I375" i="1"/>
  <c r="I952" i="1"/>
  <c r="I134" i="1"/>
  <c r="I21" i="1"/>
  <c r="I686" i="1"/>
  <c r="I194" i="1"/>
  <c r="I419" i="1"/>
  <c r="I1072" i="1"/>
  <c r="I22" i="1"/>
  <c r="I1867" i="1"/>
  <c r="I1357" i="1"/>
  <c r="I1567" i="1"/>
  <c r="I746" i="1"/>
  <c r="I687" i="1"/>
  <c r="I1358" i="1"/>
  <c r="I463" i="1"/>
  <c r="I1817" i="1"/>
  <c r="I1764" i="1"/>
  <c r="I23" i="1"/>
  <c r="I420" i="1"/>
  <c r="I1254" i="1"/>
  <c r="I1073" i="1"/>
  <c r="I581" i="1"/>
  <c r="I1157" i="1"/>
  <c r="I1568" i="1"/>
  <c r="I77" i="1"/>
  <c r="I1413" i="1"/>
  <c r="I376" i="1"/>
  <c r="I1010" i="1"/>
  <c r="I421" i="1"/>
  <c r="I1868" i="1"/>
  <c r="I899" i="1"/>
  <c r="I377" i="1"/>
  <c r="I1309" i="1"/>
  <c r="I808" i="1"/>
  <c r="I688" i="1"/>
  <c r="I263" i="1"/>
  <c r="I195" i="1"/>
  <c r="I900" i="1"/>
  <c r="I1011" i="1"/>
  <c r="I196" i="1"/>
  <c r="I747" i="1"/>
  <c r="I1518" i="1"/>
  <c r="I1467" i="1"/>
  <c r="I748" i="1"/>
  <c r="I1468" i="1"/>
  <c r="I1519" i="1"/>
  <c r="I582" i="1"/>
  <c r="I1158" i="1"/>
  <c r="I1310" i="1"/>
  <c r="I689" i="1"/>
  <c r="I1618" i="1"/>
  <c r="I264" i="1"/>
  <c r="I583" i="1"/>
  <c r="I135" i="1"/>
  <c r="I1159" i="1"/>
  <c r="I197" i="1"/>
  <c r="I1012" i="1"/>
  <c r="I809" i="1"/>
  <c r="I1520" i="1"/>
  <c r="I1869" i="1"/>
  <c r="I265" i="1"/>
  <c r="I198" i="1"/>
  <c r="I1870" i="1"/>
  <c r="I953" i="1"/>
  <c r="I690" i="1"/>
  <c r="I136" i="1"/>
  <c r="I954" i="1"/>
  <c r="I78" i="1"/>
  <c r="I1074" i="1"/>
  <c r="I810" i="1"/>
  <c r="I1013" i="1"/>
  <c r="I378" i="1"/>
  <c r="I79" i="1"/>
  <c r="I1075" i="1"/>
  <c r="I847" i="1"/>
  <c r="I1765" i="1"/>
  <c r="I1871" i="1"/>
  <c r="I1818" i="1"/>
  <c r="I1819" i="1"/>
  <c r="I1160" i="1"/>
  <c r="I848" i="1"/>
  <c r="I849" i="1"/>
  <c r="I749" i="1"/>
  <c r="I1766" i="1"/>
  <c r="I901" i="1"/>
  <c r="I1207" i="1"/>
  <c r="I379" i="1"/>
  <c r="I199" i="1"/>
  <c r="I1208" i="1"/>
  <c r="I200" i="1"/>
  <c r="I266" i="1"/>
  <c r="I1414" i="1"/>
  <c r="I691" i="1"/>
  <c r="I1872" i="1"/>
  <c r="I1873" i="1"/>
  <c r="I516" i="1"/>
  <c r="I1311" i="1"/>
  <c r="I955" i="1"/>
  <c r="I1673" i="1"/>
  <c r="I1415" i="1"/>
  <c r="I1255" i="1"/>
  <c r="I1674" i="1"/>
  <c r="I24" i="1"/>
  <c r="I80" i="1"/>
  <c r="I1359" i="1"/>
  <c r="I517" i="1"/>
  <c r="I137" i="1"/>
  <c r="I327" i="1"/>
  <c r="I956" i="1"/>
  <c r="I267" i="1"/>
  <c r="I1312" i="1"/>
  <c r="I518" i="1"/>
  <c r="I1469" i="1"/>
  <c r="I201" i="1"/>
  <c r="I1569" i="1"/>
  <c r="I850" i="1"/>
  <c r="I1715" i="1"/>
  <c r="I1161" i="1"/>
  <c r="I1675" i="1"/>
  <c r="I202" i="1"/>
  <c r="I1076" i="1"/>
  <c r="I1767" i="1"/>
  <c r="I1716" i="1"/>
  <c r="I1820" i="1"/>
  <c r="I1821" i="1"/>
  <c r="I1416" i="1"/>
  <c r="I1874" i="1"/>
  <c r="I1521" i="1"/>
  <c r="I25" i="1"/>
  <c r="I1313" i="1"/>
  <c r="I1077" i="1"/>
  <c r="I1360" i="1"/>
  <c r="I1570" i="1"/>
  <c r="I1417" i="1"/>
  <c r="I81" i="1"/>
  <c r="I1470" i="1"/>
  <c r="I464" i="1"/>
  <c r="I584" i="1"/>
  <c r="I138" i="1"/>
  <c r="I1768" i="1"/>
  <c r="I422" i="1"/>
  <c r="I957" i="1"/>
  <c r="I203" i="1"/>
  <c r="I328" i="1"/>
  <c r="I1571" i="1"/>
  <c r="I519" i="1"/>
  <c r="I585" i="1"/>
  <c r="I1619" i="1"/>
  <c r="I1209" i="1"/>
  <c r="I1522" i="1"/>
  <c r="I692" i="1"/>
  <c r="I204" i="1"/>
  <c r="I423" i="1"/>
  <c r="I1875" i="1"/>
  <c r="I958" i="1"/>
  <c r="I82" i="1"/>
  <c r="I1123" i="1"/>
  <c r="I959" i="1"/>
  <c r="I1078" i="1"/>
  <c r="I1079" i="1"/>
  <c r="I83" i="1"/>
  <c r="I520" i="1"/>
  <c r="I1418" i="1"/>
  <c r="I139" i="1"/>
  <c r="I1620" i="1"/>
  <c r="I84" i="1"/>
  <c r="I1523" i="1"/>
  <c r="I1717" i="1"/>
  <c r="I586" i="1"/>
  <c r="I1014" i="1"/>
  <c r="I1621" i="1"/>
  <c r="I1419" i="1"/>
  <c r="I693" i="1"/>
  <c r="I465" i="1"/>
  <c r="I750" i="1"/>
  <c r="I1718" i="1"/>
  <c r="I851" i="1"/>
  <c r="I635" i="1"/>
  <c r="I1015" i="1"/>
  <c r="I1210" i="1"/>
  <c r="I1676" i="1"/>
  <c r="I205" i="1"/>
  <c r="I811" i="1"/>
  <c r="I26" i="1"/>
  <c r="I380" i="1"/>
  <c r="I1361" i="1"/>
  <c r="I1622" i="1"/>
  <c r="I381" i="1"/>
  <c r="I1256" i="1"/>
  <c r="I1211" i="1"/>
  <c r="I636" i="1"/>
  <c r="I329" i="1"/>
  <c r="I382" i="1"/>
  <c r="I1677" i="1"/>
  <c r="I27" i="1"/>
  <c r="I140" i="1"/>
  <c r="I1876" i="1"/>
  <c r="I1769" i="1"/>
  <c r="I1623" i="1"/>
  <c r="I1080" i="1"/>
  <c r="I1081" i="1"/>
  <c r="I812" i="1"/>
  <c r="I1572" i="1"/>
  <c r="I751" i="1"/>
  <c r="I521" i="1"/>
  <c r="I813" i="1"/>
  <c r="I587" i="1"/>
  <c r="I1624" i="1"/>
  <c r="I852" i="1"/>
  <c r="I1625" i="1"/>
  <c r="I1573" i="1"/>
  <c r="I1082" i="1"/>
  <c r="I1626" i="1"/>
  <c r="I1524" i="1"/>
  <c r="I1627" i="1"/>
  <c r="I1314" i="1"/>
  <c r="I853" i="1"/>
  <c r="I902" i="1"/>
  <c r="I854" i="1"/>
  <c r="I85" i="1"/>
  <c r="I1315" i="1"/>
  <c r="I1257" i="1"/>
  <c r="I588" i="1"/>
  <c r="I1212" i="1"/>
  <c r="I141" i="1"/>
  <c r="I466" i="1"/>
  <c r="I1162" i="1"/>
  <c r="I1316" i="1"/>
  <c r="I694" i="1"/>
  <c r="I206" i="1"/>
  <c r="I1420" i="1"/>
  <c r="I1628" i="1"/>
  <c r="I1016" i="1"/>
  <c r="I383" i="1"/>
  <c r="I86" i="1"/>
  <c r="I695" i="1"/>
  <c r="I1017" i="1"/>
  <c r="I87" i="1"/>
  <c r="I696" i="1"/>
  <c r="I467" i="1"/>
  <c r="I752" i="1"/>
  <c r="I424" i="1"/>
  <c r="I28" i="1"/>
  <c r="I1822" i="1"/>
  <c r="I330" i="1"/>
  <c r="I522" i="1"/>
  <c r="I331" i="1"/>
  <c r="I1471" i="1"/>
  <c r="I1362" i="1"/>
  <c r="I1823" i="1"/>
  <c r="I697" i="1"/>
  <c r="I814" i="1"/>
  <c r="I1258" i="1"/>
  <c r="I268" i="1"/>
  <c r="I855" i="1"/>
  <c r="I1719" i="1"/>
  <c r="I1317" i="1"/>
  <c r="I29" i="1"/>
  <c r="I1083" i="1"/>
  <c r="I1720" i="1"/>
  <c r="I1084" i="1"/>
  <c r="I1629" i="1"/>
  <c r="I589" i="1"/>
  <c r="I1472" i="1"/>
  <c r="I753" i="1"/>
  <c r="I1525" i="1"/>
  <c r="I1363" i="1"/>
  <c r="I1364" i="1"/>
  <c r="I1678" i="1"/>
  <c r="I1770" i="1"/>
  <c r="I468" i="1"/>
  <c r="I1721" i="1"/>
  <c r="I1365" i="1"/>
  <c r="I903" i="1"/>
  <c r="I1366" i="1"/>
  <c r="I1574" i="1"/>
  <c r="I1085" i="1"/>
  <c r="I815" i="1"/>
  <c r="I1367" i="1"/>
  <c r="I1877" i="1"/>
  <c r="I1679" i="1"/>
  <c r="I904" i="1"/>
  <c r="I1526" i="1"/>
  <c r="I905" i="1"/>
  <c r="I269" i="1"/>
  <c r="I88" i="1"/>
  <c r="I30" i="1"/>
  <c r="I1213" i="1"/>
  <c r="I207" i="1"/>
  <c r="I270" i="1"/>
  <c r="I1368" i="1"/>
  <c r="I469" i="1"/>
  <c r="I332" i="1"/>
  <c r="I1163" i="1"/>
  <c r="I1164" i="1"/>
  <c r="I906" i="1"/>
  <c r="I89" i="1"/>
  <c r="I523" i="1"/>
  <c r="I470" i="1"/>
  <c r="I1473" i="1"/>
  <c r="I384" i="1"/>
  <c r="I142" i="1"/>
  <c r="I208" i="1"/>
  <c r="I1259" i="1"/>
  <c r="I1474" i="1"/>
  <c r="I1575" i="1"/>
  <c r="I637" i="1"/>
  <c r="I907" i="1"/>
  <c r="I1165" i="1"/>
  <c r="I1260" i="1"/>
  <c r="I1369" i="1"/>
  <c r="I1771" i="1"/>
  <c r="I1680" i="1"/>
  <c r="I425" i="1"/>
  <c r="I471" i="1"/>
  <c r="I1421" i="1"/>
  <c r="I1086" i="1"/>
  <c r="I1527" i="1"/>
  <c r="I1124" i="1"/>
  <c r="I1166" i="1"/>
  <c r="I1018" i="1"/>
  <c r="I472" i="1"/>
  <c r="I1422" i="1"/>
  <c r="I1370" i="1"/>
  <c r="I1019" i="1"/>
  <c r="I908" i="1"/>
  <c r="I754" i="1"/>
  <c r="I90" i="1"/>
  <c r="I1878" i="1"/>
  <c r="I1722" i="1"/>
  <c r="I856" i="1"/>
  <c r="I426" i="1"/>
  <c r="I1772" i="1"/>
  <c r="I473" i="1"/>
  <c r="I960" i="1"/>
  <c r="I333" i="1"/>
  <c r="I1630" i="1"/>
  <c r="I1723" i="1"/>
  <c r="I143" i="1"/>
  <c r="I1475" i="1"/>
  <c r="I474" i="1"/>
  <c r="I91" i="1"/>
  <c r="I755" i="1"/>
  <c r="I1214" i="1"/>
  <c r="I427" i="1"/>
  <c r="I638" i="1"/>
  <c r="I1215" i="1"/>
  <c r="I1423" i="1"/>
  <c r="I961" i="1"/>
  <c r="I31" i="1"/>
  <c r="I1020" i="1"/>
  <c r="I590" i="1"/>
  <c r="I475" i="1"/>
  <c r="I271" i="1"/>
  <c r="I144" i="1"/>
  <c r="I1424" i="1"/>
  <c r="I145" i="1"/>
  <c r="I1261" i="1"/>
  <c r="I209" i="1"/>
  <c r="I1087" i="1"/>
  <c r="I1167" i="1"/>
  <c r="I1425" i="1"/>
  <c r="I816" i="1"/>
  <c r="I1168" i="1"/>
  <c r="I1576" i="1"/>
  <c r="I385" i="1"/>
  <c r="I639" i="1"/>
  <c r="I591" i="1"/>
  <c r="I1088" i="1"/>
  <c r="I1824" i="1"/>
  <c r="I1169" i="1"/>
  <c r="I334" i="1"/>
  <c r="I1262" i="1"/>
  <c r="I1681" i="1"/>
  <c r="I210" i="1"/>
  <c r="I962" i="1"/>
  <c r="I1476" i="1"/>
  <c r="I1426" i="1"/>
  <c r="I857" i="1"/>
  <c r="I476" i="1"/>
  <c r="I858" i="1"/>
  <c r="I1263" i="1"/>
  <c r="I859" i="1"/>
  <c r="I32" i="1"/>
  <c r="I335" i="1"/>
  <c r="I1825" i="1"/>
  <c r="I428" i="1"/>
  <c r="I1631" i="1"/>
  <c r="I640" i="1"/>
  <c r="I429" i="1"/>
  <c r="I211" i="1"/>
  <c r="I272" i="1"/>
  <c r="I909" i="1"/>
  <c r="I1632" i="1"/>
  <c r="I1427" i="1"/>
  <c r="I1879" i="1"/>
  <c r="I756" i="1"/>
  <c r="I1216" i="1"/>
  <c r="I1428" i="1"/>
  <c r="I524" i="1"/>
  <c r="I1217" i="1"/>
  <c r="I698" i="1"/>
  <c r="I146" i="1"/>
  <c r="I817" i="1"/>
  <c r="I757" i="1"/>
  <c r="I1429" i="1"/>
  <c r="I1089" i="1"/>
  <c r="I1371" i="1"/>
  <c r="I525" i="1"/>
  <c r="I1264" i="1"/>
  <c r="I212" i="1"/>
  <c r="I1633" i="1"/>
  <c r="I641" i="1"/>
  <c r="I1826" i="1"/>
  <c r="I92" i="1"/>
  <c r="I93" i="1"/>
  <c r="I526" i="1"/>
  <c r="I1372" i="1"/>
  <c r="I1430" i="1"/>
  <c r="I758" i="1"/>
  <c r="I213" i="1"/>
  <c r="I592" i="1"/>
  <c r="I1724" i="1"/>
  <c r="I1021" i="1"/>
  <c r="I860" i="1"/>
  <c r="I1827" i="1"/>
  <c r="I336" i="1"/>
  <c r="I861" i="1"/>
  <c r="I910" i="1"/>
  <c r="I1725" i="1"/>
  <c r="I1318" i="1"/>
  <c r="I699" i="1"/>
  <c r="I1528" i="1"/>
  <c r="I1828" i="1"/>
  <c r="I1431" i="1"/>
  <c r="I1880" i="1"/>
  <c r="I593" i="1"/>
  <c r="I963" i="1"/>
  <c r="I1373" i="1"/>
  <c r="I642" i="1"/>
  <c r="I643" i="1"/>
  <c r="I862" i="1"/>
  <c r="I386" i="1"/>
  <c r="I1319" i="1"/>
  <c r="I94" i="1"/>
  <c r="I337" i="1"/>
  <c r="I1634" i="1"/>
  <c r="I759" i="1"/>
  <c r="I700" i="1"/>
  <c r="I644" i="1"/>
  <c r="I1432" i="1"/>
  <c r="I1829" i="1"/>
  <c r="I527" i="1"/>
  <c r="I1682" i="1"/>
  <c r="I273" i="1"/>
  <c r="I594" i="1"/>
  <c r="I1022" i="1"/>
  <c r="I964" i="1"/>
  <c r="I477" i="1"/>
  <c r="I595" i="1"/>
  <c r="I1577" i="1"/>
  <c r="I1433" i="1"/>
  <c r="I1125" i="1"/>
  <c r="I478" i="1"/>
  <c r="I1830" i="1"/>
  <c r="I479" i="1"/>
  <c r="I1831" i="1"/>
  <c r="I1126" i="1"/>
  <c r="I596" i="1"/>
  <c r="I1374" i="1"/>
  <c r="I430" i="1"/>
  <c r="I1320" i="1"/>
  <c r="I1434" i="1"/>
  <c r="I1881" i="1"/>
  <c r="I863" i="1"/>
  <c r="I1265" i="1"/>
  <c r="I645" i="1"/>
  <c r="I431" i="1"/>
  <c r="I701" i="1"/>
  <c r="I965" i="1"/>
  <c r="I1578" i="1"/>
  <c r="I147" i="1"/>
  <c r="I148" i="1"/>
  <c r="I1579" i="1"/>
  <c r="I528" i="1"/>
  <c r="I338" i="1"/>
  <c r="I1023" i="1"/>
  <c r="I95" i="1"/>
  <c r="I760" i="1"/>
  <c r="I1726" i="1"/>
  <c r="I1435" i="1"/>
  <c r="I339" i="1"/>
  <c r="I1727" i="1"/>
  <c r="I274" i="1"/>
  <c r="I1436" i="1"/>
  <c r="I1321" i="1"/>
  <c r="I1882" i="1"/>
  <c r="I911" i="1"/>
  <c r="I1437" i="1"/>
  <c r="I340" i="1"/>
  <c r="I864" i="1"/>
  <c r="I1635" i="1"/>
  <c r="I275" i="1"/>
  <c r="I1636" i="1"/>
  <c r="I480" i="1"/>
  <c r="I1218" i="1"/>
  <c r="I387" i="1"/>
  <c r="I481" i="1"/>
  <c r="I1170" i="1"/>
  <c r="I1580" i="1"/>
  <c r="I388" i="1"/>
  <c r="I482" i="1"/>
  <c r="I1529" i="1"/>
  <c r="I1438" i="1"/>
  <c r="I1683" i="1"/>
  <c r="I702" i="1"/>
  <c r="I1773" i="1"/>
  <c r="I1219" i="1"/>
  <c r="I912" i="1"/>
  <c r="I33" i="1"/>
  <c r="I214" i="1"/>
  <c r="I1684" i="1"/>
  <c r="I761" i="1"/>
  <c r="I1637" i="1"/>
  <c r="I865" i="1"/>
  <c r="I703" i="1"/>
  <c r="I1439" i="1"/>
  <c r="I1322" i="1"/>
  <c r="I1024" i="1"/>
  <c r="I1375" i="1"/>
  <c r="I866" i="1"/>
  <c r="I1477" i="1"/>
  <c r="I215" i="1"/>
  <c r="I483" i="1"/>
  <c r="I1530" i="1"/>
  <c r="I1531" i="1"/>
  <c r="I1883" i="1"/>
  <c r="I867" i="1"/>
  <c r="I913" i="1"/>
  <c r="I276" i="1"/>
  <c r="I1220" i="1"/>
  <c r="I277" i="1"/>
  <c r="I96" i="1"/>
  <c r="I868" i="1"/>
  <c r="I1581" i="1"/>
  <c r="I1376" i="1"/>
  <c r="I1221" i="1"/>
  <c r="I1377" i="1"/>
  <c r="I1266" i="1"/>
  <c r="I597" i="1"/>
  <c r="I432" i="1"/>
  <c r="I1832" i="1"/>
  <c r="I529" i="1"/>
  <c r="I1638" i="1"/>
  <c r="I97" i="1"/>
  <c r="I98" i="1"/>
  <c r="I598" i="1"/>
  <c r="I216" i="1"/>
  <c r="I1774" i="1"/>
  <c r="I1884" i="1"/>
  <c r="I1478" i="1"/>
  <c r="I99" i="1"/>
  <c r="I530" i="1"/>
  <c r="I599" i="1"/>
  <c r="I646" i="1"/>
  <c r="I1171" i="1"/>
  <c r="I531" i="1"/>
  <c r="I1172" i="1"/>
  <c r="I1173" i="1"/>
  <c r="I532" i="1"/>
  <c r="I149" i="1"/>
  <c r="I484" i="1"/>
  <c r="I1127" i="1"/>
  <c r="I533" i="1"/>
  <c r="I485" i="1"/>
  <c r="I704" i="1"/>
  <c r="I705" i="1"/>
  <c r="I217" i="1"/>
  <c r="I706" i="1"/>
  <c r="I1479" i="1"/>
  <c r="I707" i="1"/>
  <c r="I966" i="1"/>
  <c r="I1582" i="1"/>
  <c r="I600" i="1"/>
  <c r="I647" i="1"/>
  <c r="I1025" i="1"/>
  <c r="I762" i="1"/>
  <c r="I1480" i="1"/>
  <c r="I818" i="1"/>
  <c r="I341" i="1"/>
  <c r="I869" i="1"/>
  <c r="I601" i="1"/>
  <c r="I34" i="1"/>
  <c r="I1026" i="1"/>
  <c r="I1222" i="1"/>
  <c r="I218" i="1"/>
  <c r="I1685" i="1"/>
  <c r="I1090" i="1"/>
  <c r="I1267" i="1"/>
  <c r="I534" i="1"/>
  <c r="I1027" i="1"/>
  <c r="I278" i="1"/>
  <c r="I1378" i="1"/>
  <c r="I1686" i="1"/>
  <c r="I1833" i="1"/>
  <c r="I219" i="1"/>
  <c r="I433" i="1"/>
  <c r="I1885" i="1"/>
  <c r="I1028" i="1"/>
  <c r="I602" i="1"/>
  <c r="I434" i="1"/>
  <c r="I1223" i="1"/>
  <c r="I342" i="1"/>
  <c r="I1379" i="1"/>
  <c r="I1728" i="1"/>
  <c r="I603" i="1"/>
  <c r="I1224" i="1"/>
  <c r="I648" i="1"/>
  <c r="I1886" i="1"/>
  <c r="I1775" i="1"/>
  <c r="I763" i="1"/>
  <c r="I604" i="1"/>
  <c r="I764" i="1"/>
  <c r="I967" i="1"/>
  <c r="I914" i="1"/>
  <c r="I1887" i="1"/>
  <c r="I1481" i="1"/>
  <c r="I35" i="1"/>
  <c r="I819" i="1"/>
  <c r="I915" i="1"/>
  <c r="I220" i="1"/>
  <c r="I1639" i="1"/>
  <c r="I1380" i="1"/>
  <c r="I1729" i="1"/>
  <c r="I605" i="1"/>
  <c r="I486" i="1"/>
  <c r="I1268" i="1"/>
  <c r="I1532" i="1"/>
  <c r="I1029" i="1"/>
  <c r="I606" i="1"/>
  <c r="I870" i="1"/>
  <c r="I1225" i="1"/>
  <c r="I871" i="1"/>
  <c r="I343" i="1"/>
  <c r="I100" i="1"/>
  <c r="I1482" i="1"/>
  <c r="I101" i="1"/>
  <c r="I102" i="1"/>
  <c r="I103" i="1"/>
  <c r="I765" i="1"/>
  <c r="I649" i="1"/>
  <c r="I1030" i="1"/>
  <c r="I607" i="1"/>
  <c r="I535" i="1"/>
  <c r="I916" i="1"/>
  <c r="I1128" i="1"/>
  <c r="I344" i="1"/>
  <c r="I1583" i="1"/>
  <c r="I1269" i="1"/>
  <c r="I345" i="1"/>
  <c r="I536" i="1"/>
  <c r="I346" i="1"/>
  <c r="I1440" i="1"/>
  <c r="I347" i="1"/>
  <c r="I917" i="1"/>
  <c r="I150" i="1"/>
  <c r="I487" i="1"/>
  <c r="I1888" i="1"/>
  <c r="I1776" i="1"/>
  <c r="I1687" i="1"/>
  <c r="I1533" i="1"/>
  <c r="I708" i="1"/>
  <c r="I435" i="1"/>
  <c r="I36" i="1"/>
  <c r="I1889" i="1"/>
  <c r="I1483" i="1"/>
  <c r="I918" i="1"/>
  <c r="I1174" i="1"/>
  <c r="I1688" i="1"/>
  <c r="I1270" i="1"/>
  <c r="I389" i="1"/>
  <c r="I1834" i="1"/>
  <c r="I1730" i="1"/>
  <c r="I820" i="1"/>
  <c r="I348" i="1"/>
  <c r="I104" i="1"/>
  <c r="I221" i="1"/>
  <c r="I105" i="1"/>
  <c r="I37" i="1"/>
  <c r="I968" i="1"/>
  <c r="I766" i="1"/>
  <c r="I821" i="1"/>
  <c r="I767" i="1"/>
  <c r="I279" i="1"/>
  <c r="I280" i="1"/>
  <c r="I222" i="1"/>
  <c r="I1731" i="1"/>
  <c r="I1534" i="1"/>
  <c r="I1584" i="1"/>
  <c r="I969" i="1"/>
  <c r="I537" i="1"/>
  <c r="I1226" i="1"/>
  <c r="I1689" i="1"/>
  <c r="I1271" i="1"/>
  <c r="I608" i="1"/>
  <c r="I538" i="1"/>
  <c r="I709" i="1"/>
  <c r="I151" i="1"/>
  <c r="I1690" i="1"/>
  <c r="I650" i="1"/>
  <c r="I1227" i="1"/>
  <c r="I539" i="1"/>
  <c r="I540" i="1"/>
  <c r="I106" i="1"/>
  <c r="I1535" i="1"/>
  <c r="I651" i="1"/>
  <c r="I1777" i="1"/>
  <c r="I1091" i="1"/>
  <c r="I1323" i="1"/>
  <c r="I152" i="1"/>
  <c r="I1484" i="1"/>
  <c r="I1129" i="1"/>
  <c r="I1272" i="1"/>
  <c r="I1890" i="1"/>
  <c r="I822" i="1"/>
  <c r="I1640" i="1"/>
  <c r="I1485" i="1"/>
  <c r="I1778" i="1"/>
  <c r="I349" i="1"/>
  <c r="I1779" i="1"/>
  <c r="I1486" i="1"/>
  <c r="I1175" i="1"/>
  <c r="I281" i="1"/>
  <c r="I1691" i="1"/>
  <c r="I970" i="1"/>
  <c r="I971" i="1"/>
  <c r="I1441" i="1"/>
  <c r="I1324" i="1"/>
  <c r="I488" i="1"/>
  <c r="I1273" i="1"/>
  <c r="I1780" i="1"/>
  <c r="I223" i="1"/>
  <c r="I350" i="1"/>
  <c r="I1781" i="1"/>
  <c r="I1782" i="1"/>
  <c r="I1228" i="1"/>
  <c r="I1783" i="1"/>
  <c r="I1891" i="1"/>
  <c r="I1692" i="1"/>
  <c r="I652" i="1"/>
  <c r="I390" i="1"/>
  <c r="I489" i="1"/>
  <c r="I1092" i="1"/>
  <c r="I1487" i="1"/>
  <c r="I1325" i="1"/>
  <c r="I1784" i="1"/>
  <c r="I919" i="1"/>
  <c r="I1326" i="1"/>
  <c r="I653" i="1"/>
  <c r="I1641" i="1"/>
  <c r="I654" i="1"/>
  <c r="I1093" i="1"/>
  <c r="I38" i="1"/>
  <c r="I1585" i="1"/>
  <c r="I972" i="1"/>
  <c r="I1176" i="1"/>
  <c r="I1274" i="1"/>
  <c r="I609" i="1"/>
  <c r="I224" i="1"/>
  <c r="I1536" i="1"/>
  <c r="I1275" i="1"/>
  <c r="I1693" i="1"/>
  <c r="I920" i="1"/>
  <c r="I973" i="1"/>
  <c r="I1537" i="1"/>
  <c r="I391" i="1"/>
  <c r="I1276" i="1"/>
  <c r="I1442" i="1"/>
  <c r="I1031" i="1"/>
  <c r="I1732" i="1"/>
  <c r="I710" i="1"/>
  <c r="I921" i="1"/>
  <c r="I225" i="1"/>
  <c r="I711" i="1"/>
  <c r="I1327" i="1"/>
  <c r="I490" i="1"/>
  <c r="I1032" i="1"/>
  <c r="I655" i="1"/>
  <c r="I1538" i="1"/>
  <c r="I1177" i="1"/>
  <c r="I1785" i="1"/>
  <c r="I1130" i="1"/>
  <c r="I1178" i="1"/>
  <c r="I656" i="1"/>
  <c r="I1586" i="1"/>
  <c r="I1094" i="1"/>
  <c r="I39" i="1"/>
  <c r="I1328" i="1"/>
  <c r="I1443" i="1"/>
  <c r="I392" i="1"/>
  <c r="I1277" i="1"/>
  <c r="I1033" i="1"/>
  <c r="I1229" i="1"/>
  <c r="I1381" i="1"/>
  <c r="I1488" i="1"/>
  <c r="I1694" i="1"/>
  <c r="I610" i="1"/>
  <c r="I1230" i="1"/>
  <c r="I1892" i="1"/>
  <c r="I541" i="1"/>
  <c r="I823" i="1"/>
  <c r="I393" i="1"/>
  <c r="I436" i="1"/>
  <c r="I351" i="1"/>
  <c r="I1786" i="1"/>
  <c r="I282" i="1"/>
  <c r="I712" i="1"/>
  <c r="I226" i="1"/>
  <c r="I1329" i="1"/>
  <c r="I1489" i="1"/>
  <c r="I611" i="1"/>
  <c r="I1787" i="1"/>
  <c r="I1034" i="1"/>
  <c r="I1788" i="1"/>
  <c r="I1642" i="1"/>
  <c r="I1539" i="1"/>
  <c r="I40" i="1"/>
  <c r="I153" i="1"/>
  <c r="I612" i="1"/>
  <c r="I657" i="1"/>
  <c r="I394" i="1"/>
  <c r="I1278" i="1"/>
  <c r="I1095" i="1"/>
  <c r="I352" i="1"/>
  <c r="I1035" i="1"/>
  <c r="I1096" i="1"/>
  <c r="I1036" i="1"/>
  <c r="I107" i="1"/>
  <c r="I613" i="1"/>
  <c r="I872" i="1"/>
  <c r="I1587" i="1"/>
  <c r="I154" i="1"/>
  <c r="I658" i="1"/>
  <c r="I1789" i="1"/>
  <c r="I108" i="1"/>
  <c r="I1279" i="1"/>
  <c r="I542" i="1"/>
  <c r="I41" i="1"/>
  <c r="I1643" i="1"/>
  <c r="I155" i="1"/>
  <c r="I42" i="1"/>
  <c r="I1835" i="1"/>
  <c r="I1382" i="1"/>
  <c r="I43" i="1"/>
  <c r="I543" i="1"/>
  <c r="I1097" i="1"/>
  <c r="I109" i="1"/>
  <c r="I1540" i="1"/>
  <c r="I659" i="1"/>
  <c r="I1231" i="1"/>
  <c r="I614" i="1"/>
  <c r="I1790" i="1"/>
  <c r="I1098" i="1"/>
  <c r="I922" i="1"/>
  <c r="I713" i="1"/>
  <c r="I1644" i="1"/>
  <c r="I1131" i="1"/>
  <c r="I615" i="1"/>
  <c r="I616" i="1"/>
  <c r="I1383" i="1"/>
  <c r="I824" i="1"/>
  <c r="I1232" i="1"/>
  <c r="I923" i="1"/>
  <c r="I1791" i="1"/>
  <c r="I353" i="1"/>
  <c r="I768" i="1"/>
  <c r="I1179" i="1"/>
  <c r="I544" i="1"/>
  <c r="I1645" i="1"/>
  <c r="I1695" i="1"/>
  <c r="I1099" i="1"/>
  <c r="I491" i="1"/>
  <c r="I714" i="1"/>
  <c r="I1037" i="1"/>
  <c r="I1646" i="1"/>
  <c r="I1280" i="1"/>
  <c r="I769" i="1"/>
  <c r="I1588" i="1"/>
  <c r="I1330" i="1"/>
  <c r="I1647" i="1"/>
  <c r="I974" i="1"/>
  <c r="I770" i="1"/>
  <c r="I1893" i="1"/>
  <c r="I873" i="1"/>
  <c r="I1384" i="1"/>
  <c r="I1836" i="1"/>
  <c r="I44" i="1"/>
  <c r="I715" i="1"/>
  <c r="I354" i="1"/>
  <c r="I1233" i="1"/>
  <c r="I1837" i="1"/>
  <c r="I975" i="1"/>
  <c r="I355" i="1"/>
  <c r="I156" i="1"/>
  <c r="I874" i="1"/>
  <c r="I45" i="1"/>
  <c r="I227" i="1"/>
  <c r="I1100" i="1"/>
  <c r="I1838" i="1"/>
  <c r="I395" i="1"/>
  <c r="I771" i="1"/>
  <c r="I356" i="1"/>
  <c r="I283" i="1"/>
  <c r="I1281" i="1"/>
  <c r="I1385" i="1"/>
  <c r="I110" i="1"/>
  <c r="I1490" i="1"/>
  <c r="I1132" i="1"/>
  <c r="I228" i="1"/>
  <c r="I545" i="1"/>
  <c r="I1038" i="1"/>
  <c r="I716" i="1"/>
  <c r="I1648" i="1"/>
  <c r="I717" i="1"/>
  <c r="I825" i="1"/>
  <c r="I924" i="1"/>
  <c r="I1101" i="1"/>
  <c r="I1331" i="1"/>
  <c r="I284" i="1"/>
  <c r="I826" i="1"/>
  <c r="I546" i="1"/>
  <c r="I1733" i="1"/>
  <c r="I547" i="1"/>
  <c r="I548" i="1"/>
  <c r="I111" i="1"/>
  <c r="I1102" i="1"/>
  <c r="I1696" i="1"/>
  <c r="I1541" i="1"/>
  <c r="I660" i="1"/>
  <c r="I1180" i="1"/>
  <c r="I772" i="1"/>
  <c r="I1282" i="1"/>
  <c r="I661" i="1"/>
  <c r="I229" i="1"/>
  <c r="I1491" i="1"/>
  <c r="I157" i="1"/>
  <c r="I773" i="1"/>
  <c r="I1792" i="1"/>
  <c r="I285" i="1"/>
  <c r="I112" i="1"/>
  <c r="I46" i="1"/>
  <c r="I718" i="1"/>
  <c r="I230" i="1"/>
  <c r="I1133" i="1"/>
  <c r="I1283" i="1"/>
  <c r="I286" i="1"/>
  <c r="I976" i="1"/>
  <c r="I1234" i="1"/>
  <c r="I925" i="1"/>
  <c r="I1793" i="1"/>
  <c r="I719" i="1"/>
  <c r="I774" i="1"/>
  <c r="I1589" i="1"/>
  <c r="I492" i="1"/>
  <c r="I662" i="1"/>
  <c r="I1590" i="1"/>
  <c r="I1649" i="1"/>
  <c r="I977" i="1"/>
  <c r="I1794" i="1"/>
  <c r="I231" i="1"/>
  <c r="I926" i="1"/>
  <c r="I113" i="1"/>
  <c r="I287" i="1"/>
  <c r="I1650" i="1"/>
  <c r="I357" i="1"/>
  <c r="I549" i="1"/>
  <c r="I1591" i="1"/>
  <c r="I827" i="1"/>
  <c r="I158" i="1"/>
  <c r="I493" i="1"/>
  <c r="I1235" i="1"/>
  <c r="I159" i="1"/>
  <c r="I396" i="1"/>
  <c r="I1592" i="1"/>
  <c r="I1734" i="1"/>
  <c r="I828" i="1"/>
  <c r="I1181" i="1"/>
  <c r="I47" i="1"/>
  <c r="I114" i="1"/>
  <c r="I1894" i="1"/>
  <c r="I1039" i="1"/>
  <c r="I358" i="1"/>
  <c r="I550" i="1"/>
  <c r="I927" i="1"/>
  <c r="I829" i="1"/>
  <c r="I551" i="1"/>
  <c r="I1795" i="1"/>
  <c r="I552" i="1"/>
  <c r="I288" i="1"/>
  <c r="I1040" i="1"/>
  <c r="I1284" i="1"/>
  <c r="I553" i="1"/>
  <c r="I928" i="1"/>
  <c r="I1492" i="1"/>
  <c r="I1839" i="1"/>
  <c r="I1041" i="1"/>
  <c r="I1444" i="1"/>
  <c r="I775" i="1"/>
  <c r="I1285" i="1"/>
  <c r="I1735" i="1"/>
  <c r="I1651" i="1"/>
  <c r="I1493" i="1"/>
  <c r="I875" i="1"/>
  <c r="I830" i="1"/>
  <c r="I876" i="1"/>
  <c r="I1593" i="1"/>
  <c r="I1103" i="1"/>
  <c r="I1042" i="1"/>
  <c r="I289" i="1"/>
  <c r="I929" i="1"/>
  <c r="I1043" i="1"/>
  <c r="I1652" i="1"/>
  <c r="I1840" i="1"/>
  <c r="I397" i="1"/>
  <c r="I359" i="1"/>
  <c r="I554" i="1"/>
  <c r="I1104" i="1"/>
  <c r="I1841" i="1"/>
  <c r="I1332" i="1"/>
  <c r="I1494" i="1"/>
  <c r="I1286" i="1"/>
  <c r="I617" i="1"/>
  <c r="I1445" i="1"/>
  <c r="I776" i="1"/>
  <c r="I777" i="1"/>
  <c r="I555" i="1"/>
  <c r="I115" i="1"/>
  <c r="I1495" i="1"/>
  <c r="I437" i="1"/>
  <c r="I618" i="1"/>
  <c r="I831" i="1"/>
  <c r="I978" i="1"/>
  <c r="I232" i="1"/>
  <c r="I290" i="1"/>
  <c r="I1236" i="1"/>
  <c r="I1842" i="1"/>
  <c r="I1895" i="1"/>
  <c r="I1594" i="1"/>
  <c r="I291" i="1"/>
  <c r="I619" i="1"/>
  <c r="I1896" i="1"/>
  <c r="I398" i="1"/>
  <c r="I1697" i="1"/>
  <c r="I116" i="1"/>
  <c r="I1134" i="1"/>
  <c r="I1542" i="1"/>
  <c r="I620" i="1"/>
  <c r="I1897" i="1"/>
  <c r="I1105" i="1"/>
  <c r="I979" i="1"/>
  <c r="I1106" i="1"/>
  <c r="I1595" i="1"/>
  <c r="I1596" i="1"/>
  <c r="I494" i="1"/>
  <c r="I1182" i="1"/>
  <c r="I1843" i="1"/>
  <c r="I1698" i="1"/>
  <c r="I1287" i="1"/>
  <c r="I399" i="1"/>
  <c r="I778" i="1"/>
  <c r="I720" i="1"/>
  <c r="I663" i="1"/>
  <c r="I1288" i="1"/>
  <c r="I1446" i="1"/>
  <c r="I877" i="1"/>
  <c r="I292" i="1"/>
  <c r="I779" i="1"/>
  <c r="I1796" i="1"/>
  <c r="I1736" i="1"/>
  <c r="I1653" i="1"/>
  <c r="I1844" i="1"/>
  <c r="I1333" i="1"/>
  <c r="I1107" i="1"/>
  <c r="I293" i="1"/>
  <c r="I1289" i="1"/>
  <c r="I160" i="1"/>
  <c r="I832" i="1"/>
  <c r="I1183" i="1"/>
  <c r="I48" i="1"/>
  <c r="I1290" i="1"/>
  <c r="I1184" i="1"/>
  <c r="I1797" i="1"/>
  <c r="I1737" i="1"/>
  <c r="I556" i="1"/>
  <c r="I1898" i="1"/>
  <c r="I930" i="1"/>
  <c r="I1899" i="1"/>
  <c r="I161" i="1"/>
  <c r="I1900" i="1"/>
  <c r="I664" i="1"/>
  <c r="I665" i="1"/>
  <c r="I438" i="1"/>
  <c r="I621" i="1"/>
  <c r="I400" i="1"/>
  <c r="I162" i="1"/>
  <c r="I1543" i="1"/>
  <c r="I1496" i="1"/>
  <c r="I1544" i="1"/>
  <c r="I1237" i="1"/>
  <c r="I163" i="1"/>
  <c r="I1497" i="1"/>
  <c r="I833" i="1"/>
  <c r="I49" i="1"/>
  <c r="I50" i="1"/>
  <c r="I1738" i="1"/>
  <c r="I1238" i="1"/>
  <c r="I1545" i="1"/>
  <c r="I878" i="1"/>
  <c r="I980" i="1"/>
  <c r="I1597" i="1"/>
  <c r="I1386" i="1"/>
  <c r="I1699" i="1"/>
  <c r="I495" i="1"/>
  <c r="I981" i="1"/>
  <c r="I1546" i="1"/>
  <c r="I1700" i="1"/>
  <c r="I834" i="1"/>
  <c r="I1135" i="1"/>
  <c r="I721" i="1"/>
  <c r="I1447" i="1"/>
  <c r="I931" i="1"/>
  <c r="I1108" i="1"/>
  <c r="I1136" i="1"/>
  <c r="I51" i="1"/>
  <c r="I1044" i="1"/>
  <c r="I982" i="1"/>
  <c r="I1448" i="1"/>
  <c r="I233" i="1"/>
  <c r="I1045" i="1"/>
  <c r="I294" i="1"/>
  <c r="I401" i="1"/>
  <c r="I1387" i="1"/>
  <c r="I496" i="1"/>
  <c r="I1598" i="1"/>
  <c r="I1046" i="1"/>
  <c r="I295" i="1"/>
  <c r="I234" i="1"/>
  <c r="I497" i="1"/>
  <c r="I235" i="1"/>
  <c r="I1388" i="1"/>
  <c r="I1047" i="1"/>
  <c r="I1389" i="1"/>
  <c r="I296" i="1"/>
  <c r="I1048" i="1"/>
  <c r="I439" i="1"/>
  <c r="I440" i="1"/>
  <c r="I1449" i="1"/>
  <c r="I1291" i="1"/>
  <c r="I1450" i="1"/>
  <c r="I666" i="1"/>
  <c r="I1654" i="1"/>
  <c r="I1798" i="1"/>
  <c r="I1701" i="1"/>
  <c r="I879" i="1"/>
  <c r="I1185" i="1"/>
  <c r="I1845" i="1"/>
  <c r="I722" i="1"/>
  <c r="I297" i="1"/>
  <c r="I622" i="1"/>
  <c r="I723" i="1"/>
  <c r="I117" i="1"/>
  <c r="I498" i="1"/>
  <c r="I499" i="1"/>
  <c r="I298" i="1"/>
  <c r="I1702" i="1"/>
  <c r="I1901" i="1"/>
  <c r="I1186" i="1"/>
  <c r="I164" i="1"/>
  <c r="I402" i="1"/>
  <c r="I1547" i="1"/>
  <c r="I1548" i="1"/>
  <c r="I1109" i="1"/>
  <c r="I880" i="1"/>
  <c r="I1049" i="1"/>
  <c r="I1846" i="1"/>
  <c r="I983" i="1"/>
  <c r="I881" i="1"/>
  <c r="I1390" i="1"/>
  <c r="I403" i="1"/>
  <c r="I299" i="1"/>
  <c r="I1239" i="1"/>
  <c r="I780" i="1"/>
  <c r="I1240" i="1"/>
  <c r="I52" i="1"/>
  <c r="I1847" i="1"/>
  <c r="I1599" i="1"/>
  <c r="I1948" i="1"/>
  <c r="I1912" i="1"/>
  <c r="I1956" i="1"/>
  <c r="I1940" i="1"/>
  <c r="I1908" i="1"/>
  <c r="I1902" i="1"/>
  <c r="I1923" i="1"/>
  <c r="I1949" i="1"/>
  <c r="I1957" i="1"/>
  <c r="I1924" i="1"/>
  <c r="I1925" i="1"/>
  <c r="I1941" i="1"/>
  <c r="I1926" i="1"/>
  <c r="I1927" i="1"/>
  <c r="I1967" i="1"/>
  <c r="I1913" i="1"/>
  <c r="I1933" i="1"/>
  <c r="I1978" i="1"/>
  <c r="I1958" i="1"/>
  <c r="I1934" i="1"/>
  <c r="I1942" i="1"/>
  <c r="I1959" i="1"/>
  <c r="I1914" i="1"/>
  <c r="I1968" i="1"/>
  <c r="I1979" i="1"/>
  <c r="I1971" i="1"/>
  <c r="I1983" i="1"/>
  <c r="I1980" i="1"/>
  <c r="I1984" i="1"/>
  <c r="I1943" i="1"/>
  <c r="I1909" i="1"/>
  <c r="I1928" i="1"/>
  <c r="I1960" i="1"/>
  <c r="I1972" i="1"/>
  <c r="I1903" i="1"/>
  <c r="I1929" i="1"/>
  <c r="I1981" i="1"/>
  <c r="I1950" i="1"/>
  <c r="I1935" i="1"/>
  <c r="I1973" i="1"/>
  <c r="I1985" i="1"/>
  <c r="I1969" i="1"/>
  <c r="I1936" i="1"/>
  <c r="I1915" i="1"/>
  <c r="I1974" i="1"/>
  <c r="I1982" i="1"/>
  <c r="I1944" i="1"/>
  <c r="I1916" i="1"/>
  <c r="I1930" i="1"/>
  <c r="I1961" i="1"/>
  <c r="I1975" i="1"/>
  <c r="I1904" i="1"/>
  <c r="I1951" i="1"/>
  <c r="I1962" i="1"/>
  <c r="I1952" i="1"/>
  <c r="I1917" i="1"/>
  <c r="I1945" i="1"/>
  <c r="I1918" i="1"/>
  <c r="I1919" i="1"/>
  <c r="I1976" i="1"/>
  <c r="I1970" i="1"/>
  <c r="I1977" i="1"/>
  <c r="I1905" i="1"/>
  <c r="I1946" i="1"/>
  <c r="I1953" i="1"/>
  <c r="I1954" i="1"/>
  <c r="I1920" i="1"/>
  <c r="I1963" i="1"/>
  <c r="I1955" i="1"/>
  <c r="I1910" i="1"/>
  <c r="I1921" i="1"/>
  <c r="I1937" i="1"/>
  <c r="I1906" i="1"/>
  <c r="I1964" i="1"/>
  <c r="I1965" i="1"/>
  <c r="I1938" i="1"/>
  <c r="I1931" i="1"/>
  <c r="I1907" i="1"/>
  <c r="I1966" i="1"/>
  <c r="I1939" i="1"/>
  <c r="I1922" i="1"/>
  <c r="I1932" i="1"/>
  <c r="I1947" i="1"/>
  <c r="I1911" i="1"/>
  <c r="I2037" i="1"/>
  <c r="I2038" i="1"/>
  <c r="I2053" i="1"/>
  <c r="I2011" i="1"/>
  <c r="I2000" i="1"/>
  <c r="I2012" i="1"/>
  <c r="I2001" i="1"/>
  <c r="I1994" i="1"/>
  <c r="I1986" i="1"/>
  <c r="I2015" i="1"/>
  <c r="I2039" i="1"/>
  <c r="I2040" i="1"/>
  <c r="I2022" i="1"/>
  <c r="I2016" i="1"/>
  <c r="I2041" i="1"/>
  <c r="I2028" i="1"/>
  <c r="I2054" i="1"/>
  <c r="I2013" i="1"/>
  <c r="I2055" i="1"/>
  <c r="I2002" i="1"/>
  <c r="I1987" i="1"/>
  <c r="I2062" i="1"/>
  <c r="I2023" i="1"/>
  <c r="I2017" i="1"/>
  <c r="I2034" i="1"/>
  <c r="I1995" i="1"/>
  <c r="I2024" i="1"/>
  <c r="I2035" i="1"/>
  <c r="I2042" i="1"/>
  <c r="I2056" i="1"/>
  <c r="I1988" i="1"/>
  <c r="I2003" i="1"/>
  <c r="I2043" i="1"/>
  <c r="I2044" i="1"/>
  <c r="I2018" i="1"/>
  <c r="I2058" i="1"/>
  <c r="I2025" i="1"/>
  <c r="I2059" i="1"/>
  <c r="I2019" i="1"/>
  <c r="I2004" i="1"/>
  <c r="I2060" i="1"/>
  <c r="I2045" i="1"/>
  <c r="I2014" i="1"/>
  <c r="I2029" i="1"/>
  <c r="I2046" i="1"/>
  <c r="I2005" i="1"/>
  <c r="I1989" i="1"/>
  <c r="I2026" i="1"/>
  <c r="I2047" i="1"/>
  <c r="I2063" i="1"/>
  <c r="I2064" i="1"/>
  <c r="I2061" i="1"/>
  <c r="I2006" i="1"/>
  <c r="I2065" i="1"/>
  <c r="I2007" i="1"/>
  <c r="I1996" i="1"/>
  <c r="I1990" i="1"/>
  <c r="I2030" i="1"/>
  <c r="I1997" i="1"/>
  <c r="I1991" i="1"/>
  <c r="I1998" i="1"/>
  <c r="I2036" i="1"/>
  <c r="I2057" i="1"/>
  <c r="I2031" i="1"/>
  <c r="I2008" i="1"/>
  <c r="I1999" i="1"/>
  <c r="I1992" i="1"/>
  <c r="I1993" i="1"/>
  <c r="I2009" i="1"/>
  <c r="I2020" i="1"/>
  <c r="I2027" i="1"/>
  <c r="I2032" i="1"/>
  <c r="I2048" i="1"/>
  <c r="I2049" i="1"/>
  <c r="I2050" i="1"/>
  <c r="I2051" i="1"/>
  <c r="I2010" i="1"/>
  <c r="I2021" i="1"/>
  <c r="I2052" i="1"/>
  <c r="I2033" i="1"/>
  <c r="I2099" i="1"/>
  <c r="I2082" i="1"/>
  <c r="I2077" i="1"/>
  <c r="I2100" i="1"/>
  <c r="I2109" i="1"/>
  <c r="I2086" i="1"/>
  <c r="I2066" i="1"/>
  <c r="I2133" i="1"/>
  <c r="I2078" i="1"/>
  <c r="I2110" i="1"/>
  <c r="I2067" i="1"/>
  <c r="I2083" i="1"/>
  <c r="I2087" i="1"/>
  <c r="I2068" i="1"/>
  <c r="I2112" i="1"/>
  <c r="I2088" i="1"/>
  <c r="I2113" i="1"/>
  <c r="I2069" i="1"/>
  <c r="I2134" i="1"/>
  <c r="I2127" i="1"/>
  <c r="I2084" i="1"/>
  <c r="I2070" i="1"/>
  <c r="I2128" i="1"/>
  <c r="I2135" i="1"/>
  <c r="I2129" i="1"/>
  <c r="I2114" i="1"/>
  <c r="I2089" i="1"/>
  <c r="I2071" i="1"/>
  <c r="I2072" i="1"/>
  <c r="I2107" i="1"/>
  <c r="I2101" i="1"/>
  <c r="I2115" i="1"/>
  <c r="I2073" i="1"/>
  <c r="I2116" i="1"/>
  <c r="I2130" i="1"/>
  <c r="I2120" i="1"/>
  <c r="I2131" i="1"/>
  <c r="I2136" i="1"/>
  <c r="I2121" i="1"/>
  <c r="I2132" i="1"/>
  <c r="I2102" i="1"/>
  <c r="I2092" i="1"/>
  <c r="I2079" i="1"/>
  <c r="I2090" i="1"/>
  <c r="I2074" i="1"/>
  <c r="I2085" i="1"/>
  <c r="I2103" i="1"/>
  <c r="I2093" i="1"/>
  <c r="I2117" i="1"/>
  <c r="I2122" i="1"/>
  <c r="I2094" i="1"/>
  <c r="I2123" i="1"/>
  <c r="I2075" i="1"/>
  <c r="I2080" i="1"/>
  <c r="I2124" i="1"/>
  <c r="I2091" i="1"/>
  <c r="I2095" i="1"/>
  <c r="I2096" i="1"/>
  <c r="I2076" i="1"/>
  <c r="I2081" i="1"/>
  <c r="D2081" i="1"/>
  <c r="D2076" i="1"/>
  <c r="D2096" i="1"/>
  <c r="D2095" i="1"/>
  <c r="D2091" i="1"/>
  <c r="D2124" i="1"/>
  <c r="D2080" i="1"/>
  <c r="D2075" i="1"/>
  <c r="D2123" i="1"/>
  <c r="D2094" i="1"/>
  <c r="D2122" i="1"/>
  <c r="D2117" i="1"/>
  <c r="D2093" i="1"/>
  <c r="D2103" i="1"/>
  <c r="D2085" i="1"/>
  <c r="D2074" i="1"/>
  <c r="D2090" i="1"/>
  <c r="D2079" i="1"/>
  <c r="D2092" i="1"/>
  <c r="D2102" i="1"/>
  <c r="D2132" i="1"/>
  <c r="D2121" i="1"/>
  <c r="D2136" i="1"/>
  <c r="D2131" i="1"/>
  <c r="D2120" i="1"/>
  <c r="D2130" i="1"/>
  <c r="D2116" i="1"/>
  <c r="D2073" i="1"/>
  <c r="D2115" i="1"/>
  <c r="D2101" i="1"/>
  <c r="D2107" i="1"/>
  <c r="D2072" i="1"/>
  <c r="D2071" i="1"/>
  <c r="D2089" i="1"/>
  <c r="D2114" i="1"/>
  <c r="D2129" i="1"/>
  <c r="D2135" i="1"/>
  <c r="D2128" i="1"/>
  <c r="D2070" i="1"/>
  <c r="D2084" i="1"/>
  <c r="D2127" i="1"/>
  <c r="D2134" i="1"/>
  <c r="D2069" i="1"/>
  <c r="D2113" i="1"/>
  <c r="D2088" i="1"/>
  <c r="D2112" i="1"/>
  <c r="D2068" i="1"/>
  <c r="D2087" i="1"/>
  <c r="D2083" i="1"/>
  <c r="D2067" i="1"/>
  <c r="D2110" i="1"/>
  <c r="D2078" i="1"/>
  <c r="D2133" i="1"/>
  <c r="D2066" i="1"/>
  <c r="D2086" i="1"/>
  <c r="D2109" i="1"/>
  <c r="D2100" i="1"/>
  <c r="D2077" i="1"/>
  <c r="D2082" i="1"/>
  <c r="D2099" i="1"/>
  <c r="D2033" i="1"/>
  <c r="D2052" i="1"/>
  <c r="D2021" i="1"/>
  <c r="D2010" i="1"/>
  <c r="D2051" i="1"/>
  <c r="D2050" i="1"/>
  <c r="D2049" i="1"/>
  <c r="D2048" i="1"/>
  <c r="D2032" i="1"/>
  <c r="D2027" i="1"/>
  <c r="D2020" i="1"/>
  <c r="D2009" i="1"/>
  <c r="D1993" i="1"/>
  <c r="D1992" i="1"/>
  <c r="D1999" i="1"/>
  <c r="D2008" i="1"/>
  <c r="D2031" i="1"/>
  <c r="D2057" i="1"/>
  <c r="D2036" i="1"/>
  <c r="D1998" i="1"/>
  <c r="D1991" i="1"/>
  <c r="D1997" i="1"/>
  <c r="D2030" i="1"/>
  <c r="D1990" i="1"/>
  <c r="D1996" i="1"/>
  <c r="D2007" i="1"/>
  <c r="D2065" i="1"/>
  <c r="D2006" i="1"/>
  <c r="D2061" i="1"/>
  <c r="D2064" i="1"/>
  <c r="D2063" i="1"/>
  <c r="D2047" i="1"/>
  <c r="D2026" i="1"/>
  <c r="D1989" i="1"/>
  <c r="D2005" i="1"/>
  <c r="D2046" i="1"/>
  <c r="D2029" i="1"/>
  <c r="D2014" i="1"/>
  <c r="D2045" i="1"/>
  <c r="D2060" i="1"/>
  <c r="D2004" i="1"/>
  <c r="D2019" i="1"/>
  <c r="D2059" i="1"/>
  <c r="D2025" i="1"/>
  <c r="D2058" i="1"/>
  <c r="D2018" i="1"/>
  <c r="D2044" i="1"/>
  <c r="D2043" i="1"/>
  <c r="D2003" i="1"/>
  <c r="D1988" i="1"/>
  <c r="D2056" i="1"/>
  <c r="D2042" i="1"/>
  <c r="D2035" i="1"/>
  <c r="D2024" i="1"/>
  <c r="D1995" i="1"/>
  <c r="D2034" i="1"/>
  <c r="D2017" i="1"/>
  <c r="D2023" i="1"/>
  <c r="D2062" i="1"/>
  <c r="D1987" i="1"/>
  <c r="D2002" i="1"/>
  <c r="D2055" i="1"/>
  <c r="D2013" i="1"/>
  <c r="D2054" i="1"/>
  <c r="D2028" i="1"/>
  <c r="D2041" i="1"/>
  <c r="D2016" i="1"/>
  <c r="D2022" i="1"/>
  <c r="D2040" i="1"/>
  <c r="D2039" i="1"/>
  <c r="D2015" i="1"/>
  <c r="D1986" i="1"/>
  <c r="D1994" i="1"/>
  <c r="D2001" i="1"/>
  <c r="D2012" i="1"/>
  <c r="D2000" i="1"/>
  <c r="D2011" i="1"/>
  <c r="D2053" i="1"/>
  <c r="D2038" i="1"/>
  <c r="D2037" i="1"/>
  <c r="D1911" i="1"/>
  <c r="D1947" i="1"/>
  <c r="D1932" i="1"/>
  <c r="D1922" i="1"/>
  <c r="D1939" i="1"/>
  <c r="D1966" i="1"/>
  <c r="D1907" i="1"/>
  <c r="D1931" i="1"/>
  <c r="D1938" i="1"/>
  <c r="D1965" i="1"/>
  <c r="D1964" i="1"/>
  <c r="D1906" i="1"/>
  <c r="D1937" i="1"/>
  <c r="D1921" i="1"/>
  <c r="D1910" i="1"/>
  <c r="D1955" i="1"/>
  <c r="D1963" i="1"/>
  <c r="D1920" i="1"/>
  <c r="D1954" i="1"/>
  <c r="D1953" i="1"/>
  <c r="D1946" i="1"/>
  <c r="D1905" i="1"/>
  <c r="D1977" i="1"/>
  <c r="D1970" i="1"/>
  <c r="D1976" i="1"/>
  <c r="D1919" i="1"/>
  <c r="D1918" i="1"/>
  <c r="D1945" i="1"/>
  <c r="D1917" i="1"/>
  <c r="D1952" i="1"/>
  <c r="D1962" i="1"/>
  <c r="D1951" i="1"/>
  <c r="D1904" i="1"/>
  <c r="D1975" i="1"/>
  <c r="D1961" i="1"/>
  <c r="D1930" i="1"/>
  <c r="D1916" i="1"/>
  <c r="D1944" i="1"/>
  <c r="D1982" i="1"/>
  <c r="D1974" i="1"/>
  <c r="D1915" i="1"/>
  <c r="D1936" i="1"/>
  <c r="D1969" i="1"/>
  <c r="D1985" i="1"/>
  <c r="D1973" i="1"/>
  <c r="D1935" i="1"/>
  <c r="D1950" i="1"/>
  <c r="D1981" i="1"/>
  <c r="D1929" i="1"/>
  <c r="D1903" i="1"/>
  <c r="D1972" i="1"/>
  <c r="D1960" i="1"/>
  <c r="D1928" i="1"/>
  <c r="D1909" i="1"/>
  <c r="D1943" i="1"/>
  <c r="D1984" i="1"/>
  <c r="D1980" i="1"/>
  <c r="D1983" i="1"/>
  <c r="D1971" i="1"/>
  <c r="D1979" i="1"/>
  <c r="D1968" i="1"/>
  <c r="D1914" i="1"/>
  <c r="D1959" i="1"/>
  <c r="D1942" i="1"/>
  <c r="D1934" i="1"/>
  <c r="D1958" i="1"/>
  <c r="D1978" i="1"/>
  <c r="D1933" i="1"/>
  <c r="D1913" i="1"/>
  <c r="D1967" i="1"/>
  <c r="D1927" i="1"/>
  <c r="D1926" i="1"/>
  <c r="D1941" i="1"/>
  <c r="D1925" i="1"/>
  <c r="D1924" i="1"/>
  <c r="D1957" i="1"/>
  <c r="D1949" i="1"/>
  <c r="D1923" i="1"/>
  <c r="D1902" i="1"/>
  <c r="D1908" i="1"/>
  <c r="D1940" i="1"/>
  <c r="D1956" i="1"/>
  <c r="D1912" i="1"/>
  <c r="D1948" i="1"/>
  <c r="D118" i="1"/>
  <c r="D724" i="1"/>
  <c r="D1498" i="1"/>
  <c r="D300" i="1"/>
  <c r="D1187" i="1"/>
  <c r="D119" i="1"/>
  <c r="D1848" i="1"/>
  <c r="D1600" i="1"/>
  <c r="D1655" i="1"/>
  <c r="D557" i="1"/>
  <c r="D558" i="1"/>
  <c r="D1050" i="1"/>
  <c r="D667" i="1"/>
  <c r="D1703" i="1"/>
  <c r="D166" i="1"/>
  <c r="D1451" i="1"/>
  <c r="D1051" i="1"/>
  <c r="D500" i="1"/>
  <c r="D1188" i="1"/>
  <c r="D1549" i="1"/>
  <c r="D441" i="1"/>
  <c r="D1334" i="1"/>
  <c r="D882" i="1"/>
  <c r="D559" i="1"/>
  <c r="D1849" i="1"/>
  <c r="D167" i="1"/>
  <c r="D1110" i="1"/>
  <c r="D1739" i="1"/>
  <c r="D1189" i="1"/>
  <c r="D1111" i="1"/>
  <c r="D1391" i="1"/>
  <c r="D301" i="1"/>
  <c r="D1704" i="1"/>
  <c r="D1850" i="1"/>
  <c r="D442" i="1"/>
  <c r="D984" i="1"/>
  <c r="D781" i="1"/>
  <c r="D1335" i="1"/>
  <c r="D1550" i="1"/>
  <c r="D53" i="1"/>
  <c r="D835" i="1"/>
  <c r="D168" i="1"/>
  <c r="D302" i="1"/>
  <c r="D1705" i="1"/>
  <c r="D1052" i="1"/>
  <c r="D443" i="1"/>
  <c r="D883" i="1"/>
  <c r="D560" i="1"/>
  <c r="D561" i="1"/>
  <c r="D932" i="1"/>
  <c r="D2" i="1"/>
  <c r="D985" i="1"/>
  <c r="D836" i="1"/>
  <c r="D1499" i="1"/>
  <c r="D169" i="1"/>
  <c r="D303" i="1"/>
  <c r="D170" i="1"/>
  <c r="D1241" i="1"/>
  <c r="D501" i="1"/>
  <c r="D1190" i="1"/>
  <c r="D404" i="1"/>
  <c r="D304" i="1"/>
  <c r="D1500" i="1"/>
  <c r="D837" i="1"/>
  <c r="D668" i="1"/>
  <c r="D1191" i="1"/>
  <c r="D1601" i="1"/>
  <c r="D669" i="1"/>
  <c r="D623" i="1"/>
  <c r="D1192" i="1"/>
  <c r="D305" i="1"/>
  <c r="D933" i="1"/>
  <c r="D171" i="1"/>
  <c r="D670" i="1"/>
  <c r="D1392" i="1"/>
  <c r="D3" i="1"/>
  <c r="D1851" i="1"/>
  <c r="D725" i="1"/>
  <c r="D782" i="1"/>
  <c r="D1292" i="1"/>
  <c r="D986" i="1"/>
  <c r="D562" i="1"/>
  <c r="D1740" i="1"/>
  <c r="D54" i="1"/>
  <c r="D1053" i="1"/>
  <c r="D1054" i="1"/>
  <c r="D1242" i="1"/>
  <c r="D783" i="1"/>
  <c r="D1551" i="1"/>
  <c r="D1656" i="1"/>
  <c r="D236" i="1"/>
  <c r="D172" i="1"/>
  <c r="D1501" i="1"/>
  <c r="D1055" i="1"/>
  <c r="D1852" i="1"/>
  <c r="D1799" i="1"/>
  <c r="D173" i="1"/>
  <c r="D1293" i="1"/>
  <c r="D1137" i="1"/>
  <c r="D4" i="1"/>
  <c r="D405" i="1"/>
  <c r="D884" i="1"/>
  <c r="D1393" i="1"/>
  <c r="D444" i="1"/>
  <c r="D784" i="1"/>
  <c r="D120" i="1"/>
  <c r="D1056" i="1"/>
  <c r="D1602" i="1"/>
  <c r="D785" i="1"/>
  <c r="D502" i="1"/>
  <c r="D563" i="1"/>
  <c r="D1853" i="1"/>
  <c r="D1112" i="1"/>
  <c r="D1294" i="1"/>
  <c r="D1552" i="1"/>
  <c r="D1553" i="1"/>
  <c r="D885" i="1"/>
  <c r="D1502" i="1"/>
  <c r="D1138" i="1"/>
  <c r="D1394" i="1"/>
  <c r="D1603" i="1"/>
  <c r="D1452" i="1"/>
  <c r="D1295" i="1"/>
  <c r="D1193" i="1"/>
  <c r="D174" i="1"/>
  <c r="D987" i="1"/>
  <c r="D886" i="1"/>
  <c r="D1336" i="1"/>
  <c r="D1800" i="1"/>
  <c r="D564" i="1"/>
  <c r="D121" i="1"/>
  <c r="D360" i="1"/>
  <c r="D1854" i="1"/>
  <c r="D726" i="1"/>
  <c r="D786" i="1"/>
  <c r="D503" i="1"/>
  <c r="D988" i="1"/>
  <c r="D887" i="1"/>
  <c r="D306" i="1"/>
  <c r="D1855" i="1"/>
  <c r="D1337" i="1"/>
  <c r="D727" i="1"/>
  <c r="D1741" i="1"/>
  <c r="D445" i="1"/>
  <c r="D989" i="1"/>
  <c r="D787" i="1"/>
  <c r="D1801" i="1"/>
  <c r="D788" i="1"/>
  <c r="D1395" i="1"/>
  <c r="D990" i="1"/>
  <c r="D446" i="1"/>
  <c r="D504" i="1"/>
  <c r="D406" i="1"/>
  <c r="D728" i="1"/>
  <c r="D1243" i="1"/>
  <c r="D1113" i="1"/>
  <c r="D237" i="1"/>
  <c r="D671" i="1"/>
  <c r="D672" i="1"/>
  <c r="D55" i="1"/>
  <c r="D729" i="1"/>
  <c r="D1057" i="1"/>
  <c r="D1742" i="1"/>
  <c r="D1244" i="1"/>
  <c r="D789" i="1"/>
  <c r="D122" i="1"/>
  <c r="D1503" i="1"/>
  <c r="D56" i="1"/>
  <c r="D1554" i="1"/>
  <c r="D1139" i="1"/>
  <c r="D57" i="1"/>
  <c r="D1604" i="1"/>
  <c r="D123" i="1"/>
  <c r="D175" i="1"/>
  <c r="D1194" i="1"/>
  <c r="D361" i="1"/>
  <c r="D1245" i="1"/>
  <c r="D1114" i="1"/>
  <c r="D238" i="1"/>
  <c r="D1140" i="1"/>
  <c r="D239" i="1"/>
  <c r="D565" i="1"/>
  <c r="D407" i="1"/>
  <c r="D991" i="1"/>
  <c r="D1802" i="1"/>
  <c r="D1396" i="1"/>
  <c r="D240" i="1"/>
  <c r="D934" i="1"/>
  <c r="D1743" i="1"/>
  <c r="D58" i="1"/>
  <c r="D1141" i="1"/>
  <c r="D1296" i="1"/>
  <c r="D1297" i="1"/>
  <c r="D624" i="1"/>
  <c r="D790" i="1"/>
  <c r="D59" i="1"/>
  <c r="D1504" i="1"/>
  <c r="D1803" i="1"/>
  <c r="D1397" i="1"/>
  <c r="D935" i="1"/>
  <c r="D1246" i="1"/>
  <c r="D1856" i="1"/>
  <c r="D1657" i="1"/>
  <c r="D1453" i="1"/>
  <c r="D1857" i="1"/>
  <c r="D60" i="1"/>
  <c r="D1605" i="1"/>
  <c r="D176" i="1"/>
  <c r="D1398" i="1"/>
  <c r="D1454" i="1"/>
  <c r="D1505" i="1"/>
  <c r="D1195" i="1"/>
  <c r="D1338" i="1"/>
  <c r="D673" i="1"/>
  <c r="D1339" i="1"/>
  <c r="D447" i="1"/>
  <c r="D791" i="1"/>
  <c r="D730" i="1"/>
  <c r="D5" i="1"/>
  <c r="D1706" i="1"/>
  <c r="D362" i="1"/>
  <c r="D448" i="1"/>
  <c r="D505" i="1"/>
  <c r="D61" i="1"/>
  <c r="D307" i="1"/>
  <c r="D1298" i="1"/>
  <c r="D1340" i="1"/>
  <c r="D177" i="1"/>
  <c r="D1804" i="1"/>
  <c r="D124" i="1"/>
  <c r="D308" i="1"/>
  <c r="D408" i="1"/>
  <c r="D566" i="1"/>
  <c r="D625" i="1"/>
  <c r="D1744" i="1"/>
  <c r="D449" i="1"/>
  <c r="D674" i="1"/>
  <c r="D1745" i="1"/>
  <c r="D1196" i="1"/>
  <c r="D888" i="1"/>
  <c r="D838" i="1"/>
  <c r="D363" i="1"/>
  <c r="D731" i="1"/>
  <c r="D364" i="1"/>
  <c r="D1658" i="1"/>
  <c r="D1805" i="1"/>
  <c r="D1058" i="1"/>
  <c r="D792" i="1"/>
  <c r="D1806" i="1"/>
  <c r="D241" i="1"/>
  <c r="D839" i="1"/>
  <c r="D450" i="1"/>
  <c r="D793" i="1"/>
  <c r="D178" i="1"/>
  <c r="D62" i="1"/>
  <c r="D992" i="1"/>
  <c r="D675" i="1"/>
  <c r="D732" i="1"/>
  <c r="D6" i="1"/>
  <c r="D1606" i="1"/>
  <c r="D1659" i="1"/>
  <c r="D1807" i="1"/>
  <c r="D889" i="1"/>
  <c r="D993" i="1"/>
  <c r="D936" i="1"/>
  <c r="D994" i="1"/>
  <c r="D567" i="1"/>
  <c r="D937" i="1"/>
  <c r="D309" i="1"/>
  <c r="D890" i="1"/>
  <c r="D1506" i="1"/>
  <c r="D1555" i="1"/>
  <c r="D1197" i="1"/>
  <c r="D1247" i="1"/>
  <c r="D1059" i="1"/>
  <c r="D676" i="1"/>
  <c r="D794" i="1"/>
  <c r="D242" i="1"/>
  <c r="D1746" i="1"/>
  <c r="D995" i="1"/>
  <c r="D626" i="1"/>
  <c r="D243" i="1"/>
  <c r="D409" i="1"/>
  <c r="D1660" i="1"/>
  <c r="D795" i="1"/>
  <c r="D1858" i="1"/>
  <c r="D1115" i="1"/>
  <c r="D996" i="1"/>
  <c r="D1198" i="1"/>
  <c r="D1747" i="1"/>
  <c r="D410" i="1"/>
  <c r="D1661" i="1"/>
  <c r="D63" i="1"/>
  <c r="D1607" i="1"/>
  <c r="D840" i="1"/>
  <c r="D1399" i="1"/>
  <c r="D244" i="1"/>
  <c r="D1060" i="1"/>
  <c r="D310" i="1"/>
  <c r="D841" i="1"/>
  <c r="D1748" i="1"/>
  <c r="D245" i="1"/>
  <c r="D1507" i="1"/>
  <c r="D733" i="1"/>
  <c r="D734" i="1"/>
  <c r="D1061" i="1"/>
  <c r="D246" i="1"/>
  <c r="D568" i="1"/>
  <c r="D997" i="1"/>
  <c r="D64" i="1"/>
  <c r="D365" i="1"/>
  <c r="D1248" i="1"/>
  <c r="D311" i="1"/>
  <c r="D677" i="1"/>
  <c r="D1199" i="1"/>
  <c r="D7" i="1"/>
  <c r="D506" i="1"/>
  <c r="D569" i="1"/>
  <c r="D247" i="1"/>
  <c r="D507" i="1"/>
  <c r="D938" i="1"/>
  <c r="D1400" i="1"/>
  <c r="D1707" i="1"/>
  <c r="D312" i="1"/>
  <c r="D411" i="1"/>
  <c r="D1749" i="1"/>
  <c r="D366" i="1"/>
  <c r="D1142" i="1"/>
  <c r="D8" i="1"/>
  <c r="D412" i="1"/>
  <c r="D1808" i="1"/>
  <c r="D313" i="1"/>
  <c r="D314" i="1"/>
  <c r="D939" i="1"/>
  <c r="D570" i="1"/>
  <c r="D1508" i="1"/>
  <c r="D1608" i="1"/>
  <c r="D413" i="1"/>
  <c r="D1401" i="1"/>
  <c r="D796" i="1"/>
  <c r="D1859" i="1"/>
  <c r="D735" i="1"/>
  <c r="D248" i="1"/>
  <c r="D998" i="1"/>
  <c r="D571" i="1"/>
  <c r="D891" i="1"/>
  <c r="D1455" i="1"/>
  <c r="D1062" i="1"/>
  <c r="D1341" i="1"/>
  <c r="D940" i="1"/>
  <c r="D678" i="1"/>
  <c r="D1116" i="1"/>
  <c r="D1143" i="1"/>
  <c r="D1708" i="1"/>
  <c r="D1662" i="1"/>
  <c r="D941" i="1"/>
  <c r="D1117" i="1"/>
  <c r="D1860" i="1"/>
  <c r="D249" i="1"/>
  <c r="D572" i="1"/>
  <c r="D1200" i="1"/>
  <c r="D1750" i="1"/>
  <c r="D1609" i="1"/>
  <c r="D1509" i="1"/>
  <c r="D1144" i="1"/>
  <c r="D1063" i="1"/>
  <c r="D1610" i="1"/>
  <c r="D65" i="1"/>
  <c r="D1118" i="1"/>
  <c r="D1064" i="1"/>
  <c r="D1145" i="1"/>
  <c r="D1456" i="1"/>
  <c r="D1663" i="1"/>
  <c r="D1342" i="1"/>
  <c r="D125" i="1"/>
  <c r="D66" i="1"/>
  <c r="D1343" i="1"/>
  <c r="D367" i="1"/>
  <c r="D1751" i="1"/>
  <c r="D9" i="1"/>
  <c r="D1402" i="1"/>
  <c r="D942" i="1"/>
  <c r="D1403" i="1"/>
  <c r="D250" i="1"/>
  <c r="D1404" i="1"/>
  <c r="D1405" i="1"/>
  <c r="D126" i="1"/>
  <c r="D842" i="1"/>
  <c r="D251" i="1"/>
  <c r="D1299" i="1"/>
  <c r="D736" i="1"/>
  <c r="D179" i="1"/>
  <c r="D627" i="1"/>
  <c r="D252" i="1"/>
  <c r="D628" i="1"/>
  <c r="D253" i="1"/>
  <c r="D797" i="1"/>
  <c r="D10" i="1"/>
  <c r="D737" i="1"/>
  <c r="D798" i="1"/>
  <c r="D843" i="1"/>
  <c r="D629" i="1"/>
  <c r="D892" i="1"/>
  <c r="D254" i="1"/>
  <c r="D67" i="1"/>
  <c r="D127" i="1"/>
  <c r="D1510" i="1"/>
  <c r="D508" i="1"/>
  <c r="D999" i="1"/>
  <c r="D1709" i="1"/>
  <c r="D943" i="1"/>
  <c r="D738" i="1"/>
  <c r="D180" i="1"/>
  <c r="D315" i="1"/>
  <c r="D1000" i="1"/>
  <c r="D1146" i="1"/>
  <c r="D1344" i="1"/>
  <c r="D128" i="1"/>
  <c r="D573" i="1"/>
  <c r="D679" i="1"/>
  <c r="D1300" i="1"/>
  <c r="D1345" i="1"/>
  <c r="D1065" i="1"/>
  <c r="D680" i="1"/>
  <c r="D1066" i="1"/>
  <c r="D1861" i="1"/>
  <c r="D509" i="1"/>
  <c r="D1556" i="1"/>
  <c r="D451" i="1"/>
  <c r="D1511" i="1"/>
  <c r="D368" i="1"/>
  <c r="D316" i="1"/>
  <c r="D1664" i="1"/>
  <c r="D1346" i="1"/>
  <c r="D68" i="1"/>
  <c r="D1406" i="1"/>
  <c r="D1752" i="1"/>
  <c r="D1753" i="1"/>
  <c r="D1457" i="1"/>
  <c r="D799" i="1"/>
  <c r="D11" i="1"/>
  <c r="D69" i="1"/>
  <c r="D630" i="1"/>
  <c r="D1665" i="1"/>
  <c r="D944" i="1"/>
  <c r="D1301" i="1"/>
  <c r="D12" i="1"/>
  <c r="D317" i="1"/>
  <c r="D631" i="1"/>
  <c r="D70" i="1"/>
  <c r="D255" i="1"/>
  <c r="D1147" i="1"/>
  <c r="D318" i="1"/>
  <c r="D1067" i="1"/>
  <c r="D1754" i="1"/>
  <c r="D1407" i="1"/>
  <c r="D1557" i="1"/>
  <c r="D844" i="1"/>
  <c r="D181" i="1"/>
  <c r="D13" i="1"/>
  <c r="D71" i="1"/>
  <c r="D845" i="1"/>
  <c r="D1666" i="1"/>
  <c r="D1558" i="1"/>
  <c r="D1347" i="1"/>
  <c r="D1667" i="1"/>
  <c r="D945" i="1"/>
  <c r="D1068" i="1"/>
  <c r="D510" i="1"/>
  <c r="D1755" i="1"/>
  <c r="D182" i="1"/>
  <c r="D800" i="1"/>
  <c r="D256" i="1"/>
  <c r="D1001" i="1"/>
  <c r="D1710" i="1"/>
  <c r="D319" i="1"/>
  <c r="D1348" i="1"/>
  <c r="D893" i="1"/>
  <c r="D1512" i="1"/>
  <c r="D1148" i="1"/>
  <c r="D129" i="1"/>
  <c r="D1756" i="1"/>
  <c r="D1611" i="1"/>
  <c r="D574" i="1"/>
  <c r="D801" i="1"/>
  <c r="D681" i="1"/>
  <c r="D369" i="1"/>
  <c r="D1612" i="1"/>
  <c r="D1349" i="1"/>
  <c r="D320" i="1"/>
  <c r="D1201" i="1"/>
  <c r="D183" i="1"/>
  <c r="D1408" i="1"/>
  <c r="D1350" i="1"/>
  <c r="D1149" i="1"/>
  <c r="D894" i="1"/>
  <c r="D1409" i="1"/>
  <c r="D1513" i="1"/>
  <c r="D1559" i="1"/>
  <c r="D1757" i="1"/>
  <c r="D257" i="1"/>
  <c r="D1002" i="1"/>
  <c r="D632" i="1"/>
  <c r="D321" i="1"/>
  <c r="D1119" i="1"/>
  <c r="D1003" i="1"/>
  <c r="D1613" i="1"/>
  <c r="D802" i="1"/>
  <c r="D72" i="1"/>
  <c r="D1458" i="1"/>
  <c r="D258" i="1"/>
  <c r="D1004" i="1"/>
  <c r="D1249" i="1"/>
  <c r="D73" i="1"/>
  <c r="D1120" i="1"/>
  <c r="D452" i="1"/>
  <c r="D184" i="1"/>
  <c r="D1410" i="1"/>
  <c r="D259" i="1"/>
  <c r="D1202" i="1"/>
  <c r="D1514" i="1"/>
  <c r="D803" i="1"/>
  <c r="D130" i="1"/>
  <c r="D511" i="1"/>
  <c r="D14" i="1"/>
  <c r="D15" i="1"/>
  <c r="D1560" i="1"/>
  <c r="D1250" i="1"/>
  <c r="D414" i="1"/>
  <c r="D633" i="1"/>
  <c r="D1150" i="1"/>
  <c r="D453" i="1"/>
  <c r="D1809" i="1"/>
  <c r="D1069" i="1"/>
  <c r="D260" i="1"/>
  <c r="D1758" i="1"/>
  <c r="D415" i="1"/>
  <c r="D185" i="1"/>
  <c r="D804" i="1"/>
  <c r="D739" i="1"/>
  <c r="D740" i="1"/>
  <c r="D454" i="1"/>
  <c r="D1302" i="1"/>
  <c r="D186" i="1"/>
  <c r="D1759" i="1"/>
  <c r="D1760" i="1"/>
  <c r="D1303" i="1"/>
  <c r="D187" i="1"/>
  <c r="D741" i="1"/>
  <c r="D1459" i="1"/>
  <c r="D575" i="1"/>
  <c r="D1862" i="1"/>
  <c r="D1005" i="1"/>
  <c r="D1810" i="1"/>
  <c r="D1460" i="1"/>
  <c r="D455" i="1"/>
  <c r="D512" i="1"/>
  <c r="D1711" i="1"/>
  <c r="D1614" i="1"/>
  <c r="D188" i="1"/>
  <c r="D261" i="1"/>
  <c r="D370" i="1"/>
  <c r="D16" i="1"/>
  <c r="D576" i="1"/>
  <c r="D416" i="1"/>
  <c r="D1668" i="1"/>
  <c r="D682" i="1"/>
  <c r="D946" i="1"/>
  <c r="D805" i="1"/>
  <c r="D1615" i="1"/>
  <c r="D1863" i="1"/>
  <c r="D1006" i="1"/>
  <c r="D456" i="1"/>
  <c r="D683" i="1"/>
  <c r="D1461" i="1"/>
  <c r="D1151" i="1"/>
  <c r="D577" i="1"/>
  <c r="D1761" i="1"/>
  <c r="D1152" i="1"/>
  <c r="D1203" i="1"/>
  <c r="D1204" i="1"/>
  <c r="D1205" i="1"/>
  <c r="D742" i="1"/>
  <c r="D846" i="1"/>
  <c r="D1351" i="1"/>
  <c r="D947" i="1"/>
  <c r="D513" i="1"/>
  <c r="D74" i="1"/>
  <c r="D1352" i="1"/>
  <c r="D17" i="1"/>
  <c r="D1669" i="1"/>
  <c r="D18" i="1"/>
  <c r="D1561" i="1"/>
  <c r="D684" i="1"/>
  <c r="D131" i="1"/>
  <c r="D371" i="1"/>
  <c r="D1864" i="1"/>
  <c r="D1811" i="1"/>
  <c r="D322" i="1"/>
  <c r="D1670" i="1"/>
  <c r="D1562" i="1"/>
  <c r="D19" i="1"/>
  <c r="D1251" i="1"/>
  <c r="D1153" i="1"/>
  <c r="D1252" i="1"/>
  <c r="D417" i="1"/>
  <c r="D457" i="1"/>
  <c r="D323" i="1"/>
  <c r="D1121" i="1"/>
  <c r="D1671" i="1"/>
  <c r="D1070" i="1"/>
  <c r="D1616" i="1"/>
  <c r="D895" i="1"/>
  <c r="D1812" i="1"/>
  <c r="D1304" i="1"/>
  <c r="D324" i="1"/>
  <c r="D1462" i="1"/>
  <c r="D1515" i="1"/>
  <c r="D514" i="1"/>
  <c r="D189" i="1"/>
  <c r="D325" i="1"/>
  <c r="D190" i="1"/>
  <c r="D458" i="1"/>
  <c r="D1305" i="1"/>
  <c r="D1563" i="1"/>
  <c r="D1516" i="1"/>
  <c r="D1353" i="1"/>
  <c r="D1813" i="1"/>
  <c r="D1306" i="1"/>
  <c r="D1564" i="1"/>
  <c r="D948" i="1"/>
  <c r="D949" i="1"/>
  <c r="D1712" i="1"/>
  <c r="D191" i="1"/>
  <c r="D1154" i="1"/>
  <c r="D1007" i="1"/>
  <c r="D372" i="1"/>
  <c r="D1008" i="1"/>
  <c r="D578" i="1"/>
  <c r="D1814" i="1"/>
  <c r="D1253" i="1"/>
  <c r="D20" i="1"/>
  <c r="D896" i="1"/>
  <c r="D192" i="1"/>
  <c r="D1565" i="1"/>
  <c r="D132" i="1"/>
  <c r="D579" i="1"/>
  <c r="D1354" i="1"/>
  <c r="D459" i="1"/>
  <c r="D1355" i="1"/>
  <c r="D685" i="1"/>
  <c r="D743" i="1"/>
  <c r="D634" i="1"/>
  <c r="D1009" i="1"/>
  <c r="D1517" i="1"/>
  <c r="D1713" i="1"/>
  <c r="D1307" i="1"/>
  <c r="D373" i="1"/>
  <c r="D806" i="1"/>
  <c r="D75" i="1"/>
  <c r="D1815" i="1"/>
  <c r="D1816" i="1"/>
  <c r="D950" i="1"/>
  <c r="D1714" i="1"/>
  <c r="D1566" i="1"/>
  <c r="D1356" i="1"/>
  <c r="D1071" i="1"/>
  <c r="D1617" i="1"/>
  <c r="D460" i="1"/>
  <c r="D1463" i="1"/>
  <c r="D1206" i="1"/>
  <c r="D1411" i="1"/>
  <c r="D744" i="1"/>
  <c r="D418" i="1"/>
  <c r="D76" i="1"/>
  <c r="D897" i="1"/>
  <c r="D745" i="1"/>
  <c r="D898" i="1"/>
  <c r="D1762" i="1"/>
  <c r="D461" i="1"/>
  <c r="D580" i="1"/>
  <c r="D1155" i="1"/>
  <c r="D951" i="1"/>
  <c r="D1672" i="1"/>
  <c r="D1763" i="1"/>
  <c r="D1865" i="1"/>
  <c r="D193" i="1"/>
  <c r="D1464" i="1"/>
  <c r="D1122" i="1"/>
  <c r="D1308" i="1"/>
  <c r="D1866" i="1"/>
  <c r="D515" i="1"/>
  <c r="D1156" i="1"/>
  <c r="D807" i="1"/>
  <c r="D374" i="1"/>
  <c r="D1412" i="1"/>
  <c r="D462" i="1"/>
  <c r="D1465" i="1"/>
  <c r="D133" i="1"/>
  <c r="D262" i="1"/>
  <c r="D1466" i="1"/>
  <c r="D326" i="1"/>
  <c r="D375" i="1"/>
  <c r="D952" i="1"/>
  <c r="D134" i="1"/>
  <c r="D21" i="1"/>
  <c r="D686" i="1"/>
  <c r="D194" i="1"/>
  <c r="D419" i="1"/>
  <c r="D1072" i="1"/>
  <c r="D22" i="1"/>
  <c r="D1867" i="1"/>
  <c r="D1357" i="1"/>
  <c r="D1567" i="1"/>
  <c r="D746" i="1"/>
  <c r="D687" i="1"/>
  <c r="D1358" i="1"/>
  <c r="D463" i="1"/>
  <c r="D1817" i="1"/>
  <c r="D1764" i="1"/>
  <c r="D23" i="1"/>
  <c r="D420" i="1"/>
  <c r="D1254" i="1"/>
  <c r="D1073" i="1"/>
  <c r="D581" i="1"/>
  <c r="D1157" i="1"/>
  <c r="D1568" i="1"/>
  <c r="D77" i="1"/>
  <c r="D1413" i="1"/>
  <c r="D376" i="1"/>
  <c r="D1010" i="1"/>
  <c r="D421" i="1"/>
  <c r="D1868" i="1"/>
  <c r="D899" i="1"/>
  <c r="D377" i="1"/>
  <c r="D1309" i="1"/>
  <c r="D808" i="1"/>
  <c r="D688" i="1"/>
  <c r="D263" i="1"/>
  <c r="D195" i="1"/>
  <c r="D900" i="1"/>
  <c r="D1011" i="1"/>
  <c r="D196" i="1"/>
  <c r="D747" i="1"/>
  <c r="D1518" i="1"/>
  <c r="D1467" i="1"/>
  <c r="D748" i="1"/>
  <c r="D1468" i="1"/>
  <c r="D1519" i="1"/>
  <c r="D582" i="1"/>
  <c r="D1158" i="1"/>
  <c r="D1310" i="1"/>
  <c r="D689" i="1"/>
  <c r="D1618" i="1"/>
  <c r="D264" i="1"/>
  <c r="D583" i="1"/>
  <c r="D135" i="1"/>
  <c r="D1159" i="1"/>
  <c r="D197" i="1"/>
  <c r="D1012" i="1"/>
  <c r="D809" i="1"/>
  <c r="D1520" i="1"/>
  <c r="D1869" i="1"/>
  <c r="D265" i="1"/>
  <c r="D198" i="1"/>
  <c r="D1870" i="1"/>
  <c r="D953" i="1"/>
  <c r="D690" i="1"/>
  <c r="D136" i="1"/>
  <c r="D954" i="1"/>
  <c r="D78" i="1"/>
  <c r="D1074" i="1"/>
  <c r="D810" i="1"/>
  <c r="D1013" i="1"/>
  <c r="D378" i="1"/>
  <c r="D79" i="1"/>
  <c r="D1075" i="1"/>
  <c r="D847" i="1"/>
  <c r="D1765" i="1"/>
  <c r="D1871" i="1"/>
  <c r="D1818" i="1"/>
  <c r="D1819" i="1"/>
  <c r="D1160" i="1"/>
  <c r="D848" i="1"/>
  <c r="D849" i="1"/>
  <c r="D749" i="1"/>
  <c r="D1766" i="1"/>
  <c r="D901" i="1"/>
  <c r="D1207" i="1"/>
  <c r="D379" i="1"/>
  <c r="D199" i="1"/>
  <c r="D1208" i="1"/>
  <c r="D200" i="1"/>
  <c r="D266" i="1"/>
  <c r="D1414" i="1"/>
  <c r="D691" i="1"/>
  <c r="D1872" i="1"/>
  <c r="D1873" i="1"/>
  <c r="D516" i="1"/>
  <c r="D1311" i="1"/>
  <c r="D955" i="1"/>
  <c r="D1673" i="1"/>
  <c r="D1415" i="1"/>
  <c r="D1255" i="1"/>
  <c r="D1674" i="1"/>
  <c r="D24" i="1"/>
  <c r="D80" i="1"/>
  <c r="D1359" i="1"/>
  <c r="D517" i="1"/>
  <c r="D137" i="1"/>
  <c r="D327" i="1"/>
  <c r="D956" i="1"/>
  <c r="D267" i="1"/>
  <c r="D1312" i="1"/>
  <c r="D518" i="1"/>
  <c r="D1469" i="1"/>
  <c r="D201" i="1"/>
  <c r="D1569" i="1"/>
  <c r="D850" i="1"/>
  <c r="D1715" i="1"/>
  <c r="D1161" i="1"/>
  <c r="D1675" i="1"/>
  <c r="D202" i="1"/>
  <c r="D1076" i="1"/>
  <c r="D1767" i="1"/>
  <c r="D1716" i="1"/>
  <c r="D1820" i="1"/>
  <c r="D1821" i="1"/>
  <c r="D1416" i="1"/>
  <c r="D1874" i="1"/>
  <c r="D1521" i="1"/>
  <c r="D25" i="1"/>
  <c r="D1313" i="1"/>
  <c r="D1077" i="1"/>
  <c r="D1360" i="1"/>
  <c r="D1570" i="1"/>
  <c r="D1417" i="1"/>
  <c r="D81" i="1"/>
  <c r="D1470" i="1"/>
  <c r="D464" i="1"/>
  <c r="D584" i="1"/>
  <c r="D138" i="1"/>
  <c r="D1768" i="1"/>
  <c r="D422" i="1"/>
  <c r="D957" i="1"/>
  <c r="D203" i="1"/>
  <c r="D328" i="1"/>
  <c r="D1571" i="1"/>
  <c r="D519" i="1"/>
  <c r="D585" i="1"/>
  <c r="D1619" i="1"/>
  <c r="D1209" i="1"/>
  <c r="D1522" i="1"/>
  <c r="D692" i="1"/>
  <c r="D204" i="1"/>
  <c r="D423" i="1"/>
  <c r="D1875" i="1"/>
  <c r="D958" i="1"/>
  <c r="D82" i="1"/>
  <c r="D1123" i="1"/>
  <c r="D959" i="1"/>
  <c r="D1078" i="1"/>
  <c r="D1079" i="1"/>
  <c r="D83" i="1"/>
  <c r="D520" i="1"/>
  <c r="D1418" i="1"/>
  <c r="D139" i="1"/>
  <c r="D1620" i="1"/>
  <c r="D84" i="1"/>
  <c r="D1523" i="1"/>
  <c r="D1717" i="1"/>
  <c r="D586" i="1"/>
  <c r="D1014" i="1"/>
  <c r="D1621" i="1"/>
  <c r="D1419" i="1"/>
  <c r="D693" i="1"/>
  <c r="D465" i="1"/>
  <c r="D750" i="1"/>
  <c r="D1718" i="1"/>
  <c r="D851" i="1"/>
  <c r="D635" i="1"/>
  <c r="D1015" i="1"/>
  <c r="D1210" i="1"/>
  <c r="D1676" i="1"/>
  <c r="D205" i="1"/>
  <c r="D811" i="1"/>
  <c r="D26" i="1"/>
  <c r="D380" i="1"/>
  <c r="D1361" i="1"/>
  <c r="D1622" i="1"/>
  <c r="D381" i="1"/>
  <c r="D1256" i="1"/>
  <c r="D1211" i="1"/>
  <c r="D636" i="1"/>
  <c r="D329" i="1"/>
  <c r="D382" i="1"/>
  <c r="D1677" i="1"/>
  <c r="D27" i="1"/>
  <c r="D140" i="1"/>
  <c r="D1876" i="1"/>
  <c r="D1769" i="1"/>
  <c r="D1623" i="1"/>
  <c r="D1080" i="1"/>
  <c r="D1081" i="1"/>
  <c r="D812" i="1"/>
  <c r="D1572" i="1"/>
  <c r="D751" i="1"/>
  <c r="D521" i="1"/>
  <c r="D813" i="1"/>
  <c r="D587" i="1"/>
  <c r="D1624" i="1"/>
  <c r="D852" i="1"/>
  <c r="D1625" i="1"/>
  <c r="D1573" i="1"/>
  <c r="D1082" i="1"/>
  <c r="D1626" i="1"/>
  <c r="D1524" i="1"/>
  <c r="D1627" i="1"/>
  <c r="D1314" i="1"/>
  <c r="D853" i="1"/>
  <c r="D902" i="1"/>
  <c r="D854" i="1"/>
  <c r="D85" i="1"/>
  <c r="D1315" i="1"/>
  <c r="D1257" i="1"/>
  <c r="D588" i="1"/>
  <c r="D1212" i="1"/>
  <c r="D141" i="1"/>
  <c r="D466" i="1"/>
  <c r="D1162" i="1"/>
  <c r="D1316" i="1"/>
  <c r="D694" i="1"/>
  <c r="D206" i="1"/>
  <c r="D1420" i="1"/>
  <c r="D1628" i="1"/>
  <c r="D1016" i="1"/>
  <c r="D383" i="1"/>
  <c r="D86" i="1"/>
  <c r="D695" i="1"/>
  <c r="D1017" i="1"/>
  <c r="D87" i="1"/>
  <c r="D696" i="1"/>
  <c r="D467" i="1"/>
  <c r="D752" i="1"/>
  <c r="D424" i="1"/>
  <c r="D28" i="1"/>
  <c r="D1822" i="1"/>
  <c r="D330" i="1"/>
  <c r="D522" i="1"/>
  <c r="D331" i="1"/>
  <c r="D1471" i="1"/>
  <c r="D1362" i="1"/>
  <c r="D1823" i="1"/>
  <c r="D697" i="1"/>
  <c r="D814" i="1"/>
  <c r="D1258" i="1"/>
  <c r="D268" i="1"/>
  <c r="D855" i="1"/>
  <c r="D1719" i="1"/>
  <c r="D1317" i="1"/>
  <c r="D29" i="1"/>
  <c r="D1083" i="1"/>
  <c r="D1720" i="1"/>
  <c r="D1084" i="1"/>
  <c r="D1629" i="1"/>
  <c r="D589" i="1"/>
  <c r="D1472" i="1"/>
  <c r="D753" i="1"/>
  <c r="D1525" i="1"/>
  <c r="D1363" i="1"/>
  <c r="D1364" i="1"/>
  <c r="D1678" i="1"/>
  <c r="D1770" i="1"/>
  <c r="D468" i="1"/>
  <c r="D1721" i="1"/>
  <c r="D1365" i="1"/>
  <c r="D903" i="1"/>
  <c r="D1366" i="1"/>
  <c r="D1574" i="1"/>
  <c r="D1085" i="1"/>
  <c r="D815" i="1"/>
  <c r="D1367" i="1"/>
  <c r="D1877" i="1"/>
  <c r="D1679" i="1"/>
  <c r="D904" i="1"/>
  <c r="D1526" i="1"/>
  <c r="D905" i="1"/>
  <c r="D269" i="1"/>
  <c r="D88" i="1"/>
  <c r="D30" i="1"/>
  <c r="D1213" i="1"/>
  <c r="D207" i="1"/>
  <c r="D270" i="1"/>
  <c r="D1368" i="1"/>
  <c r="D469" i="1"/>
  <c r="D332" i="1"/>
  <c r="D1163" i="1"/>
  <c r="D1164" i="1"/>
  <c r="D906" i="1"/>
  <c r="D89" i="1"/>
  <c r="D523" i="1"/>
  <c r="D470" i="1"/>
  <c r="D1473" i="1"/>
  <c r="D384" i="1"/>
  <c r="D142" i="1"/>
  <c r="D208" i="1"/>
  <c r="D1259" i="1"/>
  <c r="D1474" i="1"/>
  <c r="D1575" i="1"/>
  <c r="D637" i="1"/>
  <c r="D907" i="1"/>
  <c r="D1165" i="1"/>
  <c r="D1260" i="1"/>
  <c r="D1369" i="1"/>
  <c r="D1771" i="1"/>
  <c r="D1680" i="1"/>
  <c r="D425" i="1"/>
  <c r="D471" i="1"/>
  <c r="D1421" i="1"/>
  <c r="D1086" i="1"/>
  <c r="D1527" i="1"/>
  <c r="D1124" i="1"/>
  <c r="D1166" i="1"/>
  <c r="D1018" i="1"/>
  <c r="D472" i="1"/>
  <c r="D1422" i="1"/>
  <c r="D1370" i="1"/>
  <c r="D1019" i="1"/>
  <c r="D908" i="1"/>
  <c r="D754" i="1"/>
  <c r="D90" i="1"/>
  <c r="D1878" i="1"/>
  <c r="D1722" i="1"/>
  <c r="D856" i="1"/>
  <c r="D426" i="1"/>
  <c r="D1772" i="1"/>
  <c r="D473" i="1"/>
  <c r="D960" i="1"/>
  <c r="D333" i="1"/>
  <c r="D1630" i="1"/>
  <c r="D1723" i="1"/>
  <c r="D143" i="1"/>
  <c r="D1475" i="1"/>
  <c r="D474" i="1"/>
  <c r="D91" i="1"/>
  <c r="D755" i="1"/>
  <c r="D1214" i="1"/>
  <c r="D427" i="1"/>
  <c r="D638" i="1"/>
  <c r="D1215" i="1"/>
  <c r="D1423" i="1"/>
  <c r="D961" i="1"/>
  <c r="D31" i="1"/>
  <c r="D1020" i="1"/>
  <c r="D590" i="1"/>
  <c r="D475" i="1"/>
  <c r="D271" i="1"/>
  <c r="D144" i="1"/>
  <c r="D1424" i="1"/>
  <c r="D145" i="1"/>
  <c r="D1261" i="1"/>
  <c r="D209" i="1"/>
  <c r="D1087" i="1"/>
  <c r="D1167" i="1"/>
  <c r="D1425" i="1"/>
  <c r="D816" i="1"/>
  <c r="D1168" i="1"/>
  <c r="D1576" i="1"/>
  <c r="D385" i="1"/>
  <c r="D639" i="1"/>
  <c r="D591" i="1"/>
  <c r="D1088" i="1"/>
  <c r="D1824" i="1"/>
  <c r="D1169" i="1"/>
  <c r="D334" i="1"/>
  <c r="D1262" i="1"/>
  <c r="D1681" i="1"/>
  <c r="D210" i="1"/>
  <c r="D962" i="1"/>
  <c r="D1476" i="1"/>
  <c r="D1426" i="1"/>
  <c r="D857" i="1"/>
  <c r="D476" i="1"/>
  <c r="D858" i="1"/>
  <c r="D1263" i="1"/>
  <c r="D859" i="1"/>
  <c r="D32" i="1"/>
  <c r="D335" i="1"/>
  <c r="D1825" i="1"/>
  <c r="D428" i="1"/>
  <c r="D1631" i="1"/>
  <c r="D640" i="1"/>
  <c r="D429" i="1"/>
  <c r="D211" i="1"/>
  <c r="D272" i="1"/>
  <c r="D909" i="1"/>
  <c r="D1632" i="1"/>
  <c r="D1427" i="1"/>
  <c r="D1879" i="1"/>
  <c r="D756" i="1"/>
  <c r="D1216" i="1"/>
  <c r="D1428" i="1"/>
  <c r="D524" i="1"/>
  <c r="D1217" i="1"/>
  <c r="D698" i="1"/>
  <c r="D146" i="1"/>
  <c r="D817" i="1"/>
  <c r="D757" i="1"/>
  <c r="D1429" i="1"/>
  <c r="D1089" i="1"/>
  <c r="D1371" i="1"/>
  <c r="D525" i="1"/>
  <c r="D1264" i="1"/>
  <c r="D212" i="1"/>
  <c r="D1633" i="1"/>
  <c r="D641" i="1"/>
  <c r="D1826" i="1"/>
  <c r="D92" i="1"/>
  <c r="D93" i="1"/>
  <c r="D526" i="1"/>
  <c r="D1372" i="1"/>
  <c r="D1430" i="1"/>
  <c r="D758" i="1"/>
  <c r="D213" i="1"/>
  <c r="D592" i="1"/>
  <c r="D1724" i="1"/>
  <c r="D1021" i="1"/>
  <c r="D860" i="1"/>
  <c r="D1827" i="1"/>
  <c r="D336" i="1"/>
  <c r="D861" i="1"/>
  <c r="D910" i="1"/>
  <c r="D1725" i="1"/>
  <c r="D1318" i="1"/>
  <c r="D699" i="1"/>
  <c r="D1528" i="1"/>
  <c r="D1828" i="1"/>
  <c r="D1431" i="1"/>
  <c r="D1880" i="1"/>
  <c r="D593" i="1"/>
  <c r="D963" i="1"/>
  <c r="D1373" i="1"/>
  <c r="D642" i="1"/>
  <c r="D643" i="1"/>
  <c r="D862" i="1"/>
  <c r="D386" i="1"/>
  <c r="D1319" i="1"/>
  <c r="D94" i="1"/>
  <c r="D337" i="1"/>
  <c r="D1634" i="1"/>
  <c r="D759" i="1"/>
  <c r="D700" i="1"/>
  <c r="D644" i="1"/>
  <c r="D1432" i="1"/>
  <c r="D1829" i="1"/>
  <c r="D527" i="1"/>
  <c r="D1682" i="1"/>
  <c r="D273" i="1"/>
  <c r="D594" i="1"/>
  <c r="D1022" i="1"/>
  <c r="D964" i="1"/>
  <c r="D477" i="1"/>
  <c r="D595" i="1"/>
  <c r="D1577" i="1"/>
  <c r="D1433" i="1"/>
  <c r="D1125" i="1"/>
  <c r="D478" i="1"/>
  <c r="D1830" i="1"/>
  <c r="D479" i="1"/>
  <c r="D1831" i="1"/>
  <c r="D1126" i="1"/>
  <c r="D596" i="1"/>
  <c r="D1374" i="1"/>
  <c r="D430" i="1"/>
  <c r="D1320" i="1"/>
  <c r="D1434" i="1"/>
  <c r="D1881" i="1"/>
  <c r="D863" i="1"/>
  <c r="D1265" i="1"/>
  <c r="D645" i="1"/>
  <c r="D431" i="1"/>
  <c r="D701" i="1"/>
  <c r="D965" i="1"/>
  <c r="D1578" i="1"/>
  <c r="D147" i="1"/>
  <c r="D148" i="1"/>
  <c r="D1579" i="1"/>
  <c r="D528" i="1"/>
  <c r="D338" i="1"/>
  <c r="D1023" i="1"/>
  <c r="D95" i="1"/>
  <c r="D760" i="1"/>
  <c r="D1726" i="1"/>
  <c r="D1435" i="1"/>
  <c r="D339" i="1"/>
  <c r="D1727" i="1"/>
  <c r="D274" i="1"/>
  <c r="D1436" i="1"/>
  <c r="D1321" i="1"/>
  <c r="D1882" i="1"/>
  <c r="D911" i="1"/>
  <c r="D1437" i="1"/>
  <c r="D340" i="1"/>
  <c r="D864" i="1"/>
  <c r="D1635" i="1"/>
  <c r="D275" i="1"/>
  <c r="D1636" i="1"/>
  <c r="D480" i="1"/>
  <c r="D1218" i="1"/>
  <c r="D387" i="1"/>
  <c r="D481" i="1"/>
  <c r="D1170" i="1"/>
  <c r="D1580" i="1"/>
  <c r="D388" i="1"/>
  <c r="D482" i="1"/>
  <c r="D1529" i="1"/>
  <c r="D1438" i="1"/>
  <c r="D1683" i="1"/>
  <c r="D702" i="1"/>
  <c r="D1773" i="1"/>
  <c r="D1219" i="1"/>
  <c r="D912" i="1"/>
  <c r="D33" i="1"/>
  <c r="D214" i="1"/>
  <c r="D1684" i="1"/>
  <c r="D761" i="1"/>
  <c r="D1637" i="1"/>
  <c r="D865" i="1"/>
  <c r="D703" i="1"/>
  <c r="D1439" i="1"/>
  <c r="D1322" i="1"/>
  <c r="D1024" i="1"/>
  <c r="D1375" i="1"/>
  <c r="D866" i="1"/>
  <c r="D1477" i="1"/>
  <c r="D215" i="1"/>
  <c r="D483" i="1"/>
  <c r="D1530" i="1"/>
  <c r="D1531" i="1"/>
  <c r="D1883" i="1"/>
  <c r="D867" i="1"/>
  <c r="D913" i="1"/>
  <c r="D276" i="1"/>
  <c r="D1220" i="1"/>
  <c r="D277" i="1"/>
  <c r="D96" i="1"/>
  <c r="D868" i="1"/>
  <c r="D1581" i="1"/>
  <c r="D1376" i="1"/>
  <c r="D1221" i="1"/>
  <c r="D1377" i="1"/>
  <c r="D1266" i="1"/>
  <c r="D597" i="1"/>
  <c r="D432" i="1"/>
  <c r="D1832" i="1"/>
  <c r="D529" i="1"/>
  <c r="D1638" i="1"/>
  <c r="D97" i="1"/>
  <c r="D98" i="1"/>
  <c r="D598" i="1"/>
  <c r="D216" i="1"/>
  <c r="D1774" i="1"/>
  <c r="D1884" i="1"/>
  <c r="D1478" i="1"/>
  <c r="D99" i="1"/>
  <c r="D530" i="1"/>
  <c r="D599" i="1"/>
  <c r="D646" i="1"/>
  <c r="D1171" i="1"/>
  <c r="D531" i="1"/>
  <c r="D1172" i="1"/>
  <c r="D1173" i="1"/>
  <c r="D532" i="1"/>
  <c r="D149" i="1"/>
  <c r="D484" i="1"/>
  <c r="D1127" i="1"/>
  <c r="D533" i="1"/>
  <c r="D485" i="1"/>
  <c r="D704" i="1"/>
  <c r="D705" i="1"/>
  <c r="D217" i="1"/>
  <c r="D706" i="1"/>
  <c r="D1479" i="1"/>
  <c r="D707" i="1"/>
  <c r="D966" i="1"/>
  <c r="D1582" i="1"/>
  <c r="D600" i="1"/>
  <c r="D647" i="1"/>
  <c r="D1025" i="1"/>
  <c r="D762" i="1"/>
  <c r="D1480" i="1"/>
  <c r="D818" i="1"/>
  <c r="D341" i="1"/>
  <c r="D869" i="1"/>
  <c r="D601" i="1"/>
  <c r="D34" i="1"/>
  <c r="D1026" i="1"/>
  <c r="D1222" i="1"/>
  <c r="D218" i="1"/>
  <c r="D1685" i="1"/>
  <c r="D1090" i="1"/>
  <c r="D1267" i="1"/>
  <c r="D534" i="1"/>
  <c r="D1027" i="1"/>
  <c r="D278" i="1"/>
  <c r="D1378" i="1"/>
  <c r="D1686" i="1"/>
  <c r="D1833" i="1"/>
  <c r="D219" i="1"/>
  <c r="D433" i="1"/>
  <c r="D1885" i="1"/>
  <c r="D1028" i="1"/>
  <c r="D602" i="1"/>
  <c r="D434" i="1"/>
  <c r="D1223" i="1"/>
  <c r="D342" i="1"/>
  <c r="D1379" i="1"/>
  <c r="D1728" i="1"/>
  <c r="D603" i="1"/>
  <c r="D1224" i="1"/>
  <c r="D648" i="1"/>
  <c r="D1886" i="1"/>
  <c r="D1775" i="1"/>
  <c r="D763" i="1"/>
  <c r="D604" i="1"/>
  <c r="D764" i="1"/>
  <c r="D967" i="1"/>
  <c r="D914" i="1"/>
  <c r="D1887" i="1"/>
  <c r="D1481" i="1"/>
  <c r="D35" i="1"/>
  <c r="D819" i="1"/>
  <c r="D915" i="1"/>
  <c r="D220" i="1"/>
  <c r="D1639" i="1"/>
  <c r="D1380" i="1"/>
  <c r="D1729" i="1"/>
  <c r="D605" i="1"/>
  <c r="D486" i="1"/>
  <c r="D1268" i="1"/>
  <c r="D1532" i="1"/>
  <c r="D1029" i="1"/>
  <c r="D606" i="1"/>
  <c r="D870" i="1"/>
  <c r="D1225" i="1"/>
  <c r="D871" i="1"/>
  <c r="D343" i="1"/>
  <c r="D100" i="1"/>
  <c r="D1482" i="1"/>
  <c r="D101" i="1"/>
  <c r="D102" i="1"/>
  <c r="D103" i="1"/>
  <c r="D765" i="1"/>
  <c r="D649" i="1"/>
  <c r="D1030" i="1"/>
  <c r="D607" i="1"/>
  <c r="D535" i="1"/>
  <c r="D916" i="1"/>
  <c r="D1128" i="1"/>
  <c r="D344" i="1"/>
  <c r="D1583" i="1"/>
  <c r="D1269" i="1"/>
  <c r="D345" i="1"/>
  <c r="D536" i="1"/>
  <c r="D346" i="1"/>
  <c r="D1440" i="1"/>
  <c r="D347" i="1"/>
  <c r="D917" i="1"/>
  <c r="D150" i="1"/>
  <c r="D487" i="1"/>
  <c r="D1888" i="1"/>
  <c r="D1776" i="1"/>
  <c r="D1687" i="1"/>
  <c r="D1533" i="1"/>
  <c r="D708" i="1"/>
  <c r="D435" i="1"/>
  <c r="D36" i="1"/>
  <c r="D1889" i="1"/>
  <c r="D1483" i="1"/>
  <c r="D918" i="1"/>
  <c r="D1174" i="1"/>
  <c r="D1688" i="1"/>
  <c r="D1270" i="1"/>
  <c r="D389" i="1"/>
  <c r="D1834" i="1"/>
  <c r="D1730" i="1"/>
  <c r="D820" i="1"/>
  <c r="D348" i="1"/>
  <c r="D104" i="1"/>
  <c r="D221" i="1"/>
  <c r="D105" i="1"/>
  <c r="D37" i="1"/>
  <c r="D968" i="1"/>
  <c r="D766" i="1"/>
  <c r="D821" i="1"/>
  <c r="D767" i="1"/>
  <c r="D279" i="1"/>
  <c r="D280" i="1"/>
  <c r="D222" i="1"/>
  <c r="D1731" i="1"/>
  <c r="D1534" i="1"/>
  <c r="D1584" i="1"/>
  <c r="D969" i="1"/>
  <c r="D537" i="1"/>
  <c r="D1226" i="1"/>
  <c r="D1689" i="1"/>
  <c r="D1271" i="1"/>
  <c r="D608" i="1"/>
  <c r="D538" i="1"/>
  <c r="D709" i="1"/>
  <c r="D151" i="1"/>
  <c r="D1690" i="1"/>
  <c r="D650" i="1"/>
  <c r="D1227" i="1"/>
  <c r="D539" i="1"/>
  <c r="D540" i="1"/>
  <c r="D106" i="1"/>
  <c r="D1535" i="1"/>
  <c r="D651" i="1"/>
  <c r="D1777" i="1"/>
  <c r="D1091" i="1"/>
  <c r="D1323" i="1"/>
  <c r="D152" i="1"/>
  <c r="D1484" i="1"/>
  <c r="D1129" i="1"/>
  <c r="D1272" i="1"/>
  <c r="D1890" i="1"/>
  <c r="D822" i="1"/>
  <c r="D1640" i="1"/>
  <c r="D1485" i="1"/>
  <c r="D1778" i="1"/>
  <c r="D349" i="1"/>
  <c r="D1779" i="1"/>
  <c r="D1486" i="1"/>
  <c r="D1175" i="1"/>
  <c r="D281" i="1"/>
  <c r="D1691" i="1"/>
  <c r="D970" i="1"/>
  <c r="D971" i="1"/>
  <c r="D1441" i="1"/>
  <c r="D1324" i="1"/>
  <c r="D488" i="1"/>
  <c r="D1273" i="1"/>
  <c r="D1780" i="1"/>
  <c r="D223" i="1"/>
  <c r="D350" i="1"/>
  <c r="D1781" i="1"/>
  <c r="D1782" i="1"/>
  <c r="D1228" i="1"/>
  <c r="D1783" i="1"/>
  <c r="D1891" i="1"/>
  <c r="D1692" i="1"/>
  <c r="D652" i="1"/>
  <c r="D390" i="1"/>
  <c r="D489" i="1"/>
  <c r="D1092" i="1"/>
  <c r="D1487" i="1"/>
  <c r="D1325" i="1"/>
  <c r="D1784" i="1"/>
  <c r="D919" i="1"/>
  <c r="D1326" i="1"/>
  <c r="D653" i="1"/>
  <c r="D1641" i="1"/>
  <c r="D654" i="1"/>
  <c r="D1093" i="1"/>
  <c r="D38" i="1"/>
  <c r="D1585" i="1"/>
  <c r="D972" i="1"/>
  <c r="D1176" i="1"/>
  <c r="D1274" i="1"/>
  <c r="D609" i="1"/>
  <c r="D224" i="1"/>
  <c r="D1536" i="1"/>
  <c r="D1275" i="1"/>
  <c r="D1693" i="1"/>
  <c r="D920" i="1"/>
  <c r="D973" i="1"/>
  <c r="D1537" i="1"/>
  <c r="D391" i="1"/>
  <c r="D1276" i="1"/>
  <c r="D1442" i="1"/>
  <c r="D1031" i="1"/>
  <c r="D1732" i="1"/>
  <c r="D710" i="1"/>
  <c r="D921" i="1"/>
  <c r="D225" i="1"/>
  <c r="D711" i="1"/>
  <c r="D1327" i="1"/>
  <c r="D490" i="1"/>
  <c r="D1032" i="1"/>
  <c r="D655" i="1"/>
  <c r="D1538" i="1"/>
  <c r="D1177" i="1"/>
  <c r="D1785" i="1"/>
  <c r="D1130" i="1"/>
  <c r="D1178" i="1"/>
  <c r="D656" i="1"/>
  <c r="D1586" i="1"/>
  <c r="D1094" i="1"/>
  <c r="D39" i="1"/>
  <c r="D1328" i="1"/>
  <c r="D1443" i="1"/>
  <c r="D392" i="1"/>
  <c r="D1277" i="1"/>
  <c r="D1033" i="1"/>
  <c r="D1229" i="1"/>
  <c r="D1381" i="1"/>
  <c r="D1488" i="1"/>
  <c r="D1694" i="1"/>
  <c r="D610" i="1"/>
  <c r="D1230" i="1"/>
  <c r="D1892" i="1"/>
  <c r="D541" i="1"/>
  <c r="D823" i="1"/>
  <c r="D393" i="1"/>
  <c r="D436" i="1"/>
  <c r="D351" i="1"/>
  <c r="D1786" i="1"/>
  <c r="D282" i="1"/>
  <c r="D712" i="1"/>
  <c r="D226" i="1"/>
  <c r="D1329" i="1"/>
  <c r="D1489" i="1"/>
  <c r="D611" i="1"/>
  <c r="D1787" i="1"/>
  <c r="D1034" i="1"/>
  <c r="D1788" i="1"/>
  <c r="D1642" i="1"/>
  <c r="D1539" i="1"/>
  <c r="D40" i="1"/>
  <c r="D153" i="1"/>
  <c r="D612" i="1"/>
  <c r="D657" i="1"/>
  <c r="D394" i="1"/>
  <c r="D1278" i="1"/>
  <c r="D1095" i="1"/>
  <c r="D352" i="1"/>
  <c r="D1035" i="1"/>
  <c r="D1096" i="1"/>
  <c r="D1036" i="1"/>
  <c r="D107" i="1"/>
  <c r="D613" i="1"/>
  <c r="D872" i="1"/>
  <c r="D1587" i="1"/>
  <c r="D154" i="1"/>
  <c r="D658" i="1"/>
  <c r="D1789" i="1"/>
  <c r="D108" i="1"/>
  <c r="D1279" i="1"/>
  <c r="D542" i="1"/>
  <c r="D41" i="1"/>
  <c r="D1643" i="1"/>
  <c r="D155" i="1"/>
  <c r="D42" i="1"/>
  <c r="D1835" i="1"/>
  <c r="D1382" i="1"/>
  <c r="D43" i="1"/>
  <c r="D543" i="1"/>
  <c r="D1097" i="1"/>
  <c r="D109" i="1"/>
  <c r="D1540" i="1"/>
  <c r="D659" i="1"/>
  <c r="D1231" i="1"/>
  <c r="D614" i="1"/>
  <c r="D1790" i="1"/>
  <c r="D1098" i="1"/>
  <c r="D922" i="1"/>
  <c r="D713" i="1"/>
  <c r="D1644" i="1"/>
  <c r="D1131" i="1"/>
  <c r="D615" i="1"/>
  <c r="D616" i="1"/>
  <c r="D1383" i="1"/>
  <c r="D824" i="1"/>
  <c r="D1232" i="1"/>
  <c r="D923" i="1"/>
  <c r="D1791" i="1"/>
  <c r="D353" i="1"/>
  <c r="D768" i="1"/>
  <c r="D1179" i="1"/>
  <c r="D544" i="1"/>
  <c r="D1645" i="1"/>
  <c r="D1695" i="1"/>
  <c r="D1099" i="1"/>
  <c r="D491" i="1"/>
  <c r="D714" i="1"/>
  <c r="D1037" i="1"/>
  <c r="D1646" i="1"/>
  <c r="D1280" i="1"/>
  <c r="D769" i="1"/>
  <c r="D1588" i="1"/>
  <c r="D1330" i="1"/>
  <c r="D1647" i="1"/>
  <c r="D974" i="1"/>
  <c r="D770" i="1"/>
  <c r="D1893" i="1"/>
  <c r="D873" i="1"/>
  <c r="D1384" i="1"/>
  <c r="D1836" i="1"/>
  <c r="D44" i="1"/>
  <c r="D715" i="1"/>
  <c r="D354" i="1"/>
  <c r="D1233" i="1"/>
  <c r="D1837" i="1"/>
  <c r="D975" i="1"/>
  <c r="D355" i="1"/>
  <c r="D156" i="1"/>
  <c r="D874" i="1"/>
  <c r="D45" i="1"/>
  <c r="D227" i="1"/>
  <c r="D1100" i="1"/>
  <c r="D1838" i="1"/>
  <c r="D395" i="1"/>
  <c r="D771" i="1"/>
  <c r="D356" i="1"/>
  <c r="D283" i="1"/>
  <c r="D1281" i="1"/>
  <c r="D1385" i="1"/>
  <c r="D110" i="1"/>
  <c r="D1490" i="1"/>
  <c r="D1132" i="1"/>
  <c r="D228" i="1"/>
  <c r="D545" i="1"/>
  <c r="D1038" i="1"/>
  <c r="D716" i="1"/>
  <c r="D1648" i="1"/>
  <c r="D717" i="1"/>
  <c r="D825" i="1"/>
  <c r="D924" i="1"/>
  <c r="D1101" i="1"/>
  <c r="D1331" i="1"/>
  <c r="D284" i="1"/>
  <c r="D826" i="1"/>
  <c r="D546" i="1"/>
  <c r="D1733" i="1"/>
  <c r="D547" i="1"/>
  <c r="D548" i="1"/>
  <c r="D111" i="1"/>
  <c r="D1102" i="1"/>
  <c r="D1696" i="1"/>
  <c r="D1541" i="1"/>
  <c r="D660" i="1"/>
  <c r="D1180" i="1"/>
  <c r="D772" i="1"/>
  <c r="D1282" i="1"/>
  <c r="D661" i="1"/>
  <c r="D229" i="1"/>
  <c r="D1491" i="1"/>
  <c r="D157" i="1"/>
  <c r="D773" i="1"/>
  <c r="D1792" i="1"/>
  <c r="D285" i="1"/>
  <c r="D112" i="1"/>
  <c r="D46" i="1"/>
  <c r="D718" i="1"/>
  <c r="D230" i="1"/>
  <c r="D1133" i="1"/>
  <c r="D1283" i="1"/>
  <c r="D286" i="1"/>
  <c r="D976" i="1"/>
  <c r="D1234" i="1"/>
  <c r="D925" i="1"/>
  <c r="D1793" i="1"/>
  <c r="D719" i="1"/>
  <c r="D774" i="1"/>
  <c r="D1589" i="1"/>
  <c r="D492" i="1"/>
  <c r="D662" i="1"/>
  <c r="D1590" i="1"/>
  <c r="D1649" i="1"/>
  <c r="D977" i="1"/>
  <c r="D1794" i="1"/>
  <c r="D231" i="1"/>
  <c r="D926" i="1"/>
  <c r="D113" i="1"/>
  <c r="D287" i="1"/>
  <c r="D1650" i="1"/>
  <c r="D357" i="1"/>
  <c r="D549" i="1"/>
  <c r="D1591" i="1"/>
  <c r="D827" i="1"/>
  <c r="D158" i="1"/>
  <c r="D493" i="1"/>
  <c r="D1235" i="1"/>
  <c r="D159" i="1"/>
  <c r="D396" i="1"/>
  <c r="D1592" i="1"/>
  <c r="D1734" i="1"/>
  <c r="D828" i="1"/>
  <c r="D1181" i="1"/>
  <c r="D47" i="1"/>
  <c r="D114" i="1"/>
  <c r="D1894" i="1"/>
  <c r="D1039" i="1"/>
  <c r="D358" i="1"/>
  <c r="D550" i="1"/>
  <c r="D927" i="1"/>
  <c r="D829" i="1"/>
  <c r="D551" i="1"/>
  <c r="D1795" i="1"/>
  <c r="D552" i="1"/>
  <c r="D288" i="1"/>
  <c r="D1040" i="1"/>
  <c r="D1284" i="1"/>
  <c r="D553" i="1"/>
  <c r="D928" i="1"/>
  <c r="D1492" i="1"/>
  <c r="D1839" i="1"/>
  <c r="D1041" i="1"/>
  <c r="D1444" i="1"/>
  <c r="D775" i="1"/>
  <c r="D1285" i="1"/>
  <c r="D1735" i="1"/>
  <c r="D1651" i="1"/>
  <c r="D1493" i="1"/>
  <c r="D875" i="1"/>
  <c r="D830" i="1"/>
  <c r="D876" i="1"/>
  <c r="D1593" i="1"/>
  <c r="D1103" i="1"/>
  <c r="D1042" i="1"/>
  <c r="D289" i="1"/>
  <c r="D929" i="1"/>
  <c r="D1043" i="1"/>
  <c r="D1652" i="1"/>
  <c r="D1840" i="1"/>
  <c r="D397" i="1"/>
  <c r="D359" i="1"/>
  <c r="D554" i="1"/>
  <c r="D1104" i="1"/>
  <c r="D1841" i="1"/>
  <c r="D1332" i="1"/>
  <c r="D1494" i="1"/>
  <c r="D1286" i="1"/>
  <c r="D617" i="1"/>
  <c r="D1445" i="1"/>
  <c r="D776" i="1"/>
  <c r="D777" i="1"/>
  <c r="D555" i="1"/>
  <c r="D115" i="1"/>
  <c r="D1495" i="1"/>
  <c r="D437" i="1"/>
  <c r="D618" i="1"/>
  <c r="D831" i="1"/>
  <c r="D978" i="1"/>
  <c r="D232" i="1"/>
  <c r="D290" i="1"/>
  <c r="D1236" i="1"/>
  <c r="D1842" i="1"/>
  <c r="D1895" i="1"/>
  <c r="D1594" i="1"/>
  <c r="D291" i="1"/>
  <c r="D619" i="1"/>
  <c r="D1896" i="1"/>
  <c r="D398" i="1"/>
  <c r="D1697" i="1"/>
  <c r="D116" i="1"/>
  <c r="D1134" i="1"/>
  <c r="D1542" i="1"/>
  <c r="D620" i="1"/>
  <c r="D1897" i="1"/>
  <c r="D1105" i="1"/>
  <c r="D979" i="1"/>
  <c r="D1106" i="1"/>
  <c r="D1595" i="1"/>
  <c r="D1596" i="1"/>
  <c r="D494" i="1"/>
  <c r="D1182" i="1"/>
  <c r="D1843" i="1"/>
  <c r="D1698" i="1"/>
  <c r="D1287" i="1"/>
  <c r="D399" i="1"/>
  <c r="D778" i="1"/>
  <c r="D720" i="1"/>
  <c r="D663" i="1"/>
  <c r="D1288" i="1"/>
  <c r="D1446" i="1"/>
  <c r="D877" i="1"/>
  <c r="D292" i="1"/>
  <c r="D779" i="1"/>
  <c r="D1796" i="1"/>
  <c r="D1736" i="1"/>
  <c r="D1653" i="1"/>
  <c r="D1844" i="1"/>
  <c r="D1333" i="1"/>
  <c r="D1107" i="1"/>
  <c r="D293" i="1"/>
  <c r="D1289" i="1"/>
  <c r="D160" i="1"/>
  <c r="D832" i="1"/>
  <c r="D1183" i="1"/>
  <c r="D48" i="1"/>
  <c r="D1290" i="1"/>
  <c r="D1184" i="1"/>
  <c r="D1797" i="1"/>
  <c r="D1737" i="1"/>
  <c r="D556" i="1"/>
  <c r="D1898" i="1"/>
  <c r="D930" i="1"/>
  <c r="D1899" i="1"/>
  <c r="D161" i="1"/>
  <c r="D1900" i="1"/>
  <c r="D664" i="1"/>
  <c r="D665" i="1"/>
  <c r="D438" i="1"/>
  <c r="D621" i="1"/>
  <c r="D400" i="1"/>
  <c r="D162" i="1"/>
  <c r="D1543" i="1"/>
  <c r="D1496" i="1"/>
  <c r="D1544" i="1"/>
  <c r="D1237" i="1"/>
  <c r="D163" i="1"/>
  <c r="D1497" i="1"/>
  <c r="D833" i="1"/>
  <c r="D49" i="1"/>
  <c r="D50" i="1"/>
  <c r="D1738" i="1"/>
  <c r="D1238" i="1"/>
  <c r="D1545" i="1"/>
  <c r="D878" i="1"/>
  <c r="D980" i="1"/>
  <c r="D1597" i="1"/>
  <c r="D1386" i="1"/>
  <c r="D1699" i="1"/>
  <c r="D495" i="1"/>
  <c r="D981" i="1"/>
  <c r="D1546" i="1"/>
  <c r="D1700" i="1"/>
  <c r="D834" i="1"/>
  <c r="D1135" i="1"/>
  <c r="D721" i="1"/>
  <c r="D1447" i="1"/>
  <c r="D931" i="1"/>
  <c r="D1108" i="1"/>
  <c r="D1136" i="1"/>
  <c r="D51" i="1"/>
  <c r="D1044" i="1"/>
  <c r="D982" i="1"/>
  <c r="D1448" i="1"/>
  <c r="D233" i="1"/>
  <c r="D1045" i="1"/>
  <c r="D294" i="1"/>
  <c r="D401" i="1"/>
  <c r="D1387" i="1"/>
  <c r="D496" i="1"/>
  <c r="D1598" i="1"/>
  <c r="D1046" i="1"/>
  <c r="D295" i="1"/>
  <c r="D234" i="1"/>
  <c r="D497" i="1"/>
  <c r="D235" i="1"/>
  <c r="D1388" i="1"/>
  <c r="D1047" i="1"/>
  <c r="D1389" i="1"/>
  <c r="D296" i="1"/>
  <c r="D1048" i="1"/>
  <c r="D439" i="1"/>
  <c r="D440" i="1"/>
  <c r="D1449" i="1"/>
  <c r="D1291" i="1"/>
  <c r="D1450" i="1"/>
  <c r="D666" i="1"/>
  <c r="D1654" i="1"/>
  <c r="D1798" i="1"/>
  <c r="D1701" i="1"/>
  <c r="D879" i="1"/>
  <c r="D1185" i="1"/>
  <c r="D1845" i="1"/>
  <c r="D722" i="1"/>
  <c r="D297" i="1"/>
  <c r="D622" i="1"/>
  <c r="D723" i="1"/>
  <c r="D117" i="1"/>
  <c r="D498" i="1"/>
  <c r="D499" i="1"/>
  <c r="D298" i="1"/>
  <c r="D1702" i="1"/>
  <c r="D1901" i="1"/>
  <c r="D1186" i="1"/>
  <c r="D164" i="1"/>
  <c r="D402" i="1"/>
  <c r="D1547" i="1"/>
  <c r="D1548" i="1"/>
  <c r="D1109" i="1"/>
  <c r="D880" i="1"/>
  <c r="D1049" i="1"/>
  <c r="D1846" i="1"/>
  <c r="D983" i="1"/>
  <c r="D881" i="1"/>
  <c r="D1390" i="1"/>
  <c r="D403" i="1"/>
  <c r="D299" i="1"/>
  <c r="D1239" i="1"/>
  <c r="D780" i="1"/>
  <c r="D1240" i="1"/>
  <c r="D52" i="1"/>
  <c r="D1847" i="1"/>
  <c r="D1599" i="1"/>
  <c r="D165" i="1"/>
  <c r="L864" i="1" l="1" a="1"/>
  <c r="L864" i="1" s="1"/>
  <c r="L2098" i="1" a="1"/>
  <c r="L2098" i="1" s="1"/>
  <c r="L2117" i="1" a="1"/>
  <c r="L2117" i="1" s="1"/>
  <c r="L2008" i="1" a="1"/>
  <c r="L2008" i="1" s="1"/>
  <c r="L2047" i="1" a="1"/>
  <c r="L2047" i="1" s="1"/>
  <c r="L2125" i="1" a="1"/>
  <c r="L2125" i="1" s="1"/>
  <c r="L2050" i="1" a="1"/>
  <c r="L2050" i="1" s="1"/>
  <c r="L1736" i="1" a="1"/>
  <c r="L1736" i="1" s="1"/>
  <c r="L925" i="1" a="1"/>
  <c r="L925" i="1" s="1"/>
  <c r="L2126" i="1" a="1"/>
  <c r="L2126" i="1" s="1"/>
  <c r="L2104" i="1" a="1"/>
  <c r="L2104" i="1" s="1"/>
  <c r="L1325" i="1" a="1"/>
  <c r="L1325" i="1" s="1"/>
  <c r="L1992" i="1" a="1"/>
  <c r="L1992" i="1" s="1"/>
  <c r="L1950" i="1" a="1"/>
  <c r="L1950" i="1" s="1"/>
  <c r="L1887" i="1" a="1"/>
  <c r="L1887" i="1" s="1"/>
  <c r="L1946" i="1" a="1"/>
  <c r="L1946" i="1" s="1"/>
  <c r="L2051" i="1" a="1"/>
  <c r="L2051" i="1" s="1"/>
  <c r="L2113" i="1" a="1"/>
  <c r="L2113" i="1" s="1"/>
  <c r="L1990" i="1" a="1"/>
  <c r="L1990" i="1" s="1"/>
  <c r="L2037" i="1" a="1"/>
  <c r="L2037" i="1" s="1"/>
  <c r="L1537" i="1" a="1"/>
  <c r="L1537" i="1" s="1"/>
  <c r="L379" i="1" a="1"/>
  <c r="L379" i="1" s="1"/>
  <c r="L1013" i="1" a="1"/>
  <c r="L1013" i="1" s="1"/>
  <c r="L1870" i="1" a="1"/>
  <c r="L1870" i="1" s="1"/>
  <c r="L1812" i="1" a="1"/>
  <c r="L1812" i="1" s="1"/>
  <c r="L1755" i="1" a="1"/>
  <c r="L1755" i="1" s="1"/>
  <c r="L1983" i="1" a="1"/>
  <c r="L1983" i="1" s="1"/>
  <c r="L2089" i="1" a="1"/>
  <c r="L2089" i="1" s="1"/>
  <c r="L1792" i="1" a="1"/>
  <c r="L1792" i="1" s="1"/>
  <c r="L1869" i="1" a="1"/>
  <c r="L1869" i="1" s="1"/>
  <c r="L1477" i="1" a="1"/>
  <c r="L1477" i="1" s="1"/>
  <c r="L1585" i="1" a="1"/>
  <c r="L1585" i="1" s="1"/>
  <c r="L2107" i="1" a="1"/>
  <c r="L2107" i="1" s="1"/>
  <c r="L1652" i="1" a="1"/>
  <c r="L1652" i="1" s="1"/>
  <c r="L924" i="1" a="1"/>
  <c r="L924" i="1" s="1"/>
  <c r="L1280" i="1" a="1"/>
  <c r="L1280" i="1" s="1"/>
  <c r="L1383" i="1" a="1"/>
  <c r="L1383" i="1" s="1"/>
  <c r="L1279" i="1" a="1"/>
  <c r="L1279" i="1" s="1"/>
  <c r="L1787" i="1" a="1"/>
  <c r="L1787" i="1" s="1"/>
  <c r="L973" i="1" a="1"/>
  <c r="L973" i="1" s="1"/>
  <c r="L1326" i="1" a="1"/>
  <c r="L1326" i="1" s="1"/>
  <c r="L1691" i="1" a="1"/>
  <c r="L1691" i="1" s="1"/>
  <c r="L1091" i="1" a="1"/>
  <c r="L1091" i="1" s="1"/>
  <c r="L1226" i="1" a="1"/>
  <c r="L1226" i="1" s="1"/>
  <c r="L915" i="1" a="1"/>
  <c r="L915" i="1" s="1"/>
  <c r="L966" i="1" a="1"/>
  <c r="L966" i="1" s="1"/>
  <c r="L1171" i="1" a="1"/>
  <c r="L1171" i="1" s="1"/>
  <c r="L703" i="1" a="1"/>
  <c r="L703" i="1" s="1"/>
  <c r="L1635" i="1" a="1"/>
  <c r="L1635" i="1" s="1"/>
  <c r="L1433" i="1" a="1"/>
  <c r="L1433" i="1" s="1"/>
  <c r="L1725" i="1" a="1"/>
  <c r="L1725" i="1" s="1"/>
  <c r="L1826" i="1" a="1"/>
  <c r="L1826" i="1" s="1"/>
  <c r="L1216" i="1" a="1"/>
  <c r="L1216" i="1" s="1"/>
  <c r="L1263" i="1" a="1"/>
  <c r="L1263" i="1" s="1"/>
  <c r="L1261" i="1" a="1"/>
  <c r="L1261" i="1" s="1"/>
  <c r="L908" i="1" a="1"/>
  <c r="L908" i="1" s="1"/>
  <c r="L1260" i="1" a="1"/>
  <c r="L1260" i="1" s="1"/>
  <c r="L1163" i="1" a="1"/>
  <c r="L1163" i="1" s="1"/>
  <c r="L815" i="1" a="1"/>
  <c r="L815" i="1" s="1"/>
  <c r="L1770" i="1" a="1"/>
  <c r="L1770" i="1" s="1"/>
  <c r="L1629" i="1" a="1"/>
  <c r="L1629" i="1" s="1"/>
  <c r="L268" i="1" a="1"/>
  <c r="L268" i="1" s="1"/>
  <c r="L1257" i="1" a="1"/>
  <c r="L1257" i="1" s="1"/>
  <c r="L1524" i="1" a="1"/>
  <c r="L1524" i="1" s="1"/>
  <c r="L1769" i="1" a="1"/>
  <c r="L1769" i="1" s="1"/>
  <c r="L205" i="1" a="1"/>
  <c r="L205" i="1" s="1"/>
  <c r="L959" i="1" a="1"/>
  <c r="L959" i="1" s="1"/>
  <c r="L1417" i="1" a="1"/>
  <c r="L1417" i="1" s="1"/>
  <c r="L1416" i="1" a="1"/>
  <c r="L1416" i="1" s="1"/>
  <c r="L770" i="1" a="1"/>
  <c r="L770" i="1" s="1"/>
  <c r="L1048" i="1" a="1"/>
  <c r="L1048" i="1" s="1"/>
  <c r="L1897" i="1" a="1"/>
  <c r="L1897" i="1" s="1"/>
  <c r="L1828" i="1" a="1"/>
  <c r="L1828" i="1" s="1"/>
  <c r="L1806" i="1" a="1"/>
  <c r="L1806" i="1" s="1"/>
  <c r="L1603" i="1" a="1"/>
  <c r="L1603" i="1" s="1"/>
  <c r="L1849" i="1" a="1"/>
  <c r="L1849" i="1" s="1"/>
  <c r="L2029" i="1" a="1"/>
  <c r="L2029" i="1" s="1"/>
  <c r="L2127" i="1" a="1"/>
  <c r="L2127" i="1" s="1"/>
  <c r="L2106" i="1" a="1"/>
  <c r="L2106" i="1" s="1"/>
  <c r="L1944" i="1" a="1"/>
  <c r="L1944" i="1" s="1"/>
  <c r="L2078" i="1" a="1"/>
  <c r="L2078" i="1" s="1"/>
  <c r="L2034" i="1" a="1"/>
  <c r="L2034" i="1" s="1"/>
  <c r="L1970" i="1" a="1"/>
  <c r="L1970" i="1" s="1"/>
  <c r="L1132" i="1" a="1"/>
  <c r="L1132" i="1" s="1"/>
  <c r="L1790" i="1" a="1"/>
  <c r="L1790" i="1" s="1"/>
  <c r="L657" i="1" a="1"/>
  <c r="L657" i="1" s="1"/>
  <c r="L1694" i="1" a="1"/>
  <c r="L1694" i="1" s="1"/>
  <c r="L1176" i="1" a="1"/>
  <c r="L1176" i="1" s="1"/>
  <c r="L223" i="1" a="1"/>
  <c r="L223" i="1" s="1"/>
  <c r="L1640" i="1" a="1"/>
  <c r="L1640" i="1" s="1"/>
  <c r="L279" i="1" a="1"/>
  <c r="L279" i="1" s="1"/>
  <c r="L1532" i="1" a="1"/>
  <c r="L1532" i="1" s="1"/>
  <c r="L533" i="1" a="1"/>
  <c r="L533" i="1" s="1"/>
  <c r="L483" i="1" a="1"/>
  <c r="L483" i="1" s="1"/>
  <c r="L1580" i="1" a="1"/>
  <c r="L1580" i="1" s="1"/>
  <c r="L1682" i="1" a="1"/>
  <c r="L1682" i="1" s="1"/>
  <c r="L1429" i="1" a="1"/>
  <c r="L1429" i="1" s="1"/>
  <c r="L429" i="1" a="1"/>
  <c r="L429" i="1" s="1"/>
  <c r="L1773" i="1" a="1"/>
  <c r="L1773" i="1" s="1"/>
  <c r="L983" i="1" a="1"/>
  <c r="L983" i="1" s="1"/>
  <c r="L1699" i="1" a="1"/>
  <c r="L1699" i="1" s="1"/>
  <c r="L1042" i="1" a="1"/>
  <c r="L1042" i="1" s="1"/>
  <c r="L1823" i="1" a="1"/>
  <c r="L1823" i="1" s="1"/>
  <c r="L1928" i="1" a="1"/>
  <c r="L1928" i="1" s="1"/>
  <c r="L2040" i="1" a="1"/>
  <c r="L2040" i="1" s="1"/>
  <c r="L1999" i="1" a="1"/>
  <c r="L1999" i="1" s="1"/>
  <c r="L1370" i="1" a="1"/>
  <c r="L1370" i="1" s="1"/>
  <c r="L497" i="1" a="1"/>
  <c r="L497" i="1" s="1"/>
  <c r="L1414" i="1" a="1"/>
  <c r="L1414" i="1" s="1"/>
  <c r="L2095" i="1" a="1"/>
  <c r="L2095" i="1" s="1"/>
  <c r="L2073" i="1" a="1"/>
  <c r="L2073" i="1" s="1"/>
  <c r="L2054" i="1" a="1"/>
  <c r="L2054" i="1" s="1"/>
  <c r="L1679" i="1" a="1"/>
  <c r="L1679" i="1" s="1"/>
  <c r="L550" i="1" a="1"/>
  <c r="L550" i="1" s="1"/>
  <c r="L1794" i="1" a="1"/>
  <c r="L1794" i="1" s="1"/>
  <c r="L1642" i="1" a="1"/>
  <c r="L1642" i="1" s="1"/>
  <c r="L2105" i="1" a="1"/>
  <c r="L2105" i="1" s="1"/>
  <c r="L1371" i="1" a="1"/>
  <c r="L1371" i="1" s="1"/>
  <c r="L2069" i="1" a="1"/>
  <c r="L2069" i="1" s="1"/>
  <c r="L1925" i="1" a="1"/>
  <c r="L1925" i="1" s="1"/>
  <c r="L1078" i="1" a="1"/>
  <c r="L1078" i="1" s="1"/>
  <c r="L2118" i="1" a="1"/>
  <c r="L2118" i="1" s="1"/>
  <c r="L1872" i="1" a="1"/>
  <c r="L1872" i="1" s="1"/>
  <c r="L810" i="1" a="1"/>
  <c r="L810" i="1" s="1"/>
  <c r="L1519" i="1" a="1"/>
  <c r="L1519" i="1" s="1"/>
  <c r="L1763" i="1" a="1"/>
  <c r="L1763" i="1" s="1"/>
  <c r="L1565" i="1" a="1"/>
  <c r="L1565" i="1" s="1"/>
  <c r="L1306" i="1" a="1"/>
  <c r="L1306" i="1" s="1"/>
  <c r="L1252" i="1" a="1"/>
  <c r="L1252" i="1" s="1"/>
  <c r="L1864" i="1" a="1"/>
  <c r="L1864" i="1" s="1"/>
  <c r="L801" i="1" a="1"/>
  <c r="L801" i="1" s="1"/>
  <c r="L510" i="1" a="1"/>
  <c r="L510" i="1" s="1"/>
  <c r="L944" i="1" a="1"/>
  <c r="L944" i="1" s="1"/>
  <c r="L451" i="1" a="1"/>
  <c r="L451" i="1" s="1"/>
  <c r="L1663" i="1" a="1"/>
  <c r="L1663" i="1" s="1"/>
  <c r="L1144" i="1" a="1"/>
  <c r="L1144" i="1" s="1"/>
  <c r="L1859" i="1" a="1"/>
  <c r="L1859" i="1" s="1"/>
  <c r="L506" i="1" a="1"/>
  <c r="L506" i="1" s="1"/>
  <c r="L794" i="1" a="1"/>
  <c r="L794" i="1" s="1"/>
  <c r="L1659" i="1" a="1"/>
  <c r="L1659" i="1" s="1"/>
  <c r="L1658" i="1" a="1"/>
  <c r="L1658" i="1" s="1"/>
  <c r="L362" i="1" a="1"/>
  <c r="L362" i="1" s="1"/>
  <c r="L1504" i="1" a="1"/>
  <c r="L1504" i="1" s="1"/>
  <c r="L1395" i="1" a="1"/>
  <c r="L1395" i="1" s="1"/>
  <c r="L1854" i="1" a="1"/>
  <c r="L1854" i="1" s="1"/>
  <c r="L1053" i="1" a="1"/>
  <c r="L1053" i="1" s="1"/>
  <c r="L836" i="1" a="1"/>
  <c r="L836" i="1" s="1"/>
  <c r="L1963" i="1" a="1"/>
  <c r="L1963" i="1" s="1"/>
  <c r="L2133" i="1" a="1"/>
  <c r="L2133" i="1" s="1"/>
  <c r="L2114" i="1" a="1"/>
  <c r="L2114" i="1" s="1"/>
  <c r="L1569" i="1" a="1"/>
  <c r="L1569" i="1" s="1"/>
  <c r="L1018" i="1" a="1"/>
  <c r="L1018" i="1" s="1"/>
  <c r="L378" i="1" a="1"/>
  <c r="L378" i="1" s="1"/>
  <c r="L663" i="1" a="1"/>
  <c r="L663" i="1" s="1"/>
  <c r="L1505" i="1" a="1"/>
  <c r="L1505" i="1" s="1"/>
  <c r="L1004" i="1" a="1"/>
  <c r="L1004" i="1" s="1"/>
  <c r="L1716" i="1" a="1"/>
  <c r="L1716" i="1" s="1"/>
  <c r="L1411" i="1" a="1"/>
  <c r="L1411" i="1" s="1"/>
  <c r="L2075" i="1" a="1"/>
  <c r="L2075" i="1" s="1"/>
  <c r="L2074" i="1" a="1"/>
  <c r="L2074" i="1" s="1"/>
  <c r="L2072" i="1" a="1"/>
  <c r="L2072" i="1" s="1"/>
  <c r="L2084" i="1" a="1"/>
  <c r="L2084" i="1" s="1"/>
  <c r="L2109" i="1" a="1"/>
  <c r="L2109" i="1" s="1"/>
  <c r="L1998" i="1" a="1"/>
  <c r="L1998" i="1" s="1"/>
  <c r="L2006" i="1" a="1"/>
  <c r="L2006" i="1" s="1"/>
  <c r="L2025" i="1" a="1"/>
  <c r="L2025" i="1" s="1"/>
  <c r="L2042" i="1" a="1"/>
  <c r="L2042" i="1" s="1"/>
  <c r="L1987" i="1" a="1"/>
  <c r="L1987" i="1" s="1"/>
  <c r="L2022" i="1" a="1"/>
  <c r="L2022" i="1" s="1"/>
  <c r="L2000" i="1" a="1"/>
  <c r="L2000" i="1" s="1"/>
  <c r="L1953" i="1" a="1"/>
  <c r="L1953" i="1" s="1"/>
  <c r="L1930" i="1" a="1"/>
  <c r="L1930" i="1" s="1"/>
  <c r="L1960" i="1" a="1"/>
  <c r="L1960" i="1" s="1"/>
  <c r="L1979" i="1" a="1"/>
  <c r="L1979" i="1" s="1"/>
  <c r="L1948" i="1" a="1"/>
  <c r="L1948" i="1" s="1"/>
  <c r="L1656" i="1" a="1"/>
  <c r="L1656" i="1" s="1"/>
  <c r="L1057" i="1" a="1"/>
  <c r="L1057" i="1" s="1"/>
  <c r="L2090" i="1" a="1"/>
  <c r="L2090" i="1" s="1"/>
  <c r="L2120" i="1" a="1"/>
  <c r="L2120" i="1" s="1"/>
  <c r="L2083" i="1" a="1"/>
  <c r="L2083" i="1" s="1"/>
  <c r="L2100" i="1" a="1"/>
  <c r="L2100" i="1" s="1"/>
  <c r="L2035" i="1" a="1"/>
  <c r="L2035" i="1" s="1"/>
  <c r="L1968" i="1" a="1"/>
  <c r="L1968" i="1" s="1"/>
  <c r="L1949" i="1" a="1"/>
  <c r="L1949" i="1" s="1"/>
  <c r="L1599" i="1" a="1"/>
  <c r="L1599" i="1" s="1"/>
  <c r="L1797" i="1" a="1"/>
  <c r="L1797" i="1" s="1"/>
  <c r="L1287" i="1" a="1"/>
  <c r="L1287" i="1" s="1"/>
  <c r="L1100" i="1" a="1"/>
  <c r="L1100" i="1" s="1"/>
  <c r="L1233" i="1" a="1"/>
  <c r="L1233" i="1" s="1"/>
  <c r="L1835" i="1" a="1"/>
  <c r="L1835" i="1" s="1"/>
  <c r="L1693" i="1" a="1"/>
  <c r="L1693" i="1" s="1"/>
  <c r="L651" i="1" a="1"/>
  <c r="L651" i="1" s="1"/>
  <c r="L821" i="1" a="1"/>
  <c r="L821" i="1" s="1"/>
  <c r="L820" i="1" a="1"/>
  <c r="L820" i="1" s="1"/>
  <c r="L1377" i="1" a="1"/>
  <c r="L1377" i="1" s="1"/>
  <c r="L481" i="1" a="1"/>
  <c r="L481" i="1" s="1"/>
  <c r="L340" i="1" a="1"/>
  <c r="L340" i="1" s="1"/>
  <c r="L1473" i="1" a="1"/>
  <c r="L1473" i="1" s="1"/>
  <c r="L1574" i="1" a="1"/>
  <c r="L1574" i="1" s="1"/>
  <c r="L1674" i="1" a="1"/>
  <c r="L1674" i="1" s="1"/>
  <c r="L1818" i="1" a="1"/>
  <c r="L1818" i="1" s="1"/>
  <c r="L900" i="1" a="1"/>
  <c r="L900" i="1" s="1"/>
  <c r="L1358" i="1" a="1"/>
  <c r="L1358" i="1" s="1"/>
  <c r="L1156" i="1" a="1"/>
  <c r="L1156" i="1" s="1"/>
  <c r="L745" i="1" a="1"/>
  <c r="L745" i="1" s="1"/>
  <c r="L325" i="1" a="1"/>
  <c r="L325" i="1" s="1"/>
  <c r="L1352" i="1" a="1"/>
  <c r="L1352" i="1" s="1"/>
  <c r="L741" i="1" a="1"/>
  <c r="L741" i="1" s="1"/>
  <c r="L1348" i="1" a="1"/>
  <c r="L1348" i="1" s="1"/>
  <c r="L318" i="1" a="1"/>
  <c r="L318" i="1" s="1"/>
  <c r="L1752" i="1" a="1"/>
  <c r="L1752" i="1" s="1"/>
  <c r="L251" i="1" a="1"/>
  <c r="L251" i="1" s="1"/>
  <c r="L1117" i="1" a="1"/>
  <c r="L1117" i="1" s="1"/>
  <c r="L1748" i="1" a="1"/>
  <c r="L1748" i="1" s="1"/>
  <c r="L309" i="1" a="1"/>
  <c r="L309" i="1" s="1"/>
  <c r="L793" i="1" a="1"/>
  <c r="L793" i="1" s="1"/>
  <c r="L1338" i="1" a="1"/>
  <c r="L1338" i="1" s="1"/>
  <c r="L1743" i="1" a="1"/>
  <c r="L1743" i="1" s="1"/>
  <c r="L1337" i="1" a="1"/>
  <c r="L1337" i="1" s="1"/>
  <c r="L1501" i="1" a="1"/>
  <c r="L1501" i="1" s="1"/>
  <c r="L1851" i="1" a="1"/>
  <c r="L1851" i="1" s="1"/>
  <c r="L781" i="1" a="1"/>
  <c r="L781" i="1" s="1"/>
  <c r="L2115" i="1" a="1"/>
  <c r="L2115" i="1" s="1"/>
  <c r="L1982" i="1" a="1"/>
  <c r="L1982" i="1" s="1"/>
  <c r="L800" i="1" a="1"/>
  <c r="L800" i="1" s="1"/>
  <c r="L1621" i="1" a="1"/>
  <c r="L1621" i="1" s="1"/>
  <c r="L1449" i="1" a="1"/>
  <c r="L1449" i="1" s="1"/>
  <c r="L1977" i="1" a="1"/>
  <c r="L1977" i="1" s="1"/>
  <c r="L2082" i="1" a="1"/>
  <c r="L2082" i="1" s="1"/>
  <c r="L2110" i="1" a="1"/>
  <c r="L2110" i="1" s="1"/>
  <c r="L1333" i="1" a="1"/>
  <c r="L1333" i="1" s="1"/>
  <c r="L619" i="1" a="1"/>
  <c r="L619" i="1" s="1"/>
  <c r="L231" i="1" a="1"/>
  <c r="L231" i="1" s="1"/>
  <c r="L1539" i="1" a="1"/>
  <c r="L1539" i="1" s="1"/>
  <c r="L1324" i="1" a="1"/>
  <c r="L1324" i="1" s="1"/>
  <c r="L1129" i="1" a="1"/>
  <c r="L1129" i="1" s="1"/>
  <c r="L1583" i="1" a="1"/>
  <c r="L1583" i="1" s="1"/>
  <c r="L1376" i="1" a="1"/>
  <c r="L1376" i="1" s="1"/>
  <c r="L1438" i="1" a="1"/>
  <c r="L1438" i="1" s="1"/>
  <c r="L1726" i="1" a="1"/>
  <c r="L1726" i="1" s="1"/>
  <c r="L1827" i="1" a="1"/>
  <c r="L1827" i="1" s="1"/>
  <c r="L1426" i="1" a="1"/>
  <c r="L1426" i="1" s="1"/>
  <c r="L1722" i="1" a="1"/>
  <c r="L1722" i="1" s="1"/>
  <c r="L904" i="1" a="1"/>
  <c r="L904" i="1" s="1"/>
  <c r="L1677" i="1" a="1"/>
  <c r="L1677" i="1" s="1"/>
  <c r="L955" i="1" a="1"/>
  <c r="L955" i="1" s="1"/>
  <c r="L849" i="1" a="1"/>
  <c r="L849" i="1" s="1"/>
  <c r="L808" i="1" a="1"/>
  <c r="L808" i="1" s="1"/>
  <c r="L462" i="1" a="1"/>
  <c r="L462" i="1" s="1"/>
  <c r="L1566" i="1" a="1"/>
  <c r="L1566" i="1" s="1"/>
  <c r="L459" i="1" a="1"/>
  <c r="L459" i="1" s="1"/>
  <c r="L1121" i="1" a="1"/>
  <c r="L1121" i="1" s="1"/>
  <c r="L1561" i="1" a="1"/>
  <c r="L1561" i="1" s="1"/>
  <c r="L1005" i="1" a="1"/>
  <c r="L1005" i="1" s="1"/>
  <c r="L1347" i="1" a="1"/>
  <c r="L1347" i="1" s="1"/>
  <c r="L1664" i="1" a="1"/>
  <c r="L1664" i="1" s="1"/>
  <c r="L1404" i="1" a="1"/>
  <c r="L1404" i="1" s="1"/>
  <c r="L1608" i="1" a="1"/>
  <c r="L1608" i="1" s="1"/>
  <c r="L244" i="1" a="1"/>
  <c r="L244" i="1" s="1"/>
  <c r="L1246" i="1" a="1"/>
  <c r="L1246" i="1" s="1"/>
  <c r="L989" i="1" a="1"/>
  <c r="L989" i="1" s="1"/>
  <c r="L1112" i="1" a="1"/>
  <c r="L1112" i="1" s="1"/>
  <c r="L1551" i="1" a="1"/>
  <c r="L1551" i="1" s="1"/>
  <c r="L1704" i="1" a="1"/>
  <c r="L1704" i="1" s="1"/>
  <c r="L2061" i="1" a="1"/>
  <c r="L2061" i="1" s="1"/>
  <c r="L2018" i="1" a="1"/>
  <c r="L2018" i="1" s="1"/>
  <c r="L324" i="1" a="1"/>
  <c r="L324" i="1" s="1"/>
  <c r="L1432" i="1" a="1"/>
  <c r="L1432" i="1" s="1"/>
  <c r="L1801" i="1" a="1"/>
  <c r="L1801" i="1" s="1"/>
  <c r="L1570" i="1" a="1"/>
  <c r="L1570" i="1" s="1"/>
  <c r="L440" i="1" a="1"/>
  <c r="L440" i="1" s="1"/>
  <c r="L469" i="1" a="1"/>
  <c r="L469" i="1" s="1"/>
  <c r="L492" i="1" a="1"/>
  <c r="L492" i="1" s="1"/>
  <c r="L1821" i="1" a="1"/>
  <c r="L1821" i="1" s="1"/>
  <c r="L1813" i="1" a="1"/>
  <c r="L1813" i="1" s="1"/>
  <c r="L1765" i="1" a="1"/>
  <c r="L1765" i="1" s="1"/>
  <c r="L628" i="1" a="1"/>
  <c r="L628" i="1" s="1"/>
  <c r="L641" i="1" a="1"/>
  <c r="L641" i="1" s="1"/>
  <c r="L1850" i="1" a="1"/>
  <c r="L1850" i="1" s="1"/>
  <c r="L1613" i="1" a="1"/>
  <c r="L1613" i="1" s="1"/>
  <c r="L1602" i="1" a="1"/>
  <c r="L1602" i="1" s="1"/>
  <c r="L1319" i="1" a="1"/>
  <c r="L1319" i="1" s="1"/>
  <c r="L1394" i="1" a="1"/>
  <c r="L1394" i="1" s="1"/>
  <c r="L1424" i="1" a="1"/>
  <c r="L1424" i="1" s="1"/>
  <c r="L1392" i="1" a="1"/>
  <c r="L1392" i="1" s="1"/>
  <c r="L1254" i="1" a="1"/>
  <c r="L1254" i="1" s="1"/>
  <c r="L1283" i="1" a="1"/>
  <c r="L1283" i="1" s="1"/>
  <c r="L1255" i="1" a="1"/>
  <c r="L1255" i="1" s="1"/>
  <c r="L1706" i="1" a="1"/>
  <c r="L1706" i="1" s="1"/>
  <c r="L1707" i="1" a="1"/>
  <c r="L1707" i="1" s="1"/>
  <c r="L1720" i="1" a="1"/>
  <c r="L1720" i="1" s="1"/>
  <c r="L857" i="1" a="1"/>
  <c r="L857" i="1" s="1"/>
  <c r="L879" i="1" a="1"/>
  <c r="L879" i="1" s="1"/>
  <c r="L858" i="1" a="1"/>
  <c r="L858" i="1" s="1"/>
  <c r="L1346" i="1" a="1"/>
  <c r="L1346" i="1" s="1"/>
  <c r="L1356" i="1" a="1"/>
  <c r="L1356" i="1" s="1"/>
  <c r="L1856" i="1" a="1"/>
  <c r="L1856" i="1" s="1"/>
  <c r="L1880" i="1" a="1"/>
  <c r="L1880" i="1" s="1"/>
  <c r="L1733" i="1" a="1"/>
  <c r="L1733" i="1" s="1"/>
  <c r="L1238" i="1" a="1"/>
  <c r="L1238" i="1" s="1"/>
  <c r="L1193" i="1" a="1"/>
  <c r="L1193" i="1" s="1"/>
  <c r="L442" i="1" a="1"/>
  <c r="L442" i="1" s="1"/>
  <c r="L2102" i="1" a="1"/>
  <c r="L2102" i="1" s="1"/>
  <c r="L2129" i="1" a="1"/>
  <c r="L2129" i="1" s="1"/>
  <c r="L2099" i="1" a="1"/>
  <c r="L2099" i="1" s="1"/>
  <c r="L2048" i="1" a="1"/>
  <c r="L2048" i="1" s="1"/>
  <c r="L2060" i="1" a="1"/>
  <c r="L2060" i="1" s="1"/>
  <c r="L2043" i="1" a="1"/>
  <c r="L2043" i="1" s="1"/>
  <c r="L1986" i="1" a="1"/>
  <c r="L1986" i="1" s="1"/>
  <c r="L1931" i="1" a="1"/>
  <c r="L1931" i="1" s="1"/>
  <c r="L1955" i="1" a="1"/>
  <c r="L1955" i="1" s="1"/>
  <c r="L1951" i="1" a="1"/>
  <c r="L1951" i="1" s="1"/>
  <c r="L1984" i="1" a="1"/>
  <c r="L1984" i="1" s="1"/>
  <c r="L721" i="1" a="1"/>
  <c r="L721" i="1" s="1"/>
  <c r="L291" i="1" a="1"/>
  <c r="L291" i="1" s="1"/>
  <c r="L1285" i="1" a="1"/>
  <c r="L1285" i="1" s="1"/>
  <c r="L1284" i="1" a="1"/>
  <c r="L1284" i="1" s="1"/>
  <c r="L654" i="1" a="1"/>
  <c r="L654" i="1" s="1"/>
  <c r="L1092" i="1" a="1"/>
  <c r="L1092" i="1" s="1"/>
  <c r="L1484" i="1" a="1"/>
  <c r="L1484" i="1" s="1"/>
  <c r="L1380" i="1" a="1"/>
  <c r="L1380" i="1" s="1"/>
  <c r="L700" i="1" a="1"/>
  <c r="L700" i="1" s="1"/>
  <c r="L1528" i="1" a="1"/>
  <c r="L1528" i="1" s="1"/>
  <c r="L1630" i="1" a="1"/>
  <c r="L1630" i="1" s="1"/>
  <c r="L1362" i="1" a="1"/>
  <c r="L1362" i="1" s="1"/>
  <c r="L752" i="1" a="1"/>
  <c r="L752" i="1" s="1"/>
  <c r="L1359" i="1" a="1"/>
  <c r="L1359" i="1" s="1"/>
  <c r="L1012" i="1" a="1"/>
  <c r="L1012" i="1" s="1"/>
  <c r="L1309" i="1" a="1"/>
  <c r="L1309" i="1" s="1"/>
  <c r="L1764" i="1" a="1"/>
  <c r="L1764" i="1" s="1"/>
  <c r="L952" i="1" a="1"/>
  <c r="L952" i="1" s="1"/>
  <c r="L846" i="1" a="1"/>
  <c r="L846" i="1" s="1"/>
  <c r="L799" i="1" a="1"/>
  <c r="L799" i="1" s="1"/>
  <c r="L680" i="1" a="1"/>
  <c r="L680" i="1" s="1"/>
  <c r="L572" i="1" a="1"/>
  <c r="L572" i="1" s="1"/>
  <c r="L1552" i="1" a="1"/>
  <c r="L1552" i="1" s="1"/>
  <c r="L1268" i="1" a="1"/>
  <c r="L1268" i="1" s="1"/>
  <c r="L658" i="1" a="1"/>
  <c r="L658" i="1" s="1"/>
  <c r="L1447" i="1" a="1"/>
  <c r="L1447" i="1" s="1"/>
  <c r="L1843" i="1" a="1"/>
  <c r="L1843" i="1" s="1"/>
  <c r="L1133" i="1" a="1"/>
  <c r="L1133" i="1" s="1"/>
  <c r="L1033" i="1" a="1"/>
  <c r="L1033" i="1" s="1"/>
  <c r="L1487" i="1" a="1"/>
  <c r="L1487" i="1" s="1"/>
  <c r="L1779" i="1" a="1"/>
  <c r="L1779" i="1" s="1"/>
  <c r="L1834" i="1" a="1"/>
  <c r="L1834" i="1" s="1"/>
  <c r="L602" i="1" a="1"/>
  <c r="L602" i="1" s="1"/>
  <c r="L1684" i="1" a="1"/>
  <c r="L1684" i="1" s="1"/>
  <c r="L911" i="1" a="1"/>
  <c r="L911" i="1" s="1"/>
  <c r="L1372" i="1" a="1"/>
  <c r="L1372" i="1" s="1"/>
  <c r="L1723" i="1" a="1"/>
  <c r="L1723" i="1" s="1"/>
  <c r="L1575" i="1" a="1"/>
  <c r="L1575" i="1" s="1"/>
  <c r="L903" i="1" a="1"/>
  <c r="L903" i="1" s="1"/>
  <c r="L1525" i="1" a="1"/>
  <c r="L1525" i="1" s="1"/>
  <c r="L902" i="1" a="1"/>
  <c r="L902" i="1" s="1"/>
  <c r="L519" i="1" a="1"/>
  <c r="L519" i="1" s="1"/>
  <c r="L200" i="1" a="1"/>
  <c r="L200" i="1" s="1"/>
  <c r="L809" i="1" a="1"/>
  <c r="L809" i="1" s="1"/>
  <c r="L1357" i="1" a="1"/>
  <c r="L1357" i="1" s="1"/>
  <c r="L1122" i="1" a="1"/>
  <c r="L1122" i="1" s="1"/>
  <c r="L1307" i="1" a="1"/>
  <c r="L1307" i="1" s="1"/>
  <c r="L1712" i="1" a="1"/>
  <c r="L1712" i="1" s="1"/>
  <c r="L1562" i="1" a="1"/>
  <c r="L1562" i="1" s="1"/>
  <c r="L805" i="1" a="1"/>
  <c r="L805" i="1" s="1"/>
  <c r="L1759" i="1" a="1"/>
  <c r="L1759" i="1" s="1"/>
  <c r="L1409" i="1" a="1"/>
  <c r="L1409" i="1" s="1"/>
  <c r="L1557" i="1" a="1"/>
  <c r="L1557" i="1" s="1"/>
  <c r="L999" i="1" a="1"/>
  <c r="L999" i="1" s="1"/>
  <c r="L571" i="1" a="1"/>
  <c r="L571" i="1" s="1"/>
  <c r="L734" i="1" a="1"/>
  <c r="L734" i="1" s="1"/>
  <c r="L936" i="1" a="1"/>
  <c r="L936" i="1" s="1"/>
  <c r="L838" i="1" a="1"/>
  <c r="L838" i="1" s="1"/>
  <c r="L1245" i="1" a="1"/>
  <c r="L1245" i="1" s="1"/>
  <c r="L729" i="1" a="1"/>
  <c r="L729" i="1" s="1"/>
  <c r="L1800" i="1" a="1"/>
  <c r="L1800" i="1" s="1"/>
  <c r="L173" i="1" a="1"/>
  <c r="L173" i="1" s="1"/>
  <c r="L835" i="1" a="1"/>
  <c r="L835" i="1" s="1"/>
  <c r="L2011" i="1" a="1"/>
  <c r="L2011" i="1" s="1"/>
  <c r="L1993" i="1" a="1"/>
  <c r="L1993" i="1" s="1"/>
  <c r="L1962" i="1" a="1"/>
  <c r="L1962" i="1" s="1"/>
  <c r="L1240" i="1" a="1"/>
  <c r="L1240" i="1" s="1"/>
  <c r="L1899" i="1" a="1"/>
  <c r="L1899" i="1" s="1"/>
  <c r="L1182" i="1" a="1"/>
  <c r="L1182" i="1" s="1"/>
  <c r="L831" i="1" a="1"/>
  <c r="L831" i="1" s="1"/>
  <c r="L1099" i="1" a="1"/>
  <c r="L1099" i="1" s="1"/>
  <c r="L923" i="1" a="1"/>
  <c r="L923" i="1" s="1"/>
  <c r="L1643" i="1" a="1"/>
  <c r="L1643" i="1" s="1"/>
  <c r="L1587" i="1" a="1"/>
  <c r="L1587" i="1" s="1"/>
  <c r="L705" i="1" a="1"/>
  <c r="L705" i="1" s="1"/>
  <c r="L303" i="1" a="1"/>
  <c r="L303" i="1" s="1"/>
  <c r="L2013" i="1" a="1"/>
  <c r="L2013" i="1" s="1"/>
  <c r="L1935" i="1" a="1"/>
  <c r="L1935" i="1" s="1"/>
  <c r="L1400" i="1" a="1"/>
  <c r="L1400" i="1" s="1"/>
  <c r="L941" i="1" a="1"/>
  <c r="L941" i="1" s="1"/>
  <c r="L319" i="1" a="1"/>
  <c r="L319" i="1" s="1"/>
  <c r="L1060" i="1" a="1"/>
  <c r="L1060" i="1" s="1"/>
  <c r="L1576" i="1" a="1"/>
  <c r="L1576" i="1" s="1"/>
  <c r="L409" i="1" a="1"/>
  <c r="L409" i="1" s="1"/>
  <c r="L1223" i="1" a="1"/>
  <c r="L1223" i="1" s="1"/>
  <c r="L1513" i="1" a="1"/>
  <c r="L1513" i="1" s="1"/>
  <c r="L1423" i="1" a="1"/>
  <c r="L1423" i="1" s="1"/>
  <c r="L1456" i="1" a="1"/>
  <c r="L1456" i="1" s="1"/>
  <c r="L1727" i="1" a="1"/>
  <c r="L1727" i="1" s="1"/>
  <c r="L1579" i="1" a="1"/>
  <c r="L1579" i="1" s="1"/>
  <c r="L1744" i="1" a="1"/>
  <c r="L1744" i="1" s="1"/>
  <c r="L640" i="1" a="1"/>
  <c r="L640" i="1" s="1"/>
  <c r="L1698" i="1" a="1"/>
  <c r="L1698" i="1" s="1"/>
  <c r="L2032" i="1" a="1"/>
  <c r="L2032" i="1" s="1"/>
  <c r="L2004" i="1" a="1"/>
  <c r="L2004" i="1" s="1"/>
  <c r="L1976" i="1" a="1"/>
  <c r="L1976" i="1" s="1"/>
  <c r="L1934" i="1" a="1"/>
  <c r="L1934" i="1" s="1"/>
  <c r="L1594" i="1" a="1"/>
  <c r="L1594" i="1" s="1"/>
  <c r="L1593" i="1" a="1"/>
  <c r="L1593" i="1" s="1"/>
  <c r="L1130" i="1" a="1"/>
  <c r="L1130" i="1" s="1"/>
  <c r="L1471" i="1" a="1"/>
  <c r="L1471" i="1" s="1"/>
  <c r="L1314" i="1" a="1"/>
  <c r="L1314" i="1" s="1"/>
  <c r="L1206" i="1" a="1"/>
  <c r="L1206" i="1" s="1"/>
  <c r="L1614" i="1" a="1"/>
  <c r="L1614" i="1" s="1"/>
  <c r="L1403" i="1" a="1"/>
  <c r="L1403" i="1" s="1"/>
  <c r="L1194" i="1" a="1"/>
  <c r="L1194" i="1" s="1"/>
  <c r="L1391" i="1" a="1"/>
  <c r="L1391" i="1" s="1"/>
  <c r="L1641" i="1" a="1"/>
  <c r="L1641" i="1" s="1"/>
  <c r="L1214" i="1" a="1"/>
  <c r="L1214" i="1" s="1"/>
  <c r="L1049" i="1" a="1"/>
  <c r="L1049" i="1" s="1"/>
  <c r="L272" i="1" a="1"/>
  <c r="L272" i="1" s="1"/>
  <c r="L1877" i="1" a="1"/>
  <c r="L1877" i="1" s="1"/>
  <c r="L1472" i="1" a="1"/>
  <c r="L1472" i="1" s="1"/>
  <c r="L1624" i="1" a="1"/>
  <c r="L1624" i="1" s="1"/>
  <c r="L1521" i="1" a="1"/>
  <c r="L1521" i="1" s="1"/>
  <c r="L953" i="1" a="1"/>
  <c r="L953" i="1" s="1"/>
  <c r="L742" i="1" a="1"/>
  <c r="L742" i="1" s="1"/>
  <c r="L1457" i="1" a="1"/>
  <c r="L1457" i="1" s="1"/>
  <c r="L1339" i="1" a="1"/>
  <c r="L1339" i="1" s="1"/>
  <c r="L1605" i="1" a="1"/>
  <c r="L1605" i="1" s="1"/>
  <c r="L1393" i="1" a="1"/>
  <c r="L1393" i="1" s="1"/>
  <c r="L1500" i="1" a="1"/>
  <c r="L1500" i="1" s="1"/>
  <c r="L2020" i="1" a="1"/>
  <c r="L2020" i="1" s="1"/>
  <c r="L2096" i="1" a="1"/>
  <c r="L2096" i="1" s="1"/>
  <c r="L1757" i="1" a="1"/>
  <c r="L1757" i="1" s="1"/>
  <c r="L558" i="1" a="1"/>
  <c r="L558" i="1" s="1"/>
  <c r="L1215" i="1" a="1"/>
  <c r="L1215" i="1" s="1"/>
  <c r="L1555" i="1" a="1"/>
  <c r="L1555" i="1" s="1"/>
  <c r="L1231" i="1" a="1"/>
  <c r="L1231" i="1" s="1"/>
  <c r="L1244" i="1" a="1"/>
  <c r="L1244" i="1" s="1"/>
  <c r="L1936" i="1" a="1"/>
  <c r="L1936" i="1" s="1"/>
  <c r="L771" i="1" a="1"/>
  <c r="L771" i="1" s="1"/>
  <c r="L613" i="1" a="1"/>
  <c r="L613" i="1" s="1"/>
  <c r="L1785" i="1" a="1"/>
  <c r="L1785" i="1" s="1"/>
  <c r="L1829" i="1" a="1"/>
  <c r="L1829" i="1" s="1"/>
  <c r="L723" i="1" a="1"/>
  <c r="L723" i="1" s="1"/>
  <c r="L1543" i="1" a="1"/>
  <c r="L1543" i="1" s="1"/>
  <c r="L827" i="1" a="1"/>
  <c r="L827" i="1" s="1"/>
  <c r="L1791" i="1" a="1"/>
  <c r="L1791" i="1" s="1"/>
  <c r="I10" i="4"/>
  <c r="L1384" i="1" a="1"/>
  <c r="L1384" i="1" s="1"/>
  <c r="L1034" i="1" a="1"/>
  <c r="L1034" i="1" s="1"/>
  <c r="L1274" i="1" a="1"/>
  <c r="L1274" i="1" s="1"/>
  <c r="L390" i="1" a="1"/>
  <c r="L390" i="1" s="1"/>
  <c r="L350" i="1" a="1"/>
  <c r="L350" i="1" s="1"/>
  <c r="L970" i="1" a="1"/>
  <c r="L970" i="1" s="1"/>
  <c r="L1485" i="1" a="1"/>
  <c r="L1485" i="1" s="1"/>
  <c r="L1689" i="1" a="1"/>
  <c r="L1689" i="1" s="1"/>
  <c r="L280" i="1" a="1"/>
  <c r="L280" i="1" s="1"/>
  <c r="L1688" i="1" a="1"/>
  <c r="L1688" i="1" s="1"/>
  <c r="L1533" i="1" a="1"/>
  <c r="L1533" i="1" s="1"/>
  <c r="L220" i="1" a="1"/>
  <c r="L220" i="1" s="1"/>
  <c r="L1728" i="1" a="1"/>
  <c r="L1728" i="1" s="1"/>
  <c r="L1582" i="1" a="1"/>
  <c r="L1582" i="1" s="1"/>
  <c r="L531" i="1" a="1"/>
  <c r="L531" i="1" s="1"/>
  <c r="L1774" i="1" a="1"/>
  <c r="L1774" i="1" s="1"/>
  <c r="L1530" i="1" a="1"/>
  <c r="L1530" i="1" s="1"/>
  <c r="L1439" i="1" a="1"/>
  <c r="L1439" i="1" s="1"/>
  <c r="L912" i="1" a="1"/>
  <c r="L912" i="1" s="1"/>
  <c r="L701" i="1" a="1"/>
  <c r="L701" i="1" s="1"/>
  <c r="L430" i="1" a="1"/>
  <c r="L430" i="1" s="1"/>
  <c r="L1634" i="1" a="1"/>
  <c r="L1634" i="1" s="1"/>
  <c r="L1318" i="1" a="1"/>
  <c r="L1318" i="1" s="1"/>
  <c r="L1089" i="1" a="1"/>
  <c r="L1089" i="1" s="1"/>
  <c r="L1428" i="1" a="1"/>
  <c r="L1428" i="1" s="1"/>
  <c r="L859" i="1" a="1"/>
  <c r="L859" i="1" s="1"/>
  <c r="L639" i="1" a="1"/>
  <c r="L639" i="1" s="1"/>
  <c r="L1020" i="1" a="1"/>
  <c r="L1020" i="1" s="1"/>
  <c r="L1124" i="1" a="1"/>
  <c r="L1124" i="1" s="1"/>
  <c r="L1369" i="1" a="1"/>
  <c r="L1369" i="1" s="1"/>
  <c r="L589" i="1" a="1"/>
  <c r="L589" i="1" s="1"/>
  <c r="L588" i="1" a="1"/>
  <c r="L588" i="1" s="1"/>
  <c r="L1627" i="1" a="1"/>
  <c r="L1627" i="1" s="1"/>
  <c r="L750" i="1" a="1"/>
  <c r="L750" i="1" s="1"/>
  <c r="L1523" i="1" a="1"/>
  <c r="L1523" i="1" s="1"/>
  <c r="L1874" i="1" a="1"/>
  <c r="L1874" i="1" s="1"/>
  <c r="L1675" i="1" a="1"/>
  <c r="L1675" i="1" s="1"/>
  <c r="L1819" i="1" a="1"/>
  <c r="L1819" i="1" s="1"/>
  <c r="L1159" i="1" a="1"/>
  <c r="L1159" i="1" s="1"/>
  <c r="L582" i="1" a="1"/>
  <c r="L582" i="1" s="1"/>
  <c r="L1011" i="1" a="1"/>
  <c r="L1011" i="1" s="1"/>
  <c r="L463" i="1" a="1"/>
  <c r="L463" i="1" s="1"/>
  <c r="L1865" i="1" a="1"/>
  <c r="L1865" i="1" s="1"/>
  <c r="L1463" i="1" a="1"/>
  <c r="L1463" i="1" s="1"/>
  <c r="L1816" i="1" a="1"/>
  <c r="L1816" i="1" s="1"/>
  <c r="L1564" i="1" a="1"/>
  <c r="L1564" i="1" s="1"/>
  <c r="L190" i="1" a="1"/>
  <c r="L190" i="1" s="1"/>
  <c r="L417" i="1" a="1"/>
  <c r="L417" i="1" s="1"/>
  <c r="L1811" i="1" a="1"/>
  <c r="L1811" i="1" s="1"/>
  <c r="L1205" i="1" a="1"/>
  <c r="L1205" i="1" s="1"/>
  <c r="L1668" i="1" a="1"/>
  <c r="L1668" i="1" s="1"/>
  <c r="L1711" i="1" a="1"/>
  <c r="L1711" i="1" s="1"/>
  <c r="L1459" i="1" a="1"/>
  <c r="L1459" i="1" s="1"/>
  <c r="L1410" i="1" a="1"/>
  <c r="L1410" i="1" s="1"/>
  <c r="L1002" i="1" a="1"/>
  <c r="L1002" i="1" s="1"/>
  <c r="L1350" i="1" a="1"/>
  <c r="L1350" i="1" s="1"/>
  <c r="L893" i="1" a="1"/>
  <c r="L893" i="1" s="1"/>
  <c r="L1067" i="1" a="1"/>
  <c r="L1067" i="1" s="1"/>
  <c r="L1301" i="1" a="1"/>
  <c r="L1301" i="1" s="1"/>
  <c r="L1753" i="1" a="1"/>
  <c r="L1753" i="1" s="1"/>
  <c r="L1511" i="1" a="1"/>
  <c r="L1511" i="1" s="1"/>
  <c r="L1345" i="1" a="1"/>
  <c r="L1345" i="1" s="1"/>
  <c r="H10" i="4"/>
  <c r="L1299" i="1" a="1"/>
  <c r="L1299" i="1" s="1"/>
  <c r="L1342" i="1" a="1"/>
  <c r="L1342" i="1" s="1"/>
  <c r="L1860" i="1" a="1"/>
  <c r="L1860" i="1" s="1"/>
  <c r="L940" i="1" a="1"/>
  <c r="L940" i="1" s="1"/>
  <c r="L939" i="1" a="1"/>
  <c r="L939" i="1" s="1"/>
  <c r="L1749" i="1" a="1"/>
  <c r="L1749" i="1" s="1"/>
  <c r="L1858" i="1" a="1"/>
  <c r="L1858" i="1" s="1"/>
  <c r="L890" i="1" a="1"/>
  <c r="L890" i="1" s="1"/>
  <c r="L1807" i="1" a="1"/>
  <c r="L1807" i="1" s="1"/>
  <c r="L1805" i="1" a="1"/>
  <c r="L1805" i="1" s="1"/>
  <c r="L673" i="1" a="1"/>
  <c r="L673" i="1" s="1"/>
  <c r="L990" i="1" a="1"/>
  <c r="L990" i="1" s="1"/>
  <c r="L1947" i="1" a="1"/>
  <c r="L1947" i="1" s="1"/>
  <c r="L2057" i="1" a="1"/>
  <c r="L2057" i="1" s="1"/>
  <c r="L2077" i="1" a="1"/>
  <c r="L2077" i="1" s="1"/>
  <c r="L1871" i="1" a="1"/>
  <c r="L1871" i="1" s="1"/>
  <c r="L1615" i="1" a="1"/>
  <c r="L1615" i="1" s="1"/>
  <c r="L1662" i="1" a="1"/>
  <c r="L1662" i="1" s="1"/>
  <c r="L1272" i="1" a="1"/>
  <c r="L1272" i="1" s="1"/>
  <c r="L1451" i="1" a="1"/>
  <c r="L1451" i="1" s="1"/>
  <c r="L1890" i="1" a="1"/>
  <c r="L1890" i="1" s="1"/>
  <c r="L1508" i="1" a="1"/>
  <c r="L1508" i="1" s="1"/>
  <c r="L1465" i="1" a="1"/>
  <c r="L1465" i="1" s="1"/>
  <c r="L1415" i="1" a="1"/>
  <c r="L1415" i="1" s="1"/>
  <c r="L1709" i="1" a="1"/>
  <c r="L1709" i="1" s="1"/>
  <c r="L1891" i="1" a="1"/>
  <c r="L1891" i="1" s="1"/>
  <c r="L320" i="1" a="1"/>
  <c r="L320" i="1" s="1"/>
  <c r="L1700" i="1" a="1"/>
  <c r="L1700" i="1" s="1"/>
  <c r="L1595" i="1" a="1"/>
  <c r="L1595" i="1" s="1"/>
  <c r="L830" i="1" a="1"/>
  <c r="L830" i="1" s="1"/>
  <c r="L2064" i="1" a="1"/>
  <c r="L2064" i="1" s="1"/>
  <c r="L1997" i="1" a="1"/>
  <c r="L1997" i="1" s="1"/>
  <c r="L896" i="1" a="1"/>
  <c r="L896" i="1" s="1"/>
  <c r="L1515" i="1" a="1"/>
  <c r="L1515" i="1" s="1"/>
  <c r="L1363" i="1" a="1"/>
  <c r="L1363" i="1" s="1"/>
  <c r="L865" i="1" a="1"/>
  <c r="L865" i="1" s="1"/>
  <c r="L1492" i="1" a="1"/>
  <c r="L1492" i="1" s="1"/>
  <c r="L428" i="1" a="1"/>
  <c r="L428" i="1" s="1"/>
  <c r="L1298" i="1" a="1"/>
  <c r="L1298" i="1" s="1"/>
  <c r="L1295" i="1" a="1"/>
  <c r="L1295" i="1" s="1"/>
  <c r="L1140" i="1" a="1"/>
  <c r="L1140" i="1" s="1"/>
  <c r="L1147" i="1" a="1"/>
  <c r="L1147" i="1" s="1"/>
  <c r="L564" i="1" a="1"/>
  <c r="L564" i="1" s="1"/>
  <c r="L252" i="1" a="1"/>
  <c r="L252" i="1" s="1"/>
  <c r="L238" i="1" a="1"/>
  <c r="L238" i="1" s="1"/>
  <c r="L373" i="1" a="1"/>
  <c r="L373" i="1" s="1"/>
  <c r="L1175" i="1" a="1"/>
  <c r="L1175" i="1" s="1"/>
  <c r="L679" i="1" a="1"/>
  <c r="L679" i="1" s="1"/>
  <c r="L1544" i="1" a="1"/>
  <c r="L1544" i="1" s="1"/>
  <c r="L1520" i="1" a="1"/>
  <c r="L1520" i="1" s="1"/>
  <c r="L624" i="1" a="1"/>
  <c r="L624" i="1" s="1"/>
  <c r="L629" i="1" a="1"/>
  <c r="L629" i="1" s="1"/>
  <c r="L937" i="1" a="1"/>
  <c r="L937" i="1" s="1"/>
  <c r="L1489" i="1" a="1"/>
  <c r="L1489" i="1" s="1"/>
  <c r="L1110" i="1" a="1"/>
  <c r="L1110" i="1" s="1"/>
  <c r="L751" i="1" a="1"/>
  <c r="L751" i="1" s="1"/>
  <c r="L1631" i="1" a="1"/>
  <c r="L1631" i="1" s="1"/>
  <c r="L2131" i="1" a="1"/>
  <c r="L2131" i="1" s="1"/>
  <c r="L2087" i="1" a="1"/>
  <c r="L2087" i="1" s="1"/>
  <c r="L2010" i="1" a="1"/>
  <c r="L2010" i="1" s="1"/>
  <c r="L2009" i="1" a="1"/>
  <c r="L2009" i="1" s="1"/>
  <c r="L2046" i="1" a="1"/>
  <c r="L2046" i="1" s="1"/>
  <c r="L1945" i="1" a="1"/>
  <c r="L1945" i="1" s="1"/>
  <c r="L1985" i="1" a="1"/>
  <c r="L1985" i="1" s="1"/>
  <c r="L1933" i="1" a="1"/>
  <c r="L1933" i="1" s="1"/>
  <c r="L1957" i="1" a="1"/>
  <c r="L1957" i="1" s="1"/>
  <c r="L403" i="1" a="1"/>
  <c r="L403" i="1" s="1"/>
  <c r="L1548" i="1" a="1"/>
  <c r="L1548" i="1" s="1"/>
  <c r="L499" i="1" a="1"/>
  <c r="L499" i="1" s="1"/>
  <c r="L1185" i="1" a="1"/>
  <c r="L1185" i="1" s="1"/>
  <c r="L235" i="1" a="1"/>
  <c r="L235" i="1" s="1"/>
  <c r="L401" i="1" a="1"/>
  <c r="L401" i="1" s="1"/>
  <c r="L1136" i="1" a="1"/>
  <c r="L1136" i="1" s="1"/>
  <c r="L1546" i="1" a="1"/>
  <c r="L1546" i="1" s="1"/>
  <c r="L1545" i="1" a="1"/>
  <c r="L1545" i="1" s="1"/>
  <c r="L1237" i="1" a="1"/>
  <c r="L1237" i="1" s="1"/>
  <c r="L665" i="1" a="1"/>
  <c r="L665" i="1" s="1"/>
  <c r="L1737" i="1" a="1"/>
  <c r="L1737" i="1" s="1"/>
  <c r="L1289" i="1" a="1"/>
  <c r="L1289" i="1" s="1"/>
  <c r="L779" i="1" a="1"/>
  <c r="L779" i="1" s="1"/>
  <c r="L399" i="1" a="1"/>
  <c r="L399" i="1" s="1"/>
  <c r="L1106" i="1" a="1"/>
  <c r="L1106" i="1" s="1"/>
  <c r="L1697" i="1" a="1"/>
  <c r="L1697" i="1" s="1"/>
  <c r="L1236" i="1" a="1"/>
  <c r="L1236" i="1" s="1"/>
  <c r="L1332" i="1" a="1"/>
  <c r="L1332" i="1" s="1"/>
  <c r="L1043" i="1" a="1"/>
  <c r="L1043" i="1" s="1"/>
  <c r="L875" i="1" a="1"/>
  <c r="L875" i="1" s="1"/>
  <c r="L1839" i="1" a="1"/>
  <c r="L1839" i="1" s="1"/>
  <c r="L1795" i="1" a="1"/>
  <c r="L1795" i="1" s="1"/>
  <c r="L1235" i="1" a="1"/>
  <c r="L1235" i="1" s="1"/>
  <c r="L287" i="1" a="1"/>
  <c r="L287" i="1" s="1"/>
  <c r="L662" i="1" a="1"/>
  <c r="L662" i="1" s="1"/>
  <c r="L976" i="1" a="1"/>
  <c r="L976" i="1" s="1"/>
  <c r="L285" i="1" a="1"/>
  <c r="L285" i="1" s="1"/>
  <c r="L772" i="1" a="1"/>
  <c r="L772" i="1" s="1"/>
  <c r="L547" i="1" a="1"/>
  <c r="L547" i="1" s="1"/>
  <c r="L825" i="1" a="1"/>
  <c r="L825" i="1" s="1"/>
  <c r="L1490" i="1" a="1"/>
  <c r="L1490" i="1" s="1"/>
  <c r="L1838" i="1" a="1"/>
  <c r="L1838" i="1" s="1"/>
  <c r="L1837" i="1" a="1"/>
  <c r="L1837" i="1" s="1"/>
  <c r="L1893" i="1" a="1"/>
  <c r="L1893" i="1" s="1"/>
  <c r="L1646" i="1" a="1"/>
  <c r="L1646" i="1" s="1"/>
  <c r="L1179" i="1" a="1"/>
  <c r="L1179" i="1" s="1"/>
  <c r="L616" i="1" a="1"/>
  <c r="L616" i="1" s="1"/>
  <c r="L614" i="1" a="1"/>
  <c r="L614" i="1" s="1"/>
  <c r="L1382" i="1" a="1"/>
  <c r="L1382" i="1" s="1"/>
  <c r="L1036" i="1" a="1"/>
  <c r="L1036" i="1" s="1"/>
  <c r="L612" i="1" a="1"/>
  <c r="L612" i="1" s="1"/>
  <c r="L611" i="1" a="1"/>
  <c r="L611" i="1" s="1"/>
  <c r="L436" i="1" a="1"/>
  <c r="L436" i="1" s="1"/>
  <c r="L1488" i="1" a="1"/>
  <c r="L1488" i="1" s="1"/>
  <c r="L1538" i="1" a="1"/>
  <c r="L1538" i="1" s="1"/>
  <c r="L710" i="1" a="1"/>
  <c r="L710" i="1" s="1"/>
  <c r="L920" i="1" a="1"/>
  <c r="L920" i="1" s="1"/>
  <c r="L972" i="1" a="1"/>
  <c r="L972" i="1" s="1"/>
  <c r="L919" i="1" a="1"/>
  <c r="L919" i="1" s="1"/>
  <c r="L1692" i="1" a="1"/>
  <c r="L1692" i="1" s="1"/>
  <c r="L1780" i="1" a="1"/>
  <c r="L1780" i="1" s="1"/>
  <c r="L281" i="1" a="1"/>
  <c r="L281" i="1" s="1"/>
  <c r="L822" i="1" a="1"/>
  <c r="L822" i="1" s="1"/>
  <c r="L1777" i="1" a="1"/>
  <c r="L1777" i="1" s="1"/>
  <c r="L1690" i="1" a="1"/>
  <c r="L1690" i="1" s="1"/>
  <c r="L537" i="1" a="1"/>
  <c r="L537" i="1" s="1"/>
  <c r="L767" i="1" a="1"/>
  <c r="L767" i="1" s="1"/>
  <c r="L348" i="1" a="1"/>
  <c r="L348" i="1" s="1"/>
  <c r="L918" i="1" a="1"/>
  <c r="L918" i="1" s="1"/>
  <c r="L1776" i="1" a="1"/>
  <c r="L1776" i="1" s="1"/>
  <c r="L1833" i="1" a="1"/>
  <c r="L1833" i="1" s="1"/>
  <c r="L2015" i="1" a="1"/>
  <c r="L2015" i="1" s="1"/>
  <c r="L2063" i="1" a="1"/>
  <c r="L2063" i="1" s="1"/>
  <c r="L1680" i="1" a="1"/>
  <c r="L1680" i="1" s="1"/>
  <c r="L1479" i="1" a="1"/>
  <c r="L1479" i="1" s="1"/>
  <c r="L1669" i="1" a="1"/>
  <c r="L1669" i="1" s="1"/>
  <c r="L1754" i="1" a="1"/>
  <c r="L1754" i="1" s="1"/>
  <c r="DL3" i="4" a="1"/>
  <c r="DL3" i="4" s="1"/>
  <c r="L1381" i="1" a="1"/>
  <c r="L1381" i="1" s="1"/>
  <c r="L1808" i="1" a="1"/>
  <c r="L1808" i="1" s="1"/>
  <c r="L1032" i="1" a="1"/>
  <c r="L1032" i="1" s="1"/>
  <c r="L1678" i="1" a="1"/>
  <c r="L1678" i="1" s="1"/>
  <c r="L1886" i="1" a="1"/>
  <c r="L1886" i="1" s="1"/>
  <c r="L1222" i="1" a="1"/>
  <c r="L1222" i="1" s="1"/>
  <c r="L1431" i="1" a="1"/>
  <c r="L1431" i="1" s="1"/>
  <c r="L816" i="1" a="1"/>
  <c r="L816" i="1" s="1"/>
  <c r="L1609" i="1" a="1"/>
  <c r="L1609" i="1" s="1"/>
  <c r="L1651" i="1" a="1"/>
  <c r="L1651" i="1" s="1"/>
  <c r="L787" i="1" a="1"/>
  <c r="L787" i="1" s="1"/>
  <c r="L1191" i="1" a="1"/>
  <c r="L1191" i="1" s="1"/>
  <c r="L1107" i="1" a="1"/>
  <c r="L1107" i="1" s="1"/>
  <c r="L1648" i="1" a="1"/>
  <c r="L1648" i="1" s="1"/>
  <c r="L1637" i="1" a="1"/>
  <c r="L1637" i="1" s="1"/>
  <c r="L1422" i="1" a="1"/>
  <c r="L1422" i="1" s="1"/>
  <c r="L398" i="1" a="1"/>
  <c r="L398" i="1" s="1"/>
  <c r="L670" i="1" a="1"/>
  <c r="L670" i="1" s="1"/>
  <c r="L685" i="1" a="1"/>
  <c r="L685" i="1" s="1"/>
  <c r="L762" i="1" a="1"/>
  <c r="L762" i="1" s="1"/>
  <c r="L757" i="1" a="1"/>
  <c r="L757" i="1" s="1"/>
  <c r="L887" i="1" a="1"/>
  <c r="L887" i="1" s="1"/>
  <c r="L2124" i="1" a="1"/>
  <c r="L2124" i="1" s="1"/>
  <c r="L2103" i="1" a="1"/>
  <c r="L2103" i="1" s="1"/>
  <c r="L2121" i="1" a="1"/>
  <c r="L2121" i="1" s="1"/>
  <c r="L2101" i="1" a="1"/>
  <c r="L2101" i="1" s="1"/>
  <c r="L2128" i="1" a="1"/>
  <c r="L2128" i="1" s="1"/>
  <c r="L2112" i="1" a="1"/>
  <c r="L2112" i="1" s="1"/>
  <c r="L2066" i="1" a="1"/>
  <c r="L2066" i="1" s="1"/>
  <c r="L2052" i="1" a="1"/>
  <c r="L2052" i="1" s="1"/>
  <c r="L2027" i="1" a="1"/>
  <c r="L2027" i="1" s="1"/>
  <c r="L2007" i="1" a="1"/>
  <c r="L2007" i="1" s="1"/>
  <c r="L1989" i="1" a="1"/>
  <c r="L1989" i="1" s="1"/>
  <c r="L2019" i="1" a="1"/>
  <c r="L2019" i="1" s="1"/>
  <c r="L1988" i="1" a="1"/>
  <c r="L1988" i="1" s="1"/>
  <c r="L2023" i="1" a="1"/>
  <c r="L2023" i="1" s="1"/>
  <c r="L2041" i="1" a="1"/>
  <c r="L2041" i="1" s="1"/>
  <c r="L2001" i="1" a="1"/>
  <c r="L2001" i="1" s="1"/>
  <c r="L1965" i="1" a="1"/>
  <c r="L1965" i="1" s="1"/>
  <c r="L1975" i="1" a="1"/>
  <c r="L1975" i="1" s="1"/>
  <c r="L1958" i="1" a="1"/>
  <c r="L1958" i="1" s="1"/>
  <c r="L1956" i="1" a="1"/>
  <c r="L1956" i="1" s="1"/>
  <c r="L1239" i="1" a="1"/>
  <c r="L1239" i="1" s="1"/>
  <c r="L880" i="1" a="1"/>
  <c r="L880" i="1" s="1"/>
  <c r="L1702" i="1" a="1"/>
  <c r="L1702" i="1" s="1"/>
  <c r="L722" i="1" a="1"/>
  <c r="L722" i="1" s="1"/>
  <c r="L1450" i="1" a="1"/>
  <c r="L1450" i="1" s="1"/>
  <c r="L1047" i="1" a="1"/>
  <c r="L1047" i="1" s="1"/>
  <c r="L496" i="1" a="1"/>
  <c r="L496" i="1" s="1"/>
  <c r="L1044" i="1" a="1"/>
  <c r="L1044" i="1" s="1"/>
  <c r="L834" i="1" a="1"/>
  <c r="L834" i="1" s="1"/>
  <c r="L980" i="1" a="1"/>
  <c r="L980" i="1" s="1"/>
  <c r="L1497" i="1" a="1"/>
  <c r="L1497" i="1" s="1"/>
  <c r="L621" i="1" a="1"/>
  <c r="L621" i="1" s="1"/>
  <c r="L1898" i="1" a="1"/>
  <c r="L1898" i="1" s="1"/>
  <c r="L832" i="1" a="1"/>
  <c r="L832" i="1" s="1"/>
  <c r="L720" i="1" a="1"/>
  <c r="L720" i="1" s="1"/>
  <c r="L1596" i="1" a="1"/>
  <c r="L1596" i="1" s="1"/>
  <c r="L1134" i="1" a="1"/>
  <c r="L1134" i="1" s="1"/>
  <c r="L1895" i="1" a="1"/>
  <c r="L1895" i="1" s="1"/>
  <c r="L437" i="1" a="1"/>
  <c r="L437" i="1" s="1"/>
  <c r="L1286" i="1" a="1"/>
  <c r="L1286" i="1" s="1"/>
  <c r="L1840" i="1" a="1"/>
  <c r="L1840" i="1" s="1"/>
  <c r="L876" i="1" a="1"/>
  <c r="L876" i="1" s="1"/>
  <c r="L1444" i="1" a="1"/>
  <c r="L1444" i="1" s="1"/>
  <c r="L288" i="1" a="1"/>
  <c r="L288" i="1" s="1"/>
  <c r="L1039" i="1" a="1"/>
  <c r="L1039" i="1" s="1"/>
  <c r="L396" i="1" a="1"/>
  <c r="L396" i="1" s="1"/>
  <c r="L357" i="1" a="1"/>
  <c r="L357" i="1" s="1"/>
  <c r="L1649" i="1" a="1"/>
  <c r="L1649" i="1" s="1"/>
  <c r="L661" i="1" a="1"/>
  <c r="L661" i="1" s="1"/>
  <c r="L1101" i="1" a="1"/>
  <c r="L1101" i="1" s="1"/>
  <c r="L228" i="1" a="1"/>
  <c r="L228" i="1" s="1"/>
  <c r="L355" i="1" a="1"/>
  <c r="L355" i="1" s="1"/>
  <c r="L769" i="1" a="1"/>
  <c r="L769" i="1" s="1"/>
  <c r="L1645" i="1" a="1"/>
  <c r="L1645" i="1" s="1"/>
  <c r="L824" i="1" a="1"/>
  <c r="L824" i="1" s="1"/>
  <c r="L1098" i="1" a="1"/>
  <c r="L1098" i="1" s="1"/>
  <c r="L543" i="1" a="1"/>
  <c r="L543" i="1" s="1"/>
  <c r="L542" i="1" a="1"/>
  <c r="L542" i="1" s="1"/>
  <c r="L394" i="1" a="1"/>
  <c r="L394" i="1" s="1"/>
  <c r="L1786" i="1" a="1"/>
  <c r="L1786" i="1" s="1"/>
  <c r="L610" i="1" a="1"/>
  <c r="L610" i="1" s="1"/>
  <c r="L1443" i="1" a="1"/>
  <c r="L1443" i="1" s="1"/>
  <c r="L225" i="1" a="1"/>
  <c r="L225" i="1" s="1"/>
  <c r="L1227" i="1" a="1"/>
  <c r="L1227" i="1" s="1"/>
  <c r="L1440" i="1" a="1"/>
  <c r="L1440" i="1" s="1"/>
  <c r="L1029" i="1" a="1"/>
  <c r="L1029" i="1" s="1"/>
  <c r="L1267" i="1" a="1"/>
  <c r="L1267" i="1" s="1"/>
  <c r="L869" i="1" a="1"/>
  <c r="L869" i="1" s="1"/>
  <c r="L432" i="1" a="1"/>
  <c r="L432" i="1" s="1"/>
  <c r="L1436" i="1" a="1"/>
  <c r="L1436" i="1" s="1"/>
  <c r="L1023" i="1" a="1"/>
  <c r="L1023" i="1" s="1"/>
  <c r="L273" i="1" a="1"/>
  <c r="L273" i="1" s="1"/>
  <c r="L1373" i="1" a="1"/>
  <c r="L1373" i="1" s="1"/>
  <c r="L1724" i="1" a="1"/>
  <c r="L1724" i="1" s="1"/>
  <c r="L755" i="1" a="1"/>
  <c r="L755" i="1" s="1"/>
  <c r="L208" i="1" a="1"/>
  <c r="L208" i="1" s="1"/>
  <c r="L1164" i="1" a="1"/>
  <c r="L1164" i="1" s="1"/>
  <c r="L1367" i="1" a="1"/>
  <c r="L1367" i="1" s="1"/>
  <c r="L855" i="1" a="1"/>
  <c r="L855" i="1" s="1"/>
  <c r="L696" i="1" a="1"/>
  <c r="L696" i="1" s="1"/>
  <c r="L1420" i="1" a="1"/>
  <c r="L1420" i="1" s="1"/>
  <c r="L1623" i="1" a="1"/>
  <c r="L1623" i="1" s="1"/>
  <c r="L811" i="1" a="1"/>
  <c r="L811" i="1" s="1"/>
  <c r="L1873" i="1" a="1"/>
  <c r="L1873" i="1" s="1"/>
  <c r="L1157" i="1" a="1"/>
  <c r="L1157" i="1" s="1"/>
  <c r="L1072" i="1" a="1"/>
  <c r="L1072" i="1" s="1"/>
  <c r="L898" i="1" a="1"/>
  <c r="L898" i="1" s="1"/>
  <c r="L1458" i="1" a="1"/>
  <c r="L1458" i="1" s="1"/>
  <c r="L942" i="1" a="1"/>
  <c r="L942" i="1" s="1"/>
  <c r="L1607" i="1" a="1"/>
  <c r="L1607" i="1" s="1"/>
  <c r="L1745" i="1" a="1"/>
  <c r="L1745" i="1" s="1"/>
  <c r="L1502" i="1" a="1"/>
  <c r="L1502" i="1" s="1"/>
  <c r="L884" i="1" a="1"/>
  <c r="L884" i="1" s="1"/>
  <c r="L1111" i="1" a="1"/>
  <c r="L1111" i="1" s="1"/>
  <c r="L1703" i="1" a="1"/>
  <c r="L1703" i="1" s="1"/>
  <c r="L1861" i="1" a="1"/>
  <c r="L1861" i="1" s="1"/>
  <c r="L1672" i="1" a="1"/>
  <c r="L1672" i="1" s="1"/>
  <c r="L1803" i="1" a="1"/>
  <c r="L1803" i="1" s="1"/>
  <c r="L727" i="1" a="1"/>
  <c r="L727" i="1" s="1"/>
  <c r="L987" i="1" a="1"/>
  <c r="L987" i="1" s="1"/>
  <c r="L502" i="1" a="1"/>
  <c r="L502" i="1" s="1"/>
  <c r="L1055" i="1" a="1"/>
  <c r="L1055" i="1" s="1"/>
  <c r="L1054" i="1" a="1"/>
  <c r="L1054" i="1" s="1"/>
  <c r="L1192" i="1" a="1"/>
  <c r="L1192" i="1" s="1"/>
  <c r="L304" i="1" a="1"/>
  <c r="L304" i="1" s="1"/>
  <c r="L1499" i="1" a="1"/>
  <c r="L1499" i="1" s="1"/>
  <c r="L443" i="1" a="1"/>
  <c r="L443" i="1" s="1"/>
  <c r="L1334" i="1" a="1"/>
  <c r="L1334" i="1" s="1"/>
  <c r="L2079" i="1" a="1"/>
  <c r="L2079" i="1" s="1"/>
  <c r="L2053" i="1" a="1"/>
  <c r="L2053" i="1" s="1"/>
  <c r="L573" i="1" a="1"/>
  <c r="L573" i="1" s="1"/>
  <c r="L1061" i="1" a="1"/>
  <c r="L1061" i="1" s="1"/>
  <c r="L1077" i="1" a="1"/>
  <c r="L1077" i="1" s="1"/>
  <c r="L1483" i="1" a="1"/>
  <c r="L1483" i="1" s="1"/>
  <c r="L1455" i="1" a="1"/>
  <c r="L1455" i="1" s="1"/>
  <c r="L1293" i="1" a="1"/>
  <c r="L1293" i="1" s="1"/>
  <c r="L1308" i="1" a="1"/>
  <c r="L1308" i="1" s="1"/>
  <c r="L817" i="1" a="1"/>
  <c r="L817" i="1" s="1"/>
  <c r="L1031" i="1" a="1"/>
  <c r="L1031" i="1" s="1"/>
  <c r="L1567" i="1" a="1"/>
  <c r="L1567" i="1" s="1"/>
  <c r="L1418" i="1" a="1"/>
  <c r="L1418" i="1" s="1"/>
  <c r="L1419" i="1" a="1"/>
  <c r="L1419" i="1" s="1"/>
  <c r="L1401" i="1" a="1"/>
  <c r="L1401" i="1" s="1"/>
  <c r="L605" i="1" a="1"/>
  <c r="L605" i="1" s="1"/>
  <c r="L1256" i="1" a="1"/>
  <c r="L1256" i="1" s="1"/>
  <c r="L1139" i="1" a="1"/>
  <c r="L1139" i="1" s="1"/>
  <c r="L1162" i="1" a="1"/>
  <c r="L1162" i="1" s="1"/>
  <c r="L844" i="1" a="1"/>
  <c r="L844" i="1" s="1"/>
  <c r="L1822" i="1" a="1"/>
  <c r="L1822" i="1" s="1"/>
  <c r="L2080" i="1" a="1"/>
  <c r="L2080" i="1" s="1"/>
  <c r="L2085" i="1" a="1"/>
  <c r="L2085" i="1" s="1"/>
  <c r="L2136" i="1" a="1"/>
  <c r="L2136" i="1" s="1"/>
  <c r="L2070" i="1" a="1"/>
  <c r="L2070" i="1" s="1"/>
  <c r="L2068" i="1" a="1"/>
  <c r="L2068" i="1" s="1"/>
  <c r="L2086" i="1" a="1"/>
  <c r="L2086" i="1" s="1"/>
  <c r="L2021" i="1" a="1"/>
  <c r="L2021" i="1" s="1"/>
  <c r="L2036" i="1" a="1"/>
  <c r="L2036" i="1" s="1"/>
  <c r="L2065" i="1" a="1"/>
  <c r="L2065" i="1" s="1"/>
  <c r="L2005" i="1" a="1"/>
  <c r="L2005" i="1" s="1"/>
  <c r="L2059" i="1" a="1"/>
  <c r="L2059" i="1" s="1"/>
  <c r="L2056" i="1" a="1"/>
  <c r="L2056" i="1" s="1"/>
  <c r="L2062" i="1" a="1"/>
  <c r="L2062" i="1" s="1"/>
  <c r="L2016" i="1" a="1"/>
  <c r="L2016" i="1" s="1"/>
  <c r="L2012" i="1" a="1"/>
  <c r="L2012" i="1" s="1"/>
  <c r="L1932" i="1" a="1"/>
  <c r="L1932" i="1" s="1"/>
  <c r="L1964" i="1" a="1"/>
  <c r="L1964" i="1" s="1"/>
  <c r="L1954" i="1" a="1"/>
  <c r="L1954" i="1" s="1"/>
  <c r="L1961" i="1" a="1"/>
  <c r="L1961" i="1" s="1"/>
  <c r="L1969" i="1" a="1"/>
  <c r="L1969" i="1" s="1"/>
  <c r="L1972" i="1" a="1"/>
  <c r="L1972" i="1" s="1"/>
  <c r="L1971" i="1" a="1"/>
  <c r="L1971" i="1" s="1"/>
  <c r="L1978" i="1" a="1"/>
  <c r="L1978" i="1" s="1"/>
  <c r="L1924" i="1" a="1"/>
  <c r="L1924" i="1" s="1"/>
  <c r="L299" i="1" a="1"/>
  <c r="L299" i="1" s="1"/>
  <c r="L1109" i="1" a="1"/>
  <c r="L1109" i="1" s="1"/>
  <c r="L298" i="1" a="1"/>
  <c r="L298" i="1" s="1"/>
  <c r="L1845" i="1" a="1"/>
  <c r="L1845" i="1" s="1"/>
  <c r="L1291" i="1" a="1"/>
  <c r="L1291" i="1" s="1"/>
  <c r="L1388" i="1" a="1"/>
  <c r="L1388" i="1" s="1"/>
  <c r="L1387" i="1" a="1"/>
  <c r="L1387" i="1" s="1"/>
  <c r="L878" i="1" a="1"/>
  <c r="L878" i="1" s="1"/>
  <c r="L438" i="1" a="1"/>
  <c r="L438" i="1" s="1"/>
  <c r="L556" i="1" a="1"/>
  <c r="L556" i="1" s="1"/>
  <c r="L1796" i="1" a="1"/>
  <c r="L1796" i="1" s="1"/>
  <c r="L778" i="1" a="1"/>
  <c r="L778" i="1" s="1"/>
  <c r="L1842" i="1" a="1"/>
  <c r="L1842" i="1" s="1"/>
  <c r="L1495" i="1" a="1"/>
  <c r="L1495" i="1" s="1"/>
  <c r="L1494" i="1" a="1"/>
  <c r="L1494" i="1" s="1"/>
  <c r="L1041" i="1" a="1"/>
  <c r="L1041" i="1" s="1"/>
  <c r="L552" i="1" a="1"/>
  <c r="L552" i="1" s="1"/>
  <c r="L1894" i="1" a="1"/>
  <c r="L1894" i="1" s="1"/>
  <c r="L1650" i="1" a="1"/>
  <c r="L1650" i="1" s="1"/>
  <c r="L1590" i="1" a="1"/>
  <c r="L1590" i="1" s="1"/>
  <c r="L1234" i="1" a="1"/>
  <c r="L1234" i="1" s="1"/>
  <c r="L1174" i="1" a="1"/>
  <c r="L1174" i="1" s="1"/>
  <c r="L1687" i="1" a="1"/>
  <c r="L1687" i="1" s="1"/>
  <c r="L1482" i="1" a="1"/>
  <c r="L1482" i="1" s="1"/>
  <c r="L1379" i="1" a="1"/>
  <c r="L1379" i="1" s="1"/>
  <c r="L341" i="1" a="1"/>
  <c r="L341" i="1" s="1"/>
  <c r="L1219" i="1" a="1"/>
  <c r="L1219" i="1" s="1"/>
  <c r="L274" i="1" a="1"/>
  <c r="L274" i="1" s="1"/>
  <c r="L431" i="1" a="1"/>
  <c r="L431" i="1" s="1"/>
  <c r="L1374" i="1" a="1"/>
  <c r="L1374" i="1" s="1"/>
  <c r="L963" i="1" a="1"/>
  <c r="L963" i="1" s="1"/>
  <c r="L1681" i="1" a="1"/>
  <c r="L1681" i="1" s="1"/>
  <c r="L1527" i="1" a="1"/>
  <c r="L1527" i="1" s="1"/>
  <c r="L1211" i="1" a="1"/>
  <c r="L1211" i="1" s="1"/>
  <c r="L1522" i="1" a="1"/>
  <c r="L1522" i="1" s="1"/>
  <c r="L957" i="1" a="1"/>
  <c r="L957" i="1" s="1"/>
  <c r="L1868" i="1" a="1"/>
  <c r="L1868" i="1" s="1"/>
  <c r="L581" i="1" a="1"/>
  <c r="L581" i="1" s="1"/>
  <c r="L1466" i="1" a="1"/>
  <c r="L1466" i="1" s="1"/>
  <c r="L460" i="1" a="1"/>
  <c r="L460" i="1" s="1"/>
  <c r="L1815" i="1" a="1"/>
  <c r="L1815" i="1" s="1"/>
  <c r="L634" i="1" a="1"/>
  <c r="L634" i="1" s="1"/>
  <c r="L1204" i="1" a="1"/>
  <c r="L1204" i="1" s="1"/>
  <c r="L512" i="1" a="1"/>
  <c r="L512" i="1" s="1"/>
  <c r="L740" i="1" a="1"/>
  <c r="L740" i="1" s="1"/>
  <c r="L1809" i="1" a="1"/>
  <c r="L1809" i="1" s="1"/>
  <c r="L1408" i="1" a="1"/>
  <c r="L1408" i="1" s="1"/>
  <c r="L797" i="1" a="1"/>
  <c r="L797" i="1" s="1"/>
  <c r="L1402" i="1" a="1"/>
  <c r="L1402" i="1" s="1"/>
  <c r="L1804" i="1" a="1"/>
  <c r="L1804" i="1" s="1"/>
  <c r="L1857" i="1" a="1"/>
  <c r="L1857" i="1" s="1"/>
  <c r="L789" i="1" a="1"/>
  <c r="L789" i="1" s="1"/>
  <c r="L885" i="1" a="1"/>
  <c r="L885" i="1" s="1"/>
  <c r="L1187" i="1" a="1"/>
  <c r="L1187" i="1" s="1"/>
  <c r="L1493" i="1" a="1"/>
  <c r="L1493" i="1" s="1"/>
  <c r="L1353" i="1" a="1"/>
  <c r="L1353" i="1" s="1"/>
  <c r="L984" i="1" a="1"/>
  <c r="L984" i="1" s="1"/>
  <c r="L536" i="1" a="1"/>
  <c r="L536" i="1" s="1"/>
  <c r="L607" i="1" a="1"/>
  <c r="L607" i="1" s="1"/>
  <c r="L819" i="1" a="1"/>
  <c r="L819" i="1" s="1"/>
  <c r="L763" i="1" a="1"/>
  <c r="L763" i="1" s="1"/>
  <c r="L342" i="1" a="1"/>
  <c r="L342" i="1" s="1"/>
  <c r="L1685" i="1" a="1"/>
  <c r="L1685" i="1" s="1"/>
  <c r="L818" i="1" a="1"/>
  <c r="L818" i="1" s="1"/>
  <c r="L707" i="1" a="1"/>
  <c r="L707" i="1" s="1"/>
  <c r="L1127" i="1" a="1"/>
  <c r="L1127" i="1" s="1"/>
  <c r="L646" i="1" a="1"/>
  <c r="L646" i="1" s="1"/>
  <c r="L1170" i="1" a="1"/>
  <c r="L1170" i="1" s="1"/>
  <c r="L1262" i="1" a="1"/>
  <c r="L1262" i="1" s="1"/>
  <c r="L694" i="1" a="1"/>
  <c r="L694" i="1" s="1"/>
  <c r="L1315" i="1" a="1"/>
  <c r="L1315" i="1" s="1"/>
  <c r="L1626" i="1" a="1"/>
  <c r="L1626" i="1" s="1"/>
  <c r="L1876" i="1" a="1"/>
  <c r="L1876" i="1" s="1"/>
  <c r="L1620" i="1" a="1"/>
  <c r="L1620" i="1" s="1"/>
  <c r="L1715" i="1" a="1"/>
  <c r="L1715" i="1" s="1"/>
  <c r="L1468" i="1" a="1"/>
  <c r="L1468" i="1" s="1"/>
  <c r="L897" i="1" a="1"/>
  <c r="L897" i="1" s="1"/>
  <c r="L1616" i="1" a="1"/>
  <c r="L1616" i="1" s="1"/>
  <c r="L1153" i="1" a="1"/>
  <c r="L1153" i="1" s="1"/>
  <c r="L371" i="1" a="1"/>
  <c r="L371" i="1" s="1"/>
  <c r="L1203" i="1" a="1"/>
  <c r="L1203" i="1" s="1"/>
  <c r="L1556" i="1" a="1"/>
  <c r="L1556" i="1" s="1"/>
  <c r="L1509" i="1" a="1"/>
  <c r="L1509" i="1" s="1"/>
  <c r="L788" i="1" a="1"/>
  <c r="L788" i="1" s="1"/>
  <c r="L1855" i="1" a="1"/>
  <c r="L1855" i="1" s="1"/>
  <c r="L669" i="1" a="1"/>
  <c r="L669" i="1" s="1"/>
  <c r="L1705" i="1" a="1"/>
  <c r="L1705" i="1" s="1"/>
  <c r="L1364" i="1" a="1"/>
  <c r="L1364" i="1" s="1"/>
  <c r="L1316" i="1" a="1"/>
  <c r="L1316" i="1" s="1"/>
  <c r="L1082" i="1" a="1"/>
  <c r="L1082" i="1" s="1"/>
  <c r="L1010" i="1" a="1"/>
  <c r="L1010" i="1" s="1"/>
  <c r="L1070" i="1" a="1"/>
  <c r="L1070" i="1" s="1"/>
  <c r="L1251" i="1" a="1"/>
  <c r="L1251" i="1" s="1"/>
  <c r="L1152" i="1" a="1"/>
  <c r="L1152" i="1" s="1"/>
  <c r="L1460" i="1" a="1"/>
  <c r="L1460" i="1" s="1"/>
  <c r="L1303" i="1" a="1"/>
  <c r="L1303" i="1" s="1"/>
  <c r="L945" i="1" a="1"/>
  <c r="L945" i="1" s="1"/>
  <c r="L1199" i="1" a="1"/>
  <c r="L1199" i="1" s="1"/>
  <c r="L1742" i="1" a="1"/>
  <c r="L1742" i="1" s="1"/>
  <c r="L501" i="1" a="1"/>
  <c r="L501" i="1" s="1"/>
  <c r="L1701" i="1" a="1"/>
  <c r="L1701" i="1" s="1"/>
  <c r="L931" i="1" a="1"/>
  <c r="L931" i="1" s="1"/>
  <c r="L926" i="1" a="1"/>
  <c r="L926" i="1" s="1"/>
  <c r="L974" i="1" a="1"/>
  <c r="L974" i="1" s="1"/>
  <c r="L1275" i="1" a="1"/>
  <c r="L1275" i="1" s="1"/>
  <c r="L1730" i="1" a="1"/>
  <c r="L1730" i="1" s="1"/>
  <c r="L1481" i="1" a="1"/>
  <c r="L1481" i="1" s="1"/>
  <c r="L866" i="1" a="1"/>
  <c r="L866" i="1" s="1"/>
  <c r="L1437" i="1" a="1"/>
  <c r="L1437" i="1" s="1"/>
  <c r="L1427" i="1" a="1"/>
  <c r="L1427" i="1" s="1"/>
  <c r="L1169" i="1" a="1"/>
  <c r="L1169" i="1" s="1"/>
  <c r="L854" i="1" a="1"/>
  <c r="L854" i="1" s="1"/>
  <c r="L1573" i="1" a="1"/>
  <c r="L1573" i="1" s="1"/>
  <c r="L1673" i="1" a="1"/>
  <c r="L1673" i="1" s="1"/>
  <c r="L1467" i="1" a="1"/>
  <c r="L1467" i="1" s="1"/>
  <c r="L191" i="1" a="1"/>
  <c r="L191" i="1" s="1"/>
  <c r="L1516" i="1" a="1"/>
  <c r="L1516" i="1" s="1"/>
  <c r="L413" i="1" a="1"/>
  <c r="L413" i="1" s="1"/>
  <c r="L1247" i="1" a="1"/>
  <c r="L1247" i="1" s="1"/>
  <c r="L1974" i="1" a="1"/>
  <c r="L1974" i="1" s="1"/>
  <c r="L1981" i="1" a="1"/>
  <c r="L1981" i="1" s="1"/>
  <c r="L1942" i="1" a="1"/>
  <c r="L1942" i="1" s="1"/>
  <c r="L1926" i="1" a="1"/>
  <c r="L1926" i="1" s="1"/>
  <c r="L1846" i="1" a="1"/>
  <c r="L1846" i="1" s="1"/>
  <c r="L1186" i="1" a="1"/>
  <c r="L1186" i="1" s="1"/>
  <c r="L622" i="1" a="1"/>
  <c r="L622" i="1" s="1"/>
  <c r="L1654" i="1" a="1"/>
  <c r="L1654" i="1" s="1"/>
  <c r="L296" i="1" a="1"/>
  <c r="L296" i="1" s="1"/>
  <c r="L1046" i="1" a="1"/>
  <c r="L1046" i="1" s="1"/>
  <c r="L1448" i="1" a="1"/>
  <c r="L1448" i="1" s="1"/>
  <c r="L1386" i="1" a="1"/>
  <c r="L1386" i="1" s="1"/>
  <c r="L1844" i="1" a="1"/>
  <c r="L1844" i="1" s="1"/>
  <c r="L1288" i="1" a="1"/>
  <c r="L1288" i="1" s="1"/>
  <c r="L620" i="1" a="1"/>
  <c r="L620" i="1" s="1"/>
  <c r="L1445" i="1" a="1"/>
  <c r="L1445" i="1" s="1"/>
  <c r="L359" i="1" a="1"/>
  <c r="L359" i="1" s="1"/>
  <c r="L1103" i="1" a="1"/>
  <c r="L1103" i="1" s="1"/>
  <c r="L1734" i="1" a="1"/>
  <c r="L1734" i="1" s="1"/>
  <c r="L1591" i="1" a="1"/>
  <c r="L1591" i="1" s="1"/>
  <c r="L719" i="1" a="1"/>
  <c r="L719" i="1" s="1"/>
  <c r="L230" i="1" a="1"/>
  <c r="L230" i="1" s="1"/>
  <c r="L1491" i="1" a="1"/>
  <c r="L1491" i="1" s="1"/>
  <c r="L1696" i="1" a="1"/>
  <c r="L1696" i="1" s="1"/>
  <c r="L284" i="1" a="1"/>
  <c r="L284" i="1" s="1"/>
  <c r="L1038" i="1" a="1"/>
  <c r="L1038" i="1" s="1"/>
  <c r="L283" i="1" a="1"/>
  <c r="L283" i="1" s="1"/>
  <c r="L874" i="1" a="1"/>
  <c r="L874" i="1" s="1"/>
  <c r="L1330" i="1" a="1"/>
  <c r="L1330" i="1" s="1"/>
  <c r="L713" i="1" a="1"/>
  <c r="L713" i="1" s="1"/>
  <c r="L1095" i="1" a="1"/>
  <c r="L1095" i="1" s="1"/>
  <c r="L712" i="1" a="1"/>
  <c r="L712" i="1" s="1"/>
  <c r="L1892" i="1" a="1"/>
  <c r="L1892" i="1" s="1"/>
  <c r="L1277" i="1" a="1"/>
  <c r="L1277" i="1" s="1"/>
  <c r="L1178" i="1" a="1"/>
  <c r="L1178" i="1" s="1"/>
  <c r="L1327" i="1" a="1"/>
  <c r="L1327" i="1" s="1"/>
  <c r="L1276" i="1" a="1"/>
  <c r="L1276" i="1" s="1"/>
  <c r="L224" i="1" a="1"/>
  <c r="L224" i="1" s="1"/>
  <c r="L1782" i="1" a="1"/>
  <c r="L1782" i="1" s="1"/>
  <c r="L1441" i="1" a="1"/>
  <c r="L1441" i="1" s="1"/>
  <c r="L349" i="1" a="1"/>
  <c r="L349" i="1" s="1"/>
  <c r="L540" i="1" a="1"/>
  <c r="L540" i="1" s="1"/>
  <c r="L608" i="1" a="1"/>
  <c r="L608" i="1" s="1"/>
  <c r="L1731" i="1" a="1"/>
  <c r="L1731" i="1" s="1"/>
  <c r="L389" i="1" a="1"/>
  <c r="L389" i="1" s="1"/>
  <c r="L435" i="1" a="1"/>
  <c r="L435" i="1" s="1"/>
  <c r="L917" i="1" a="1"/>
  <c r="L917" i="1" s="1"/>
  <c r="L344" i="1" a="1"/>
  <c r="L344" i="1" s="1"/>
  <c r="L870" i="1" a="1"/>
  <c r="L870" i="1" s="1"/>
  <c r="L914" i="1" a="1"/>
  <c r="L914" i="1" s="1"/>
  <c r="L1224" i="1" a="1"/>
  <c r="L1224" i="1" s="1"/>
  <c r="L1028" i="1" a="1"/>
  <c r="L1028" i="1" s="1"/>
  <c r="L1027" i="1" a="1"/>
  <c r="L1027" i="1" s="1"/>
  <c r="L647" i="1" a="1"/>
  <c r="L647" i="1" s="1"/>
  <c r="L1173" i="1" a="1"/>
  <c r="L1173" i="1" s="1"/>
  <c r="L1478" i="1" a="1"/>
  <c r="L1478" i="1" s="1"/>
  <c r="L529" i="1" a="1"/>
  <c r="L529" i="1" s="1"/>
  <c r="L1581" i="1" a="1"/>
  <c r="L1581" i="1" s="1"/>
  <c r="L1883" i="1" a="1"/>
  <c r="L1883" i="1" s="1"/>
  <c r="L1024" i="1" a="1"/>
  <c r="L1024" i="1" s="1"/>
  <c r="L214" i="1" a="1"/>
  <c r="L214" i="1" s="1"/>
  <c r="L1529" i="1" a="1"/>
  <c r="L1529" i="1" s="1"/>
  <c r="L480" i="1" a="1"/>
  <c r="L480" i="1" s="1"/>
  <c r="L1882" i="1" a="1"/>
  <c r="L1882" i="1" s="1"/>
  <c r="L760" i="1" a="1"/>
  <c r="L760" i="1" s="1"/>
  <c r="L1578" i="1" a="1"/>
  <c r="L1578" i="1" s="1"/>
  <c r="L1434" i="1" a="1"/>
  <c r="L1434" i="1" s="1"/>
  <c r="L1830" i="1" a="1"/>
  <c r="L1830" i="1" s="1"/>
  <c r="L1022" i="1" a="1"/>
  <c r="L1022" i="1" s="1"/>
  <c r="L643" i="1" a="1"/>
  <c r="L643" i="1" s="1"/>
  <c r="L860" i="1" a="1"/>
  <c r="L860" i="1" s="1"/>
  <c r="L526" i="1" a="1"/>
  <c r="L526" i="1" s="1"/>
  <c r="L525" i="1" a="1"/>
  <c r="L525" i="1" s="1"/>
  <c r="L1217" i="1" a="1"/>
  <c r="L1217" i="1" s="1"/>
  <c r="L909" i="1" a="1"/>
  <c r="L909" i="1" s="1"/>
  <c r="L335" i="1" a="1"/>
  <c r="L335" i="1" s="1"/>
  <c r="L1476" i="1" a="1"/>
  <c r="L1476" i="1" s="1"/>
  <c r="L1088" i="1" a="1"/>
  <c r="L1088" i="1" s="1"/>
  <c r="L1167" i="1" a="1"/>
  <c r="L1167" i="1" s="1"/>
  <c r="L475" i="1" a="1"/>
  <c r="L475" i="1" s="1"/>
  <c r="L427" i="1" a="1"/>
  <c r="L427" i="1" s="1"/>
  <c r="L1878" i="1" a="1"/>
  <c r="L1878" i="1" s="1"/>
  <c r="L1474" i="1" a="1"/>
  <c r="L1474" i="1" s="1"/>
  <c r="L207" i="1" a="1"/>
  <c r="L207" i="1" s="1"/>
  <c r="L1365" i="1" a="1"/>
  <c r="L1365" i="1" s="1"/>
  <c r="L753" i="1" a="1"/>
  <c r="L753" i="1" s="1"/>
  <c r="L1317" i="1" a="1"/>
  <c r="L1317" i="1" s="1"/>
  <c r="L1016" i="1" a="1"/>
  <c r="L1016" i="1" s="1"/>
  <c r="L853" i="1" a="1"/>
  <c r="L853" i="1" s="1"/>
  <c r="L852" i="1" a="1"/>
  <c r="L852" i="1" s="1"/>
  <c r="L1081" i="1" a="1"/>
  <c r="L1081" i="1" s="1"/>
  <c r="L382" i="1" a="1"/>
  <c r="L382" i="1" s="1"/>
  <c r="L380" i="1" a="1"/>
  <c r="L380" i="1" s="1"/>
  <c r="L851" i="1" a="1"/>
  <c r="L851" i="1" s="1"/>
  <c r="L586" i="1" a="1"/>
  <c r="L586" i="1" s="1"/>
  <c r="L423" i="1" a="1"/>
  <c r="L423" i="1" s="1"/>
  <c r="L1571" i="1" a="1"/>
  <c r="L1571" i="1" s="1"/>
  <c r="L464" i="1" a="1"/>
  <c r="L464" i="1" s="1"/>
  <c r="L1076" i="1" a="1"/>
  <c r="L1076" i="1" s="1"/>
  <c r="L1469" i="1" a="1"/>
  <c r="L1469" i="1" s="1"/>
  <c r="L1311" i="1" a="1"/>
  <c r="L1311" i="1" s="1"/>
  <c r="L1208" i="1" a="1"/>
  <c r="L1208" i="1" s="1"/>
  <c r="L848" i="1" a="1"/>
  <c r="L848" i="1" s="1"/>
  <c r="L690" i="1" a="1"/>
  <c r="L690" i="1" s="1"/>
  <c r="L1310" i="1" a="1"/>
  <c r="L1310" i="1" s="1"/>
  <c r="L747" i="1" a="1"/>
  <c r="L747" i="1" s="1"/>
  <c r="L1867" i="1" a="1"/>
  <c r="L1867" i="1" s="1"/>
  <c r="L1412" i="1" a="1"/>
  <c r="L1412" i="1" s="1"/>
  <c r="L1464" i="1" a="1"/>
  <c r="L1464" i="1" s="1"/>
  <c r="L461" i="1" a="1"/>
  <c r="L461" i="1" s="1"/>
  <c r="L1714" i="1" a="1"/>
  <c r="L1714" i="1" s="1"/>
  <c r="L1713" i="1" a="1"/>
  <c r="L1713" i="1" s="1"/>
  <c r="L1354" i="1" a="1"/>
  <c r="L1354" i="1" s="1"/>
  <c r="L1814" i="1" a="1"/>
  <c r="L1814" i="1" s="1"/>
  <c r="L949" i="1" a="1"/>
  <c r="L949" i="1" s="1"/>
  <c r="L1305" i="1" a="1"/>
  <c r="L1305" i="1" s="1"/>
  <c r="L323" i="1" a="1"/>
  <c r="L323" i="1" s="1"/>
  <c r="L1670" i="1" a="1"/>
  <c r="L1670" i="1" s="1"/>
  <c r="L1151" i="1" a="1"/>
  <c r="L1151" i="1" s="1"/>
  <c r="L946" i="1" a="1"/>
  <c r="L946" i="1" s="1"/>
  <c r="L188" i="1" a="1"/>
  <c r="L188" i="1" s="1"/>
  <c r="L1862" i="1" a="1"/>
  <c r="L1862" i="1" s="1"/>
  <c r="L186" i="1" a="1"/>
  <c r="L186" i="1" s="1"/>
  <c r="L1758" i="1" a="1"/>
  <c r="L1758" i="1" s="1"/>
  <c r="L1250" i="1" a="1"/>
  <c r="L1250" i="1" s="1"/>
  <c r="L1202" i="1" a="1"/>
  <c r="L1202" i="1" s="1"/>
  <c r="L321" i="1" a="1"/>
  <c r="L321" i="1" s="1"/>
  <c r="L894" i="1" a="1"/>
  <c r="L894" i="1" s="1"/>
  <c r="L1612" i="1" a="1"/>
  <c r="L1612" i="1" s="1"/>
  <c r="L1148" i="1" a="1"/>
  <c r="L1148" i="1" s="1"/>
  <c r="L1558" i="1" a="1"/>
  <c r="L1558" i="1" s="1"/>
  <c r="L1407" i="1" a="1"/>
  <c r="L1407" i="1" s="1"/>
  <c r="L317" i="1" a="1"/>
  <c r="L317" i="1" s="1"/>
  <c r="L316" i="1" a="1"/>
  <c r="L316" i="1" s="1"/>
  <c r="L1146" i="1" a="1"/>
  <c r="L1146" i="1" s="1"/>
  <c r="L508" i="1" a="1"/>
  <c r="L508" i="1" s="1"/>
  <c r="L798" i="1" a="1"/>
  <c r="L798" i="1" s="1"/>
  <c r="L179" i="1" a="1"/>
  <c r="L179" i="1" s="1"/>
  <c r="L250" i="1" a="1"/>
  <c r="L250" i="1" s="1"/>
  <c r="L1116" i="1" a="1"/>
  <c r="L1116" i="1" s="1"/>
  <c r="L998" i="1" a="1"/>
  <c r="L998" i="1" s="1"/>
  <c r="L1142" i="1" a="1"/>
  <c r="L1142" i="1" s="1"/>
  <c r="L507" i="1" a="1"/>
  <c r="L507" i="1" s="1"/>
  <c r="L1248" i="1" a="1"/>
  <c r="L1248" i="1" s="1"/>
  <c r="L733" i="1" a="1"/>
  <c r="L733" i="1" s="1"/>
  <c r="L1399" i="1" a="1"/>
  <c r="L1399" i="1" s="1"/>
  <c r="L996" i="1" a="1"/>
  <c r="L996" i="1" s="1"/>
  <c r="L995" i="1" a="1"/>
  <c r="L995" i="1" s="1"/>
  <c r="L993" i="1" a="1"/>
  <c r="L993" i="1" s="1"/>
  <c r="L992" i="1" a="1"/>
  <c r="L992" i="1" s="1"/>
  <c r="L792" i="1" a="1"/>
  <c r="L792" i="1" s="1"/>
  <c r="L888" i="1" a="1"/>
  <c r="L888" i="1" s="1"/>
  <c r="L408" i="1" a="1"/>
  <c r="L408" i="1" s="1"/>
  <c r="L447" i="1" a="1"/>
  <c r="L447" i="1" s="1"/>
  <c r="L176" i="1" a="1"/>
  <c r="L176" i="1" s="1"/>
  <c r="L935" i="1" a="1"/>
  <c r="L935" i="1" s="1"/>
  <c r="L1296" i="1" a="1"/>
  <c r="L1296" i="1" s="1"/>
  <c r="L991" i="1" a="1"/>
  <c r="L991" i="1" s="1"/>
  <c r="L361" i="1" a="1"/>
  <c r="L361" i="1" s="1"/>
  <c r="L504" i="1" a="1"/>
  <c r="L504" i="1" s="1"/>
  <c r="L445" i="1" a="1"/>
  <c r="L445" i="1" s="1"/>
  <c r="L503" i="1" a="1"/>
  <c r="L503" i="1" s="1"/>
  <c r="L1336" i="1" a="1"/>
  <c r="L1336" i="1" s="1"/>
  <c r="L1853" i="1" a="1"/>
  <c r="L1853" i="1" s="1"/>
  <c r="L444" i="1" a="1"/>
  <c r="L444" i="1" s="1"/>
  <c r="L1799" i="1" a="1"/>
  <c r="L1799" i="1" s="1"/>
  <c r="L783" i="1" a="1"/>
  <c r="L783" i="1" s="1"/>
  <c r="L1292" i="1" a="1"/>
  <c r="L1292" i="1" s="1"/>
  <c r="L933" i="1" a="1"/>
  <c r="L933" i="1" s="1"/>
  <c r="L837" i="1" a="1"/>
  <c r="L837" i="1" s="1"/>
  <c r="L560" i="1" a="1"/>
  <c r="L560" i="1" s="1"/>
  <c r="L301" i="1" a="1"/>
  <c r="L301" i="1" s="1"/>
  <c r="L559" i="1" a="1"/>
  <c r="L559" i="1" s="1"/>
  <c r="L1600" i="1" a="1"/>
  <c r="L1600" i="1" s="1"/>
  <c r="L165" i="1" a="1"/>
  <c r="L165" i="1" s="1"/>
  <c r="L2111" i="1" a="1"/>
  <c r="L2111" i="1" s="1"/>
  <c r="L1784" i="1" a="1"/>
  <c r="L1784" i="1" s="1"/>
  <c r="L2014" i="1" a="1"/>
  <c r="L2014" i="1" s="1"/>
  <c r="L213" i="1" a="1"/>
  <c r="L213" i="1" s="1"/>
  <c r="L1071" i="1" a="1"/>
  <c r="L1071" i="1" s="1"/>
  <c r="L1378" i="1" a="1"/>
  <c r="L1378" i="1" s="1"/>
  <c r="L1396" i="1" a="1"/>
  <c r="L1396" i="1" s="1"/>
  <c r="L1452" i="1" a="1"/>
  <c r="L1452" i="1" s="1"/>
  <c r="L1368" i="1" a="1"/>
  <c r="L1368" i="1" s="1"/>
  <c r="L1657" i="1" a="1"/>
  <c r="L1657" i="1" s="1"/>
  <c r="L1667" i="1" a="1"/>
  <c r="L1667" i="1" s="1"/>
  <c r="L2091" i="1" a="1"/>
  <c r="L2091" i="1" s="1"/>
  <c r="L2093" i="1" a="1"/>
  <c r="L2093" i="1" s="1"/>
  <c r="L2132" i="1" a="1"/>
  <c r="L2132" i="1" s="1"/>
  <c r="L2135" i="1" a="1"/>
  <c r="L2135" i="1" s="1"/>
  <c r="L2088" i="1" a="1"/>
  <c r="L2088" i="1" s="1"/>
  <c r="L2033" i="1" a="1"/>
  <c r="L2033" i="1" s="1"/>
  <c r="L2031" i="1" a="1"/>
  <c r="L2031" i="1" s="1"/>
  <c r="L1996" i="1" a="1"/>
  <c r="L1996" i="1" s="1"/>
  <c r="L2026" i="1" a="1"/>
  <c r="L2026" i="1" s="1"/>
  <c r="L2003" i="1" a="1"/>
  <c r="L2003" i="1" s="1"/>
  <c r="L2017" i="1" a="1"/>
  <c r="L2017" i="1" s="1"/>
  <c r="L2028" i="1" a="1"/>
  <c r="L2028" i="1" s="1"/>
  <c r="L1994" i="1" a="1"/>
  <c r="L1994" i="1" s="1"/>
  <c r="L1938" i="1" a="1"/>
  <c r="L1938" i="1" s="1"/>
  <c r="L1929" i="1" a="1"/>
  <c r="L1929" i="1" s="1"/>
  <c r="L1980" i="1" a="1"/>
  <c r="L1980" i="1" s="1"/>
  <c r="L1941" i="1" a="1"/>
  <c r="L1941" i="1" s="1"/>
  <c r="L1940" i="1" a="1"/>
  <c r="L1940" i="1" s="1"/>
  <c r="L780" i="1" a="1"/>
  <c r="L780" i="1" s="1"/>
  <c r="L1901" i="1" a="1"/>
  <c r="L1901" i="1" s="1"/>
  <c r="L297" i="1" a="1"/>
  <c r="L297" i="1" s="1"/>
  <c r="L666" i="1" a="1"/>
  <c r="L666" i="1" s="1"/>
  <c r="L1389" i="1" a="1"/>
  <c r="L1389" i="1" s="1"/>
  <c r="L1598" i="1" a="1"/>
  <c r="L1598" i="1" s="1"/>
  <c r="L982" i="1" a="1"/>
  <c r="L982" i="1" s="1"/>
  <c r="L1135" i="1" a="1"/>
  <c r="L1135" i="1" s="1"/>
  <c r="L1597" i="1" a="1"/>
  <c r="L1597" i="1" s="1"/>
  <c r="L833" i="1" a="1"/>
  <c r="L833" i="1" s="1"/>
  <c r="L400" i="1" a="1"/>
  <c r="L400" i="1" s="1"/>
  <c r="L930" i="1" a="1"/>
  <c r="L930" i="1" s="1"/>
  <c r="L1183" i="1" a="1"/>
  <c r="L1183" i="1" s="1"/>
  <c r="L1653" i="1" a="1"/>
  <c r="L1653" i="1" s="1"/>
  <c r="L494" i="1" a="1"/>
  <c r="L494" i="1" s="1"/>
  <c r="L1542" i="1" a="1"/>
  <c r="L1542" i="1" s="1"/>
  <c r="L618" i="1" a="1"/>
  <c r="L618" i="1" s="1"/>
  <c r="L617" i="1" a="1"/>
  <c r="L617" i="1" s="1"/>
  <c r="L397" i="1" a="1"/>
  <c r="L397" i="1" s="1"/>
  <c r="L775" i="1" a="1"/>
  <c r="L775" i="1" s="1"/>
  <c r="L1040" i="1" a="1"/>
  <c r="L1040" i="1" s="1"/>
  <c r="L358" i="1" a="1"/>
  <c r="L358" i="1" s="1"/>
  <c r="L1592" i="1" a="1"/>
  <c r="L1592" i="1" s="1"/>
  <c r="L549" i="1" a="1"/>
  <c r="L549" i="1" s="1"/>
  <c r="L977" i="1" a="1"/>
  <c r="L977" i="1" s="1"/>
  <c r="L1793" i="1" a="1"/>
  <c r="L1793" i="1" s="1"/>
  <c r="L718" i="1" a="1"/>
  <c r="L718" i="1" s="1"/>
  <c r="L229" i="1" a="1"/>
  <c r="L229" i="1" s="1"/>
  <c r="L1102" i="1" a="1"/>
  <c r="L1102" i="1" s="1"/>
  <c r="L1331" i="1" a="1"/>
  <c r="L1331" i="1" s="1"/>
  <c r="L545" i="1" a="1"/>
  <c r="L545" i="1" s="1"/>
  <c r="L356" i="1" a="1"/>
  <c r="L356" i="1" s="1"/>
  <c r="L1836" i="1" a="1"/>
  <c r="L1836" i="1" s="1"/>
  <c r="L1588" i="1" a="1"/>
  <c r="L1588" i="1" s="1"/>
  <c r="L1695" i="1" a="1"/>
  <c r="L1695" i="1" s="1"/>
  <c r="L1232" i="1" a="1"/>
  <c r="L1232" i="1" s="1"/>
  <c r="L922" i="1" a="1"/>
  <c r="L922" i="1" s="1"/>
  <c r="L1097" i="1" a="1"/>
  <c r="L1097" i="1" s="1"/>
  <c r="L872" i="1" a="1"/>
  <c r="L872" i="1" s="1"/>
  <c r="L1278" i="1" a="1"/>
  <c r="L1278" i="1" s="1"/>
  <c r="L1788" i="1" a="1"/>
  <c r="L1788" i="1" s="1"/>
  <c r="L282" i="1" a="1"/>
  <c r="L282" i="1" s="1"/>
  <c r="L1230" i="1" a="1"/>
  <c r="L1230" i="1" s="1"/>
  <c r="L392" i="1" a="1"/>
  <c r="L392" i="1" s="1"/>
  <c r="L711" i="1" a="1"/>
  <c r="L711" i="1" s="1"/>
  <c r="L391" i="1" a="1"/>
  <c r="L391" i="1" s="1"/>
  <c r="L609" i="1" a="1"/>
  <c r="L609" i="1" s="1"/>
  <c r="L489" i="1" a="1"/>
  <c r="L489" i="1" s="1"/>
  <c r="L1781" i="1" a="1"/>
  <c r="L1781" i="1" s="1"/>
  <c r="L971" i="1" a="1"/>
  <c r="L971" i="1" s="1"/>
  <c r="L1778" i="1" a="1"/>
  <c r="L1778" i="1" s="1"/>
  <c r="L539" i="1" a="1"/>
  <c r="L539" i="1" s="1"/>
  <c r="L1271" i="1" a="1"/>
  <c r="L1271" i="1" s="1"/>
  <c r="L222" i="1" a="1"/>
  <c r="L222" i="1" s="1"/>
  <c r="L1270" i="1" a="1"/>
  <c r="L1270" i="1" s="1"/>
  <c r="L708" i="1" a="1"/>
  <c r="L708" i="1" s="1"/>
  <c r="L347" i="1" a="1"/>
  <c r="L347" i="1" s="1"/>
  <c r="L1128" i="1" a="1"/>
  <c r="L1128" i="1" s="1"/>
  <c r="L606" i="1" a="1"/>
  <c r="L606" i="1" s="1"/>
  <c r="L1639" i="1" a="1"/>
  <c r="L1639" i="1" s="1"/>
  <c r="L967" i="1" a="1"/>
  <c r="L967" i="1" s="1"/>
  <c r="L603" i="1" a="1"/>
  <c r="L603" i="1" s="1"/>
  <c r="L1885" i="1" a="1"/>
  <c r="L1885" i="1" s="1"/>
  <c r="L534" i="1" a="1"/>
  <c r="L534" i="1" s="1"/>
  <c r="L601" i="1" a="1"/>
  <c r="L601" i="1" s="1"/>
  <c r="L600" i="1" a="1"/>
  <c r="L600" i="1" s="1"/>
  <c r="L704" i="1" a="1"/>
  <c r="L704" i="1" s="1"/>
  <c r="L1172" i="1" a="1"/>
  <c r="L1172" i="1" s="1"/>
  <c r="L1884" i="1" a="1"/>
  <c r="L1884" i="1" s="1"/>
  <c r="L1832" i="1" a="1"/>
  <c r="L1832" i="1" s="1"/>
  <c r="L868" i="1" a="1"/>
  <c r="L868" i="1" s="1"/>
  <c r="L1531" i="1" a="1"/>
  <c r="L1531" i="1" s="1"/>
  <c r="L1322" i="1" a="1"/>
  <c r="L1322" i="1" s="1"/>
  <c r="L482" i="1" a="1"/>
  <c r="L482" i="1" s="1"/>
  <c r="L1636" i="1" a="1"/>
  <c r="L1636" i="1" s="1"/>
  <c r="L1321" i="1" a="1"/>
  <c r="L1321" i="1" s="1"/>
  <c r="L965" i="1" a="1"/>
  <c r="L965" i="1" s="1"/>
  <c r="L1320" i="1" a="1"/>
  <c r="L1320" i="1" s="1"/>
  <c r="L478" i="1" a="1"/>
  <c r="L478" i="1" s="1"/>
  <c r="L594" i="1" a="1"/>
  <c r="L594" i="1" s="1"/>
  <c r="L759" i="1" a="1"/>
  <c r="L759" i="1" s="1"/>
  <c r="L642" i="1" a="1"/>
  <c r="L642" i="1" s="1"/>
  <c r="L699" i="1" a="1"/>
  <c r="L699" i="1" s="1"/>
  <c r="L1021" i="1" a="1"/>
  <c r="L1021" i="1" s="1"/>
  <c r="L524" i="1" a="1"/>
  <c r="L524" i="1" s="1"/>
  <c r="L962" i="1" a="1"/>
  <c r="L962" i="1" s="1"/>
  <c r="L591" i="1" a="1"/>
  <c r="L591" i="1" s="1"/>
  <c r="L1087" i="1" a="1"/>
  <c r="L1087" i="1" s="1"/>
  <c r="L590" i="1" a="1"/>
  <c r="L590" i="1" s="1"/>
  <c r="L333" i="1" a="1"/>
  <c r="L333" i="1" s="1"/>
  <c r="L1166" i="1" a="1"/>
  <c r="L1166" i="1" s="1"/>
  <c r="L1771" i="1" a="1"/>
  <c r="L1771" i="1" s="1"/>
  <c r="L1259" i="1" a="1"/>
  <c r="L1259" i="1" s="1"/>
  <c r="L906" i="1" a="1"/>
  <c r="L906" i="1" s="1"/>
  <c r="L1213" i="1" a="1"/>
  <c r="L1213" i="1" s="1"/>
  <c r="L1721" i="1" a="1"/>
  <c r="L1721" i="1" s="1"/>
  <c r="L1719" i="1" a="1"/>
  <c r="L1719" i="1" s="1"/>
  <c r="L467" i="1" a="1"/>
  <c r="L467" i="1" s="1"/>
  <c r="L1628" i="1" a="1"/>
  <c r="L1628" i="1" s="1"/>
  <c r="L1212" i="1" a="1"/>
  <c r="L1212" i="1" s="1"/>
  <c r="L1080" i="1" a="1"/>
  <c r="L1080" i="1" s="1"/>
  <c r="L329" i="1" a="1"/>
  <c r="L329" i="1" s="1"/>
  <c r="L1718" i="1" a="1"/>
  <c r="L1718" i="1" s="1"/>
  <c r="L1717" i="1" a="1"/>
  <c r="L1717" i="1" s="1"/>
  <c r="L1079" i="1" a="1"/>
  <c r="L1079" i="1" s="1"/>
  <c r="L204" i="1" a="1"/>
  <c r="L204" i="1" s="1"/>
  <c r="L328" i="1" a="1"/>
  <c r="L328" i="1" s="1"/>
  <c r="L1470" i="1" a="1"/>
  <c r="L1470" i="1" s="1"/>
  <c r="L202" i="1" a="1"/>
  <c r="L202" i="1" s="1"/>
  <c r="L518" i="1" a="1"/>
  <c r="L518" i="1" s="1"/>
  <c r="L516" i="1" a="1"/>
  <c r="L516" i="1" s="1"/>
  <c r="L199" i="1" a="1"/>
  <c r="L199" i="1" s="1"/>
  <c r="L1160" i="1" a="1"/>
  <c r="L1160" i="1" s="1"/>
  <c r="L197" i="1" a="1"/>
  <c r="L197" i="1" s="1"/>
  <c r="L1158" i="1" a="1"/>
  <c r="L1158" i="1" s="1"/>
  <c r="L196" i="1" a="1"/>
  <c r="L196" i="1" s="1"/>
  <c r="L377" i="1" a="1"/>
  <c r="L377" i="1" s="1"/>
  <c r="L1568" i="1" a="1"/>
  <c r="L1568" i="1" s="1"/>
  <c r="L1817" i="1" a="1"/>
  <c r="L1817" i="1" s="1"/>
  <c r="L375" i="1" a="1"/>
  <c r="L375" i="1" s="1"/>
  <c r="L374" i="1" a="1"/>
  <c r="L374" i="1" s="1"/>
  <c r="L193" i="1" a="1"/>
  <c r="L193" i="1" s="1"/>
  <c r="L1762" i="1" a="1"/>
  <c r="L1762" i="1" s="1"/>
  <c r="L950" i="1" a="1"/>
  <c r="L950" i="1" s="1"/>
  <c r="L1517" i="1" a="1"/>
  <c r="L1517" i="1" s="1"/>
  <c r="L579" i="1" a="1"/>
  <c r="L579" i="1" s="1"/>
  <c r="L578" i="1" a="1"/>
  <c r="L578" i="1" s="1"/>
  <c r="L948" i="1" a="1"/>
  <c r="L948" i="1" s="1"/>
  <c r="L458" i="1" a="1"/>
  <c r="L458" i="1" s="1"/>
  <c r="L1304" i="1" a="1"/>
  <c r="L1304" i="1" s="1"/>
  <c r="L457" i="1" a="1"/>
  <c r="L457" i="1" s="1"/>
  <c r="L322" i="1" a="1"/>
  <c r="L322" i="1" s="1"/>
  <c r="L1461" i="1" a="1"/>
  <c r="L1461" i="1" s="1"/>
  <c r="L682" i="1" a="1"/>
  <c r="L682" i="1" s="1"/>
  <c r="L575" i="1" a="1"/>
  <c r="L575" i="1" s="1"/>
  <c r="L1302" i="1" a="1"/>
  <c r="L1302" i="1" s="1"/>
  <c r="L260" i="1" a="1"/>
  <c r="L260" i="1" s="1"/>
  <c r="L1560" i="1" a="1"/>
  <c r="L1560" i="1" s="1"/>
  <c r="L259" i="1" a="1"/>
  <c r="L259" i="1" s="1"/>
  <c r="L258" i="1" a="1"/>
  <c r="L258" i="1" s="1"/>
  <c r="L632" i="1" a="1"/>
  <c r="L632" i="1" s="1"/>
  <c r="L1149" i="1" a="1"/>
  <c r="L1149" i="1" s="1"/>
  <c r="L369" i="1" a="1"/>
  <c r="L369" i="1" s="1"/>
  <c r="L1512" i="1" a="1"/>
  <c r="L1512" i="1" s="1"/>
  <c r="L182" i="1" a="1"/>
  <c r="L182" i="1" s="1"/>
  <c r="L1666" i="1" a="1"/>
  <c r="L1666" i="1" s="1"/>
  <c r="L368" i="1" a="1"/>
  <c r="L368" i="1" s="1"/>
  <c r="L1065" i="1" a="1"/>
  <c r="L1065" i="1" s="1"/>
  <c r="L1000" i="1" a="1"/>
  <c r="L1000" i="1" s="1"/>
  <c r="L1510" i="1" a="1"/>
  <c r="L1510" i="1" s="1"/>
  <c r="L737" i="1" a="1"/>
  <c r="L737" i="1" s="1"/>
  <c r="L736" i="1" a="1"/>
  <c r="L736" i="1" s="1"/>
  <c r="L1610" i="1" a="1"/>
  <c r="L1610" i="1" s="1"/>
  <c r="L249" i="1" a="1"/>
  <c r="L249" i="1" s="1"/>
  <c r="L678" i="1" a="1"/>
  <c r="L678" i="1" s="1"/>
  <c r="L248" i="1" a="1"/>
  <c r="L248" i="1" s="1"/>
  <c r="L570" i="1" a="1"/>
  <c r="L570" i="1" s="1"/>
  <c r="L366" i="1" a="1"/>
  <c r="L366" i="1" s="1"/>
  <c r="L247" i="1" a="1"/>
  <c r="L247" i="1" s="1"/>
  <c r="L365" i="1" a="1"/>
  <c r="L365" i="1" s="1"/>
  <c r="L1507" i="1" a="1"/>
  <c r="L1507" i="1" s="1"/>
  <c r="L840" i="1" a="1"/>
  <c r="L840" i="1" s="1"/>
  <c r="L1115" i="1" a="1"/>
  <c r="L1115" i="1" s="1"/>
  <c r="L1746" i="1" a="1"/>
  <c r="L1746" i="1" s="1"/>
  <c r="L1506" i="1" a="1"/>
  <c r="L1506" i="1" s="1"/>
  <c r="L889" i="1" a="1"/>
  <c r="L889" i="1" s="1"/>
  <c r="L1058" i="1" a="1"/>
  <c r="L1058" i="1" s="1"/>
  <c r="L1196" i="1" a="1"/>
  <c r="L1196" i="1" s="1"/>
  <c r="L308" i="1" a="1"/>
  <c r="L308" i="1" s="1"/>
  <c r="L505" i="1" a="1"/>
  <c r="L505" i="1" s="1"/>
  <c r="L1397" i="1" a="1"/>
  <c r="L1397" i="1" s="1"/>
  <c r="L1141" i="1" a="1"/>
  <c r="L1141" i="1" s="1"/>
  <c r="L407" i="1" a="1"/>
  <c r="L407" i="1" s="1"/>
  <c r="L1503" i="1" a="1"/>
  <c r="L1503" i="1" s="1"/>
  <c r="L672" i="1" a="1"/>
  <c r="L672" i="1" s="1"/>
  <c r="L446" i="1" a="1"/>
  <c r="L446" i="1" s="1"/>
  <c r="L1741" i="1" a="1"/>
  <c r="L1741" i="1" s="1"/>
  <c r="L786" i="1" a="1"/>
  <c r="L786" i="1" s="1"/>
  <c r="L886" i="1" a="1"/>
  <c r="L886" i="1" s="1"/>
  <c r="L1138" i="1" a="1"/>
  <c r="L1138" i="1" s="1"/>
  <c r="L563" i="1" a="1"/>
  <c r="L563" i="1" s="1"/>
  <c r="L1852" i="1" a="1"/>
  <c r="L1852" i="1" s="1"/>
  <c r="L1242" i="1" a="1"/>
  <c r="L1242" i="1" s="1"/>
  <c r="L782" i="1" a="1"/>
  <c r="L782" i="1" s="1"/>
  <c r="L305" i="1" a="1"/>
  <c r="L305" i="1" s="1"/>
  <c r="L169" i="1" a="1"/>
  <c r="L169" i="1" s="1"/>
  <c r="L883" i="1" a="1"/>
  <c r="L883" i="1" s="1"/>
  <c r="L1550" i="1" a="1"/>
  <c r="L1550" i="1" s="1"/>
  <c r="L882" i="1" a="1"/>
  <c r="L882" i="1" s="1"/>
  <c r="L166" i="1" a="1"/>
  <c r="L166" i="1" s="1"/>
  <c r="L1848" i="1" a="1"/>
  <c r="L1848" i="1" s="1"/>
  <c r="L215" i="1" a="1"/>
  <c r="L215" i="1" s="1"/>
  <c r="L1577" i="1" a="1"/>
  <c r="L1577" i="1" s="1"/>
  <c r="L756" i="1" a="1"/>
  <c r="L756" i="1" s="1"/>
  <c r="L1019" i="1" a="1"/>
  <c r="L1019" i="1" s="1"/>
  <c r="L332" i="1" a="1"/>
  <c r="L332" i="1" s="1"/>
  <c r="L1258" i="1" a="1"/>
  <c r="L1258" i="1" s="1"/>
  <c r="L1676" i="1" a="1"/>
  <c r="L1676" i="1" s="1"/>
  <c r="L956" i="1" a="1"/>
  <c r="L956" i="1" s="1"/>
  <c r="L583" i="1" a="1"/>
  <c r="L583" i="1" s="1"/>
  <c r="L687" i="1" a="1"/>
  <c r="L687" i="1" s="1"/>
  <c r="L515" i="1" a="1"/>
  <c r="L515" i="1" s="1"/>
  <c r="L1007" i="1" a="1"/>
  <c r="L1007" i="1" s="1"/>
  <c r="L187" i="1" a="1"/>
  <c r="L187" i="1" s="1"/>
  <c r="L802" i="1" a="1"/>
  <c r="L802" i="1" s="1"/>
  <c r="L1068" i="1" a="1"/>
  <c r="L1068" i="1" s="1"/>
  <c r="L254" i="1" a="1"/>
  <c r="L254" i="1" s="1"/>
  <c r="L796" i="1" a="1"/>
  <c r="L796" i="1" s="1"/>
  <c r="L841" i="1" a="1"/>
  <c r="L841" i="1" s="1"/>
  <c r="L1606" i="1" a="1"/>
  <c r="L1606" i="1" s="1"/>
  <c r="L1195" i="1" a="1"/>
  <c r="L1195" i="1" s="1"/>
  <c r="L1113" i="1" a="1"/>
  <c r="L1113" i="1" s="1"/>
  <c r="L1190" i="1" a="1"/>
  <c r="L1190" i="1" s="1"/>
  <c r="L1050" i="1" a="1"/>
  <c r="L1050" i="1" s="1"/>
  <c r="L2097" i="1" a="1"/>
  <c r="L2097" i="1" s="1"/>
  <c r="L1266" i="1" a="1"/>
  <c r="L1266" i="1" s="1"/>
  <c r="L596" i="1" a="1"/>
  <c r="L596" i="1" s="1"/>
  <c r="L910" i="1" a="1"/>
  <c r="L910" i="1" s="1"/>
  <c r="L1772" i="1" a="1"/>
  <c r="L1772" i="1" s="1"/>
  <c r="L384" i="1" a="1"/>
  <c r="L384" i="1" s="1"/>
  <c r="L1085" i="1" a="1"/>
  <c r="L1085" i="1" s="1"/>
  <c r="L1017" i="1" a="1"/>
  <c r="L1017" i="1" s="1"/>
  <c r="L693" i="1" a="1"/>
  <c r="L693" i="1" s="1"/>
  <c r="L422" i="1" a="1"/>
  <c r="L422" i="1" s="1"/>
  <c r="L1074" i="1" a="1"/>
  <c r="L1074" i="1" s="1"/>
  <c r="L421" i="1" a="1"/>
  <c r="L421" i="1" s="1"/>
  <c r="L262" i="1" a="1"/>
  <c r="L262" i="1" s="1"/>
  <c r="L192" i="1" a="1"/>
  <c r="L192" i="1" s="1"/>
  <c r="L1006" i="1" a="1"/>
  <c r="L1006" i="1" s="1"/>
  <c r="L455" i="1" a="1"/>
  <c r="L455" i="1" s="1"/>
  <c r="L511" i="1" a="1"/>
  <c r="L511" i="1" s="1"/>
  <c r="L574" i="1" a="1"/>
  <c r="L574" i="1" s="1"/>
  <c r="L738" i="1" a="1"/>
  <c r="L738" i="1" s="1"/>
  <c r="L1062" i="1" a="1"/>
  <c r="L1062" i="1" s="1"/>
  <c r="L568" i="1" a="1"/>
  <c r="L568" i="1" s="1"/>
  <c r="L676" i="1" a="1"/>
  <c r="L676" i="1" s="1"/>
  <c r="L449" i="1" a="1"/>
  <c r="L449" i="1" s="1"/>
  <c r="L934" i="1" a="1"/>
  <c r="L934" i="1" s="1"/>
  <c r="L1553" i="1" a="1"/>
  <c r="L1553" i="1" s="1"/>
  <c r="L1549" i="1" a="1"/>
  <c r="L1549" i="1" s="1"/>
  <c r="L2123" i="1" a="1"/>
  <c r="L2123" i="1" s="1"/>
  <c r="L2071" i="1" a="1"/>
  <c r="L2071" i="1" s="1"/>
  <c r="L2058" i="1" a="1"/>
  <c r="L2058" i="1" s="1"/>
  <c r="L1547" i="1" a="1"/>
  <c r="L1547" i="1" s="1"/>
  <c r="L1108" i="1" a="1"/>
  <c r="L1108" i="1" s="1"/>
  <c r="L293" i="1" a="1"/>
  <c r="L293" i="1" s="1"/>
  <c r="L290" i="1" a="1"/>
  <c r="L290" i="1" s="1"/>
  <c r="L929" i="1" a="1"/>
  <c r="L929" i="1" s="1"/>
  <c r="L286" i="1" a="1"/>
  <c r="L286" i="1" s="1"/>
  <c r="L1037" i="1" a="1"/>
  <c r="L1037" i="1" s="1"/>
  <c r="L1789" i="1" a="1"/>
  <c r="L1789" i="1" s="1"/>
  <c r="L1094" i="1" a="1"/>
  <c r="L1094" i="1" s="1"/>
  <c r="L969" i="1" a="1"/>
  <c r="L969" i="1" s="1"/>
  <c r="L1030" i="1" a="1"/>
  <c r="L1030" i="1" s="1"/>
  <c r="L1775" i="1" a="1"/>
  <c r="L1775" i="1" s="1"/>
  <c r="L218" i="1" a="1"/>
  <c r="L218" i="1" s="1"/>
  <c r="L599" i="1" a="1"/>
  <c r="L599" i="1" s="1"/>
  <c r="L339" i="1" a="1"/>
  <c r="L339" i="1" s="1"/>
  <c r="L595" i="1" a="1"/>
  <c r="L595" i="1" s="1"/>
  <c r="L1633" i="1" a="1"/>
  <c r="L1633" i="1" s="1"/>
  <c r="L1168" i="1" a="1"/>
  <c r="L1168" i="1" s="1"/>
  <c r="L598" i="1" a="1"/>
  <c r="L598" i="1" s="1"/>
  <c r="L528" i="1" a="1"/>
  <c r="L528" i="1" s="1"/>
  <c r="L527" i="1" a="1"/>
  <c r="L527" i="1" s="1"/>
  <c r="L961" i="1" a="1"/>
  <c r="L961" i="1" s="1"/>
  <c r="L1086" i="1" a="1"/>
  <c r="L1086" i="1" s="1"/>
  <c r="L269" i="1" a="1"/>
  <c r="L269" i="1" s="1"/>
  <c r="L330" i="1" a="1"/>
  <c r="L330" i="1" s="1"/>
  <c r="L1123" i="1" a="1"/>
  <c r="L1123" i="1" s="1"/>
  <c r="L691" i="1" a="1"/>
  <c r="L691" i="1" s="1"/>
  <c r="L265" i="1" a="1"/>
  <c r="L265" i="1" s="1"/>
  <c r="L1073" i="1" a="1"/>
  <c r="L1073" i="1" s="1"/>
  <c r="L1617" i="1" a="1"/>
  <c r="L1617" i="1" s="1"/>
  <c r="L189" i="1" a="1"/>
  <c r="L189" i="1" s="1"/>
  <c r="L739" i="1" a="1"/>
  <c r="L739" i="1" s="1"/>
  <c r="L452" i="1" a="1"/>
  <c r="L452" i="1" s="1"/>
  <c r="L1665" i="1" a="1"/>
  <c r="L1665" i="1" s="1"/>
  <c r="L253" i="1" a="1"/>
  <c r="L253" i="1" s="1"/>
  <c r="L313" i="1" a="1"/>
  <c r="L313" i="1" s="1"/>
  <c r="L1661" i="1" a="1"/>
  <c r="L1661" i="1" s="1"/>
  <c r="L450" i="1" a="1"/>
  <c r="L450" i="1" s="1"/>
  <c r="L177" i="1" a="1"/>
  <c r="L177" i="1" s="1"/>
  <c r="L1604" i="1" a="1"/>
  <c r="L1604" i="1" s="1"/>
  <c r="L172" i="1" a="1"/>
  <c r="L172" i="1" s="1"/>
  <c r="L1739" i="1" a="1"/>
  <c r="L1739" i="1" s="1"/>
  <c r="G11" i="4"/>
  <c r="L2081" i="1" a="1"/>
  <c r="L2081" i="1" s="1"/>
  <c r="L1991" i="1" a="1"/>
  <c r="L1991" i="1" s="1"/>
  <c r="L2002" i="1" a="1"/>
  <c r="L2002" i="1" s="1"/>
  <c r="L1939" i="1" a="1"/>
  <c r="L1939" i="1" s="1"/>
  <c r="L1937" i="1" a="1"/>
  <c r="L1937" i="1" s="1"/>
  <c r="L1973" i="1" a="1"/>
  <c r="L1973" i="1" s="1"/>
  <c r="L498" i="1" a="1"/>
  <c r="L498" i="1" s="1"/>
  <c r="L981" i="1" a="1"/>
  <c r="L981" i="1" s="1"/>
  <c r="L292" i="1" a="1"/>
  <c r="L292" i="1" s="1"/>
  <c r="L555" i="1" a="1"/>
  <c r="L555" i="1" s="1"/>
  <c r="L551" i="1" a="1"/>
  <c r="L551" i="1" s="1"/>
  <c r="L1180" i="1" a="1"/>
  <c r="L1180" i="1" s="1"/>
  <c r="L768" i="1" a="1"/>
  <c r="L768" i="1" s="1"/>
  <c r="L1096" i="1" a="1"/>
  <c r="L1096" i="1" s="1"/>
  <c r="L655" i="1" a="1"/>
  <c r="L655" i="1" s="1"/>
  <c r="L1273" i="1" a="1"/>
  <c r="L1273" i="1" s="1"/>
  <c r="L345" i="1" a="1"/>
  <c r="L345" i="1" s="1"/>
  <c r="L486" i="1" a="1"/>
  <c r="L486" i="1" s="1"/>
  <c r="L1480" i="1" a="1"/>
  <c r="L1480" i="1" s="1"/>
  <c r="L276" i="1" a="1"/>
  <c r="L276" i="1" s="1"/>
  <c r="L1265" i="1" a="1"/>
  <c r="L1265" i="1" s="1"/>
  <c r="L861" i="1" a="1"/>
  <c r="L861" i="1" s="1"/>
  <c r="L1879" i="1" a="1"/>
  <c r="L1879" i="1" s="1"/>
  <c r="L334" i="1" a="1"/>
  <c r="L334" i="1" s="1"/>
  <c r="L426" i="1" a="1"/>
  <c r="L426" i="1" s="1"/>
  <c r="L905" i="1" a="1"/>
  <c r="L905" i="1" s="1"/>
  <c r="L695" i="1" a="1"/>
  <c r="L695" i="1" s="1"/>
  <c r="L1210" i="1" a="1"/>
  <c r="L1210" i="1" s="1"/>
  <c r="L1768" i="1" a="1"/>
  <c r="L1768" i="1" s="1"/>
  <c r="L1820" i="1" a="1"/>
  <c r="L1820" i="1" s="1"/>
  <c r="L327" i="1" a="1"/>
  <c r="L327" i="1" s="1"/>
  <c r="L264" i="1" a="1"/>
  <c r="L264" i="1" s="1"/>
  <c r="L263" i="1" a="1"/>
  <c r="L263" i="1" s="1"/>
  <c r="L686" i="1" a="1"/>
  <c r="L686" i="1" s="1"/>
  <c r="L951" i="1" a="1"/>
  <c r="L951" i="1" s="1"/>
  <c r="L806" i="1" a="1"/>
  <c r="L806" i="1" s="1"/>
  <c r="L514" i="1" a="1"/>
  <c r="L514" i="1" s="1"/>
  <c r="L1863" i="1" a="1"/>
  <c r="L1863" i="1" s="1"/>
  <c r="L1150" i="1" a="1"/>
  <c r="L1150" i="1" s="1"/>
  <c r="L1559" i="1" a="1"/>
  <c r="L1559" i="1" s="1"/>
  <c r="L1611" i="1" a="1"/>
  <c r="L1611" i="1" s="1"/>
  <c r="L181" i="1" a="1"/>
  <c r="L181" i="1" s="1"/>
  <c r="L630" i="1" a="1"/>
  <c r="L630" i="1" s="1"/>
  <c r="L943" i="1" a="1"/>
  <c r="L943" i="1" s="1"/>
  <c r="L1751" i="1" a="1"/>
  <c r="L1751" i="1" s="1"/>
  <c r="L246" i="1" a="1"/>
  <c r="L246" i="1" s="1"/>
  <c r="L310" i="1" a="1"/>
  <c r="L310" i="1" s="1"/>
  <c r="L1059" i="1" a="1"/>
  <c r="L1059" i="1" s="1"/>
  <c r="L839" i="1" a="1"/>
  <c r="L839" i="1" s="1"/>
  <c r="L1340" i="1" a="1"/>
  <c r="L1340" i="1" s="1"/>
  <c r="L240" i="1" a="1"/>
  <c r="L240" i="1" s="1"/>
  <c r="L306" i="1" a="1"/>
  <c r="L306" i="1" s="1"/>
  <c r="L1137" i="1" a="1"/>
  <c r="L1137" i="1" s="1"/>
  <c r="L1740" i="1" a="1"/>
  <c r="L1740" i="1" s="1"/>
  <c r="L302" i="1" a="1"/>
  <c r="L302" i="1" s="1"/>
  <c r="L1498" i="1" a="1"/>
  <c r="L1498" i="1" s="1"/>
  <c r="L2119" i="1" a="1"/>
  <c r="L2119" i="1" s="1"/>
  <c r="I11" i="4"/>
  <c r="L2094" i="1" a="1"/>
  <c r="L2094" i="1" s="1"/>
  <c r="L2067" i="1" a="1"/>
  <c r="L2067" i="1" s="1"/>
  <c r="L1952" i="1" a="1"/>
  <c r="L1952" i="1" s="1"/>
  <c r="L1967" i="1" a="1"/>
  <c r="L1967" i="1" s="1"/>
  <c r="L1045" i="1" a="1"/>
  <c r="L1045" i="1" s="1"/>
  <c r="L1738" i="1" a="1"/>
  <c r="L1738" i="1" s="1"/>
  <c r="L1496" i="1" a="1"/>
  <c r="L1496" i="1" s="1"/>
  <c r="L1104" i="1" a="1"/>
  <c r="L1104" i="1" s="1"/>
  <c r="L773" i="1" a="1"/>
  <c r="L773" i="1" s="1"/>
  <c r="L1229" i="1" a="1"/>
  <c r="L1229" i="1" s="1"/>
  <c r="L1584" i="1" a="1"/>
  <c r="L1584" i="1" s="1"/>
  <c r="L871" i="1" a="1"/>
  <c r="L871" i="1" s="1"/>
  <c r="L1435" i="1" a="1"/>
  <c r="L1435" i="1" s="1"/>
  <c r="L1366" i="1" a="1"/>
  <c r="L1366" i="1" s="1"/>
  <c r="L958" i="1" a="1"/>
  <c r="L958" i="1" s="1"/>
  <c r="L688" i="1" a="1"/>
  <c r="L688" i="1" s="1"/>
  <c r="L418" i="1" a="1"/>
  <c r="L418" i="1" s="1"/>
  <c r="L1810" i="1" a="1"/>
  <c r="L1810" i="1" s="1"/>
  <c r="L803" i="1" a="1"/>
  <c r="L803" i="1" s="1"/>
  <c r="L1405" i="1" a="1"/>
  <c r="L1405" i="1" s="1"/>
  <c r="L1064" i="1" a="1"/>
  <c r="L1064" i="1" s="1"/>
  <c r="L1747" i="1" a="1"/>
  <c r="L1747" i="1" s="1"/>
  <c r="L241" i="1" a="1"/>
  <c r="L241" i="1" s="1"/>
  <c r="L363" i="1" a="1"/>
  <c r="L363" i="1" s="1"/>
  <c r="L1114" i="1" a="1"/>
  <c r="L1114" i="1" s="1"/>
  <c r="L1220" i="1" a="1"/>
  <c r="L1220" i="1" s="1"/>
  <c r="L645" i="1" a="1"/>
  <c r="L645" i="1" s="1"/>
  <c r="L593" i="1" a="1"/>
  <c r="L593" i="1" s="1"/>
  <c r="L474" i="1" a="1"/>
  <c r="L474" i="1" s="1"/>
  <c r="L1165" i="1" a="1"/>
  <c r="L1165" i="1" s="1"/>
  <c r="L1084" i="1" a="1"/>
  <c r="L1084" i="1" s="1"/>
  <c r="L521" i="1" a="1"/>
  <c r="L521" i="1" s="1"/>
  <c r="L1209" i="1" a="1"/>
  <c r="L1209" i="1" s="1"/>
  <c r="L901" i="1" a="1"/>
  <c r="L901" i="1" s="1"/>
  <c r="L195" i="1" a="1"/>
  <c r="L195" i="1" s="1"/>
  <c r="L194" i="1" a="1"/>
  <c r="L194" i="1" s="1"/>
  <c r="L743" i="1" a="1"/>
  <c r="L743" i="1" s="1"/>
  <c r="L576" i="1" a="1"/>
  <c r="L576" i="1" s="1"/>
  <c r="L453" i="1" a="1"/>
  <c r="L453" i="1" s="1"/>
  <c r="L183" i="1" a="1"/>
  <c r="L183" i="1" s="1"/>
  <c r="L1406" i="1" a="1"/>
  <c r="L1406" i="1" s="1"/>
  <c r="L842" i="1" a="1"/>
  <c r="L842" i="1" s="1"/>
  <c r="L312" i="1" a="1"/>
  <c r="L312" i="1" s="1"/>
  <c r="L1660" i="1" a="1"/>
  <c r="L1660" i="1" s="1"/>
  <c r="L364" i="1" a="1"/>
  <c r="L364" i="1" s="1"/>
  <c r="L1453" i="1" a="1"/>
  <c r="L1453" i="1" s="1"/>
  <c r="L360" i="1" a="1"/>
  <c r="L360" i="1" s="1"/>
  <c r="L985" i="1" a="1"/>
  <c r="L985" i="1" s="1"/>
  <c r="L300" i="1" a="1"/>
  <c r="L300" i="1" s="1"/>
  <c r="G10" i="4"/>
  <c r="L1390" i="1" a="1"/>
  <c r="L1390" i="1" s="1"/>
  <c r="L294" i="1" a="1"/>
  <c r="L294" i="1" s="1"/>
  <c r="L664" i="1" a="1"/>
  <c r="L664" i="1" s="1"/>
  <c r="L979" i="1" a="1"/>
  <c r="L979" i="1" s="1"/>
  <c r="L1841" i="1" a="1"/>
  <c r="L1841" i="1" s="1"/>
  <c r="L493" i="1" a="1"/>
  <c r="L493" i="1" s="1"/>
  <c r="L717" i="1" a="1"/>
  <c r="L717" i="1" s="1"/>
  <c r="L615" i="1" a="1"/>
  <c r="L615" i="1" s="1"/>
  <c r="L393" i="1" a="1"/>
  <c r="L393" i="1" s="1"/>
  <c r="L1732" i="1" a="1"/>
  <c r="L1732" i="1" s="1"/>
  <c r="L1888" i="1" a="1"/>
  <c r="L1888" i="1" s="1"/>
  <c r="L343" i="1" a="1"/>
  <c r="L343" i="1" s="1"/>
  <c r="L1686" i="1" a="1"/>
  <c r="L1686" i="1" s="1"/>
  <c r="L484" i="1" a="1"/>
  <c r="L484" i="1" s="1"/>
  <c r="L702" i="1" a="1"/>
  <c r="L702" i="1" s="1"/>
  <c r="L1126" i="1" a="1"/>
  <c r="L1126" i="1" s="1"/>
  <c r="L758" i="1" a="1"/>
  <c r="L758" i="1" s="1"/>
  <c r="L476" i="1" a="1"/>
  <c r="L476" i="1" s="1"/>
  <c r="L1475" i="1" a="1"/>
  <c r="L1475" i="1" s="1"/>
  <c r="L1421" i="1" a="1"/>
  <c r="L1421" i="1" s="1"/>
  <c r="L907" i="1" a="1"/>
  <c r="L907" i="1" s="1"/>
  <c r="L814" i="1" a="1"/>
  <c r="L814" i="1" s="1"/>
  <c r="L381" i="1" a="1"/>
  <c r="L381" i="1" s="1"/>
  <c r="L1619" i="1" a="1"/>
  <c r="L1619" i="1" s="1"/>
  <c r="L1360" i="1" a="1"/>
  <c r="L1360" i="1" s="1"/>
  <c r="L850" i="1" a="1"/>
  <c r="L850" i="1" s="1"/>
  <c r="L1766" i="1" a="1"/>
  <c r="L1766" i="1" s="1"/>
  <c r="L748" i="1" a="1"/>
  <c r="L748" i="1" s="1"/>
  <c r="L746" i="1" a="1"/>
  <c r="L746" i="1" s="1"/>
  <c r="L1866" i="1" a="1"/>
  <c r="L1866" i="1" s="1"/>
  <c r="L1154" i="1" a="1"/>
  <c r="L1154" i="1" s="1"/>
  <c r="L513" i="1" a="1"/>
  <c r="L513" i="1" s="1"/>
  <c r="L804" i="1" a="1"/>
  <c r="L804" i="1" s="1"/>
  <c r="L1120" i="1" a="1"/>
  <c r="L1120" i="1" s="1"/>
  <c r="L1201" i="1" a="1"/>
  <c r="L1201" i="1" s="1"/>
  <c r="L1710" i="1" a="1"/>
  <c r="L1710" i="1" s="1"/>
  <c r="L255" i="1" a="1"/>
  <c r="L255" i="1" s="1"/>
  <c r="L509" i="1" a="1"/>
  <c r="L509" i="1" s="1"/>
  <c r="L892" i="1" a="1"/>
  <c r="L892" i="1" s="1"/>
  <c r="L1145" i="1" a="1"/>
  <c r="L1145" i="1" s="1"/>
  <c r="L410" i="1" a="1"/>
  <c r="L410" i="1" s="1"/>
  <c r="L567" i="1" a="1"/>
  <c r="L567" i="1" s="1"/>
  <c r="L731" i="1" a="1"/>
  <c r="L731" i="1" s="1"/>
  <c r="L790" i="1" a="1"/>
  <c r="L790" i="1" s="1"/>
  <c r="L1243" i="1" a="1"/>
  <c r="L1243" i="1" s="1"/>
  <c r="L1056" i="1" a="1"/>
  <c r="L1056" i="1" s="1"/>
  <c r="L236" i="1" a="1"/>
  <c r="L236" i="1" s="1"/>
  <c r="L1601" i="1" a="1"/>
  <c r="L1601" i="1" s="1"/>
  <c r="L1188" i="1" a="1"/>
  <c r="L1188" i="1" s="1"/>
  <c r="L2108" i="1" a="1"/>
  <c r="L2108" i="1" s="1"/>
  <c r="L2130" i="1" a="1"/>
  <c r="L2130" i="1" s="1"/>
  <c r="L2024" i="1" a="1"/>
  <c r="L2024" i="1" s="1"/>
  <c r="L1966" i="1" a="1"/>
  <c r="L1966" i="1" s="1"/>
  <c r="L881" i="1" a="1"/>
  <c r="L881" i="1" s="1"/>
  <c r="L1105" i="1" a="1"/>
  <c r="L1105" i="1" s="1"/>
  <c r="L1896" i="1" a="1"/>
  <c r="L1896" i="1" s="1"/>
  <c r="L1589" i="1" a="1"/>
  <c r="L1589" i="1" s="1"/>
  <c r="L1035" i="1" a="1"/>
  <c r="L1035" i="1" s="1"/>
  <c r="L1535" i="1" a="1"/>
  <c r="L1535" i="1" s="1"/>
  <c r="L1269" i="1" a="1"/>
  <c r="L1269" i="1" s="1"/>
  <c r="L1683" i="1" a="1"/>
  <c r="L1683" i="1" s="1"/>
  <c r="L470" i="1" a="1"/>
  <c r="L470" i="1" s="1"/>
  <c r="L1083" i="1" a="1"/>
  <c r="L1083" i="1" s="1"/>
  <c r="L1618" i="1" a="1"/>
  <c r="L1618" i="1" s="1"/>
  <c r="L1155" i="1" a="1"/>
  <c r="L1155" i="1" s="1"/>
  <c r="L947" i="1" a="1"/>
  <c r="L947" i="1" s="1"/>
  <c r="L1760" i="1" a="1"/>
  <c r="L1760" i="1" s="1"/>
  <c r="L402" i="1" a="1"/>
  <c r="L402" i="1" s="1"/>
  <c r="L439" i="1" a="1"/>
  <c r="L439" i="1" s="1"/>
  <c r="L777" i="1" a="1"/>
  <c r="L777" i="1" s="1"/>
  <c r="L766" i="1" a="1"/>
  <c r="L766" i="1" s="1"/>
  <c r="L530" i="1" a="1"/>
  <c r="L530" i="1" s="1"/>
  <c r="L1221" i="1" a="1"/>
  <c r="L1221" i="1" s="1"/>
  <c r="L387" i="1" a="1"/>
  <c r="L387" i="1" s="1"/>
  <c r="L477" i="1" a="1"/>
  <c r="L477" i="1" s="1"/>
  <c r="L212" i="1" a="1"/>
  <c r="L212" i="1" s="1"/>
  <c r="L370" i="1" a="1"/>
  <c r="L370" i="1" s="1"/>
  <c r="L728" i="1" a="1"/>
  <c r="L728" i="1" s="1"/>
  <c r="L2122" i="1" a="1"/>
  <c r="L2122" i="1" s="1"/>
  <c r="L2116" i="1" a="1"/>
  <c r="L2116" i="1" s="1"/>
  <c r="L2030" i="1" a="1"/>
  <c r="L2030" i="1" s="1"/>
  <c r="L2045" i="1" a="1"/>
  <c r="L2045" i="1" s="1"/>
  <c r="L1995" i="1" a="1"/>
  <c r="L1995" i="1" s="1"/>
  <c r="L295" i="1" a="1"/>
  <c r="L295" i="1" s="1"/>
  <c r="L1541" i="1" a="1"/>
  <c r="L1541" i="1" s="1"/>
  <c r="L716" i="1" a="1"/>
  <c r="L716" i="1" s="1"/>
  <c r="L715" i="1" a="1"/>
  <c r="L715" i="1" s="1"/>
  <c r="L1647" i="1" a="1"/>
  <c r="L1647" i="1" s="1"/>
  <c r="L491" i="1" a="1"/>
  <c r="L491" i="1" s="1"/>
  <c r="L490" i="1" a="1"/>
  <c r="L490" i="1" s="1"/>
  <c r="L1442" i="1" a="1"/>
  <c r="L1442" i="1" s="1"/>
  <c r="L1093" i="1" a="1"/>
  <c r="L1093" i="1" s="1"/>
  <c r="L1228" i="1" a="1"/>
  <c r="L1228" i="1" s="1"/>
  <c r="L1534" i="1" a="1"/>
  <c r="L1534" i="1" s="1"/>
  <c r="L968" i="1" a="1"/>
  <c r="L968" i="1" s="1"/>
  <c r="L765" i="1" a="1"/>
  <c r="L765" i="1" s="1"/>
  <c r="L648" i="1" a="1"/>
  <c r="L648" i="1" s="1"/>
  <c r="L278" i="1" a="1"/>
  <c r="L278" i="1" s="1"/>
  <c r="L1026" i="1" a="1"/>
  <c r="L1026" i="1" s="1"/>
  <c r="L1375" i="1" a="1"/>
  <c r="L1375" i="1" s="1"/>
  <c r="L1881" i="1" a="1"/>
  <c r="L1881" i="1" s="1"/>
  <c r="L1632" i="1" a="1"/>
  <c r="L1632" i="1" s="1"/>
  <c r="L1824" i="1" a="1"/>
  <c r="L1824" i="1" s="1"/>
  <c r="L1625" i="1" a="1"/>
  <c r="L1625" i="1" s="1"/>
  <c r="L520" i="1" a="1"/>
  <c r="L520" i="1" s="1"/>
  <c r="L1875" i="1" a="1"/>
  <c r="L1875" i="1" s="1"/>
  <c r="L1075" i="1" a="1"/>
  <c r="L1075" i="1" s="1"/>
  <c r="L1351" i="1" a="1"/>
  <c r="L1351" i="1" s="1"/>
  <c r="L577" i="1" a="1"/>
  <c r="L577" i="1" s="1"/>
  <c r="L1249" i="1" a="1"/>
  <c r="L1249" i="1" s="1"/>
  <c r="L843" i="1" a="1"/>
  <c r="L843" i="1" s="1"/>
  <c r="L1343" i="1" a="1"/>
  <c r="L1343" i="1" s="1"/>
  <c r="L311" i="1" a="1"/>
  <c r="L311" i="1" s="1"/>
  <c r="L1198" i="1" a="1"/>
  <c r="L1198" i="1" s="1"/>
  <c r="L1398" i="1" a="1"/>
  <c r="L1398" i="1" s="1"/>
  <c r="L1802" i="1" a="1"/>
  <c r="L1802" i="1" s="1"/>
  <c r="L988" i="1" a="1"/>
  <c r="L988" i="1" s="1"/>
  <c r="L784" i="1" a="1"/>
  <c r="L784" i="1" s="1"/>
  <c r="L170" i="1" a="1"/>
  <c r="L170" i="1" s="1"/>
  <c r="L2076" i="1" a="1"/>
  <c r="L2076" i="1" s="1"/>
  <c r="L2134" i="1" a="1"/>
  <c r="L2134" i="1" s="1"/>
  <c r="L2055" i="1" a="1"/>
  <c r="L2055" i="1" s="1"/>
  <c r="L2039" i="1" a="1"/>
  <c r="L2039" i="1" s="1"/>
  <c r="L1847" i="1" a="1"/>
  <c r="L1847" i="1" s="1"/>
  <c r="L234" i="1" a="1"/>
  <c r="L234" i="1" s="1"/>
  <c r="L495" i="1" a="1"/>
  <c r="L495" i="1" s="1"/>
  <c r="L1900" i="1" a="1"/>
  <c r="L1900" i="1" s="1"/>
  <c r="L1184" i="1" a="1"/>
  <c r="L1184" i="1" s="1"/>
  <c r="L877" i="1" a="1"/>
  <c r="L877" i="1" s="1"/>
  <c r="L232" i="1" a="1"/>
  <c r="L232" i="1" s="1"/>
  <c r="L289" i="1" a="1"/>
  <c r="L289" i="1" s="1"/>
  <c r="L928" i="1" a="1"/>
  <c r="L928" i="1" s="1"/>
  <c r="L829" i="1" a="1"/>
  <c r="L829" i="1" s="1"/>
  <c r="L1181" i="1" a="1"/>
  <c r="L1181" i="1" s="1"/>
  <c r="L660" i="1" a="1"/>
  <c r="L660" i="1" s="1"/>
  <c r="L546" i="1" a="1"/>
  <c r="L546" i="1" s="1"/>
  <c r="L1385" i="1" a="1"/>
  <c r="L1385" i="1" s="1"/>
  <c r="L227" i="1" a="1"/>
  <c r="L227" i="1" s="1"/>
  <c r="L354" i="1" a="1"/>
  <c r="L354" i="1" s="1"/>
  <c r="L714" i="1" a="1"/>
  <c r="L714" i="1" s="1"/>
  <c r="L353" i="1" a="1"/>
  <c r="L353" i="1" s="1"/>
  <c r="L1131" i="1" a="1"/>
  <c r="L1131" i="1" s="1"/>
  <c r="L659" i="1" a="1"/>
  <c r="L659" i="1" s="1"/>
  <c r="L1329" i="1" a="1"/>
  <c r="L1329" i="1" s="1"/>
  <c r="L823" i="1" a="1"/>
  <c r="L823" i="1" s="1"/>
  <c r="L1586" i="1" a="1"/>
  <c r="L1586" i="1" s="1"/>
  <c r="L1783" i="1" a="1"/>
  <c r="L1783" i="1" s="1"/>
  <c r="L488" i="1" a="1"/>
  <c r="L488" i="1" s="1"/>
  <c r="L1486" i="1" a="1"/>
  <c r="L1486" i="1" s="1"/>
  <c r="L709" i="1" a="1"/>
  <c r="L709" i="1" s="1"/>
  <c r="L1889" i="1" a="1"/>
  <c r="L1889" i="1" s="1"/>
  <c r="L487" i="1" a="1"/>
  <c r="L487" i="1" s="1"/>
  <c r="L649" i="1" a="1"/>
  <c r="L649" i="1" s="1"/>
  <c r="L434" i="1" a="1"/>
  <c r="L434" i="1" s="1"/>
  <c r="L706" i="1" a="1"/>
  <c r="L706" i="1" s="1"/>
  <c r="L913" i="1" a="1"/>
  <c r="L913" i="1" s="1"/>
  <c r="L761" i="1" a="1"/>
  <c r="L761" i="1" s="1"/>
  <c r="L863" i="1" a="1"/>
  <c r="L863" i="1" s="1"/>
  <c r="L1831" i="1" a="1"/>
  <c r="L1831" i="1" s="1"/>
  <c r="L386" i="1" a="1"/>
  <c r="L386" i="1" s="1"/>
  <c r="L336" i="1" a="1"/>
  <c r="L336" i="1" s="1"/>
  <c r="L1430" i="1" a="1"/>
  <c r="L1430" i="1" s="1"/>
  <c r="L856" i="1" a="1"/>
  <c r="L856" i="1" s="1"/>
  <c r="L471" i="1" a="1"/>
  <c r="L471" i="1" s="1"/>
  <c r="L637" i="1" a="1"/>
  <c r="L637" i="1" s="1"/>
  <c r="L1526" i="1" a="1"/>
  <c r="L1526" i="1" s="1"/>
  <c r="L697" i="1" a="1"/>
  <c r="L697" i="1" s="1"/>
  <c r="L1572" i="1" a="1"/>
  <c r="L1572" i="1" s="1"/>
  <c r="L1622" i="1" a="1"/>
  <c r="L1622" i="1" s="1"/>
  <c r="L1015" i="1" a="1"/>
  <c r="L1015" i="1" s="1"/>
  <c r="L585" i="1" a="1"/>
  <c r="L585" i="1" s="1"/>
  <c r="L266" i="1" a="1"/>
  <c r="L266" i="1" s="1"/>
  <c r="L749" i="1" a="1"/>
  <c r="L749" i="1" s="1"/>
  <c r="L847" i="1" a="1"/>
  <c r="L847" i="1" s="1"/>
  <c r="L954" i="1" a="1"/>
  <c r="L954" i="1" s="1"/>
  <c r="L376" i="1" a="1"/>
  <c r="L376" i="1" s="1"/>
  <c r="L420" i="1" a="1"/>
  <c r="L420" i="1" s="1"/>
  <c r="L1355" i="1" a="1"/>
  <c r="L1355" i="1" s="1"/>
  <c r="L1671" i="1" a="1"/>
  <c r="L1671" i="1" s="1"/>
  <c r="L684" i="1" a="1"/>
  <c r="L684" i="1" s="1"/>
  <c r="L1761" i="1" a="1"/>
  <c r="L1761" i="1" s="1"/>
  <c r="L185" i="1" a="1"/>
  <c r="L185" i="1" s="1"/>
  <c r="L633" i="1" a="1"/>
  <c r="L633" i="1" s="1"/>
  <c r="L1003" i="1" a="1"/>
  <c r="L1003" i="1" s="1"/>
  <c r="L1756" i="1" a="1"/>
  <c r="L1756" i="1" s="1"/>
  <c r="L1001" i="1" a="1"/>
  <c r="L1001" i="1" s="1"/>
  <c r="L367" i="1" a="1"/>
  <c r="L367" i="1" s="1"/>
  <c r="L1750" i="1" a="1"/>
  <c r="L1750" i="1" s="1"/>
  <c r="L1708" i="1" a="1"/>
  <c r="L1708" i="1" s="1"/>
  <c r="L891" i="1" a="1"/>
  <c r="L891" i="1" s="1"/>
  <c r="L412" i="1" a="1"/>
  <c r="L412" i="1" s="1"/>
  <c r="L677" i="1" a="1"/>
  <c r="L677" i="1" s="1"/>
  <c r="L243" i="1" a="1"/>
  <c r="L243" i="1" s="1"/>
  <c r="L994" i="1" a="1"/>
  <c r="L994" i="1" s="1"/>
  <c r="L732" i="1" a="1"/>
  <c r="L732" i="1" s="1"/>
  <c r="L625" i="1" a="1"/>
  <c r="L625" i="1" s="1"/>
  <c r="L730" i="1" a="1"/>
  <c r="L730" i="1" s="1"/>
  <c r="L1454" i="1" a="1"/>
  <c r="L1454" i="1" s="1"/>
  <c r="L1294" i="1" a="1"/>
  <c r="L1294" i="1" s="1"/>
  <c r="L562" i="1" a="1"/>
  <c r="L562" i="1" s="1"/>
  <c r="L1241" i="1" a="1"/>
  <c r="L1241" i="1" s="1"/>
  <c r="L932" i="1" a="1"/>
  <c r="L932" i="1" s="1"/>
  <c r="L168" i="1" a="1"/>
  <c r="L168" i="1" s="1"/>
  <c r="L167" i="1" a="1"/>
  <c r="L167" i="1" s="1"/>
  <c r="L500" i="1" a="1"/>
  <c r="L500" i="1" s="1"/>
  <c r="L557" i="1" a="1"/>
  <c r="L557" i="1" s="1"/>
  <c r="L724" i="1" a="1"/>
  <c r="L724" i="1" s="1"/>
  <c r="L2092" i="1" a="1"/>
  <c r="L2092" i="1" s="1"/>
  <c r="L2049" i="1" a="1"/>
  <c r="L2049" i="1" s="1"/>
  <c r="L2044" i="1" a="1"/>
  <c r="L2044" i="1" s="1"/>
  <c r="L2038" i="1" a="1"/>
  <c r="L2038" i="1" s="1"/>
  <c r="L1943" i="1" a="1"/>
  <c r="L1943" i="1" s="1"/>
  <c r="L1959" i="1" a="1"/>
  <c r="L1959" i="1" s="1"/>
  <c r="L1927" i="1" a="1"/>
  <c r="L1927" i="1" s="1"/>
  <c r="L1798" i="1" a="1"/>
  <c r="L1798" i="1" s="1"/>
  <c r="L233" i="1" a="1"/>
  <c r="L233" i="1" s="1"/>
  <c r="L1290" i="1" a="1"/>
  <c r="L1290" i="1" s="1"/>
  <c r="L1446" i="1" a="1"/>
  <c r="L1446" i="1" s="1"/>
  <c r="L978" i="1" a="1"/>
  <c r="L978" i="1" s="1"/>
  <c r="L776" i="1" a="1"/>
  <c r="L776" i="1" s="1"/>
  <c r="L554" i="1" a="1"/>
  <c r="L554" i="1" s="1"/>
  <c r="L1735" i="1" a="1"/>
  <c r="L1735" i="1" s="1"/>
  <c r="L553" i="1" a="1"/>
  <c r="L553" i="1" s="1"/>
  <c r="L927" i="1" a="1"/>
  <c r="L927" i="1" s="1"/>
  <c r="L828" i="1" a="1"/>
  <c r="L828" i="1" s="1"/>
  <c r="L774" i="1" a="1"/>
  <c r="L774" i="1" s="1"/>
  <c r="L826" i="1" a="1"/>
  <c r="L826" i="1" s="1"/>
  <c r="L1281" i="1" a="1"/>
  <c r="L1281" i="1" s="1"/>
  <c r="L1644" i="1" a="1"/>
  <c r="L1644" i="1" s="1"/>
  <c r="L1540" i="1" a="1"/>
  <c r="L1540" i="1" s="1"/>
  <c r="L352" i="1" a="1"/>
  <c r="L352" i="1" s="1"/>
  <c r="L226" i="1" a="1"/>
  <c r="L226" i="1" s="1"/>
  <c r="L541" i="1" a="1"/>
  <c r="L541" i="1" s="1"/>
  <c r="L656" i="1" a="1"/>
  <c r="L656" i="1" s="1"/>
  <c r="L1536" i="1" a="1"/>
  <c r="L1536" i="1" s="1"/>
  <c r="L538" i="1" a="1"/>
  <c r="L538" i="1" s="1"/>
  <c r="L1225" i="1" a="1"/>
  <c r="L1225" i="1" s="1"/>
  <c r="L1729" i="1" a="1"/>
  <c r="L1729" i="1" s="1"/>
  <c r="L1025" i="1" a="1"/>
  <c r="L1025" i="1" s="1"/>
  <c r="L217" i="1" a="1"/>
  <c r="L217" i="1" s="1"/>
  <c r="L532" i="1" a="1"/>
  <c r="L532" i="1" s="1"/>
  <c r="L1638" i="1" a="1"/>
  <c r="L1638" i="1" s="1"/>
  <c r="L867" i="1" a="1"/>
  <c r="L867" i="1" s="1"/>
  <c r="L1218" i="1" a="1"/>
  <c r="L1218" i="1" s="1"/>
  <c r="L479" i="1" a="1"/>
  <c r="L479" i="1" s="1"/>
  <c r="L964" i="1" a="1"/>
  <c r="L964" i="1" s="1"/>
  <c r="L644" i="1" a="1"/>
  <c r="L644" i="1" s="1"/>
  <c r="L862" i="1" a="1"/>
  <c r="L862" i="1" s="1"/>
  <c r="L1264" i="1" a="1"/>
  <c r="L1264" i="1" s="1"/>
  <c r="L698" i="1" a="1"/>
  <c r="L698" i="1" s="1"/>
  <c r="L1825" i="1" a="1"/>
  <c r="L1825" i="1" s="1"/>
  <c r="L1425" i="1" a="1"/>
  <c r="L1425" i="1" s="1"/>
  <c r="L271" i="1" a="1"/>
  <c r="L271" i="1" s="1"/>
  <c r="L638" i="1" a="1"/>
  <c r="L638" i="1" s="1"/>
  <c r="L472" i="1" a="1"/>
  <c r="L472" i="1" s="1"/>
  <c r="L425" i="1" a="1"/>
  <c r="L425" i="1" s="1"/>
  <c r="L523" i="1" a="1"/>
  <c r="L523" i="1" s="1"/>
  <c r="L270" i="1" a="1"/>
  <c r="L270" i="1" s="1"/>
  <c r="L424" i="1" a="1"/>
  <c r="L424" i="1" s="1"/>
  <c r="L383" i="1" a="1"/>
  <c r="L383" i="1" s="1"/>
  <c r="L466" i="1" a="1"/>
  <c r="L466" i="1" s="1"/>
  <c r="L812" i="1" a="1"/>
  <c r="L812" i="1" s="1"/>
  <c r="L1361" i="1" a="1"/>
  <c r="L1361" i="1" s="1"/>
  <c r="L635" i="1" a="1"/>
  <c r="L635" i="1" s="1"/>
  <c r="L1014" i="1" a="1"/>
  <c r="L1014" i="1" s="1"/>
  <c r="L584" i="1" a="1"/>
  <c r="L584" i="1" s="1"/>
  <c r="L1313" i="1" a="1"/>
  <c r="L1313" i="1" s="1"/>
  <c r="L1767" i="1" a="1"/>
  <c r="L1767" i="1" s="1"/>
  <c r="L201" i="1" a="1"/>
  <c r="L201" i="1" s="1"/>
  <c r="L517" i="1" a="1"/>
  <c r="L517" i="1" s="1"/>
  <c r="L689" i="1" a="1"/>
  <c r="L689" i="1" s="1"/>
  <c r="L1518" i="1" a="1"/>
  <c r="L1518" i="1" s="1"/>
  <c r="L1413" i="1" a="1"/>
  <c r="L1413" i="1" s="1"/>
  <c r="L580" i="1" a="1"/>
  <c r="L580" i="1" s="1"/>
  <c r="L744" i="1" a="1"/>
  <c r="L744" i="1" s="1"/>
  <c r="L1253" i="1" a="1"/>
  <c r="L1253" i="1" s="1"/>
  <c r="L1563" i="1" a="1"/>
  <c r="L1563" i="1" s="1"/>
  <c r="L1462" i="1" a="1"/>
  <c r="L1462" i="1" s="1"/>
  <c r="L261" i="1" a="1"/>
  <c r="L261" i="1" s="1"/>
  <c r="L415" i="1" a="1"/>
  <c r="L415" i="1" s="1"/>
  <c r="L414" i="1" a="1"/>
  <c r="L414" i="1" s="1"/>
  <c r="L1514" i="1" a="1"/>
  <c r="L1514" i="1" s="1"/>
  <c r="L1119" i="1" a="1"/>
  <c r="L1119" i="1" s="1"/>
  <c r="L1349" i="1" a="1"/>
  <c r="L1349" i="1" s="1"/>
  <c r="L256" i="1" a="1"/>
  <c r="L256" i="1" s="1"/>
  <c r="L631" i="1" a="1"/>
  <c r="L631" i="1" s="1"/>
  <c r="L1066" i="1" a="1"/>
  <c r="L1066" i="1" s="1"/>
  <c r="L1344" i="1" a="1"/>
  <c r="L1344" i="1" s="1"/>
  <c r="L627" i="1" a="1"/>
  <c r="L627" i="1" s="1"/>
  <c r="L1118" i="1" a="1"/>
  <c r="L1118" i="1" s="1"/>
  <c r="L1200" i="1" a="1"/>
  <c r="L1200" i="1" s="1"/>
  <c r="L1143" i="1" a="1"/>
  <c r="L1143" i="1" s="1"/>
  <c r="L938" i="1" a="1"/>
  <c r="L938" i="1" s="1"/>
  <c r="L626" i="1" a="1"/>
  <c r="L626" i="1" s="1"/>
  <c r="L1197" i="1" a="1"/>
  <c r="L1197" i="1" s="1"/>
  <c r="L675" i="1" a="1"/>
  <c r="L675" i="1" s="1"/>
  <c r="L566" i="1" a="1"/>
  <c r="L566" i="1" s="1"/>
  <c r="L307" i="1" a="1"/>
  <c r="L307" i="1" s="1"/>
  <c r="L791" i="1" a="1"/>
  <c r="L791" i="1" s="1"/>
  <c r="L1297" i="1" a="1"/>
  <c r="L1297" i="1" s="1"/>
  <c r="L1554" i="1" a="1"/>
  <c r="L1554" i="1" s="1"/>
  <c r="L406" i="1" a="1"/>
  <c r="L406" i="1" s="1"/>
  <c r="L986" i="1" a="1"/>
  <c r="L986" i="1" s="1"/>
  <c r="L171" i="1" a="1"/>
  <c r="L171" i="1" s="1"/>
  <c r="L668" i="1" a="1"/>
  <c r="L668" i="1" s="1"/>
  <c r="L561" i="1" a="1"/>
  <c r="L561" i="1" s="1"/>
  <c r="L1051" i="1" a="1"/>
  <c r="L1051" i="1" s="1"/>
  <c r="L1655" i="1" a="1"/>
  <c r="L1655" i="1" s="1"/>
  <c r="L653" i="1" a="1"/>
  <c r="L653" i="1" s="1"/>
  <c r="L1323" i="1" a="1"/>
  <c r="L1323" i="1" s="1"/>
  <c r="L221" i="1" a="1"/>
  <c r="L221" i="1" s="1"/>
  <c r="L916" i="1" a="1"/>
  <c r="L916" i="1" s="1"/>
  <c r="L764" i="1" a="1"/>
  <c r="L764" i="1" s="1"/>
  <c r="L433" i="1" a="1"/>
  <c r="L433" i="1" s="1"/>
  <c r="L485" i="1" a="1"/>
  <c r="L485" i="1" s="1"/>
  <c r="L388" i="1" a="1"/>
  <c r="L388" i="1" s="1"/>
  <c r="L275" i="1" a="1"/>
  <c r="L275" i="1" s="1"/>
  <c r="L1125" i="1" a="1"/>
  <c r="L1125" i="1" s="1"/>
  <c r="L211" i="1" a="1"/>
  <c r="L211" i="1" s="1"/>
  <c r="L210" i="1" a="1"/>
  <c r="L210" i="1" s="1"/>
  <c r="L209" i="1" a="1"/>
  <c r="L209" i="1" s="1"/>
  <c r="L960" i="1" a="1"/>
  <c r="L960" i="1" s="1"/>
  <c r="L754" i="1" a="1"/>
  <c r="L754" i="1" s="1"/>
  <c r="L468" i="1" a="1"/>
  <c r="L468" i="1" s="1"/>
  <c r="L331" i="1" a="1"/>
  <c r="L331" i="1" s="1"/>
  <c r="L587" i="1" a="1"/>
  <c r="L587" i="1" s="1"/>
  <c r="L636" i="1" a="1"/>
  <c r="L636" i="1" s="1"/>
  <c r="L692" i="1" a="1"/>
  <c r="L692" i="1" s="1"/>
  <c r="L203" i="1" a="1"/>
  <c r="L203" i="1" s="1"/>
  <c r="L1312" i="1" a="1"/>
  <c r="L1312" i="1" s="1"/>
  <c r="L899" i="1" a="1"/>
  <c r="L899" i="1" s="1"/>
  <c r="L326" i="1" a="1"/>
  <c r="L326" i="1" s="1"/>
  <c r="L807" i="1" a="1"/>
  <c r="L807" i="1" s="1"/>
  <c r="L1009" i="1" a="1"/>
  <c r="L1009" i="1" s="1"/>
  <c r="L1008" i="1" a="1"/>
  <c r="L1008" i="1" s="1"/>
  <c r="L683" i="1" a="1"/>
  <c r="L683" i="1" s="1"/>
  <c r="L454" i="1" a="1"/>
  <c r="L454" i="1" s="1"/>
  <c r="L1069" i="1" a="1"/>
  <c r="L1069" i="1" s="1"/>
  <c r="L681" i="1" a="1"/>
  <c r="L681" i="1" s="1"/>
  <c r="L845" i="1" a="1"/>
  <c r="L845" i="1" s="1"/>
  <c r="L315" i="1" a="1"/>
  <c r="L315" i="1" s="1"/>
  <c r="L1063" i="1" a="1"/>
  <c r="L1063" i="1" s="1"/>
  <c r="L735" i="1" a="1"/>
  <c r="L735" i="1" s="1"/>
  <c r="L569" i="1" a="1"/>
  <c r="L569" i="1" s="1"/>
  <c r="L245" i="1" a="1"/>
  <c r="L245" i="1" s="1"/>
  <c r="L242" i="1" a="1"/>
  <c r="L242" i="1" s="1"/>
  <c r="L178" i="1" a="1"/>
  <c r="L178" i="1" s="1"/>
  <c r="L448" i="1" a="1"/>
  <c r="L448" i="1" s="1"/>
  <c r="L565" i="1" a="1"/>
  <c r="L565" i="1" s="1"/>
  <c r="L175" i="1" a="1"/>
  <c r="L175" i="1" s="1"/>
  <c r="L671" i="1" a="1"/>
  <c r="L671" i="1" s="1"/>
  <c r="L726" i="1" a="1"/>
  <c r="L726" i="1" s="1"/>
  <c r="L725" i="1" a="1"/>
  <c r="L725" i="1" s="1"/>
  <c r="L1335" i="1" a="1"/>
  <c r="L1335" i="1" s="1"/>
  <c r="L1282" i="1" a="1"/>
  <c r="L1282" i="1" s="1"/>
  <c r="L548" i="1" a="1"/>
  <c r="L548" i="1" s="1"/>
  <c r="L395" i="1" a="1"/>
  <c r="L395" i="1" s="1"/>
  <c r="L975" i="1" a="1"/>
  <c r="L975" i="1" s="1"/>
  <c r="L873" i="1" a="1"/>
  <c r="L873" i="1" s="1"/>
  <c r="L544" i="1" a="1"/>
  <c r="L544" i="1" s="1"/>
  <c r="L351" i="1" a="1"/>
  <c r="L351" i="1" s="1"/>
  <c r="L1328" i="1" a="1"/>
  <c r="L1328" i="1" s="1"/>
  <c r="L1177" i="1" a="1"/>
  <c r="L1177" i="1" s="1"/>
  <c r="L921" i="1" a="1"/>
  <c r="L921" i="1" s="1"/>
  <c r="L652" i="1" a="1"/>
  <c r="L652" i="1" s="1"/>
  <c r="L650" i="1" a="1"/>
  <c r="L650" i="1" s="1"/>
  <c r="L346" i="1" a="1"/>
  <c r="L346" i="1" s="1"/>
  <c r="L535" i="1" a="1"/>
  <c r="L535" i="1" s="1"/>
  <c r="L604" i="1" a="1"/>
  <c r="L604" i="1" s="1"/>
  <c r="L219" i="1" a="1"/>
  <c r="L219" i="1" s="1"/>
  <c r="L1090" i="1" a="1"/>
  <c r="L1090" i="1" s="1"/>
  <c r="L216" i="1" a="1"/>
  <c r="L216" i="1" s="1"/>
  <c r="L597" i="1" a="1"/>
  <c r="L597" i="1" s="1"/>
  <c r="L277" i="1" a="1"/>
  <c r="L277" i="1" s="1"/>
  <c r="L338" i="1" a="1"/>
  <c r="L338" i="1" s="1"/>
  <c r="L337" i="1" a="1"/>
  <c r="L337" i="1" s="1"/>
  <c r="L592" i="1" a="1"/>
  <c r="L592" i="1" s="1"/>
  <c r="L385" i="1" a="1"/>
  <c r="L385" i="1" s="1"/>
  <c r="L473" i="1" a="1"/>
  <c r="L473" i="1" s="1"/>
  <c r="L522" i="1" a="1"/>
  <c r="L522" i="1" s="1"/>
  <c r="L206" i="1" a="1"/>
  <c r="L206" i="1" s="1"/>
  <c r="L813" i="1" a="1"/>
  <c r="L813" i="1" s="1"/>
  <c r="L465" i="1" a="1"/>
  <c r="L465" i="1" s="1"/>
  <c r="L1161" i="1" a="1"/>
  <c r="L1161" i="1" s="1"/>
  <c r="L267" i="1" a="1"/>
  <c r="L267" i="1" s="1"/>
  <c r="L1207" i="1" a="1"/>
  <c r="L1207" i="1" s="1"/>
  <c r="L198" i="1" a="1"/>
  <c r="L198" i="1" s="1"/>
  <c r="L419" i="1" a="1"/>
  <c r="L419" i="1" s="1"/>
  <c r="L372" i="1" a="1"/>
  <c r="L372" i="1" s="1"/>
  <c r="L895" i="1" a="1"/>
  <c r="L895" i="1" s="1"/>
  <c r="L456" i="1" a="1"/>
  <c r="L456" i="1" s="1"/>
  <c r="L416" i="1" a="1"/>
  <c r="L416" i="1" s="1"/>
  <c r="L184" i="1" a="1"/>
  <c r="L184" i="1" s="1"/>
  <c r="L257" i="1" a="1"/>
  <c r="L257" i="1" s="1"/>
  <c r="L1300" i="1" a="1"/>
  <c r="L1300" i="1" s="1"/>
  <c r="L180" i="1" a="1"/>
  <c r="L180" i="1" s="1"/>
  <c r="L1341" i="1" a="1"/>
  <c r="L1341" i="1" s="1"/>
  <c r="L314" i="1" a="1"/>
  <c r="L314" i="1" s="1"/>
  <c r="L411" i="1" a="1"/>
  <c r="L411" i="1" s="1"/>
  <c r="L997" i="1" a="1"/>
  <c r="L997" i="1" s="1"/>
  <c r="L795" i="1" a="1"/>
  <c r="L795" i="1" s="1"/>
  <c r="L674" i="1" a="1"/>
  <c r="L674" i="1" s="1"/>
  <c r="L239" i="1" a="1"/>
  <c r="L239" i="1" s="1"/>
  <c r="L237" i="1" a="1"/>
  <c r="L237" i="1" s="1"/>
  <c r="L174" i="1" a="1"/>
  <c r="L174" i="1" s="1"/>
  <c r="L785" i="1" a="1"/>
  <c r="L785" i="1" s="1"/>
  <c r="L405" i="1" a="1"/>
  <c r="L405" i="1" s="1"/>
  <c r="L623" i="1" a="1"/>
  <c r="L623" i="1" s="1"/>
  <c r="L404" i="1" a="1"/>
  <c r="L404" i="1" s="1"/>
  <c r="L1052" i="1" a="1"/>
  <c r="L1052" i="1" s="1"/>
  <c r="L1189" i="1" a="1"/>
  <c r="L1189" i="1" s="1"/>
  <c r="L441" i="1" a="1"/>
  <c r="L441" i="1" s="1"/>
  <c r="L667" i="1" a="1"/>
  <c r="L667" i="1" s="1"/>
  <c r="J10" i="4"/>
  <c r="K12" i="4"/>
  <c r="K10" i="4"/>
  <c r="I12" i="4"/>
  <c r="J12" i="4"/>
  <c r="H11" i="4"/>
  <c r="G12" i="4"/>
  <c r="J11" i="4"/>
  <c r="H12" i="4"/>
  <c r="K11" i="4"/>
  <c r="F4" i="4" a="1"/>
  <c r="H5" i="4" l="1"/>
  <c r="G8" i="4"/>
  <c r="K7" i="4"/>
  <c r="I7" i="4"/>
  <c r="K9" i="4"/>
  <c r="K8" i="4"/>
  <c r="G6" i="4"/>
  <c r="H8" i="4"/>
  <c r="I8" i="4"/>
  <c r="I9" i="4"/>
  <c r="I6" i="4"/>
  <c r="H7" i="4"/>
  <c r="J9" i="4"/>
  <c r="I5" i="4"/>
  <c r="J5" i="4"/>
  <c r="J8" i="4"/>
  <c r="G5" i="4"/>
  <c r="H9" i="4"/>
  <c r="G9" i="4"/>
  <c r="H6" i="4"/>
  <c r="J6" i="4"/>
  <c r="K6" i="4"/>
  <c r="G7" i="4"/>
  <c r="K5" i="4"/>
  <c r="J7" i="4"/>
  <c r="F4" i="4"/>
  <c r="J4" i="4" l="1"/>
  <c r="K4" i="4"/>
  <c r="H4" i="4"/>
  <c r="G4" i="4"/>
  <c r="I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<sst xmlns="http://schemas.openxmlformats.org/spreadsheetml/2006/main" count="4290" uniqueCount="31">
  <si>
    <t>Name</t>
  </si>
  <si>
    <t>Date</t>
  </si>
  <si>
    <t>Product</t>
  </si>
  <si>
    <t>Units</t>
  </si>
  <si>
    <t>Dollars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</si>
  <si>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</si>
  <si>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</si>
  <si>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</si>
  <si>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</si>
  <si>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</si>
  <si>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</si>
  <si>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</si>
  <si>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</si>
  <si>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</si>
  <si>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</si>
  <si>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</si>
  <si>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</si>
  <si>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</si>
  <si>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</si>
  <si>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Total</t>
  </si>
  <si>
    <t>Year</t>
  </si>
  <si>
    <t>TransNumber</t>
  </si>
  <si>
    <t>Mary</t>
  </si>
  <si>
    <t>Evelyn</t>
  </si>
  <si>
    <t>Norah</t>
  </si>
  <si>
    <t>Regina</t>
  </si>
  <si>
    <t>Month</t>
  </si>
  <si>
    <t>Start_D</t>
  </si>
  <si>
    <t>Start_M</t>
  </si>
  <si>
    <t>End_D</t>
  </si>
  <si>
    <t>End_M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</si>
</sst>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1" xfId="0" applyFont="1" applyBorder="1"/>
    <xf numFmtId="165" fontId="1" fillId="0" borderId="1" xfId="0" applyNumberFormat="1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16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23"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'Using Excel Formula'!$G$3</c:f>
              <c:strCache>
                <c:ptCount val="1"/>
                <c:pt idx="0">
                  <c:v>eye liner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'Using Excel Formula'!$F$4:$F$12</c:f>
              <c:strCache>
                <c:ptCount val="6"/>
                <c:pt idx="0">
                  <c:v>Betsy</c:v>
                </c:pt>
                <c:pt idx="1">
                  <c:v>Cici</c:v>
                </c:pt>
                <c:pt idx="2">
                  <c:v>Colleen</c:v>
                </c:pt>
                <c:pt idx="3">
                  <c:v>Regina</c:v>
                </c:pt>
                <c:pt idx="4">
                  <c:v>Mary</c:v>
                </c:pt>
                <c:pt idx="5">
                  <c:v>Ashley</c:v>
                </c:pt>
              </c:strCache>
            </c:strRef>
          </c:cat>
          <c:val>
            <c:numRef>
              <c:f>'Using Excel Formula'!$G$4:$G$12</c:f>
              <c:numCache>
                <c:formatCode>0</c:formatCode>
                <c:ptCount val="9"/>
                <c:pt idx="0">
                  <c:v>5812</c:v>
                </c:pt>
                <c:pt idx="1">
                  <c:v>5833</c:v>
                </c:pt>
                <c:pt idx="2">
                  <c:v>8803.9000000000015</c:v>
                </c:pt>
                <c:pt idx="3">
                  <c:v>14579.76</c:v>
                </c:pt>
                <c:pt idx="4">
                  <c:v>6787.44</c:v>
                </c:pt>
                <c:pt idx="5">
                  <c:v>3852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A-4F66-A6C9-F12360F8FC54}"/>
            </c:ext>
          </c:extLst>
        </c:ser>
        <c:ser>
          <c:idx val="1"/>
          <c:order val="1"/>
          <c:tx>
            <c:strRef>
              <c:f>'Using Excel Formula'!$H$3</c:f>
              <c:strCache>
                <c:ptCount val="1"/>
                <c:pt idx="0">
                  <c:v>foundation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'Using Excel Formula'!$F$4:$F$12</c:f>
              <c:strCache>
                <c:ptCount val="6"/>
                <c:pt idx="0">
                  <c:v>Betsy</c:v>
                </c:pt>
                <c:pt idx="1">
                  <c:v>Cici</c:v>
                </c:pt>
                <c:pt idx="2">
                  <c:v>Colleen</c:v>
                </c:pt>
                <c:pt idx="3">
                  <c:v>Regina</c:v>
                </c:pt>
                <c:pt idx="4">
                  <c:v>Mary</c:v>
                </c:pt>
                <c:pt idx="5">
                  <c:v>Ashley</c:v>
                </c:pt>
              </c:strCache>
            </c:strRef>
          </c:cat>
          <c:val>
            <c:numRef>
              <c:f>'Using Excel Formula'!$H$4:$H$12</c:f>
              <c:numCache>
                <c:formatCode>0</c:formatCode>
                <c:ptCount val="9"/>
                <c:pt idx="0">
                  <c:v>6253.4</c:v>
                </c:pt>
                <c:pt idx="1">
                  <c:v>4312</c:v>
                </c:pt>
                <c:pt idx="2">
                  <c:v>12239.2</c:v>
                </c:pt>
                <c:pt idx="3">
                  <c:v>6508.05</c:v>
                </c:pt>
                <c:pt idx="4">
                  <c:v>6688.62</c:v>
                </c:pt>
                <c:pt idx="5">
                  <c:v>6512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AA-4F66-A6C9-F12360F8FC54}"/>
            </c:ext>
          </c:extLst>
        </c:ser>
        <c:ser>
          <c:idx val="2"/>
          <c:order val="2"/>
          <c:tx>
            <c:strRef>
              <c:f>'Using Excel Formula'!$I$3</c:f>
              <c:strCache>
                <c:ptCount val="1"/>
                <c:pt idx="0">
                  <c:v>lip gloss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'Using Excel Formula'!$F$4:$F$12</c:f>
              <c:strCache>
                <c:ptCount val="6"/>
                <c:pt idx="0">
                  <c:v>Betsy</c:v>
                </c:pt>
                <c:pt idx="1">
                  <c:v>Cici</c:v>
                </c:pt>
                <c:pt idx="2">
                  <c:v>Colleen</c:v>
                </c:pt>
                <c:pt idx="3">
                  <c:v>Regina</c:v>
                </c:pt>
                <c:pt idx="4">
                  <c:v>Mary</c:v>
                </c:pt>
                <c:pt idx="5">
                  <c:v>Ashley</c:v>
                </c:pt>
              </c:strCache>
            </c:strRef>
          </c:cat>
          <c:val>
            <c:numRef>
              <c:f>'Using Excel Formula'!$I$4:$I$12</c:f>
              <c:numCache>
                <c:formatCode>0</c:formatCode>
                <c:ptCount val="9"/>
                <c:pt idx="0">
                  <c:v>9251.1500000000015</c:v>
                </c:pt>
                <c:pt idx="1">
                  <c:v>5237.7000000000007</c:v>
                </c:pt>
                <c:pt idx="2">
                  <c:v>3791</c:v>
                </c:pt>
                <c:pt idx="3">
                  <c:v>2238</c:v>
                </c:pt>
                <c:pt idx="4">
                  <c:v>18610.149999999998</c:v>
                </c:pt>
                <c:pt idx="5">
                  <c:v>5474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AA-4F66-A6C9-F12360F8FC54}"/>
            </c:ext>
          </c:extLst>
        </c:ser>
        <c:ser>
          <c:idx val="3"/>
          <c:order val="3"/>
          <c:tx>
            <c:strRef>
              <c:f>'Using Excel Formula'!$J$3</c:f>
              <c:strCache>
                <c:ptCount val="1"/>
                <c:pt idx="0">
                  <c:v>mascara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'Using Excel Formula'!$F$4:$F$12</c:f>
              <c:strCache>
                <c:ptCount val="6"/>
                <c:pt idx="0">
                  <c:v>Betsy</c:v>
                </c:pt>
                <c:pt idx="1">
                  <c:v>Cici</c:v>
                </c:pt>
                <c:pt idx="2">
                  <c:v>Colleen</c:v>
                </c:pt>
                <c:pt idx="3">
                  <c:v>Regina</c:v>
                </c:pt>
                <c:pt idx="4">
                  <c:v>Mary</c:v>
                </c:pt>
                <c:pt idx="5">
                  <c:v>Ashley</c:v>
                </c:pt>
              </c:strCache>
            </c:strRef>
          </c:cat>
          <c:val>
            <c:numRef>
              <c:f>'Using Excel Formula'!$J$4:$J$12</c:f>
              <c:numCache>
                <c:formatCode>0</c:formatCode>
                <c:ptCount val="9"/>
                <c:pt idx="0">
                  <c:v>6202</c:v>
                </c:pt>
                <c:pt idx="1">
                  <c:v>7980</c:v>
                </c:pt>
                <c:pt idx="2">
                  <c:v>5130</c:v>
                </c:pt>
                <c:pt idx="3">
                  <c:v>7115</c:v>
                </c:pt>
                <c:pt idx="4">
                  <c:v>6391.6399999999994</c:v>
                </c:pt>
                <c:pt idx="5">
                  <c:v>5093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AA-4F66-A6C9-F12360F8FC54}"/>
            </c:ext>
          </c:extLst>
        </c:ser>
        <c:ser>
          <c:idx val="4"/>
          <c:order val="4"/>
          <c:tx>
            <c:strRef>
              <c:f>'Using Excel Formula'!$K$3</c:f>
              <c:strCache>
                <c:ptCount val="1"/>
                <c:pt idx="0">
                  <c:v>lipstick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'Using Excel Formula'!$F$4:$F$12</c:f>
              <c:strCache>
                <c:ptCount val="6"/>
                <c:pt idx="0">
                  <c:v>Betsy</c:v>
                </c:pt>
                <c:pt idx="1">
                  <c:v>Cici</c:v>
                </c:pt>
                <c:pt idx="2">
                  <c:v>Colleen</c:v>
                </c:pt>
                <c:pt idx="3">
                  <c:v>Regina</c:v>
                </c:pt>
                <c:pt idx="4">
                  <c:v>Mary</c:v>
                </c:pt>
                <c:pt idx="5">
                  <c:v>Ashley</c:v>
                </c:pt>
              </c:strCache>
            </c:strRef>
          </c:cat>
          <c:val>
            <c:numRef>
              <c:f>'Using Excel Formula'!$K$4:$K$12</c:f>
              <c:numCache>
                <c:formatCode>0</c:formatCode>
                <c:ptCount val="9"/>
                <c:pt idx="0">
                  <c:v>4583.1000000000004</c:v>
                </c:pt>
                <c:pt idx="1">
                  <c:v>5135</c:v>
                </c:pt>
                <c:pt idx="2">
                  <c:v>7083</c:v>
                </c:pt>
                <c:pt idx="3">
                  <c:v>5597.9000000000005</c:v>
                </c:pt>
                <c:pt idx="4">
                  <c:v>4900.05</c:v>
                </c:pt>
                <c:pt idx="5">
                  <c:v>5860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AA-4F66-A6C9-F12360F8F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899727"/>
        <c:axId val="2070890127"/>
      </c:barChart>
      <c:catAx>
        <c:axId val="207089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Salesperson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90127"/>
        <c:crosses val="autoZero"/>
        <c:auto val="1"/>
        <c:lblAlgn val="ctr"/>
        <c:lblOffset val="100"/>
        <c:noMultiLvlLbl val="0"/>
      </c:catAx>
      <c:valAx>
        <c:axId val="207089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89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128476</xdr:colOff>
      <xdr:row>3</xdr:row>
      <xdr:rowOff>82993</xdr:rowOff>
    </xdr:from>
    <xdr:to>
      <xdr:col>24</xdr:col>
      <xdr:colOff>310116</xdr:colOff>
      <xdr:row>19</xdr:row>
      <xdr:rowOff>118139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12EE5-FE9E-13D3-3D54-C11955BC2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179EB-8BBA-4A50-9806-040B58637C66}" name="ProductLine" displayName="ProductLine" ref="A1:I2136" headerRowDxfId="22" dataDxfId="21" tableBorderDxfId="20">
  <autoFilter ref="A1:I2136" xr:uid="{923179EB-8BBA-4A50-9806-040B58637C66}"/>
  <sortState xmlns:xlrd2="http://schemas.microsoft.com/office/spreadsheetml/2017/richdata2" ref="A2:I2136">
    <sortCondition ref="D2:D2136"/>
    <sortCondition ref="E2:E2136"/>
  </sortState>
  <tableColumns count="9">
    <tableColumn id="1" xr3:uid="{66530D71-518E-4012-BC7A-774BD1401572}" name="TransNumber" totalsRowLabel="Total" dataDxfId="19" totalsRowDxfId="18"/>
    <tableColumn id="2" xr3:uid="{6FA249E1-F117-46C0-BED8-AE8A92511C45}" name="Name" dataDxfId="17" totalsRowDxfId="16"/>
    <tableColumn id="3" xr3:uid="{6502586B-E934-4055-973D-26C4E5CC27B1}" name="Date" dataDxfId="15" totalsRowDxfId="14"/>
    <tableColumn id="4" xr3:uid="{40468CBD-3732-420B-B79B-22556682828C}" name="Year" dataDxfId="13" totalsRowDxfId="12">
      <calculatedColumnFormula>YEAR(C2)</calculatedColumnFormula>
    </tableColumn>
    <tableColumn id="10" xr3:uid="{90E0F573-4562-4ADC-8E38-B337941B596A}" name="Month" dataDxfId="11" totalsRowDxfId="10">
      <calculatedColumnFormula>MONTH(ProductLine[[#This Row],[Date]])</calculatedColumnFormula>
    </tableColumn>
    <tableColumn id="5" xr3:uid="{10BC00A7-41AA-446F-89C2-0563BF2F1535}" name="Product" dataDxfId="9" totalsRowDxfId="8"/>
    <tableColumn id="6" xr3:uid="{6F1375E5-9D15-4DC9-8414-81143C51B3AE}" name="Units" dataDxfId="7" totalsRowDxfId="6"/>
    <tableColumn id="7" xr3:uid="{14E40936-378E-4199-9984-C9717FEE7753}" name="Dollars" dataDxfId="5" totalsRowDxfId="4"/>
    <tableColumn id="8" xr3:uid="{83E30F40-0540-4200-82C9-35368D1EF18A}" name="Total" dataDxfId="3" totalsRowDxfId="2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3B08-291E-44C2-ACE8-58F8E4BD85DC}">
  <dimension ref="A1:AU2136"/>
  <sheetViews>
    <sheetView tabSelected="1" zoomScale="87" zoomScaleNormal="87" workbookViewId="0">
      <pane ySplit="1" topLeftCell="A1915" activePane="bottomLeft" state="frozen"/>
      <selection pane="bottomLeft" activeCell="I166" sqref="I166"/>
    </sheetView>
  </sheetViews>
  <sheetFormatPr defaultRowHeight="14.5" x14ac:dyDescent="0.35"/>
  <cols>
    <col min="1" max="1" width="14.7265625" customWidth="1"/>
    <col min="3" max="5" width="22.08984375" customWidth="1"/>
    <col min="6" max="6" width="9.453125" customWidth="1"/>
    <col min="9" max="9" width="15.26953125" customWidth="1"/>
    <col min="12" max="12" width="8.7265625" hidden="1" customWidth="1"/>
  </cols>
  <sheetData>
    <row r="1" spans="1:47" x14ac:dyDescent="0.35">
      <c r="A1" s="7" t="s">
        <v>21</v>
      </c>
      <c r="B1" s="7" t="s">
        <v>0</v>
      </c>
      <c r="C1" s="7" t="s">
        <v>1</v>
      </c>
      <c r="D1" s="7" t="s">
        <v>20</v>
      </c>
      <c r="E1" s="7" t="s">
        <v>26</v>
      </c>
      <c r="F1" s="7" t="s">
        <v>2</v>
      </c>
      <c r="G1" s="7" t="s">
        <v>3</v>
      </c>
      <c r="H1" s="7" t="s">
        <v>4</v>
      </c>
      <c r="I1" s="7" t="s">
        <v>19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</row>
    <row r="2" spans="1:47" x14ac:dyDescent="0.35">
      <c r="A2" s="3">
        <v>52</v>
      </c>
      <c r="B2" s="3" t="s">
        <v>7</v>
      </c>
      <c r="C2" s="4">
        <v>37990</v>
      </c>
      <c r="D2" s="3">
        <f t="shared" ref="D2:D65" si="0">YEAR(C2)</f>
        <v>2004</v>
      </c>
      <c r="E2" s="3">
        <f>MONTH(ProductLine[[#This Row],[Date]])</f>
        <v>1</v>
      </c>
      <c r="F2" s="3" t="s">
        <v>13</v>
      </c>
      <c r="G2" s="5">
        <v>83</v>
      </c>
      <c r="H2" s="6">
        <v>250.33273832124888</v>
      </c>
      <c r="I2" s="8">
        <f>ProductLine[[#This Row],[Units]]*ProductLine[[#This Row],[Dollars]]</f>
        <v>20777.617280663657</v>
      </c>
      <c r="AQ2">
        <v>1</v>
      </c>
      <c r="AR2">
        <v>1</v>
      </c>
      <c r="AS2">
        <v>10</v>
      </c>
      <c r="AT2">
        <v>31</v>
      </c>
      <c r="AU2">
        <v>12</v>
      </c>
    </row>
    <row r="3" spans="1:47" x14ac:dyDescent="0.35">
      <c r="A3" s="3">
        <v>77</v>
      </c>
      <c r="B3" s="3" t="s">
        <v>14</v>
      </c>
      <c r="C3" s="4">
        <v>38001</v>
      </c>
      <c r="D3" s="3">
        <f t="shared" si="0"/>
        <v>2004</v>
      </c>
      <c r="E3" s="3">
        <f>MONTH(ProductLine[[#This Row],[Date]])</f>
        <v>1</v>
      </c>
      <c r="F3" s="3" t="s">
        <v>15</v>
      </c>
      <c r="G3" s="5">
        <v>27</v>
      </c>
      <c r="H3" s="6">
        <v>83.29090970219859</v>
      </c>
      <c r="I3" s="8">
        <f>ProductLine[[#This Row],[Units]]*ProductLine[[#This Row],[Dollars]]</f>
        <v>2248.8545619593619</v>
      </c>
      <c r="AQ3">
        <v>2</v>
      </c>
      <c r="AR3">
        <v>1</v>
      </c>
      <c r="AS3">
        <v>11</v>
      </c>
      <c r="AT3">
        <v>31</v>
      </c>
      <c r="AU3">
        <v>1</v>
      </c>
    </row>
    <row r="4" spans="1:47" x14ac:dyDescent="0.35">
      <c r="A4" s="3">
        <v>101</v>
      </c>
      <c r="B4" s="3" t="s">
        <v>11</v>
      </c>
      <c r="C4" s="4">
        <v>38001</v>
      </c>
      <c r="D4" s="3">
        <f t="shared" si="0"/>
        <v>2004</v>
      </c>
      <c r="E4" s="3">
        <f>MONTH(ProductLine[[#This Row],[Date]])</f>
        <v>1</v>
      </c>
      <c r="F4" s="3" t="s">
        <v>8</v>
      </c>
      <c r="G4" s="5">
        <v>67</v>
      </c>
      <c r="H4" s="6">
        <v>202.45009266432331</v>
      </c>
      <c r="I4" s="8">
        <f>ProductLine[[#This Row],[Units]]*ProductLine[[#This Row],[Dollars]]</f>
        <v>13564.156208509661</v>
      </c>
      <c r="AQ4">
        <v>3</v>
      </c>
      <c r="AR4">
        <v>1</v>
      </c>
      <c r="AS4">
        <v>12</v>
      </c>
      <c r="AT4">
        <v>28</v>
      </c>
      <c r="AU4">
        <v>2</v>
      </c>
    </row>
    <row r="5" spans="1:47" x14ac:dyDescent="0.35">
      <c r="A5" s="3">
        <v>220</v>
      </c>
      <c r="B5" s="3" t="s">
        <v>9</v>
      </c>
      <c r="C5" s="4">
        <v>38001</v>
      </c>
      <c r="D5" s="3">
        <f t="shared" si="0"/>
        <v>2004</v>
      </c>
      <c r="E5" s="3">
        <f>MONTH(ProductLine[[#This Row],[Date]])</f>
        <v>1</v>
      </c>
      <c r="F5" s="3" t="s">
        <v>15</v>
      </c>
      <c r="G5" s="5">
        <v>27</v>
      </c>
      <c r="H5" s="6">
        <v>83.195110350521588</v>
      </c>
      <c r="I5" s="8">
        <f>ProductLine[[#This Row],[Units]]*ProductLine[[#This Row],[Dollars]]</f>
        <v>2246.2679794640831</v>
      </c>
      <c r="AQ5">
        <v>4</v>
      </c>
      <c r="AR5">
        <v>1</v>
      </c>
      <c r="AS5">
        <v>1</v>
      </c>
      <c r="AT5">
        <v>31</v>
      </c>
      <c r="AU5">
        <v>3</v>
      </c>
    </row>
    <row r="6" spans="1:47" x14ac:dyDescent="0.35">
      <c r="A6" s="3">
        <v>260</v>
      </c>
      <c r="B6" s="3" t="s">
        <v>11</v>
      </c>
      <c r="C6" s="4">
        <v>38001</v>
      </c>
      <c r="D6" s="3">
        <f t="shared" si="0"/>
        <v>2004</v>
      </c>
      <c r="E6" s="3">
        <f>MONTH(ProductLine[[#This Row],[Date]])</f>
        <v>1</v>
      </c>
      <c r="F6" s="3" t="s">
        <v>13</v>
      </c>
      <c r="G6" s="5">
        <v>25</v>
      </c>
      <c r="H6" s="6">
        <v>77.329572231774151</v>
      </c>
      <c r="I6" s="8">
        <f>ProductLine[[#This Row],[Units]]*ProductLine[[#This Row],[Dollars]]</f>
        <v>1933.2393057943539</v>
      </c>
      <c r="AQ6">
        <v>5</v>
      </c>
      <c r="AR6">
        <v>1</v>
      </c>
      <c r="AS6">
        <v>2</v>
      </c>
      <c r="AT6">
        <v>30</v>
      </c>
      <c r="AU6">
        <v>4</v>
      </c>
    </row>
    <row r="7" spans="1:47" x14ac:dyDescent="0.35">
      <c r="A7" s="3">
        <v>317</v>
      </c>
      <c r="B7" s="3" t="s">
        <v>14</v>
      </c>
      <c r="C7" s="4">
        <v>38001</v>
      </c>
      <c r="D7" s="3">
        <f t="shared" si="0"/>
        <v>2004</v>
      </c>
      <c r="E7" s="3">
        <f>MONTH(ProductLine[[#This Row],[Date]])</f>
        <v>1</v>
      </c>
      <c r="F7" s="3" t="s">
        <v>13</v>
      </c>
      <c r="G7" s="5">
        <v>0</v>
      </c>
      <c r="H7" s="6">
        <v>1.6052060341349688</v>
      </c>
      <c r="I7" s="8">
        <f>ProductLine[[#This Row],[Units]]*ProductLine[[#This Row],[Dollars]]</f>
        <v>0</v>
      </c>
      <c r="AQ7">
        <v>6</v>
      </c>
      <c r="AR7">
        <v>1</v>
      </c>
      <c r="AS7">
        <v>3</v>
      </c>
      <c r="AT7">
        <v>31</v>
      </c>
      <c r="AU7">
        <v>5</v>
      </c>
    </row>
    <row r="8" spans="1:47" x14ac:dyDescent="0.35">
      <c r="A8" s="3">
        <v>330</v>
      </c>
      <c r="B8" s="3" t="s">
        <v>18</v>
      </c>
      <c r="C8" s="4">
        <v>38012</v>
      </c>
      <c r="D8" s="3">
        <f t="shared" si="0"/>
        <v>2004</v>
      </c>
      <c r="E8" s="3">
        <f>MONTH(ProductLine[[#This Row],[Date]])</f>
        <v>1</v>
      </c>
      <c r="F8" s="3" t="s">
        <v>13</v>
      </c>
      <c r="G8" s="5">
        <v>90</v>
      </c>
      <c r="H8" s="6">
        <v>271.3332095451583</v>
      </c>
      <c r="I8" s="8">
        <f>ProductLine[[#This Row],[Units]]*ProductLine[[#This Row],[Dollars]]</f>
        <v>24419.988859064248</v>
      </c>
      <c r="AQ8">
        <v>7</v>
      </c>
      <c r="AR8">
        <v>1</v>
      </c>
      <c r="AS8">
        <v>4</v>
      </c>
      <c r="AT8">
        <v>30</v>
      </c>
      <c r="AU8">
        <v>6</v>
      </c>
    </row>
    <row r="9" spans="1:47" x14ac:dyDescent="0.35">
      <c r="A9" s="3">
        <v>381</v>
      </c>
      <c r="B9" s="3" t="s">
        <v>18</v>
      </c>
      <c r="C9" s="4">
        <v>38001</v>
      </c>
      <c r="D9" s="3">
        <f t="shared" si="0"/>
        <v>2004</v>
      </c>
      <c r="E9" s="3">
        <f>MONTH(ProductLine[[#This Row],[Date]])</f>
        <v>1</v>
      </c>
      <c r="F9" s="3" t="s">
        <v>15</v>
      </c>
      <c r="G9" s="5">
        <v>20</v>
      </c>
      <c r="H9" s="6">
        <v>62.18277208256027</v>
      </c>
      <c r="I9" s="8">
        <f>ProductLine[[#This Row],[Units]]*ProductLine[[#This Row],[Dollars]]</f>
        <v>1243.6554416512054</v>
      </c>
      <c r="AQ9">
        <v>8</v>
      </c>
      <c r="AR9">
        <v>1</v>
      </c>
      <c r="AS9">
        <v>5</v>
      </c>
      <c r="AT9">
        <v>31</v>
      </c>
      <c r="AU9">
        <v>7</v>
      </c>
    </row>
    <row r="10" spans="1:47" x14ac:dyDescent="0.35">
      <c r="A10" s="3">
        <v>399</v>
      </c>
      <c r="B10" s="3" t="s">
        <v>9</v>
      </c>
      <c r="C10" s="4">
        <v>38001</v>
      </c>
      <c r="D10" s="3">
        <f t="shared" si="0"/>
        <v>2004</v>
      </c>
      <c r="E10" s="3">
        <f>MONTH(ProductLine[[#This Row],[Date]])</f>
        <v>1</v>
      </c>
      <c r="F10" s="3" t="s">
        <v>13</v>
      </c>
      <c r="G10" s="5">
        <v>30</v>
      </c>
      <c r="H10" s="6">
        <v>92.293324121451917</v>
      </c>
      <c r="I10" s="8">
        <f>ProductLine[[#This Row],[Units]]*ProductLine[[#This Row],[Dollars]]</f>
        <v>2768.7997236435576</v>
      </c>
      <c r="AQ10">
        <v>9</v>
      </c>
      <c r="AR10">
        <v>1</v>
      </c>
      <c r="AS10">
        <v>6</v>
      </c>
      <c r="AT10">
        <v>31</v>
      </c>
      <c r="AU10">
        <v>8</v>
      </c>
    </row>
    <row r="11" spans="1:47" x14ac:dyDescent="0.35">
      <c r="A11" s="3">
        <v>442</v>
      </c>
      <c r="B11" s="3" t="s">
        <v>18</v>
      </c>
      <c r="C11" s="4">
        <v>38012</v>
      </c>
      <c r="D11" s="3">
        <f t="shared" si="0"/>
        <v>2004</v>
      </c>
      <c r="E11" s="3">
        <f>MONTH(ProductLine[[#This Row],[Date]])</f>
        <v>1</v>
      </c>
      <c r="F11" s="3" t="s">
        <v>8</v>
      </c>
      <c r="G11" s="5">
        <v>19</v>
      </c>
      <c r="H11" s="6">
        <v>59.621865554565929</v>
      </c>
      <c r="I11" s="8">
        <f>ProductLine[[#This Row],[Units]]*ProductLine[[#This Row],[Dollars]]</f>
        <v>1132.8154455367526</v>
      </c>
      <c r="AQ11">
        <v>10</v>
      </c>
      <c r="AR11">
        <v>1</v>
      </c>
      <c r="AS11">
        <v>7</v>
      </c>
      <c r="AT11">
        <v>30</v>
      </c>
      <c r="AU11">
        <v>9</v>
      </c>
    </row>
    <row r="12" spans="1:47" x14ac:dyDescent="0.35">
      <c r="A12" s="3">
        <v>448</v>
      </c>
      <c r="B12" s="3" t="s">
        <v>18</v>
      </c>
      <c r="C12" s="4">
        <v>38001</v>
      </c>
      <c r="D12" s="3">
        <f t="shared" si="0"/>
        <v>2004</v>
      </c>
      <c r="E12" s="3">
        <f>MONTH(ProductLine[[#This Row],[Date]])</f>
        <v>1</v>
      </c>
      <c r="F12" s="3" t="s">
        <v>15</v>
      </c>
      <c r="G12" s="5">
        <v>4</v>
      </c>
      <c r="H12" s="6">
        <v>14.170380845910964</v>
      </c>
      <c r="I12" s="8">
        <f>ProductLine[[#This Row],[Units]]*ProductLine[[#This Row],[Dollars]]</f>
        <v>56.681523383643857</v>
      </c>
      <c r="AQ12">
        <v>11</v>
      </c>
      <c r="AR12">
        <v>1</v>
      </c>
      <c r="AS12">
        <v>8</v>
      </c>
      <c r="AT12">
        <v>31</v>
      </c>
      <c r="AU12">
        <v>10</v>
      </c>
    </row>
    <row r="13" spans="1:47" x14ac:dyDescent="0.35">
      <c r="A13" s="3">
        <v>461</v>
      </c>
      <c r="B13" s="3" t="s">
        <v>9</v>
      </c>
      <c r="C13" s="4">
        <v>38012</v>
      </c>
      <c r="D13" s="3">
        <f t="shared" si="0"/>
        <v>2004</v>
      </c>
      <c r="E13" s="3">
        <f>MONTH(ProductLine[[#This Row],[Date]])</f>
        <v>1</v>
      </c>
      <c r="F13" s="3" t="s">
        <v>15</v>
      </c>
      <c r="G13" s="5">
        <v>48</v>
      </c>
      <c r="H13" s="6">
        <v>145.64951342948135</v>
      </c>
      <c r="I13" s="8">
        <f>ProductLine[[#This Row],[Units]]*ProductLine[[#This Row],[Dollars]]</f>
        <v>6991.176644615105</v>
      </c>
      <c r="AQ13">
        <v>12</v>
      </c>
      <c r="AR13">
        <v>1</v>
      </c>
      <c r="AS13">
        <v>9</v>
      </c>
      <c r="AT13">
        <v>30</v>
      </c>
      <c r="AU13">
        <v>11</v>
      </c>
    </row>
    <row r="14" spans="1:47" x14ac:dyDescent="0.35">
      <c r="A14" s="3">
        <v>526</v>
      </c>
      <c r="B14" s="3" t="s">
        <v>5</v>
      </c>
      <c r="C14" s="4">
        <v>38012</v>
      </c>
      <c r="D14" s="3">
        <f t="shared" si="0"/>
        <v>2004</v>
      </c>
      <c r="E14" s="3">
        <f>MONTH(ProductLine[[#This Row],[Date]])</f>
        <v>1</v>
      </c>
      <c r="F14" s="3" t="s">
        <v>6</v>
      </c>
      <c r="G14" s="5">
        <v>73</v>
      </c>
      <c r="H14" s="6">
        <v>221.29214849175239</v>
      </c>
      <c r="I14" s="8">
        <f>ProductLine[[#This Row],[Units]]*ProductLine[[#This Row],[Dollars]]</f>
        <v>16154.326839897923</v>
      </c>
    </row>
    <row r="15" spans="1:47" x14ac:dyDescent="0.35">
      <c r="A15" s="3">
        <v>527</v>
      </c>
      <c r="B15" s="3" t="s">
        <v>17</v>
      </c>
      <c r="C15" s="4">
        <v>38001</v>
      </c>
      <c r="D15" s="3">
        <f t="shared" si="0"/>
        <v>2004</v>
      </c>
      <c r="E15" s="3">
        <f>MONTH(ProductLine[[#This Row],[Date]])</f>
        <v>1</v>
      </c>
      <c r="F15" s="3" t="s">
        <v>8</v>
      </c>
      <c r="G15" s="5">
        <v>62</v>
      </c>
      <c r="H15" s="6">
        <v>187.23352558776915</v>
      </c>
      <c r="I15" s="8">
        <f>ProductLine[[#This Row],[Units]]*ProductLine[[#This Row],[Dollars]]</f>
        <v>11608.478586441688</v>
      </c>
    </row>
    <row r="16" spans="1:47" x14ac:dyDescent="0.35">
      <c r="A16" s="3">
        <v>564</v>
      </c>
      <c r="B16" s="3" t="s">
        <v>9</v>
      </c>
      <c r="C16" s="4">
        <v>38012</v>
      </c>
      <c r="D16" s="3">
        <f t="shared" si="0"/>
        <v>2004</v>
      </c>
      <c r="E16" s="3">
        <f>MONTH(ProductLine[[#This Row],[Date]])</f>
        <v>1</v>
      </c>
      <c r="F16" s="3" t="s">
        <v>8</v>
      </c>
      <c r="G16" s="5">
        <v>73</v>
      </c>
      <c r="H16" s="6">
        <v>220.96515803490902</v>
      </c>
      <c r="I16" s="8">
        <f>ProductLine[[#This Row],[Units]]*ProductLine[[#This Row],[Dollars]]</f>
        <v>16130.45653654836</v>
      </c>
    </row>
    <row r="17" spans="1:9" x14ac:dyDescent="0.35">
      <c r="A17" s="3">
        <v>591</v>
      </c>
      <c r="B17" s="3" t="s">
        <v>9</v>
      </c>
      <c r="C17" s="4">
        <v>38001</v>
      </c>
      <c r="D17" s="3">
        <f t="shared" si="0"/>
        <v>2004</v>
      </c>
      <c r="E17" s="3">
        <f>MONTH(ProductLine[[#This Row],[Date]])</f>
        <v>1</v>
      </c>
      <c r="F17" s="3" t="s">
        <v>10</v>
      </c>
      <c r="G17" s="5">
        <v>-10</v>
      </c>
      <c r="H17" s="6">
        <v>-28.463885870908516</v>
      </c>
      <c r="I17" s="8">
        <f>ProductLine[[#This Row],[Units]]*ProductLine[[#This Row],[Dollars]]</f>
        <v>284.63885870908518</v>
      </c>
    </row>
    <row r="18" spans="1:9" x14ac:dyDescent="0.35">
      <c r="A18" s="3">
        <v>593</v>
      </c>
      <c r="B18" s="3" t="s">
        <v>16</v>
      </c>
      <c r="C18" s="4">
        <v>38001</v>
      </c>
      <c r="D18" s="3">
        <f t="shared" si="0"/>
        <v>2004</v>
      </c>
      <c r="E18" s="3">
        <f>MONTH(ProductLine[[#This Row],[Date]])</f>
        <v>1</v>
      </c>
      <c r="F18" s="3" t="s">
        <v>8</v>
      </c>
      <c r="G18" s="5">
        <v>94</v>
      </c>
      <c r="H18" s="6">
        <v>284.61276074739663</v>
      </c>
      <c r="I18" s="8">
        <f>ProductLine[[#This Row],[Units]]*ProductLine[[#This Row],[Dollars]]</f>
        <v>26753.599510255284</v>
      </c>
    </row>
    <row r="19" spans="1:9" x14ac:dyDescent="0.35">
      <c r="A19" s="3">
        <v>603</v>
      </c>
      <c r="B19" s="3" t="s">
        <v>5</v>
      </c>
      <c r="C19" s="4">
        <v>38001</v>
      </c>
      <c r="D19" s="3">
        <f t="shared" si="0"/>
        <v>2004</v>
      </c>
      <c r="E19" s="3">
        <f>MONTH(ProductLine[[#This Row],[Date]])</f>
        <v>1</v>
      </c>
      <c r="F19" s="3" t="s">
        <v>15</v>
      </c>
      <c r="G19" s="5">
        <v>24</v>
      </c>
      <c r="H19" s="6">
        <v>74.283089497229128</v>
      </c>
      <c r="I19" s="8">
        <f>ProductLine[[#This Row],[Units]]*ProductLine[[#This Row],[Dollars]]</f>
        <v>1782.7941479334991</v>
      </c>
    </row>
    <row r="20" spans="1:9" x14ac:dyDescent="0.35">
      <c r="A20" s="3">
        <v>643</v>
      </c>
      <c r="B20" s="3" t="s">
        <v>7</v>
      </c>
      <c r="C20" s="4">
        <v>37990</v>
      </c>
      <c r="D20" s="3">
        <f t="shared" si="0"/>
        <v>2004</v>
      </c>
      <c r="E20" s="3">
        <f>MONTH(ProductLine[[#This Row],[Date]])</f>
        <v>1</v>
      </c>
      <c r="F20" s="3" t="s">
        <v>10</v>
      </c>
      <c r="G20" s="5">
        <v>10</v>
      </c>
      <c r="H20" s="6">
        <v>31.842188072685396</v>
      </c>
      <c r="I20" s="8">
        <f>ProductLine[[#This Row],[Units]]*ProductLine[[#This Row],[Dollars]]</f>
        <v>318.42188072685394</v>
      </c>
    </row>
    <row r="21" spans="1:9" x14ac:dyDescent="0.35">
      <c r="A21" s="3">
        <v>707</v>
      </c>
      <c r="B21" s="3" t="s">
        <v>18</v>
      </c>
      <c r="C21" s="4">
        <v>38001</v>
      </c>
      <c r="D21" s="3">
        <f t="shared" si="0"/>
        <v>2004</v>
      </c>
      <c r="E21" s="3">
        <f>MONTH(ProductLine[[#This Row],[Date]])</f>
        <v>1</v>
      </c>
      <c r="F21" s="3" t="s">
        <v>8</v>
      </c>
      <c r="G21" s="5">
        <v>78</v>
      </c>
      <c r="H21" s="6">
        <v>235.37746360511863</v>
      </c>
      <c r="I21" s="8">
        <f>ProductLine[[#This Row],[Units]]*ProductLine[[#This Row],[Dollars]]</f>
        <v>18359.442161199255</v>
      </c>
    </row>
    <row r="22" spans="1:9" x14ac:dyDescent="0.35">
      <c r="A22" s="3">
        <v>712</v>
      </c>
      <c r="B22" s="3" t="s">
        <v>7</v>
      </c>
      <c r="C22" s="4">
        <v>38001</v>
      </c>
      <c r="D22" s="3">
        <f t="shared" si="0"/>
        <v>2004</v>
      </c>
      <c r="E22" s="3">
        <f>MONTH(ProductLine[[#This Row],[Date]])</f>
        <v>1</v>
      </c>
      <c r="F22" s="3" t="s">
        <v>8</v>
      </c>
      <c r="G22" s="5">
        <v>38</v>
      </c>
      <c r="H22" s="6">
        <v>116.20226134841927</v>
      </c>
      <c r="I22" s="8">
        <f>ProductLine[[#This Row],[Units]]*ProductLine[[#This Row],[Dollars]]</f>
        <v>4415.685931239932</v>
      </c>
    </row>
    <row r="23" spans="1:9" x14ac:dyDescent="0.35">
      <c r="A23" s="3">
        <v>722</v>
      </c>
      <c r="B23" s="3" t="s">
        <v>14</v>
      </c>
      <c r="C23" s="4">
        <v>38001</v>
      </c>
      <c r="D23" s="3">
        <f t="shared" si="0"/>
        <v>2004</v>
      </c>
      <c r="E23" s="3">
        <f>MONTH(ProductLine[[#This Row],[Date]])</f>
        <v>1</v>
      </c>
      <c r="F23" s="3" t="s">
        <v>13</v>
      </c>
      <c r="G23" s="5">
        <v>75</v>
      </c>
      <c r="H23" s="6">
        <v>226.98711570221042</v>
      </c>
      <c r="I23" s="8">
        <f>ProductLine[[#This Row],[Units]]*ProductLine[[#This Row],[Dollars]]</f>
        <v>17024.033677665782</v>
      </c>
    </row>
    <row r="24" spans="1:9" x14ac:dyDescent="0.35">
      <c r="A24" s="3">
        <v>807</v>
      </c>
      <c r="B24" s="3" t="s">
        <v>11</v>
      </c>
      <c r="C24" s="4">
        <v>37990</v>
      </c>
      <c r="D24" s="3">
        <f t="shared" si="0"/>
        <v>2004</v>
      </c>
      <c r="E24" s="3">
        <f>MONTH(ProductLine[[#This Row],[Date]])</f>
        <v>1</v>
      </c>
      <c r="F24" s="3" t="s">
        <v>13</v>
      </c>
      <c r="G24" s="5">
        <v>67</v>
      </c>
      <c r="H24" s="6">
        <v>203.54299038710067</v>
      </c>
      <c r="I24" s="8">
        <f>ProductLine[[#This Row],[Units]]*ProductLine[[#This Row],[Dollars]]</f>
        <v>13637.380355935746</v>
      </c>
    </row>
    <row r="25" spans="1:9" x14ac:dyDescent="0.35">
      <c r="A25" s="3">
        <v>833</v>
      </c>
      <c r="B25" s="3" t="s">
        <v>16</v>
      </c>
      <c r="C25" s="4">
        <v>38012</v>
      </c>
      <c r="D25" s="3">
        <f t="shared" si="0"/>
        <v>2004</v>
      </c>
      <c r="E25" s="3">
        <f>MONTH(ProductLine[[#This Row],[Date]])</f>
        <v>1</v>
      </c>
      <c r="F25" s="3" t="s">
        <v>13</v>
      </c>
      <c r="G25" s="5">
        <v>31</v>
      </c>
      <c r="H25" s="6">
        <v>95.327196648200925</v>
      </c>
      <c r="I25" s="8">
        <f>ProductLine[[#This Row],[Units]]*ProductLine[[#This Row],[Dollars]]</f>
        <v>2955.1430960942289</v>
      </c>
    </row>
    <row r="26" spans="1:9" x14ac:dyDescent="0.35">
      <c r="A26" s="3">
        <v>888</v>
      </c>
      <c r="B26" s="3" t="s">
        <v>12</v>
      </c>
      <c r="C26" s="4">
        <v>38001</v>
      </c>
      <c r="D26" s="3">
        <f t="shared" si="0"/>
        <v>2004</v>
      </c>
      <c r="E26" s="3">
        <f>MONTH(ProductLine[[#This Row],[Date]])</f>
        <v>1</v>
      </c>
      <c r="F26" s="3" t="s">
        <v>15</v>
      </c>
      <c r="G26" s="5">
        <v>87</v>
      </c>
      <c r="H26" s="6">
        <v>262.7592489136066</v>
      </c>
      <c r="I26" s="8">
        <f>ProductLine[[#This Row],[Units]]*ProductLine[[#This Row],[Dollars]]</f>
        <v>22860.054655483775</v>
      </c>
    </row>
    <row r="27" spans="1:9" x14ac:dyDescent="0.35">
      <c r="A27" s="3">
        <v>899</v>
      </c>
      <c r="B27" s="3" t="s">
        <v>16</v>
      </c>
      <c r="C27" s="4">
        <v>38012</v>
      </c>
      <c r="D27" s="3">
        <f t="shared" si="0"/>
        <v>2004</v>
      </c>
      <c r="E27" s="3">
        <f>MONTH(ProductLine[[#This Row],[Date]])</f>
        <v>1</v>
      </c>
      <c r="F27" s="3" t="s">
        <v>13</v>
      </c>
      <c r="G27" s="5">
        <v>19</v>
      </c>
      <c r="H27" s="6">
        <v>59.122730804832166</v>
      </c>
      <c r="I27" s="8">
        <f>ProductLine[[#This Row],[Units]]*ProductLine[[#This Row],[Dollars]]</f>
        <v>1123.3318852918112</v>
      </c>
    </row>
    <row r="28" spans="1:9" x14ac:dyDescent="0.35">
      <c r="A28" s="3">
        <v>947</v>
      </c>
      <c r="B28" s="3" t="s">
        <v>12</v>
      </c>
      <c r="C28" s="4">
        <v>38012</v>
      </c>
      <c r="D28" s="3">
        <f t="shared" si="0"/>
        <v>2004</v>
      </c>
      <c r="E28" s="3">
        <f>MONTH(ProductLine[[#This Row],[Date]])</f>
        <v>1</v>
      </c>
      <c r="F28" s="3" t="s">
        <v>10</v>
      </c>
      <c r="G28" s="5">
        <v>-1</v>
      </c>
      <c r="H28" s="6">
        <v>-0.28735784707427747</v>
      </c>
      <c r="I28" s="8">
        <f>ProductLine[[#This Row],[Units]]*ProductLine[[#This Row],[Dollars]]</f>
        <v>0.28735784707427747</v>
      </c>
    </row>
    <row r="29" spans="1:9" x14ac:dyDescent="0.35">
      <c r="A29" s="3">
        <v>962</v>
      </c>
      <c r="B29" s="3" t="s">
        <v>9</v>
      </c>
      <c r="C29" s="4">
        <v>37990</v>
      </c>
      <c r="D29" s="3">
        <f t="shared" si="0"/>
        <v>2004</v>
      </c>
      <c r="E29" s="3">
        <f>MONTH(ProductLine[[#This Row],[Date]])</f>
        <v>1</v>
      </c>
      <c r="F29" s="3" t="s">
        <v>15</v>
      </c>
      <c r="G29" s="5">
        <v>74</v>
      </c>
      <c r="H29" s="6">
        <v>224.1344883418044</v>
      </c>
      <c r="I29" s="8">
        <f>ProductLine[[#This Row],[Units]]*ProductLine[[#This Row],[Dollars]]</f>
        <v>16585.952137293527</v>
      </c>
    </row>
    <row r="30" spans="1:9" x14ac:dyDescent="0.35">
      <c r="A30" s="3">
        <v>991</v>
      </c>
      <c r="B30" s="3" t="s">
        <v>14</v>
      </c>
      <c r="C30" s="4">
        <v>38001</v>
      </c>
      <c r="D30" s="3">
        <f t="shared" si="0"/>
        <v>2004</v>
      </c>
      <c r="E30" s="3">
        <f>MONTH(ProductLine[[#This Row],[Date]])</f>
        <v>1</v>
      </c>
      <c r="F30" s="3" t="s">
        <v>13</v>
      </c>
      <c r="G30" s="5">
        <v>-1</v>
      </c>
      <c r="H30" s="6">
        <v>-1.0160108133922805</v>
      </c>
      <c r="I30" s="8">
        <f>ProductLine[[#This Row],[Units]]*ProductLine[[#This Row],[Dollars]]</f>
        <v>1.0160108133922805</v>
      </c>
    </row>
    <row r="31" spans="1:9" x14ac:dyDescent="0.35">
      <c r="A31" s="3">
        <v>1054</v>
      </c>
      <c r="B31" s="3" t="s">
        <v>16</v>
      </c>
      <c r="C31" s="4">
        <v>38001</v>
      </c>
      <c r="D31" s="3">
        <f t="shared" si="0"/>
        <v>2004</v>
      </c>
      <c r="E31" s="3">
        <f>MONTH(ProductLine[[#This Row],[Date]])</f>
        <v>1</v>
      </c>
      <c r="F31" s="3" t="s">
        <v>13</v>
      </c>
      <c r="G31" s="5">
        <v>2</v>
      </c>
      <c r="H31" s="6">
        <v>8.3443048208269879</v>
      </c>
      <c r="I31" s="8">
        <f>ProductLine[[#This Row],[Units]]*ProductLine[[#This Row],[Dollars]]</f>
        <v>16.688609641653976</v>
      </c>
    </row>
    <row r="32" spans="1:9" x14ac:dyDescent="0.35">
      <c r="A32" s="3">
        <v>1088</v>
      </c>
      <c r="B32" s="3" t="s">
        <v>9</v>
      </c>
      <c r="C32" s="4">
        <v>37990</v>
      </c>
      <c r="D32" s="3">
        <f t="shared" si="0"/>
        <v>2004</v>
      </c>
      <c r="E32" s="3">
        <f>MONTH(ProductLine[[#This Row],[Date]])</f>
        <v>1</v>
      </c>
      <c r="F32" s="3" t="s">
        <v>15</v>
      </c>
      <c r="G32" s="5">
        <v>50</v>
      </c>
      <c r="H32" s="6">
        <v>151.96180824733827</v>
      </c>
      <c r="I32" s="8">
        <f>ProductLine[[#This Row],[Units]]*ProductLine[[#This Row],[Dollars]]</f>
        <v>7598.0904123669134</v>
      </c>
    </row>
    <row r="33" spans="1:9" x14ac:dyDescent="0.35">
      <c r="A33" s="3">
        <v>1224</v>
      </c>
      <c r="B33" s="3" t="s">
        <v>16</v>
      </c>
      <c r="C33" s="4">
        <v>37990</v>
      </c>
      <c r="D33" s="3">
        <f t="shared" si="0"/>
        <v>2004</v>
      </c>
      <c r="E33" s="3">
        <f>MONTH(ProductLine[[#This Row],[Date]])</f>
        <v>1</v>
      </c>
      <c r="F33" s="3" t="s">
        <v>13</v>
      </c>
      <c r="G33" s="5">
        <v>-8</v>
      </c>
      <c r="H33" s="6">
        <v>-22.146929145267091</v>
      </c>
      <c r="I33" s="8">
        <f>ProductLine[[#This Row],[Units]]*ProductLine[[#This Row],[Dollars]]</f>
        <v>177.17543316213673</v>
      </c>
    </row>
    <row r="34" spans="1:9" x14ac:dyDescent="0.35">
      <c r="A34" s="3">
        <v>1297</v>
      </c>
      <c r="B34" s="3" t="s">
        <v>14</v>
      </c>
      <c r="C34" s="4">
        <v>38012</v>
      </c>
      <c r="D34" s="3">
        <f t="shared" si="0"/>
        <v>2004</v>
      </c>
      <c r="E34" s="3">
        <f>MONTH(ProductLine[[#This Row],[Date]])</f>
        <v>1</v>
      </c>
      <c r="F34" s="3" t="s">
        <v>13</v>
      </c>
      <c r="G34" s="5">
        <v>26</v>
      </c>
      <c r="H34" s="6">
        <v>80.048584690277565</v>
      </c>
      <c r="I34" s="8">
        <f>ProductLine[[#This Row],[Units]]*ProductLine[[#This Row],[Dollars]]</f>
        <v>2081.2632019472167</v>
      </c>
    </row>
    <row r="35" spans="1:9" x14ac:dyDescent="0.35">
      <c r="A35" s="3">
        <v>1332</v>
      </c>
      <c r="B35" s="3" t="s">
        <v>5</v>
      </c>
      <c r="C35" s="4">
        <v>38001</v>
      </c>
      <c r="D35" s="3">
        <f t="shared" si="0"/>
        <v>2004</v>
      </c>
      <c r="E35" s="3">
        <f>MONTH(ProductLine[[#This Row],[Date]])</f>
        <v>1</v>
      </c>
      <c r="F35" s="3" t="s">
        <v>6</v>
      </c>
      <c r="G35" s="5">
        <v>13</v>
      </c>
      <c r="H35" s="6">
        <v>41.92379193182763</v>
      </c>
      <c r="I35" s="8">
        <f>ProductLine[[#This Row],[Units]]*ProductLine[[#This Row],[Dollars]]</f>
        <v>545.00929511375921</v>
      </c>
    </row>
    <row r="36" spans="1:9" x14ac:dyDescent="0.35">
      <c r="A36" s="3">
        <v>1378</v>
      </c>
      <c r="B36" s="3" t="s">
        <v>7</v>
      </c>
      <c r="C36" s="4">
        <v>37990</v>
      </c>
      <c r="D36" s="3">
        <f t="shared" si="0"/>
        <v>2004</v>
      </c>
      <c r="E36" s="3">
        <f>MONTH(ProductLine[[#This Row],[Date]])</f>
        <v>1</v>
      </c>
      <c r="F36" s="3" t="s">
        <v>13</v>
      </c>
      <c r="G36" s="5">
        <v>9</v>
      </c>
      <c r="H36" s="6">
        <v>29.36931208514244</v>
      </c>
      <c r="I36" s="8">
        <f>ProductLine[[#This Row],[Units]]*ProductLine[[#This Row],[Dollars]]</f>
        <v>264.32380876628196</v>
      </c>
    </row>
    <row r="37" spans="1:9" x14ac:dyDescent="0.35">
      <c r="A37" s="3">
        <v>1393</v>
      </c>
      <c r="B37" s="3" t="s">
        <v>5</v>
      </c>
      <c r="C37" s="4">
        <v>38012</v>
      </c>
      <c r="D37" s="3">
        <f t="shared" si="0"/>
        <v>2004</v>
      </c>
      <c r="E37" s="3">
        <f>MONTH(ProductLine[[#This Row],[Date]])</f>
        <v>1</v>
      </c>
      <c r="F37" s="3" t="s">
        <v>15</v>
      </c>
      <c r="G37" s="5">
        <v>56</v>
      </c>
      <c r="H37" s="6">
        <v>169.75770217815491</v>
      </c>
      <c r="I37" s="8">
        <f>ProductLine[[#This Row],[Units]]*ProductLine[[#This Row],[Dollars]]</f>
        <v>9506.4313219766755</v>
      </c>
    </row>
    <row r="38" spans="1:9" x14ac:dyDescent="0.35">
      <c r="A38" s="3">
        <v>1467</v>
      </c>
      <c r="B38" s="3" t="s">
        <v>17</v>
      </c>
      <c r="C38" s="4">
        <v>38012</v>
      </c>
      <c r="D38" s="3">
        <f t="shared" si="0"/>
        <v>2004</v>
      </c>
      <c r="E38" s="3">
        <f>MONTH(ProductLine[[#This Row],[Date]])</f>
        <v>1</v>
      </c>
      <c r="F38" s="3" t="s">
        <v>15</v>
      </c>
      <c r="G38" s="5">
        <v>46</v>
      </c>
      <c r="H38" s="6">
        <v>140.57686436306247</v>
      </c>
      <c r="I38" s="8">
        <f>ProductLine[[#This Row],[Units]]*ProductLine[[#This Row],[Dollars]]</f>
        <v>6466.5357607008737</v>
      </c>
    </row>
    <row r="39" spans="1:9" x14ac:dyDescent="0.35">
      <c r="A39" s="3">
        <v>1501</v>
      </c>
      <c r="B39" s="3" t="s">
        <v>18</v>
      </c>
      <c r="C39" s="4">
        <v>38012</v>
      </c>
      <c r="D39" s="3">
        <f t="shared" si="0"/>
        <v>2004</v>
      </c>
      <c r="E39" s="3">
        <f>MONTH(ProductLine[[#This Row],[Date]])</f>
        <v>1</v>
      </c>
      <c r="F39" s="3" t="s">
        <v>6</v>
      </c>
      <c r="G39" s="5">
        <v>5</v>
      </c>
      <c r="H39" s="6">
        <v>17.19135783501677</v>
      </c>
      <c r="I39" s="8">
        <f>ProductLine[[#This Row],[Units]]*ProductLine[[#This Row],[Dollars]]</f>
        <v>85.956789175083856</v>
      </c>
    </row>
    <row r="40" spans="1:9" x14ac:dyDescent="0.35">
      <c r="A40" s="3">
        <v>1531</v>
      </c>
      <c r="B40" s="3" t="s">
        <v>7</v>
      </c>
      <c r="C40" s="4">
        <v>37990</v>
      </c>
      <c r="D40" s="3">
        <f t="shared" si="0"/>
        <v>2004</v>
      </c>
      <c r="E40" s="3">
        <f>MONTH(ProductLine[[#This Row],[Date]])</f>
        <v>1</v>
      </c>
      <c r="F40" s="3" t="s">
        <v>10</v>
      </c>
      <c r="G40" s="5">
        <v>80</v>
      </c>
      <c r="H40" s="6">
        <v>242.16012405865823</v>
      </c>
      <c r="I40" s="8">
        <f>ProductLine[[#This Row],[Units]]*ProductLine[[#This Row],[Dollars]]</f>
        <v>19372.809924692658</v>
      </c>
    </row>
    <row r="41" spans="1:9" x14ac:dyDescent="0.35">
      <c r="A41" s="3">
        <v>1552</v>
      </c>
      <c r="B41" s="3" t="s">
        <v>9</v>
      </c>
      <c r="C41" s="4">
        <v>38012</v>
      </c>
      <c r="D41" s="3">
        <f t="shared" si="0"/>
        <v>2004</v>
      </c>
      <c r="E41" s="3">
        <f>MONTH(ProductLine[[#This Row],[Date]])</f>
        <v>1</v>
      </c>
      <c r="F41" s="3" t="s">
        <v>13</v>
      </c>
      <c r="G41" s="5">
        <v>72</v>
      </c>
      <c r="H41" s="6">
        <v>218.32830582807657</v>
      </c>
      <c r="I41" s="8">
        <f>ProductLine[[#This Row],[Units]]*ProductLine[[#This Row],[Dollars]]</f>
        <v>15719.638019621512</v>
      </c>
    </row>
    <row r="42" spans="1:9" x14ac:dyDescent="0.35">
      <c r="A42" s="3">
        <v>1555</v>
      </c>
      <c r="B42" s="3" t="s">
        <v>18</v>
      </c>
      <c r="C42" s="4">
        <v>37990</v>
      </c>
      <c r="D42" s="3">
        <f t="shared" si="0"/>
        <v>2004</v>
      </c>
      <c r="E42" s="3">
        <f>MONTH(ProductLine[[#This Row],[Date]])</f>
        <v>1</v>
      </c>
      <c r="F42" s="3" t="s">
        <v>6</v>
      </c>
      <c r="G42" s="5">
        <v>48</v>
      </c>
      <c r="H42" s="6">
        <v>145.90859800554551</v>
      </c>
      <c r="I42" s="8">
        <f>ProductLine[[#This Row],[Units]]*ProductLine[[#This Row],[Dollars]]</f>
        <v>7003.6127042661847</v>
      </c>
    </row>
    <row r="43" spans="1:9" x14ac:dyDescent="0.35">
      <c r="A43" s="3">
        <v>1558</v>
      </c>
      <c r="B43" s="3" t="s">
        <v>12</v>
      </c>
      <c r="C43" s="4">
        <v>38001</v>
      </c>
      <c r="D43" s="3">
        <f t="shared" si="0"/>
        <v>2004</v>
      </c>
      <c r="E43" s="3">
        <f>MONTH(ProductLine[[#This Row],[Date]])</f>
        <v>1</v>
      </c>
      <c r="F43" s="3" t="s">
        <v>15</v>
      </c>
      <c r="G43" s="5">
        <v>44</v>
      </c>
      <c r="H43" s="6">
        <v>134.18925327531994</v>
      </c>
      <c r="I43" s="8">
        <f>ProductLine[[#This Row],[Units]]*ProductLine[[#This Row],[Dollars]]</f>
        <v>5904.3271441140778</v>
      </c>
    </row>
    <row r="44" spans="1:9" x14ac:dyDescent="0.35">
      <c r="A44" s="3">
        <v>1601</v>
      </c>
      <c r="B44" s="3" t="s">
        <v>17</v>
      </c>
      <c r="C44" s="4">
        <v>38012</v>
      </c>
      <c r="D44" s="3">
        <f t="shared" si="0"/>
        <v>2004</v>
      </c>
      <c r="E44" s="3">
        <f>MONTH(ProductLine[[#This Row],[Date]])</f>
        <v>1</v>
      </c>
      <c r="F44" s="3" t="s">
        <v>6</v>
      </c>
      <c r="G44" s="5">
        <v>32</v>
      </c>
      <c r="H44" s="6">
        <v>98.405028744773347</v>
      </c>
      <c r="I44" s="8">
        <f>ProductLine[[#This Row],[Units]]*ProductLine[[#This Row],[Dollars]]</f>
        <v>3148.9609198327471</v>
      </c>
    </row>
    <row r="45" spans="1:9" x14ac:dyDescent="0.35">
      <c r="A45" s="3">
        <v>1610</v>
      </c>
      <c r="B45" s="3" t="s">
        <v>11</v>
      </c>
      <c r="C45" s="4">
        <v>38001</v>
      </c>
      <c r="D45" s="3">
        <f t="shared" si="0"/>
        <v>2004</v>
      </c>
      <c r="E45" s="3">
        <f>MONTH(ProductLine[[#This Row],[Date]])</f>
        <v>1</v>
      </c>
      <c r="F45" s="3" t="s">
        <v>15</v>
      </c>
      <c r="G45" s="5">
        <v>11</v>
      </c>
      <c r="H45" s="6">
        <v>35.187328425003173</v>
      </c>
      <c r="I45" s="8">
        <f>ProductLine[[#This Row],[Units]]*ProductLine[[#This Row],[Dollars]]</f>
        <v>387.06061267503492</v>
      </c>
    </row>
    <row r="46" spans="1:9" x14ac:dyDescent="0.35">
      <c r="A46" s="3">
        <v>1655</v>
      </c>
      <c r="B46" s="3" t="s">
        <v>5</v>
      </c>
      <c r="C46" s="4">
        <v>38001</v>
      </c>
      <c r="D46" s="3">
        <f t="shared" si="0"/>
        <v>2004</v>
      </c>
      <c r="E46" s="3">
        <f>MONTH(ProductLine[[#This Row],[Date]])</f>
        <v>1</v>
      </c>
      <c r="F46" s="3" t="s">
        <v>6</v>
      </c>
      <c r="G46" s="5">
        <v>25</v>
      </c>
      <c r="H46" s="6">
        <v>77.553918573002605</v>
      </c>
      <c r="I46" s="8">
        <f>ProductLine[[#This Row],[Units]]*ProductLine[[#This Row],[Dollars]]</f>
        <v>1938.847964325065</v>
      </c>
    </row>
    <row r="47" spans="1:9" x14ac:dyDescent="0.35">
      <c r="A47" s="3">
        <v>1692</v>
      </c>
      <c r="B47" s="3" t="s">
        <v>12</v>
      </c>
      <c r="C47" s="4">
        <v>38012</v>
      </c>
      <c r="D47" s="3">
        <f t="shared" si="0"/>
        <v>2004</v>
      </c>
      <c r="E47" s="3">
        <f>MONTH(ProductLine[[#This Row],[Date]])</f>
        <v>1</v>
      </c>
      <c r="F47" s="3" t="s">
        <v>6</v>
      </c>
      <c r="G47" s="5">
        <v>39</v>
      </c>
      <c r="H47" s="6">
        <v>118.63508946594906</v>
      </c>
      <c r="I47" s="8">
        <f>ProductLine[[#This Row],[Units]]*ProductLine[[#This Row],[Dollars]]</f>
        <v>4626.7684891720137</v>
      </c>
    </row>
    <row r="48" spans="1:9" x14ac:dyDescent="0.35">
      <c r="A48" s="3">
        <v>1793</v>
      </c>
      <c r="B48" s="3" t="s">
        <v>18</v>
      </c>
      <c r="C48" s="4">
        <v>37990</v>
      </c>
      <c r="D48" s="3">
        <f t="shared" si="0"/>
        <v>2004</v>
      </c>
      <c r="E48" s="3">
        <f>MONTH(ProductLine[[#This Row],[Date]])</f>
        <v>1</v>
      </c>
      <c r="F48" s="3" t="s">
        <v>6</v>
      </c>
      <c r="G48" s="5">
        <v>66</v>
      </c>
      <c r="H48" s="6">
        <v>200.12511432116293</v>
      </c>
      <c r="I48" s="8">
        <f>ProductLine[[#This Row],[Units]]*ProductLine[[#This Row],[Dollars]]</f>
        <v>13208.257545196753</v>
      </c>
    </row>
    <row r="49" spans="1:9" x14ac:dyDescent="0.35">
      <c r="A49" s="3">
        <v>1817</v>
      </c>
      <c r="B49" s="3" t="s">
        <v>5</v>
      </c>
      <c r="C49" s="4">
        <v>38001</v>
      </c>
      <c r="D49" s="3">
        <f t="shared" si="0"/>
        <v>2004</v>
      </c>
      <c r="E49" s="3">
        <f>MONTH(ProductLine[[#This Row],[Date]])</f>
        <v>1</v>
      </c>
      <c r="F49" s="3" t="s">
        <v>8</v>
      </c>
      <c r="G49" s="5">
        <v>62</v>
      </c>
      <c r="H49" s="6">
        <v>187.51222635081746</v>
      </c>
      <c r="I49" s="8">
        <f>ProductLine[[#This Row],[Units]]*ProductLine[[#This Row],[Dollars]]</f>
        <v>11625.758033750682</v>
      </c>
    </row>
    <row r="50" spans="1:9" x14ac:dyDescent="0.35">
      <c r="A50" s="3">
        <v>1818</v>
      </c>
      <c r="B50" s="3" t="s">
        <v>9</v>
      </c>
      <c r="C50" s="4">
        <v>38012</v>
      </c>
      <c r="D50" s="3">
        <f t="shared" si="0"/>
        <v>2004</v>
      </c>
      <c r="E50" s="3">
        <f>MONTH(ProductLine[[#This Row],[Date]])</f>
        <v>1</v>
      </c>
      <c r="F50" s="3" t="s">
        <v>8</v>
      </c>
      <c r="G50" s="5">
        <v>4</v>
      </c>
      <c r="H50" s="6">
        <v>14.186481337467258</v>
      </c>
      <c r="I50" s="8">
        <f>ProductLine[[#This Row],[Units]]*ProductLine[[#This Row],[Dollars]]</f>
        <v>56.745925349869033</v>
      </c>
    </row>
    <row r="51" spans="1:9" x14ac:dyDescent="0.35">
      <c r="A51" s="3">
        <v>1838</v>
      </c>
      <c r="B51" s="3" t="s">
        <v>5</v>
      </c>
      <c r="C51" s="4">
        <v>37990</v>
      </c>
      <c r="D51" s="3">
        <f t="shared" si="0"/>
        <v>2004</v>
      </c>
      <c r="E51" s="3">
        <f>MONTH(ProductLine[[#This Row],[Date]])</f>
        <v>1</v>
      </c>
      <c r="F51" s="3" t="s">
        <v>8</v>
      </c>
      <c r="G51" s="5">
        <v>52</v>
      </c>
      <c r="H51" s="6">
        <v>158.17581888720281</v>
      </c>
      <c r="I51" s="8">
        <f>ProductLine[[#This Row],[Units]]*ProductLine[[#This Row],[Dollars]]</f>
        <v>8225.1425821345456</v>
      </c>
    </row>
    <row r="52" spans="1:9" x14ac:dyDescent="0.35">
      <c r="A52" s="3">
        <v>1898</v>
      </c>
      <c r="B52" s="3" t="s">
        <v>11</v>
      </c>
      <c r="C52" s="4">
        <v>38001</v>
      </c>
      <c r="D52" s="3">
        <f t="shared" si="0"/>
        <v>2004</v>
      </c>
      <c r="E52" s="3">
        <f>MONTH(ProductLine[[#This Row],[Date]])</f>
        <v>1</v>
      </c>
      <c r="F52" s="3" t="s">
        <v>10</v>
      </c>
      <c r="G52" s="5">
        <v>72</v>
      </c>
      <c r="H52" s="6">
        <v>217.83588624347365</v>
      </c>
      <c r="I52" s="8">
        <f>ProductLine[[#This Row],[Units]]*ProductLine[[#This Row],[Dollars]]</f>
        <v>15684.183809530103</v>
      </c>
    </row>
    <row r="53" spans="1:9" x14ac:dyDescent="0.35">
      <c r="A53" s="3">
        <v>41</v>
      </c>
      <c r="B53" s="3" t="s">
        <v>16</v>
      </c>
      <c r="C53" s="4">
        <v>38023</v>
      </c>
      <c r="D53" s="3">
        <f t="shared" si="0"/>
        <v>2004</v>
      </c>
      <c r="E53" s="3">
        <f>MONTH(ProductLine[[#This Row],[Date]])</f>
        <v>2</v>
      </c>
      <c r="F53" s="3" t="s">
        <v>13</v>
      </c>
      <c r="G53" s="5">
        <v>25</v>
      </c>
      <c r="H53" s="6">
        <v>76.562095842195291</v>
      </c>
      <c r="I53" s="8">
        <f>ProductLine[[#This Row],[Units]]*ProductLine[[#This Row],[Dollars]]</f>
        <v>1914.0523960548824</v>
      </c>
    </row>
    <row r="54" spans="1:9" x14ac:dyDescent="0.35">
      <c r="A54" s="3">
        <v>85</v>
      </c>
      <c r="B54" s="3" t="s">
        <v>18</v>
      </c>
      <c r="C54" s="4">
        <v>38034</v>
      </c>
      <c r="D54" s="3">
        <f t="shared" si="0"/>
        <v>2004</v>
      </c>
      <c r="E54" s="3">
        <f>MONTH(ProductLine[[#This Row],[Date]])</f>
        <v>2</v>
      </c>
      <c r="F54" s="3" t="s">
        <v>8</v>
      </c>
      <c r="G54" s="5">
        <v>80</v>
      </c>
      <c r="H54" s="6">
        <v>241.26239073863908</v>
      </c>
      <c r="I54" s="8">
        <f>ProductLine[[#This Row],[Units]]*ProductLine[[#This Row],[Dollars]]</f>
        <v>19300.991259091126</v>
      </c>
    </row>
    <row r="55" spans="1:9" x14ac:dyDescent="0.35">
      <c r="A55" s="3">
        <v>161</v>
      </c>
      <c r="B55" s="3" t="s">
        <v>14</v>
      </c>
      <c r="C55" s="4">
        <v>38034</v>
      </c>
      <c r="D55" s="3">
        <f t="shared" si="0"/>
        <v>2004</v>
      </c>
      <c r="E55" s="3">
        <f>MONTH(ProductLine[[#This Row],[Date]])</f>
        <v>2</v>
      </c>
      <c r="F55" s="3" t="s">
        <v>6</v>
      </c>
      <c r="G55" s="5">
        <v>46</v>
      </c>
      <c r="H55" s="6">
        <v>139.92999594688814</v>
      </c>
      <c r="I55" s="8">
        <f>ProductLine[[#This Row],[Units]]*ProductLine[[#This Row],[Dollars]]</f>
        <v>6436.7798135568546</v>
      </c>
    </row>
    <row r="56" spans="1:9" x14ac:dyDescent="0.35">
      <c r="A56" s="3">
        <v>169</v>
      </c>
      <c r="B56" s="3" t="s">
        <v>9</v>
      </c>
      <c r="C56" s="4">
        <v>38034</v>
      </c>
      <c r="D56" s="3">
        <f t="shared" si="0"/>
        <v>2004</v>
      </c>
      <c r="E56" s="3">
        <f>MONTH(ProductLine[[#This Row],[Date]])</f>
        <v>2</v>
      </c>
      <c r="F56" s="3" t="s">
        <v>6</v>
      </c>
      <c r="G56" s="5">
        <v>63</v>
      </c>
      <c r="H56" s="6">
        <v>191.11407977738014</v>
      </c>
      <c r="I56" s="8">
        <f>ProductLine[[#This Row],[Units]]*ProductLine[[#This Row],[Dollars]]</f>
        <v>12040.187025974948</v>
      </c>
    </row>
    <row r="57" spans="1:9" x14ac:dyDescent="0.35">
      <c r="A57" s="3">
        <v>172</v>
      </c>
      <c r="B57" s="3" t="s">
        <v>12</v>
      </c>
      <c r="C57" s="4">
        <v>38045</v>
      </c>
      <c r="D57" s="3">
        <f t="shared" si="0"/>
        <v>2004</v>
      </c>
      <c r="E57" s="3">
        <f>MONTH(ProductLine[[#This Row],[Date]])</f>
        <v>2</v>
      </c>
      <c r="F57" s="3" t="s">
        <v>8</v>
      </c>
      <c r="G57" s="5">
        <v>55</v>
      </c>
      <c r="H57" s="6">
        <v>167.55415680156585</v>
      </c>
      <c r="I57" s="8">
        <f>ProductLine[[#This Row],[Units]]*ProductLine[[#This Row],[Dollars]]</f>
        <v>9215.4786240861213</v>
      </c>
    </row>
    <row r="58" spans="1:9" x14ac:dyDescent="0.35">
      <c r="A58" s="3">
        <v>191</v>
      </c>
      <c r="B58" s="3" t="s">
        <v>17</v>
      </c>
      <c r="C58" s="4">
        <v>38023</v>
      </c>
      <c r="D58" s="3">
        <f t="shared" si="0"/>
        <v>2004</v>
      </c>
      <c r="E58" s="3">
        <f>MONTH(ProductLine[[#This Row],[Date]])</f>
        <v>2</v>
      </c>
      <c r="F58" s="3" t="s">
        <v>15</v>
      </c>
      <c r="G58" s="5">
        <v>63</v>
      </c>
      <c r="H58" s="6">
        <v>191.0302935038041</v>
      </c>
      <c r="I58" s="8">
        <f>ProductLine[[#This Row],[Units]]*ProductLine[[#This Row],[Dollars]]</f>
        <v>12034.908490739659</v>
      </c>
    </row>
    <row r="59" spans="1:9" x14ac:dyDescent="0.35">
      <c r="A59" s="3">
        <v>197</v>
      </c>
      <c r="B59" s="3" t="s">
        <v>12</v>
      </c>
      <c r="C59" s="4">
        <v>38023</v>
      </c>
      <c r="D59" s="3">
        <f t="shared" si="0"/>
        <v>2004</v>
      </c>
      <c r="E59" s="3">
        <f>MONTH(ProductLine[[#This Row],[Date]])</f>
        <v>2</v>
      </c>
      <c r="F59" s="3" t="s">
        <v>15</v>
      </c>
      <c r="G59" s="5">
        <v>-5</v>
      </c>
      <c r="H59" s="6">
        <v>-12.898061088841523</v>
      </c>
      <c r="I59" s="8">
        <f>ProductLine[[#This Row],[Units]]*ProductLine[[#This Row],[Dollars]]</f>
        <v>64.490305444207621</v>
      </c>
    </row>
    <row r="60" spans="1:9" x14ac:dyDescent="0.35">
      <c r="A60" s="3">
        <v>207</v>
      </c>
      <c r="B60" s="3" t="s">
        <v>12</v>
      </c>
      <c r="C60" s="4">
        <v>38023</v>
      </c>
      <c r="D60" s="3">
        <f t="shared" si="0"/>
        <v>2004</v>
      </c>
      <c r="E60" s="3">
        <f>MONTH(ProductLine[[#This Row],[Date]])</f>
        <v>2</v>
      </c>
      <c r="F60" s="3" t="s">
        <v>15</v>
      </c>
      <c r="G60" s="5">
        <v>60</v>
      </c>
      <c r="H60" s="6">
        <v>181.93942640636905</v>
      </c>
      <c r="I60" s="8">
        <f>ProductLine[[#This Row],[Units]]*ProductLine[[#This Row],[Dollars]]</f>
        <v>10916.365584382143</v>
      </c>
    </row>
    <row r="61" spans="1:9" x14ac:dyDescent="0.35">
      <c r="A61" s="3">
        <v>225</v>
      </c>
      <c r="B61" s="3" t="s">
        <v>11</v>
      </c>
      <c r="C61" s="4">
        <v>38023</v>
      </c>
      <c r="D61" s="3">
        <f t="shared" si="0"/>
        <v>2004</v>
      </c>
      <c r="E61" s="3">
        <f>MONTH(ProductLine[[#This Row],[Date]])</f>
        <v>2</v>
      </c>
      <c r="F61" s="3" t="s">
        <v>10</v>
      </c>
      <c r="G61" s="5">
        <v>24</v>
      </c>
      <c r="H61" s="6">
        <v>74.243899422562194</v>
      </c>
      <c r="I61" s="8">
        <f>ProductLine[[#This Row],[Units]]*ProductLine[[#This Row],[Dollars]]</f>
        <v>1781.8535861414925</v>
      </c>
    </row>
    <row r="62" spans="1:9" x14ac:dyDescent="0.35">
      <c r="A62" s="3">
        <v>256</v>
      </c>
      <c r="B62" s="3" t="s">
        <v>7</v>
      </c>
      <c r="C62" s="4">
        <v>38023</v>
      </c>
      <c r="D62" s="3">
        <f t="shared" si="0"/>
        <v>2004</v>
      </c>
      <c r="E62" s="3">
        <f>MONTH(ProductLine[[#This Row],[Date]])</f>
        <v>2</v>
      </c>
      <c r="F62" s="3" t="s">
        <v>13</v>
      </c>
      <c r="G62" s="5">
        <v>1</v>
      </c>
      <c r="H62" s="6">
        <v>4.8820462029427096</v>
      </c>
      <c r="I62" s="8">
        <f>ProductLine[[#This Row],[Units]]*ProductLine[[#This Row],[Dollars]]</f>
        <v>4.8820462029427096</v>
      </c>
    </row>
    <row r="63" spans="1:9" x14ac:dyDescent="0.35">
      <c r="A63" s="3">
        <v>294</v>
      </c>
      <c r="B63" s="3" t="s">
        <v>5</v>
      </c>
      <c r="C63" s="4">
        <v>38045</v>
      </c>
      <c r="D63" s="3">
        <f t="shared" si="0"/>
        <v>2004</v>
      </c>
      <c r="E63" s="3">
        <f>MONTH(ProductLine[[#This Row],[Date]])</f>
        <v>2</v>
      </c>
      <c r="F63" s="3" t="s">
        <v>13</v>
      </c>
      <c r="G63" s="5">
        <v>-1</v>
      </c>
      <c r="H63" s="6">
        <v>-0.90814028681463199</v>
      </c>
      <c r="I63" s="8">
        <f>ProductLine[[#This Row],[Units]]*ProductLine[[#This Row],[Dollars]]</f>
        <v>0.90814028681463199</v>
      </c>
    </row>
    <row r="64" spans="1:9" x14ac:dyDescent="0.35">
      <c r="A64" s="3">
        <v>311</v>
      </c>
      <c r="B64" s="3" t="s">
        <v>5</v>
      </c>
      <c r="C64" s="4">
        <v>38045</v>
      </c>
      <c r="D64" s="3">
        <f t="shared" si="0"/>
        <v>2004</v>
      </c>
      <c r="E64" s="3">
        <f>MONTH(ProductLine[[#This Row],[Date]])</f>
        <v>2</v>
      </c>
      <c r="F64" s="3" t="s">
        <v>6</v>
      </c>
      <c r="G64" s="5">
        <v>43</v>
      </c>
      <c r="H64" s="6">
        <v>130.971908096161</v>
      </c>
      <c r="I64" s="8">
        <f>ProductLine[[#This Row],[Units]]*ProductLine[[#This Row],[Dollars]]</f>
        <v>5631.7920481349229</v>
      </c>
    </row>
    <row r="65" spans="1:9" x14ac:dyDescent="0.35">
      <c r="A65" s="3">
        <v>369</v>
      </c>
      <c r="B65" s="3" t="s">
        <v>7</v>
      </c>
      <c r="C65" s="4">
        <v>38045</v>
      </c>
      <c r="D65" s="3">
        <f t="shared" si="0"/>
        <v>2004</v>
      </c>
      <c r="E65" s="3">
        <f>MONTH(ProductLine[[#This Row],[Date]])</f>
        <v>2</v>
      </c>
      <c r="F65" s="3" t="s">
        <v>8</v>
      </c>
      <c r="G65" s="5">
        <v>20</v>
      </c>
      <c r="H65" s="6">
        <v>61.67879282842005</v>
      </c>
      <c r="I65" s="8">
        <f>ProductLine[[#This Row],[Units]]*ProductLine[[#This Row],[Dollars]]</f>
        <v>1233.5758565684009</v>
      </c>
    </row>
    <row r="66" spans="1:9" x14ac:dyDescent="0.35">
      <c r="A66" s="3">
        <v>377</v>
      </c>
      <c r="B66" s="3" t="s">
        <v>7</v>
      </c>
      <c r="C66" s="4">
        <v>38023</v>
      </c>
      <c r="D66" s="3">
        <f t="shared" ref="D66:D129" si="1">YEAR(C66)</f>
        <v>2004</v>
      </c>
      <c r="E66" s="3">
        <f>MONTH(ProductLine[[#This Row],[Date]])</f>
        <v>2</v>
      </c>
      <c r="F66" s="3" t="s">
        <v>6</v>
      </c>
      <c r="G66" s="5">
        <v>7</v>
      </c>
      <c r="H66" s="6">
        <v>22.939193343037168</v>
      </c>
      <c r="I66" s="8">
        <f>ProductLine[[#This Row],[Units]]*ProductLine[[#This Row],[Dollars]]</f>
        <v>160.57435340126017</v>
      </c>
    </row>
    <row r="67" spans="1:9" x14ac:dyDescent="0.35">
      <c r="A67" s="3">
        <v>406</v>
      </c>
      <c r="B67" s="3" t="s">
        <v>12</v>
      </c>
      <c r="C67" s="4">
        <v>38034</v>
      </c>
      <c r="D67" s="3">
        <f t="shared" si="1"/>
        <v>2004</v>
      </c>
      <c r="E67" s="3">
        <f>MONTH(ProductLine[[#This Row],[Date]])</f>
        <v>2</v>
      </c>
      <c r="F67" s="3" t="s">
        <v>15</v>
      </c>
      <c r="G67" s="5">
        <v>91</v>
      </c>
      <c r="H67" s="6">
        <v>274.81127367201924</v>
      </c>
      <c r="I67" s="8">
        <f>ProductLine[[#This Row],[Units]]*ProductLine[[#This Row],[Dollars]]</f>
        <v>25007.825904153749</v>
      </c>
    </row>
    <row r="68" spans="1:9" x14ac:dyDescent="0.35">
      <c r="A68" s="3">
        <v>436</v>
      </c>
      <c r="B68" s="3" t="s">
        <v>5</v>
      </c>
      <c r="C68" s="4">
        <v>38045</v>
      </c>
      <c r="D68" s="3">
        <f t="shared" si="1"/>
        <v>2004</v>
      </c>
      <c r="E68" s="3">
        <f>MONTH(ProductLine[[#This Row],[Date]])</f>
        <v>2</v>
      </c>
      <c r="F68" s="3" t="s">
        <v>13</v>
      </c>
      <c r="G68" s="5">
        <v>22</v>
      </c>
      <c r="H68" s="6">
        <v>67.510047922862512</v>
      </c>
      <c r="I68" s="8">
        <f>ProductLine[[#This Row],[Units]]*ProductLine[[#This Row],[Dollars]]</f>
        <v>1485.2210543029753</v>
      </c>
    </row>
    <row r="69" spans="1:9" x14ac:dyDescent="0.35">
      <c r="A69" s="3">
        <v>443</v>
      </c>
      <c r="B69" s="3" t="s">
        <v>9</v>
      </c>
      <c r="C69" s="4">
        <v>38034</v>
      </c>
      <c r="D69" s="3">
        <f t="shared" si="1"/>
        <v>2004</v>
      </c>
      <c r="E69" s="3">
        <f>MONTH(ProductLine[[#This Row],[Date]])</f>
        <v>2</v>
      </c>
      <c r="F69" s="3" t="s">
        <v>15</v>
      </c>
      <c r="G69" s="5">
        <v>0</v>
      </c>
      <c r="H69" s="6">
        <v>2.3705199513077329</v>
      </c>
      <c r="I69" s="8">
        <f>ProductLine[[#This Row],[Units]]*ProductLine[[#This Row],[Dollars]]</f>
        <v>0</v>
      </c>
    </row>
    <row r="70" spans="1:9" x14ac:dyDescent="0.35">
      <c r="A70" s="3">
        <v>451</v>
      </c>
      <c r="B70" s="3" t="s">
        <v>5</v>
      </c>
      <c r="C70" s="4">
        <v>38023</v>
      </c>
      <c r="D70" s="3">
        <f t="shared" si="1"/>
        <v>2004</v>
      </c>
      <c r="E70" s="3">
        <f>MONTH(ProductLine[[#This Row],[Date]])</f>
        <v>2</v>
      </c>
      <c r="F70" s="3" t="s">
        <v>13</v>
      </c>
      <c r="G70" s="5">
        <v>13</v>
      </c>
      <c r="H70" s="6">
        <v>40.507831778483222</v>
      </c>
      <c r="I70" s="8">
        <f>ProductLine[[#This Row],[Units]]*ProductLine[[#This Row],[Dollars]]</f>
        <v>526.60181312028192</v>
      </c>
    </row>
    <row r="71" spans="1:9" x14ac:dyDescent="0.35">
      <c r="A71" s="3">
        <v>462</v>
      </c>
      <c r="B71" s="3" t="s">
        <v>14</v>
      </c>
      <c r="C71" s="4">
        <v>38045</v>
      </c>
      <c r="D71" s="3">
        <f t="shared" si="1"/>
        <v>2004</v>
      </c>
      <c r="E71" s="3">
        <f>MONTH(ProductLine[[#This Row],[Date]])</f>
        <v>2</v>
      </c>
      <c r="F71" s="3" t="s">
        <v>6</v>
      </c>
      <c r="G71" s="5">
        <v>63</v>
      </c>
      <c r="H71" s="6">
        <v>191.1884163928766</v>
      </c>
      <c r="I71" s="8">
        <f>ProductLine[[#This Row],[Units]]*ProductLine[[#This Row],[Dollars]]</f>
        <v>12044.870232751226</v>
      </c>
    </row>
    <row r="72" spans="1:9" x14ac:dyDescent="0.35">
      <c r="A72" s="3">
        <v>510</v>
      </c>
      <c r="B72" s="3" t="s">
        <v>11</v>
      </c>
      <c r="C72" s="4">
        <v>38045</v>
      </c>
      <c r="D72" s="3">
        <f t="shared" si="1"/>
        <v>2004</v>
      </c>
      <c r="E72" s="3">
        <f>MONTH(ProductLine[[#This Row],[Date]])</f>
        <v>2</v>
      </c>
      <c r="F72" s="3" t="s">
        <v>13</v>
      </c>
      <c r="G72" s="5">
        <v>4</v>
      </c>
      <c r="H72" s="6">
        <v>14.012285541104387</v>
      </c>
      <c r="I72" s="8">
        <f>ProductLine[[#This Row],[Units]]*ProductLine[[#This Row],[Dollars]]</f>
        <v>56.049142164417546</v>
      </c>
    </row>
    <row r="73" spans="1:9" x14ac:dyDescent="0.35">
      <c r="A73" s="3">
        <v>515</v>
      </c>
      <c r="B73" s="3" t="s">
        <v>17</v>
      </c>
      <c r="C73" s="4">
        <v>38034</v>
      </c>
      <c r="D73" s="3">
        <f t="shared" si="1"/>
        <v>2004</v>
      </c>
      <c r="E73" s="3">
        <f>MONTH(ProductLine[[#This Row],[Date]])</f>
        <v>2</v>
      </c>
      <c r="F73" s="3" t="s">
        <v>10</v>
      </c>
      <c r="G73" s="5">
        <v>67</v>
      </c>
      <c r="H73" s="6">
        <v>202.62226122372601</v>
      </c>
      <c r="I73" s="8">
        <f>ProductLine[[#This Row],[Units]]*ProductLine[[#This Row],[Dollars]]</f>
        <v>13575.691501989642</v>
      </c>
    </row>
    <row r="74" spans="1:9" x14ac:dyDescent="0.35">
      <c r="A74" s="3">
        <v>589</v>
      </c>
      <c r="B74" s="3" t="s">
        <v>14</v>
      </c>
      <c r="C74" s="4">
        <v>38034</v>
      </c>
      <c r="D74" s="3">
        <f t="shared" si="1"/>
        <v>2004</v>
      </c>
      <c r="E74" s="3">
        <f>MONTH(ProductLine[[#This Row],[Date]])</f>
        <v>2</v>
      </c>
      <c r="F74" s="3" t="s">
        <v>8</v>
      </c>
      <c r="G74" s="5">
        <v>34</v>
      </c>
      <c r="H74" s="6">
        <v>103.67942872150846</v>
      </c>
      <c r="I74" s="8">
        <f>ProductLine[[#This Row],[Units]]*ProductLine[[#This Row],[Dollars]]</f>
        <v>3525.1005765312875</v>
      </c>
    </row>
    <row r="75" spans="1:9" x14ac:dyDescent="0.35">
      <c r="A75" s="3">
        <v>661</v>
      </c>
      <c r="B75" s="3" t="s">
        <v>11</v>
      </c>
      <c r="C75" s="4">
        <v>38034</v>
      </c>
      <c r="D75" s="3">
        <f t="shared" si="1"/>
        <v>2004</v>
      </c>
      <c r="E75" s="3">
        <f>MONTH(ProductLine[[#This Row],[Date]])</f>
        <v>2</v>
      </c>
      <c r="F75" s="3" t="s">
        <v>15</v>
      </c>
      <c r="G75" s="5">
        <v>51</v>
      </c>
      <c r="H75" s="6">
        <v>155.019536467064</v>
      </c>
      <c r="I75" s="8">
        <f>ProductLine[[#This Row],[Units]]*ProductLine[[#This Row],[Dollars]]</f>
        <v>7905.9963598202639</v>
      </c>
    </row>
    <row r="76" spans="1:9" x14ac:dyDescent="0.35">
      <c r="A76" s="3">
        <v>676</v>
      </c>
      <c r="B76" s="3" t="s">
        <v>7</v>
      </c>
      <c r="C76" s="4">
        <v>38023</v>
      </c>
      <c r="D76" s="3">
        <f t="shared" si="1"/>
        <v>2004</v>
      </c>
      <c r="E76" s="3">
        <f>MONTH(ProductLine[[#This Row],[Date]])</f>
        <v>2</v>
      </c>
      <c r="F76" s="3" t="s">
        <v>10</v>
      </c>
      <c r="G76" s="5">
        <v>8</v>
      </c>
      <c r="H76" s="6">
        <v>25.639457060752605</v>
      </c>
      <c r="I76" s="8">
        <f>ProductLine[[#This Row],[Units]]*ProductLine[[#This Row],[Dollars]]</f>
        <v>205.11565648602084</v>
      </c>
    </row>
    <row r="77" spans="1:9" x14ac:dyDescent="0.35">
      <c r="A77" s="3">
        <v>729</v>
      </c>
      <c r="B77" s="3" t="s">
        <v>17</v>
      </c>
      <c r="C77" s="4">
        <v>38034</v>
      </c>
      <c r="D77" s="3">
        <f t="shared" si="1"/>
        <v>2004</v>
      </c>
      <c r="E77" s="3">
        <f>MONTH(ProductLine[[#This Row],[Date]])</f>
        <v>2</v>
      </c>
      <c r="F77" s="3" t="s">
        <v>8</v>
      </c>
      <c r="G77" s="5">
        <v>62</v>
      </c>
      <c r="H77" s="6">
        <v>188.69979320640692</v>
      </c>
      <c r="I77" s="8">
        <f>ProductLine[[#This Row],[Units]]*ProductLine[[#This Row],[Dollars]]</f>
        <v>11699.387178797229</v>
      </c>
    </row>
    <row r="78" spans="1:9" x14ac:dyDescent="0.35">
      <c r="A78" s="3">
        <v>772</v>
      </c>
      <c r="B78" s="3" t="s">
        <v>5</v>
      </c>
      <c r="C78" s="4">
        <v>38045</v>
      </c>
      <c r="D78" s="3">
        <f t="shared" si="1"/>
        <v>2004</v>
      </c>
      <c r="E78" s="3">
        <f>MONTH(ProductLine[[#This Row],[Date]])</f>
        <v>2</v>
      </c>
      <c r="F78" s="3" t="s">
        <v>15</v>
      </c>
      <c r="G78" s="5">
        <v>12</v>
      </c>
      <c r="H78" s="6">
        <v>37.887038047747772</v>
      </c>
      <c r="I78" s="8">
        <f>ProductLine[[#This Row],[Units]]*ProductLine[[#This Row],[Dollars]]</f>
        <v>454.64445657297324</v>
      </c>
    </row>
    <row r="79" spans="1:9" x14ac:dyDescent="0.35">
      <c r="A79" s="3">
        <v>777</v>
      </c>
      <c r="B79" s="3" t="s">
        <v>18</v>
      </c>
      <c r="C79" s="4">
        <v>38045</v>
      </c>
      <c r="D79" s="3">
        <f t="shared" si="1"/>
        <v>2004</v>
      </c>
      <c r="E79" s="3">
        <f>MONTH(ProductLine[[#This Row],[Date]])</f>
        <v>2</v>
      </c>
      <c r="F79" s="3" t="s">
        <v>8</v>
      </c>
      <c r="G79" s="5">
        <v>-5</v>
      </c>
      <c r="H79" s="6">
        <v>-12.547627479219663</v>
      </c>
      <c r="I79" s="8">
        <f>ProductLine[[#This Row],[Units]]*ProductLine[[#This Row],[Dollars]]</f>
        <v>62.738137396098317</v>
      </c>
    </row>
    <row r="80" spans="1:9" x14ac:dyDescent="0.35">
      <c r="A80" s="3">
        <v>808</v>
      </c>
      <c r="B80" s="3" t="s">
        <v>16</v>
      </c>
      <c r="C80" s="4">
        <v>38034</v>
      </c>
      <c r="D80" s="3">
        <f t="shared" si="1"/>
        <v>2004</v>
      </c>
      <c r="E80" s="3">
        <f>MONTH(ProductLine[[#This Row],[Date]])</f>
        <v>2</v>
      </c>
      <c r="F80" s="3" t="s">
        <v>6</v>
      </c>
      <c r="G80" s="5">
        <v>15</v>
      </c>
      <c r="H80" s="6">
        <v>47.198351483731813</v>
      </c>
      <c r="I80" s="8">
        <f>ProductLine[[#This Row],[Units]]*ProductLine[[#This Row],[Dollars]]</f>
        <v>707.97527225597719</v>
      </c>
    </row>
    <row r="81" spans="1:9" x14ac:dyDescent="0.35">
      <c r="A81" s="3">
        <v>839</v>
      </c>
      <c r="B81" s="3" t="s">
        <v>11</v>
      </c>
      <c r="C81" s="4">
        <v>38034</v>
      </c>
      <c r="D81" s="3">
        <f t="shared" si="1"/>
        <v>2004</v>
      </c>
      <c r="E81" s="3">
        <f>MONTH(ProductLine[[#This Row],[Date]])</f>
        <v>2</v>
      </c>
      <c r="F81" s="3" t="s">
        <v>6</v>
      </c>
      <c r="G81" s="5">
        <v>-9</v>
      </c>
      <c r="H81" s="6">
        <v>-24.921999927055641</v>
      </c>
      <c r="I81" s="8">
        <f>ProductLine[[#This Row],[Units]]*ProductLine[[#This Row],[Dollars]]</f>
        <v>224.29799934350078</v>
      </c>
    </row>
    <row r="82" spans="1:9" x14ac:dyDescent="0.35">
      <c r="A82" s="3">
        <v>860</v>
      </c>
      <c r="B82" s="3" t="s">
        <v>14</v>
      </c>
      <c r="C82" s="4">
        <v>38023</v>
      </c>
      <c r="D82" s="3">
        <f t="shared" si="1"/>
        <v>2004</v>
      </c>
      <c r="E82" s="3">
        <f>MONTH(ProductLine[[#This Row],[Date]])</f>
        <v>2</v>
      </c>
      <c r="F82" s="3" t="s">
        <v>6</v>
      </c>
      <c r="G82" s="5">
        <v>34</v>
      </c>
      <c r="H82" s="6">
        <v>104.1689153871453</v>
      </c>
      <c r="I82" s="8">
        <f>ProductLine[[#This Row],[Units]]*ProductLine[[#This Row],[Dollars]]</f>
        <v>3541.7431231629403</v>
      </c>
    </row>
    <row r="83" spans="1:9" x14ac:dyDescent="0.35">
      <c r="A83" s="3">
        <v>865</v>
      </c>
      <c r="B83" s="3" t="s">
        <v>12</v>
      </c>
      <c r="C83" s="4">
        <v>38034</v>
      </c>
      <c r="D83" s="3">
        <f t="shared" si="1"/>
        <v>2004</v>
      </c>
      <c r="E83" s="3">
        <f>MONTH(ProductLine[[#This Row],[Date]])</f>
        <v>2</v>
      </c>
      <c r="F83" s="3" t="s">
        <v>8</v>
      </c>
      <c r="G83" s="5">
        <v>-10</v>
      </c>
      <c r="H83" s="6">
        <v>-27.724939048319342</v>
      </c>
      <c r="I83" s="8">
        <f>ProductLine[[#This Row],[Units]]*ProductLine[[#This Row],[Dollars]]</f>
        <v>277.24939048319345</v>
      </c>
    </row>
    <row r="84" spans="1:9" x14ac:dyDescent="0.35">
      <c r="A84" s="3">
        <v>870</v>
      </c>
      <c r="B84" s="3" t="s">
        <v>16</v>
      </c>
      <c r="C84" s="4">
        <v>38023</v>
      </c>
      <c r="D84" s="3">
        <f t="shared" si="1"/>
        <v>2004</v>
      </c>
      <c r="E84" s="3">
        <f>MONTH(ProductLine[[#This Row],[Date]])</f>
        <v>2</v>
      </c>
      <c r="F84" s="3" t="s">
        <v>8</v>
      </c>
      <c r="G84" s="5">
        <v>29</v>
      </c>
      <c r="H84" s="6">
        <v>88.696716331090727</v>
      </c>
      <c r="I84" s="8">
        <f>ProductLine[[#This Row],[Units]]*ProductLine[[#This Row],[Dollars]]</f>
        <v>2572.2047736016311</v>
      </c>
    </row>
    <row r="85" spans="1:9" x14ac:dyDescent="0.35">
      <c r="A85" s="3">
        <v>924</v>
      </c>
      <c r="B85" s="3" t="s">
        <v>9</v>
      </c>
      <c r="C85" s="4">
        <v>38023</v>
      </c>
      <c r="D85" s="3">
        <f t="shared" si="1"/>
        <v>2004</v>
      </c>
      <c r="E85" s="3">
        <f>MONTH(ProductLine[[#This Row],[Date]])</f>
        <v>2</v>
      </c>
      <c r="F85" s="3" t="s">
        <v>15</v>
      </c>
      <c r="G85" s="5">
        <v>79</v>
      </c>
      <c r="H85" s="6">
        <v>239.44869651132598</v>
      </c>
      <c r="I85" s="8">
        <f>ProductLine[[#This Row],[Units]]*ProductLine[[#This Row],[Dollars]]</f>
        <v>18916.447024394751</v>
      </c>
    </row>
    <row r="86" spans="1:9" x14ac:dyDescent="0.35">
      <c r="A86" s="3">
        <v>939</v>
      </c>
      <c r="B86" s="3" t="s">
        <v>7</v>
      </c>
      <c r="C86" s="4">
        <v>38045</v>
      </c>
      <c r="D86" s="3">
        <f t="shared" si="1"/>
        <v>2004</v>
      </c>
      <c r="E86" s="3">
        <f>MONTH(ProductLine[[#This Row],[Date]])</f>
        <v>2</v>
      </c>
      <c r="F86" s="3" t="s">
        <v>6</v>
      </c>
      <c r="G86" s="5">
        <v>14</v>
      </c>
      <c r="H86" s="6">
        <v>44.194328055358937</v>
      </c>
      <c r="I86" s="8">
        <f>ProductLine[[#This Row],[Units]]*ProductLine[[#This Row],[Dollars]]</f>
        <v>618.72059277502512</v>
      </c>
    </row>
    <row r="87" spans="1:9" x14ac:dyDescent="0.35">
      <c r="A87" s="3">
        <v>942</v>
      </c>
      <c r="B87" s="3" t="s">
        <v>11</v>
      </c>
      <c r="C87" s="4">
        <v>38023</v>
      </c>
      <c r="D87" s="3">
        <f t="shared" si="1"/>
        <v>2004</v>
      </c>
      <c r="E87" s="3">
        <f>MONTH(ProductLine[[#This Row],[Date]])</f>
        <v>2</v>
      </c>
      <c r="F87" s="3" t="s">
        <v>13</v>
      </c>
      <c r="G87" s="5">
        <v>32</v>
      </c>
      <c r="H87" s="6">
        <v>97.6497815079464</v>
      </c>
      <c r="I87" s="8">
        <f>ProductLine[[#This Row],[Units]]*ProductLine[[#This Row],[Dollars]]</f>
        <v>3124.7930082542848</v>
      </c>
    </row>
    <row r="88" spans="1:9" x14ac:dyDescent="0.35">
      <c r="A88" s="3">
        <v>990</v>
      </c>
      <c r="B88" s="3" t="s">
        <v>12</v>
      </c>
      <c r="C88" s="4">
        <v>38034</v>
      </c>
      <c r="D88" s="3">
        <f t="shared" si="1"/>
        <v>2004</v>
      </c>
      <c r="E88" s="3">
        <f>MONTH(ProductLine[[#This Row],[Date]])</f>
        <v>2</v>
      </c>
      <c r="F88" s="3" t="s">
        <v>13</v>
      </c>
      <c r="G88" s="5">
        <v>38</v>
      </c>
      <c r="H88" s="6">
        <v>115.96163338782357</v>
      </c>
      <c r="I88" s="8">
        <f>ProductLine[[#This Row],[Units]]*ProductLine[[#This Row],[Dollars]]</f>
        <v>4406.5420687372953</v>
      </c>
    </row>
    <row r="89" spans="1:9" x14ac:dyDescent="0.35">
      <c r="A89" s="3">
        <v>1001</v>
      </c>
      <c r="B89" s="3" t="s">
        <v>14</v>
      </c>
      <c r="C89" s="4">
        <v>38034</v>
      </c>
      <c r="D89" s="3">
        <f t="shared" si="1"/>
        <v>2004</v>
      </c>
      <c r="E89" s="3">
        <f>MONTH(ProductLine[[#This Row],[Date]])</f>
        <v>2</v>
      </c>
      <c r="F89" s="3" t="s">
        <v>8</v>
      </c>
      <c r="G89" s="5">
        <v>20</v>
      </c>
      <c r="H89" s="6">
        <v>61.598286646601295</v>
      </c>
      <c r="I89" s="8">
        <f>ProductLine[[#This Row],[Units]]*ProductLine[[#This Row],[Dollars]]</f>
        <v>1231.965732932026</v>
      </c>
    </row>
    <row r="90" spans="1:9" x14ac:dyDescent="0.35">
      <c r="A90" s="3">
        <v>1032</v>
      </c>
      <c r="B90" s="3" t="s">
        <v>5</v>
      </c>
      <c r="C90" s="4">
        <v>38034</v>
      </c>
      <c r="D90" s="3">
        <f t="shared" si="1"/>
        <v>2004</v>
      </c>
      <c r="E90" s="3">
        <f>MONTH(ProductLine[[#This Row],[Date]])</f>
        <v>2</v>
      </c>
      <c r="F90" s="3" t="s">
        <v>15</v>
      </c>
      <c r="G90" s="5">
        <v>-5</v>
      </c>
      <c r="H90" s="6">
        <v>-13.090742445919402</v>
      </c>
      <c r="I90" s="8">
        <f>ProductLine[[#This Row],[Units]]*ProductLine[[#This Row],[Dollars]]</f>
        <v>65.453712229597002</v>
      </c>
    </row>
    <row r="91" spans="1:9" x14ac:dyDescent="0.35">
      <c r="A91" s="3">
        <v>1046</v>
      </c>
      <c r="B91" s="3" t="s">
        <v>18</v>
      </c>
      <c r="C91" s="4">
        <v>38023</v>
      </c>
      <c r="D91" s="3">
        <f t="shared" si="1"/>
        <v>2004</v>
      </c>
      <c r="E91" s="3">
        <f>MONTH(ProductLine[[#This Row],[Date]])</f>
        <v>2</v>
      </c>
      <c r="F91" s="3" t="s">
        <v>6</v>
      </c>
      <c r="G91" s="5">
        <v>28</v>
      </c>
      <c r="H91" s="6">
        <v>85.913586896960894</v>
      </c>
      <c r="I91" s="8">
        <f>ProductLine[[#This Row],[Units]]*ProductLine[[#This Row],[Dollars]]</f>
        <v>2405.5804331149052</v>
      </c>
    </row>
    <row r="92" spans="1:9" x14ac:dyDescent="0.35">
      <c r="A92" s="3">
        <v>1119</v>
      </c>
      <c r="B92" s="3" t="s">
        <v>18</v>
      </c>
      <c r="C92" s="4">
        <v>38023</v>
      </c>
      <c r="D92" s="3">
        <f t="shared" si="1"/>
        <v>2004</v>
      </c>
      <c r="E92" s="3">
        <f>MONTH(ProductLine[[#This Row],[Date]])</f>
        <v>2</v>
      </c>
      <c r="F92" s="3" t="s">
        <v>15</v>
      </c>
      <c r="G92" s="5">
        <v>-8</v>
      </c>
      <c r="H92" s="6">
        <v>-21.770000035096253</v>
      </c>
      <c r="I92" s="8">
        <f>ProductLine[[#This Row],[Units]]*ProductLine[[#This Row],[Dollars]]</f>
        <v>174.16000028077002</v>
      </c>
    </row>
    <row r="93" spans="1:9" x14ac:dyDescent="0.35">
      <c r="A93" s="3">
        <v>1120</v>
      </c>
      <c r="B93" s="3" t="s">
        <v>5</v>
      </c>
      <c r="C93" s="4">
        <v>38034</v>
      </c>
      <c r="D93" s="3">
        <f t="shared" si="1"/>
        <v>2004</v>
      </c>
      <c r="E93" s="3">
        <f>MONTH(ProductLine[[#This Row],[Date]])</f>
        <v>2</v>
      </c>
      <c r="F93" s="3" t="s">
        <v>13</v>
      </c>
      <c r="G93" s="5">
        <v>6</v>
      </c>
      <c r="H93" s="6">
        <v>19.844298491399009</v>
      </c>
      <c r="I93" s="8">
        <f>ProductLine[[#This Row],[Units]]*ProductLine[[#This Row],[Dollars]]</f>
        <v>119.06579094839405</v>
      </c>
    </row>
    <row r="94" spans="1:9" x14ac:dyDescent="0.35">
      <c r="A94" s="3">
        <v>1149</v>
      </c>
      <c r="B94" s="3" t="s">
        <v>5</v>
      </c>
      <c r="C94" s="4">
        <v>38045</v>
      </c>
      <c r="D94" s="3">
        <f t="shared" si="1"/>
        <v>2004</v>
      </c>
      <c r="E94" s="3">
        <f>MONTH(ProductLine[[#This Row],[Date]])</f>
        <v>2</v>
      </c>
      <c r="F94" s="3" t="s">
        <v>8</v>
      </c>
      <c r="G94" s="5">
        <v>93</v>
      </c>
      <c r="H94" s="6">
        <v>280.72118754503384</v>
      </c>
      <c r="I94" s="8">
        <f>ProductLine[[#This Row],[Units]]*ProductLine[[#This Row],[Dollars]]</f>
        <v>26107.070441688149</v>
      </c>
    </row>
    <row r="95" spans="1:9" x14ac:dyDescent="0.35">
      <c r="A95" s="3">
        <v>1192</v>
      </c>
      <c r="B95" s="3" t="s">
        <v>7</v>
      </c>
      <c r="C95" s="4">
        <v>38023</v>
      </c>
      <c r="D95" s="3">
        <f t="shared" si="1"/>
        <v>2004</v>
      </c>
      <c r="E95" s="3">
        <f>MONTH(ProductLine[[#This Row],[Date]])</f>
        <v>2</v>
      </c>
      <c r="F95" s="3" t="s">
        <v>10</v>
      </c>
      <c r="G95" s="5">
        <v>40</v>
      </c>
      <c r="H95" s="6">
        <v>122.55161793559111</v>
      </c>
      <c r="I95" s="8">
        <f>ProductLine[[#This Row],[Units]]*ProductLine[[#This Row],[Dollars]]</f>
        <v>4902.0647174236447</v>
      </c>
    </row>
    <row r="96" spans="1:9" x14ac:dyDescent="0.35">
      <c r="A96" s="3">
        <v>1247</v>
      </c>
      <c r="B96" s="3" t="s">
        <v>5</v>
      </c>
      <c r="C96" s="4">
        <v>38023</v>
      </c>
      <c r="D96" s="3">
        <f t="shared" si="1"/>
        <v>2004</v>
      </c>
      <c r="E96" s="3">
        <f>MONTH(ProductLine[[#This Row],[Date]])</f>
        <v>2</v>
      </c>
      <c r="F96" s="3" t="s">
        <v>8</v>
      </c>
      <c r="G96" s="5">
        <v>48</v>
      </c>
      <c r="H96" s="6">
        <v>146.4346102431829</v>
      </c>
      <c r="I96" s="8">
        <f>ProductLine[[#This Row],[Units]]*ProductLine[[#This Row],[Dollars]]</f>
        <v>7028.8612916727798</v>
      </c>
    </row>
    <row r="97" spans="1:9" x14ac:dyDescent="0.35">
      <c r="A97" s="3">
        <v>1259</v>
      </c>
      <c r="B97" s="3" t="s">
        <v>11</v>
      </c>
      <c r="C97" s="4">
        <v>38045</v>
      </c>
      <c r="D97" s="3">
        <f t="shared" si="1"/>
        <v>2004</v>
      </c>
      <c r="E97" s="3">
        <f>MONTH(ProductLine[[#This Row],[Date]])</f>
        <v>2</v>
      </c>
      <c r="F97" s="3" t="s">
        <v>15</v>
      </c>
      <c r="G97" s="5">
        <v>21</v>
      </c>
      <c r="H97" s="6">
        <v>64.701803739735197</v>
      </c>
      <c r="I97" s="8">
        <f>ProductLine[[#This Row],[Units]]*ProductLine[[#This Row],[Dollars]]</f>
        <v>1358.7378785344392</v>
      </c>
    </row>
    <row r="98" spans="1:9" x14ac:dyDescent="0.35">
      <c r="A98" s="3">
        <v>1260</v>
      </c>
      <c r="B98" s="3" t="s">
        <v>12</v>
      </c>
      <c r="C98" s="4">
        <v>38023</v>
      </c>
      <c r="D98" s="3">
        <f t="shared" si="1"/>
        <v>2004</v>
      </c>
      <c r="E98" s="3">
        <f>MONTH(ProductLine[[#This Row],[Date]])</f>
        <v>2</v>
      </c>
      <c r="F98" s="3" t="s">
        <v>8</v>
      </c>
      <c r="G98" s="5">
        <v>-6</v>
      </c>
      <c r="H98" s="6">
        <v>-16.23714349589131</v>
      </c>
      <c r="I98" s="8">
        <f>ProductLine[[#This Row],[Units]]*ProductLine[[#This Row],[Dollars]]</f>
        <v>97.422860975347859</v>
      </c>
    </row>
    <row r="99" spans="1:9" x14ac:dyDescent="0.35">
      <c r="A99" s="3">
        <v>1266</v>
      </c>
      <c r="B99" s="3" t="s">
        <v>14</v>
      </c>
      <c r="C99" s="4">
        <v>38034</v>
      </c>
      <c r="D99" s="3">
        <f t="shared" si="1"/>
        <v>2004</v>
      </c>
      <c r="E99" s="3">
        <f>MONTH(ProductLine[[#This Row],[Date]])</f>
        <v>2</v>
      </c>
      <c r="F99" s="3" t="s">
        <v>13</v>
      </c>
      <c r="G99" s="5">
        <v>64</v>
      </c>
      <c r="H99" s="6">
        <v>193.36768203630285</v>
      </c>
      <c r="I99" s="8">
        <f>ProductLine[[#This Row],[Units]]*ProductLine[[#This Row],[Dollars]]</f>
        <v>12375.531650323383</v>
      </c>
    </row>
    <row r="100" spans="1:9" x14ac:dyDescent="0.35">
      <c r="A100" s="3">
        <v>1349</v>
      </c>
      <c r="B100" s="3" t="s">
        <v>5</v>
      </c>
      <c r="C100" s="4">
        <v>38034</v>
      </c>
      <c r="D100" s="3">
        <f t="shared" si="1"/>
        <v>2004</v>
      </c>
      <c r="E100" s="3">
        <f>MONTH(ProductLine[[#This Row],[Date]])</f>
        <v>2</v>
      </c>
      <c r="F100" s="3" t="s">
        <v>15</v>
      </c>
      <c r="G100" s="5">
        <v>56</v>
      </c>
      <c r="H100" s="6">
        <v>170.26270071526079</v>
      </c>
      <c r="I100" s="8">
        <f>ProductLine[[#This Row],[Units]]*ProductLine[[#This Row],[Dollars]]</f>
        <v>9534.7112400546048</v>
      </c>
    </row>
    <row r="101" spans="1:9" x14ac:dyDescent="0.35">
      <c r="A101" s="3">
        <v>1351</v>
      </c>
      <c r="B101" s="3" t="s">
        <v>9</v>
      </c>
      <c r="C101" s="4">
        <v>38034</v>
      </c>
      <c r="D101" s="3">
        <f t="shared" si="1"/>
        <v>2004</v>
      </c>
      <c r="E101" s="3">
        <f>MONTH(ProductLine[[#This Row],[Date]])</f>
        <v>2</v>
      </c>
      <c r="F101" s="3" t="s">
        <v>8</v>
      </c>
      <c r="G101" s="5">
        <v>18</v>
      </c>
      <c r="H101" s="6">
        <v>55.931706737093798</v>
      </c>
      <c r="I101" s="8">
        <f>ProductLine[[#This Row],[Units]]*ProductLine[[#This Row],[Dollars]]</f>
        <v>1006.7707212676884</v>
      </c>
    </row>
    <row r="102" spans="1:9" x14ac:dyDescent="0.35">
      <c r="A102" s="3">
        <v>1352</v>
      </c>
      <c r="B102" s="3" t="s">
        <v>14</v>
      </c>
      <c r="C102" s="4">
        <v>38034</v>
      </c>
      <c r="D102" s="3">
        <f t="shared" si="1"/>
        <v>2004</v>
      </c>
      <c r="E102" s="3">
        <f>MONTH(ProductLine[[#This Row],[Date]])</f>
        <v>2</v>
      </c>
      <c r="F102" s="3" t="s">
        <v>6</v>
      </c>
      <c r="G102" s="5">
        <v>40</v>
      </c>
      <c r="H102" s="6">
        <v>121.10292526674064</v>
      </c>
      <c r="I102" s="8">
        <f>ProductLine[[#This Row],[Units]]*ProductLine[[#This Row],[Dollars]]</f>
        <v>4844.1170106696254</v>
      </c>
    </row>
    <row r="103" spans="1:9" x14ac:dyDescent="0.35">
      <c r="A103" s="3">
        <v>1353</v>
      </c>
      <c r="B103" s="3" t="s">
        <v>7</v>
      </c>
      <c r="C103" s="4">
        <v>38034</v>
      </c>
      <c r="D103" s="3">
        <f t="shared" si="1"/>
        <v>2004</v>
      </c>
      <c r="E103" s="3">
        <f>MONTH(ProductLine[[#This Row],[Date]])</f>
        <v>2</v>
      </c>
      <c r="F103" s="3" t="s">
        <v>15</v>
      </c>
      <c r="G103" s="5">
        <v>75</v>
      </c>
      <c r="H103" s="6">
        <v>227.06641475515934</v>
      </c>
      <c r="I103" s="8">
        <f>ProductLine[[#This Row],[Units]]*ProductLine[[#This Row],[Dollars]]</f>
        <v>17029.981106636951</v>
      </c>
    </row>
    <row r="104" spans="1:9" x14ac:dyDescent="0.35">
      <c r="A104" s="3">
        <v>1390</v>
      </c>
      <c r="B104" s="3" t="s">
        <v>12</v>
      </c>
      <c r="C104" s="4">
        <v>38023</v>
      </c>
      <c r="D104" s="3">
        <f t="shared" si="1"/>
        <v>2004</v>
      </c>
      <c r="E104" s="3">
        <f>MONTH(ProductLine[[#This Row],[Date]])</f>
        <v>2</v>
      </c>
      <c r="F104" s="3" t="s">
        <v>15</v>
      </c>
      <c r="G104" s="5">
        <v>-7</v>
      </c>
      <c r="H104" s="6">
        <v>-19.437923961194201</v>
      </c>
      <c r="I104" s="8">
        <f>ProductLine[[#This Row],[Units]]*ProductLine[[#This Row],[Dollars]]</f>
        <v>136.06546772835941</v>
      </c>
    </row>
    <row r="105" spans="1:9" x14ac:dyDescent="0.35">
      <c r="A105" s="3">
        <v>1392</v>
      </c>
      <c r="B105" s="3" t="s">
        <v>11</v>
      </c>
      <c r="C105" s="4">
        <v>38045</v>
      </c>
      <c r="D105" s="3">
        <f t="shared" si="1"/>
        <v>2004</v>
      </c>
      <c r="E105" s="3">
        <f>MONTH(ProductLine[[#This Row],[Date]])</f>
        <v>2</v>
      </c>
      <c r="F105" s="3" t="s">
        <v>13</v>
      </c>
      <c r="G105" s="5">
        <v>1</v>
      </c>
      <c r="H105" s="6">
        <v>4.5049727728030682</v>
      </c>
      <c r="I105" s="8">
        <f>ProductLine[[#This Row],[Units]]*ProductLine[[#This Row],[Dollars]]</f>
        <v>4.5049727728030682</v>
      </c>
    </row>
    <row r="106" spans="1:9" x14ac:dyDescent="0.35">
      <c r="A106" s="3">
        <v>1418</v>
      </c>
      <c r="B106" s="3" t="s">
        <v>9</v>
      </c>
      <c r="C106" s="4">
        <v>38034</v>
      </c>
      <c r="D106" s="3">
        <f t="shared" si="1"/>
        <v>2004</v>
      </c>
      <c r="E106" s="3">
        <f>MONTH(ProductLine[[#This Row],[Date]])</f>
        <v>2</v>
      </c>
      <c r="F106" s="3" t="s">
        <v>15</v>
      </c>
      <c r="G106" s="5">
        <v>62</v>
      </c>
      <c r="H106" s="6">
        <v>187.80112722106594</v>
      </c>
      <c r="I106" s="8">
        <f>ProductLine[[#This Row],[Units]]*ProductLine[[#This Row],[Dollars]]</f>
        <v>11643.669887706088</v>
      </c>
    </row>
    <row r="107" spans="1:9" x14ac:dyDescent="0.35">
      <c r="A107" s="3">
        <v>1542</v>
      </c>
      <c r="B107" s="3" t="s">
        <v>5</v>
      </c>
      <c r="C107" s="4">
        <v>38023</v>
      </c>
      <c r="D107" s="3">
        <f t="shared" si="1"/>
        <v>2004</v>
      </c>
      <c r="E107" s="3">
        <f>MONTH(ProductLine[[#This Row],[Date]])</f>
        <v>2</v>
      </c>
      <c r="F107" s="3" t="s">
        <v>8</v>
      </c>
      <c r="G107" s="5">
        <v>71</v>
      </c>
      <c r="H107" s="6">
        <v>215.35016800732583</v>
      </c>
      <c r="I107" s="8">
        <f>ProductLine[[#This Row],[Units]]*ProductLine[[#This Row],[Dollars]]</f>
        <v>15289.861928520135</v>
      </c>
    </row>
    <row r="108" spans="1:9" x14ac:dyDescent="0.35">
      <c r="A108" s="3">
        <v>1549</v>
      </c>
      <c r="B108" s="3" t="s">
        <v>7</v>
      </c>
      <c r="C108" s="4">
        <v>38045</v>
      </c>
      <c r="D108" s="3">
        <f t="shared" si="1"/>
        <v>2004</v>
      </c>
      <c r="E108" s="3">
        <f>MONTH(ProductLine[[#This Row],[Date]])</f>
        <v>2</v>
      </c>
      <c r="F108" s="3" t="s">
        <v>13</v>
      </c>
      <c r="G108" s="5">
        <v>42</v>
      </c>
      <c r="H108" s="6">
        <v>128.72768952762647</v>
      </c>
      <c r="I108" s="8">
        <f>ProductLine[[#This Row],[Units]]*ProductLine[[#This Row],[Dollars]]</f>
        <v>5406.5629601603114</v>
      </c>
    </row>
    <row r="109" spans="1:9" x14ac:dyDescent="0.35">
      <c r="A109" s="3">
        <v>1561</v>
      </c>
      <c r="B109" s="3" t="s">
        <v>16</v>
      </c>
      <c r="C109" s="4">
        <v>38045</v>
      </c>
      <c r="D109" s="3">
        <f t="shared" si="1"/>
        <v>2004</v>
      </c>
      <c r="E109" s="3">
        <f>MONTH(ProductLine[[#This Row],[Date]])</f>
        <v>2</v>
      </c>
      <c r="F109" s="3" t="s">
        <v>6</v>
      </c>
      <c r="G109" s="5">
        <v>-8</v>
      </c>
      <c r="H109" s="6">
        <v>-21.481967764977714</v>
      </c>
      <c r="I109" s="8">
        <f>ProductLine[[#This Row],[Units]]*ProductLine[[#This Row],[Dollars]]</f>
        <v>171.85574211982171</v>
      </c>
    </row>
    <row r="110" spans="1:9" x14ac:dyDescent="0.35">
      <c r="A110" s="3">
        <v>1620</v>
      </c>
      <c r="B110" s="3" t="s">
        <v>18</v>
      </c>
      <c r="C110" s="4">
        <v>38023</v>
      </c>
      <c r="D110" s="3">
        <f t="shared" si="1"/>
        <v>2004</v>
      </c>
      <c r="E110" s="3">
        <f>MONTH(ProductLine[[#This Row],[Date]])</f>
        <v>2</v>
      </c>
      <c r="F110" s="3" t="s">
        <v>13</v>
      </c>
      <c r="G110" s="5">
        <v>6</v>
      </c>
      <c r="H110" s="6">
        <v>19.315165106288639</v>
      </c>
      <c r="I110" s="8">
        <f>ProductLine[[#This Row],[Units]]*ProductLine[[#This Row],[Dollars]]</f>
        <v>115.89099063773183</v>
      </c>
    </row>
    <row r="111" spans="1:9" x14ac:dyDescent="0.35">
      <c r="A111" s="3">
        <v>1639</v>
      </c>
      <c r="B111" s="3" t="s">
        <v>14</v>
      </c>
      <c r="C111" s="4">
        <v>38023</v>
      </c>
      <c r="D111" s="3">
        <f t="shared" si="1"/>
        <v>2004</v>
      </c>
      <c r="E111" s="3">
        <f>MONTH(ProductLine[[#This Row],[Date]])</f>
        <v>2</v>
      </c>
      <c r="F111" s="3" t="s">
        <v>13</v>
      </c>
      <c r="G111" s="5">
        <v>53</v>
      </c>
      <c r="H111" s="6">
        <v>161.39224032948613</v>
      </c>
      <c r="I111" s="8">
        <f>ProductLine[[#This Row],[Units]]*ProductLine[[#This Row],[Dollars]]</f>
        <v>8553.7887374627644</v>
      </c>
    </row>
    <row r="112" spans="1:9" x14ac:dyDescent="0.35">
      <c r="A112" s="3">
        <v>1654</v>
      </c>
      <c r="B112" s="3" t="s">
        <v>5</v>
      </c>
      <c r="C112" s="4">
        <v>38045</v>
      </c>
      <c r="D112" s="3">
        <f t="shared" si="1"/>
        <v>2004</v>
      </c>
      <c r="E112" s="3">
        <f>MONTH(ProductLine[[#This Row],[Date]])</f>
        <v>2</v>
      </c>
      <c r="F112" s="3" t="s">
        <v>10</v>
      </c>
      <c r="G112" s="5">
        <v>92</v>
      </c>
      <c r="H112" s="6">
        <v>277.26934431778176</v>
      </c>
      <c r="I112" s="8">
        <f>ProductLine[[#This Row],[Units]]*ProductLine[[#This Row],[Dollars]]</f>
        <v>25508.779677235922</v>
      </c>
    </row>
    <row r="113" spans="1:9" x14ac:dyDescent="0.35">
      <c r="A113" s="3">
        <v>1676</v>
      </c>
      <c r="B113" s="3" t="s">
        <v>7</v>
      </c>
      <c r="C113" s="4">
        <v>38045</v>
      </c>
      <c r="D113" s="3">
        <f t="shared" si="1"/>
        <v>2004</v>
      </c>
      <c r="E113" s="3">
        <f>MONTH(ProductLine[[#This Row],[Date]])</f>
        <v>2</v>
      </c>
      <c r="F113" s="3" t="s">
        <v>8</v>
      </c>
      <c r="G113" s="5">
        <v>41</v>
      </c>
      <c r="H113" s="6">
        <v>124.80546413554566</v>
      </c>
      <c r="I113" s="8">
        <f>ProductLine[[#This Row],[Units]]*ProductLine[[#This Row],[Dollars]]</f>
        <v>5117.0240295573722</v>
      </c>
    </row>
    <row r="114" spans="1:9" x14ac:dyDescent="0.35">
      <c r="A114" s="3">
        <v>1693</v>
      </c>
      <c r="B114" s="3" t="s">
        <v>12</v>
      </c>
      <c r="C114" s="4">
        <v>38034</v>
      </c>
      <c r="D114" s="3">
        <f t="shared" si="1"/>
        <v>2004</v>
      </c>
      <c r="E114" s="3">
        <f>MONTH(ProductLine[[#This Row],[Date]])</f>
        <v>2</v>
      </c>
      <c r="F114" s="3" t="s">
        <v>10</v>
      </c>
      <c r="G114" s="5">
        <v>45</v>
      </c>
      <c r="H114" s="6">
        <v>137.71025367694813</v>
      </c>
      <c r="I114" s="8">
        <f>ProductLine[[#This Row],[Units]]*ProductLine[[#This Row],[Dollars]]</f>
        <v>6196.9614154626661</v>
      </c>
    </row>
    <row r="115" spans="1:9" x14ac:dyDescent="0.35">
      <c r="A115" s="3">
        <v>1741</v>
      </c>
      <c r="B115" s="3" t="s">
        <v>9</v>
      </c>
      <c r="C115" s="4">
        <v>38034</v>
      </c>
      <c r="D115" s="3">
        <f t="shared" si="1"/>
        <v>2004</v>
      </c>
      <c r="E115" s="3">
        <f>MONTH(ProductLine[[#This Row],[Date]])</f>
        <v>2</v>
      </c>
      <c r="F115" s="3" t="s">
        <v>15</v>
      </c>
      <c r="G115" s="5">
        <v>43</v>
      </c>
      <c r="H115" s="6">
        <v>130.29965520792396</v>
      </c>
      <c r="I115" s="8">
        <f>ProductLine[[#This Row],[Units]]*ProductLine[[#This Row],[Dollars]]</f>
        <v>5602.8851739407301</v>
      </c>
    </row>
    <row r="116" spans="1:9" x14ac:dyDescent="0.35">
      <c r="A116" s="3">
        <v>1758</v>
      </c>
      <c r="B116" s="3" t="s">
        <v>16</v>
      </c>
      <c r="C116" s="4">
        <v>38045</v>
      </c>
      <c r="D116" s="3">
        <f t="shared" si="1"/>
        <v>2004</v>
      </c>
      <c r="E116" s="3">
        <f>MONTH(ProductLine[[#This Row],[Date]])</f>
        <v>2</v>
      </c>
      <c r="F116" s="3" t="s">
        <v>13</v>
      </c>
      <c r="G116" s="5">
        <v>22</v>
      </c>
      <c r="H116" s="6">
        <v>68.778643754081543</v>
      </c>
      <c r="I116" s="8">
        <f>ProductLine[[#This Row],[Units]]*ProductLine[[#This Row],[Dollars]]</f>
        <v>1513.1301625897941</v>
      </c>
    </row>
    <row r="117" spans="1:9" x14ac:dyDescent="0.35">
      <c r="A117" s="3">
        <v>1875</v>
      </c>
      <c r="B117" s="3" t="s">
        <v>14</v>
      </c>
      <c r="C117" s="4">
        <v>38045</v>
      </c>
      <c r="D117" s="3">
        <f t="shared" si="1"/>
        <v>2004</v>
      </c>
      <c r="E117" s="3">
        <f>MONTH(ProductLine[[#This Row],[Date]])</f>
        <v>2</v>
      </c>
      <c r="F117" s="3" t="s">
        <v>10</v>
      </c>
      <c r="G117" s="5">
        <v>54</v>
      </c>
      <c r="H117" s="6">
        <v>163.86628539020685</v>
      </c>
      <c r="I117" s="8">
        <f>ProductLine[[#This Row],[Units]]*ProductLine[[#This Row],[Dollars]]</f>
        <v>8848.7794110711693</v>
      </c>
    </row>
    <row r="118" spans="1:9" x14ac:dyDescent="0.35">
      <c r="A118" s="3">
        <v>2</v>
      </c>
      <c r="B118" s="3" t="s">
        <v>7</v>
      </c>
      <c r="C118" s="4">
        <v>38056</v>
      </c>
      <c r="D118" s="3">
        <f t="shared" si="1"/>
        <v>2004</v>
      </c>
      <c r="E118" s="3">
        <f>MONTH(ProductLine[[#This Row],[Date]])</f>
        <v>3</v>
      </c>
      <c r="F118" s="3" t="s">
        <v>8</v>
      </c>
      <c r="G118" s="5">
        <v>50</v>
      </c>
      <c r="H118" s="6">
        <v>152.00730307485438</v>
      </c>
      <c r="I118" s="8">
        <f>ProductLine[[#This Row],[Units]]*ProductLine[[#This Row],[Dollars]]</f>
        <v>7600.3651537427186</v>
      </c>
    </row>
    <row r="119" spans="1:9" x14ac:dyDescent="0.35">
      <c r="A119" s="3">
        <v>7</v>
      </c>
      <c r="B119" s="3" t="s">
        <v>14</v>
      </c>
      <c r="C119" s="4">
        <v>38067</v>
      </c>
      <c r="D119" s="3">
        <f t="shared" si="1"/>
        <v>2004</v>
      </c>
      <c r="E119" s="3">
        <f>MONTH(ProductLine[[#This Row],[Date]])</f>
        <v>3</v>
      </c>
      <c r="F119" s="3" t="s">
        <v>13</v>
      </c>
      <c r="G119" s="5">
        <v>8</v>
      </c>
      <c r="H119" s="6">
        <v>25.800692176216739</v>
      </c>
      <c r="I119" s="8">
        <f>ProductLine[[#This Row],[Units]]*ProductLine[[#This Row],[Dollars]]</f>
        <v>206.40553740973391</v>
      </c>
    </row>
    <row r="120" spans="1:9" x14ac:dyDescent="0.35">
      <c r="A120" s="3">
        <v>107</v>
      </c>
      <c r="B120" s="3" t="s">
        <v>16</v>
      </c>
      <c r="C120" s="4">
        <v>38067</v>
      </c>
      <c r="D120" s="3">
        <f t="shared" si="1"/>
        <v>2004</v>
      </c>
      <c r="E120" s="3">
        <f>MONTH(ProductLine[[#This Row],[Date]])</f>
        <v>3</v>
      </c>
      <c r="F120" s="3" t="s">
        <v>6</v>
      </c>
      <c r="G120" s="5">
        <v>9</v>
      </c>
      <c r="H120" s="6">
        <v>29.277821643264524</v>
      </c>
      <c r="I120" s="8">
        <f>ProductLine[[#This Row],[Units]]*ProductLine[[#This Row],[Dollars]]</f>
        <v>263.50039478938072</v>
      </c>
    </row>
    <row r="121" spans="1:9" x14ac:dyDescent="0.35">
      <c r="A121" s="3">
        <v>132</v>
      </c>
      <c r="B121" s="3" t="s">
        <v>18</v>
      </c>
      <c r="C121" s="4">
        <v>38067</v>
      </c>
      <c r="D121" s="3">
        <f t="shared" si="1"/>
        <v>2004</v>
      </c>
      <c r="E121" s="3">
        <f>MONTH(ProductLine[[#This Row],[Date]])</f>
        <v>3</v>
      </c>
      <c r="F121" s="3" t="s">
        <v>10</v>
      </c>
      <c r="G121" s="5">
        <v>28</v>
      </c>
      <c r="H121" s="6">
        <v>85.600623651403808</v>
      </c>
      <c r="I121" s="8">
        <f>ProductLine[[#This Row],[Units]]*ProductLine[[#This Row],[Dollars]]</f>
        <v>2396.8174622393067</v>
      </c>
    </row>
    <row r="122" spans="1:9" x14ac:dyDescent="0.35">
      <c r="A122" s="3">
        <v>167</v>
      </c>
      <c r="B122" s="3" t="s">
        <v>5</v>
      </c>
      <c r="C122" s="4">
        <v>38067</v>
      </c>
      <c r="D122" s="3">
        <f t="shared" si="1"/>
        <v>2004</v>
      </c>
      <c r="E122" s="3">
        <f>MONTH(ProductLine[[#This Row],[Date]])</f>
        <v>3</v>
      </c>
      <c r="F122" s="3" t="s">
        <v>6</v>
      </c>
      <c r="G122" s="5">
        <v>21</v>
      </c>
      <c r="H122" s="6">
        <v>64.326659101878747</v>
      </c>
      <c r="I122" s="8">
        <f>ProductLine[[#This Row],[Units]]*ProductLine[[#This Row],[Dollars]]</f>
        <v>1350.8598411394537</v>
      </c>
    </row>
    <row r="123" spans="1:9" x14ac:dyDescent="0.35">
      <c r="A123" s="3">
        <v>174</v>
      </c>
      <c r="B123" s="3" t="s">
        <v>17</v>
      </c>
      <c r="C123" s="4">
        <v>38056</v>
      </c>
      <c r="D123" s="3">
        <f t="shared" si="1"/>
        <v>2004</v>
      </c>
      <c r="E123" s="3">
        <f>MONTH(ProductLine[[#This Row],[Date]])</f>
        <v>3</v>
      </c>
      <c r="F123" s="3" t="s">
        <v>10</v>
      </c>
      <c r="G123" s="5">
        <v>91</v>
      </c>
      <c r="H123" s="6">
        <v>275.24479602731037</v>
      </c>
      <c r="I123" s="8">
        <f>ProductLine[[#This Row],[Units]]*ProductLine[[#This Row],[Dollars]]</f>
        <v>25047.276438485245</v>
      </c>
    </row>
    <row r="124" spans="1:9" x14ac:dyDescent="0.35">
      <c r="A124" s="3">
        <v>231</v>
      </c>
      <c r="B124" s="3" t="s">
        <v>11</v>
      </c>
      <c r="C124" s="4">
        <v>38067</v>
      </c>
      <c r="D124" s="3">
        <f t="shared" si="1"/>
        <v>2004</v>
      </c>
      <c r="E124" s="3">
        <f>MONTH(ProductLine[[#This Row],[Date]])</f>
        <v>3</v>
      </c>
      <c r="F124" s="3" t="s">
        <v>6</v>
      </c>
      <c r="G124" s="5">
        <v>64</v>
      </c>
      <c r="H124" s="6">
        <v>193.83879299726061</v>
      </c>
      <c r="I124" s="8">
        <f>ProductLine[[#This Row],[Units]]*ProductLine[[#This Row],[Dollars]]</f>
        <v>12405.682751824679</v>
      </c>
    </row>
    <row r="125" spans="1:9" x14ac:dyDescent="0.35">
      <c r="A125" s="3">
        <v>376</v>
      </c>
      <c r="B125" s="3" t="s">
        <v>18</v>
      </c>
      <c r="C125" s="4">
        <v>38067</v>
      </c>
      <c r="D125" s="3">
        <f t="shared" si="1"/>
        <v>2004</v>
      </c>
      <c r="E125" s="3">
        <f>MONTH(ProductLine[[#This Row],[Date]])</f>
        <v>3</v>
      </c>
      <c r="F125" s="3" t="s">
        <v>6</v>
      </c>
      <c r="G125" s="5">
        <v>7</v>
      </c>
      <c r="H125" s="6">
        <v>22.545863255239365</v>
      </c>
      <c r="I125" s="8">
        <f>ProductLine[[#This Row],[Units]]*ProductLine[[#This Row],[Dollars]]</f>
        <v>157.82104278667555</v>
      </c>
    </row>
    <row r="126" spans="1:9" x14ac:dyDescent="0.35">
      <c r="A126" s="3">
        <v>388</v>
      </c>
      <c r="B126" s="3" t="s">
        <v>9</v>
      </c>
      <c r="C126" s="4">
        <v>38067</v>
      </c>
      <c r="D126" s="3">
        <f t="shared" si="1"/>
        <v>2004</v>
      </c>
      <c r="E126" s="3">
        <f>MONTH(ProductLine[[#This Row],[Date]])</f>
        <v>3</v>
      </c>
      <c r="F126" s="3" t="s">
        <v>6</v>
      </c>
      <c r="G126" s="5">
        <v>37</v>
      </c>
      <c r="H126" s="6">
        <v>112.92900415721101</v>
      </c>
      <c r="I126" s="8">
        <f>ProductLine[[#This Row],[Units]]*ProductLine[[#This Row],[Dollars]]</f>
        <v>4178.3731538168076</v>
      </c>
    </row>
    <row r="127" spans="1:9" x14ac:dyDescent="0.35">
      <c r="A127" s="3">
        <v>407</v>
      </c>
      <c r="B127" s="3" t="s">
        <v>16</v>
      </c>
      <c r="C127" s="4">
        <v>38056</v>
      </c>
      <c r="D127" s="3">
        <f t="shared" si="1"/>
        <v>2004</v>
      </c>
      <c r="E127" s="3">
        <f>MONTH(ProductLine[[#This Row],[Date]])</f>
        <v>3</v>
      </c>
      <c r="F127" s="3" t="s">
        <v>6</v>
      </c>
      <c r="G127" s="5">
        <v>78</v>
      </c>
      <c r="H127" s="6">
        <v>235.98595343131922</v>
      </c>
      <c r="I127" s="8">
        <f>ProductLine[[#This Row],[Units]]*ProductLine[[#This Row],[Dollars]]</f>
        <v>18406.904367642899</v>
      </c>
    </row>
    <row r="128" spans="1:9" x14ac:dyDescent="0.35">
      <c r="A128" s="3">
        <v>419</v>
      </c>
      <c r="B128" s="3" t="s">
        <v>14</v>
      </c>
      <c r="C128" s="4">
        <v>38056</v>
      </c>
      <c r="D128" s="3">
        <f t="shared" si="1"/>
        <v>2004</v>
      </c>
      <c r="E128" s="3">
        <f>MONTH(ProductLine[[#This Row],[Date]])</f>
        <v>3</v>
      </c>
      <c r="F128" s="3" t="s">
        <v>15</v>
      </c>
      <c r="G128" s="5">
        <v>0</v>
      </c>
      <c r="H128" s="6">
        <v>2.3470477551262947</v>
      </c>
      <c r="I128" s="8">
        <f>ProductLine[[#This Row],[Units]]*ProductLine[[#This Row],[Dollars]]</f>
        <v>0</v>
      </c>
    </row>
    <row r="129" spans="1:9" x14ac:dyDescent="0.35">
      <c r="A129" s="3">
        <v>482</v>
      </c>
      <c r="B129" s="3" t="s">
        <v>17</v>
      </c>
      <c r="C129" s="4">
        <v>38056</v>
      </c>
      <c r="D129" s="3">
        <f t="shared" si="1"/>
        <v>2004</v>
      </c>
      <c r="E129" s="3">
        <f>MONTH(ProductLine[[#This Row],[Date]])</f>
        <v>3</v>
      </c>
      <c r="F129" s="3" t="s">
        <v>6</v>
      </c>
      <c r="G129" s="5">
        <v>4</v>
      </c>
      <c r="H129" s="6">
        <v>14.10456917940213</v>
      </c>
      <c r="I129" s="8">
        <f>ProductLine[[#This Row],[Units]]*ProductLine[[#This Row],[Dollars]]</f>
        <v>56.418276717608521</v>
      </c>
    </row>
    <row r="130" spans="1:9" x14ac:dyDescent="0.35">
      <c r="A130" s="3">
        <v>524</v>
      </c>
      <c r="B130" s="3" t="s">
        <v>16</v>
      </c>
      <c r="C130" s="4">
        <v>38067</v>
      </c>
      <c r="D130" s="3">
        <f t="shared" ref="D130:D193" si="2">YEAR(C130)</f>
        <v>2004</v>
      </c>
      <c r="E130" s="3">
        <f>MONTH(ProductLine[[#This Row],[Date]])</f>
        <v>3</v>
      </c>
      <c r="F130" s="3" t="s">
        <v>13</v>
      </c>
      <c r="G130" s="5">
        <v>10</v>
      </c>
      <c r="H130" s="6">
        <v>31.818132134554009</v>
      </c>
      <c r="I130" s="8">
        <f>ProductLine[[#This Row],[Units]]*ProductLine[[#This Row],[Dollars]]</f>
        <v>318.18132134554008</v>
      </c>
    </row>
    <row r="131" spans="1:9" x14ac:dyDescent="0.35">
      <c r="A131" s="3">
        <v>596</v>
      </c>
      <c r="B131" s="3" t="s">
        <v>17</v>
      </c>
      <c r="C131" s="4">
        <v>38067</v>
      </c>
      <c r="D131" s="3">
        <f t="shared" si="2"/>
        <v>2004</v>
      </c>
      <c r="E131" s="3">
        <f>MONTH(ProductLine[[#This Row],[Date]])</f>
        <v>3</v>
      </c>
      <c r="F131" s="3" t="s">
        <v>6</v>
      </c>
      <c r="G131" s="5">
        <v>37</v>
      </c>
      <c r="H131" s="6">
        <v>112.85151912863849</v>
      </c>
      <c r="I131" s="8">
        <f>ProductLine[[#This Row],[Units]]*ProductLine[[#This Row],[Dollars]]</f>
        <v>4175.506207759624</v>
      </c>
    </row>
    <row r="132" spans="1:9" x14ac:dyDescent="0.35">
      <c r="A132" s="3">
        <v>647</v>
      </c>
      <c r="B132" s="3" t="s">
        <v>9</v>
      </c>
      <c r="C132" s="4">
        <v>38067</v>
      </c>
      <c r="D132" s="3">
        <f t="shared" si="2"/>
        <v>2004</v>
      </c>
      <c r="E132" s="3">
        <f>MONTH(ProductLine[[#This Row],[Date]])</f>
        <v>3</v>
      </c>
      <c r="F132" s="3" t="s">
        <v>13</v>
      </c>
      <c r="G132" s="5">
        <v>20</v>
      </c>
      <c r="H132" s="6">
        <v>61.926239627210521</v>
      </c>
      <c r="I132" s="8">
        <f>ProductLine[[#This Row],[Units]]*ProductLine[[#This Row],[Dollars]]</f>
        <v>1238.5247925442104</v>
      </c>
    </row>
    <row r="133" spans="1:9" x14ac:dyDescent="0.35">
      <c r="A133" s="3">
        <v>700</v>
      </c>
      <c r="B133" s="3" t="s">
        <v>14</v>
      </c>
      <c r="C133" s="4">
        <v>38067</v>
      </c>
      <c r="D133" s="3">
        <f t="shared" si="2"/>
        <v>2004</v>
      </c>
      <c r="E133" s="3">
        <f>MONTH(ProductLine[[#This Row],[Date]])</f>
        <v>3</v>
      </c>
      <c r="F133" s="3" t="s">
        <v>6</v>
      </c>
      <c r="G133" s="5">
        <v>38</v>
      </c>
      <c r="H133" s="6">
        <v>115.76504648002317</v>
      </c>
      <c r="I133" s="8">
        <f>ProductLine[[#This Row],[Units]]*ProductLine[[#This Row],[Dollars]]</f>
        <v>4399.0717662408806</v>
      </c>
    </row>
    <row r="134" spans="1:9" x14ac:dyDescent="0.35">
      <c r="A134" s="3">
        <v>706</v>
      </c>
      <c r="B134" s="3" t="s">
        <v>9</v>
      </c>
      <c r="C134" s="4">
        <v>38056</v>
      </c>
      <c r="D134" s="3">
        <f t="shared" si="2"/>
        <v>2004</v>
      </c>
      <c r="E134" s="3">
        <f>MONTH(ProductLine[[#This Row],[Date]])</f>
        <v>3</v>
      </c>
      <c r="F134" s="3" t="s">
        <v>6</v>
      </c>
      <c r="G134" s="5">
        <v>32</v>
      </c>
      <c r="H134" s="6">
        <v>98.618549497009866</v>
      </c>
      <c r="I134" s="8">
        <f>ProductLine[[#This Row],[Units]]*ProductLine[[#This Row],[Dollars]]</f>
        <v>3155.7935839043157</v>
      </c>
    </row>
    <row r="135" spans="1:9" x14ac:dyDescent="0.35">
      <c r="A135" s="3">
        <v>758</v>
      </c>
      <c r="B135" s="3" t="s">
        <v>9</v>
      </c>
      <c r="C135" s="4">
        <v>38056</v>
      </c>
      <c r="D135" s="3">
        <f t="shared" si="2"/>
        <v>2004</v>
      </c>
      <c r="E135" s="3">
        <f>MONTH(ProductLine[[#This Row],[Date]])</f>
        <v>3</v>
      </c>
      <c r="F135" s="3" t="s">
        <v>13</v>
      </c>
      <c r="G135" s="5">
        <v>21</v>
      </c>
      <c r="H135" s="6">
        <v>65.379195576752196</v>
      </c>
      <c r="I135" s="8">
        <f>ProductLine[[#This Row],[Units]]*ProductLine[[#This Row],[Dollars]]</f>
        <v>1372.963107111796</v>
      </c>
    </row>
    <row r="136" spans="1:9" x14ac:dyDescent="0.35">
      <c r="A136" s="3">
        <v>770</v>
      </c>
      <c r="B136" s="3" t="s">
        <v>12</v>
      </c>
      <c r="C136" s="4">
        <v>38067</v>
      </c>
      <c r="D136" s="3">
        <f t="shared" si="2"/>
        <v>2004</v>
      </c>
      <c r="E136" s="3">
        <f>MONTH(ProductLine[[#This Row],[Date]])</f>
        <v>3</v>
      </c>
      <c r="F136" s="3" t="s">
        <v>10</v>
      </c>
      <c r="G136" s="5">
        <v>25</v>
      </c>
      <c r="H136" s="6">
        <v>76.808458339015715</v>
      </c>
      <c r="I136" s="8">
        <f>ProductLine[[#This Row],[Units]]*ProductLine[[#This Row],[Dollars]]</f>
        <v>1920.2114584753929</v>
      </c>
    </row>
    <row r="137" spans="1:9" x14ac:dyDescent="0.35">
      <c r="A137" s="3">
        <v>811</v>
      </c>
      <c r="B137" s="3" t="s">
        <v>16</v>
      </c>
      <c r="C137" s="4">
        <v>38067</v>
      </c>
      <c r="D137" s="3">
        <f t="shared" si="2"/>
        <v>2004</v>
      </c>
      <c r="E137" s="3">
        <f>MONTH(ProductLine[[#This Row],[Date]])</f>
        <v>3</v>
      </c>
      <c r="F137" s="3" t="s">
        <v>8</v>
      </c>
      <c r="G137" s="5">
        <v>76</v>
      </c>
      <c r="H137" s="6">
        <v>229.55812152109252</v>
      </c>
      <c r="I137" s="8">
        <f>ProductLine[[#This Row],[Units]]*ProductLine[[#This Row],[Dollars]]</f>
        <v>17446.417235603032</v>
      </c>
    </row>
    <row r="138" spans="1:9" x14ac:dyDescent="0.35">
      <c r="A138" s="3">
        <v>843</v>
      </c>
      <c r="B138" s="3" t="s">
        <v>7</v>
      </c>
      <c r="C138" s="4">
        <v>38067</v>
      </c>
      <c r="D138" s="3">
        <f t="shared" si="2"/>
        <v>2004</v>
      </c>
      <c r="E138" s="3">
        <f>MONTH(ProductLine[[#This Row],[Date]])</f>
        <v>3</v>
      </c>
      <c r="F138" s="3" t="s">
        <v>8</v>
      </c>
      <c r="G138" s="5">
        <v>25</v>
      </c>
      <c r="H138" s="6">
        <v>77.108203405128648</v>
      </c>
      <c r="I138" s="8">
        <f>ProductLine[[#This Row],[Units]]*ProductLine[[#This Row],[Dollars]]</f>
        <v>1927.7050851282163</v>
      </c>
    </row>
    <row r="139" spans="1:9" x14ac:dyDescent="0.35">
      <c r="A139" s="3">
        <v>868</v>
      </c>
      <c r="B139" s="3" t="s">
        <v>16</v>
      </c>
      <c r="C139" s="4">
        <v>38056</v>
      </c>
      <c r="D139" s="3">
        <f t="shared" si="2"/>
        <v>2004</v>
      </c>
      <c r="E139" s="3">
        <f>MONTH(ProductLine[[#This Row],[Date]])</f>
        <v>3</v>
      </c>
      <c r="F139" s="3" t="s">
        <v>8</v>
      </c>
      <c r="G139" s="5">
        <v>27</v>
      </c>
      <c r="H139" s="6">
        <v>83.01665013993393</v>
      </c>
      <c r="I139" s="8">
        <f>ProductLine[[#This Row],[Units]]*ProductLine[[#This Row],[Dollars]]</f>
        <v>2241.4495537782159</v>
      </c>
    </row>
    <row r="140" spans="1:9" x14ac:dyDescent="0.35">
      <c r="A140" s="3">
        <v>900</v>
      </c>
      <c r="B140" s="3" t="s">
        <v>12</v>
      </c>
      <c r="C140" s="4">
        <v>38067</v>
      </c>
      <c r="D140" s="3">
        <f t="shared" si="2"/>
        <v>2004</v>
      </c>
      <c r="E140" s="3">
        <f>MONTH(ProductLine[[#This Row],[Date]])</f>
        <v>3</v>
      </c>
      <c r="F140" s="3" t="s">
        <v>6</v>
      </c>
      <c r="G140" s="5">
        <v>80</v>
      </c>
      <c r="H140" s="6">
        <v>241.74723336571216</v>
      </c>
      <c r="I140" s="8">
        <f>ProductLine[[#This Row],[Units]]*ProductLine[[#This Row],[Dollars]]</f>
        <v>19339.778669256972</v>
      </c>
    </row>
    <row r="141" spans="1:9" x14ac:dyDescent="0.35">
      <c r="A141" s="3">
        <v>929</v>
      </c>
      <c r="B141" s="3" t="s">
        <v>11</v>
      </c>
      <c r="C141" s="4">
        <v>38056</v>
      </c>
      <c r="D141" s="3">
        <f t="shared" si="2"/>
        <v>2004</v>
      </c>
      <c r="E141" s="3">
        <f>MONTH(ProductLine[[#This Row],[Date]])</f>
        <v>3</v>
      </c>
      <c r="F141" s="3" t="s">
        <v>8</v>
      </c>
      <c r="G141" s="5">
        <v>58</v>
      </c>
      <c r="H141" s="6">
        <v>175.22266670553387</v>
      </c>
      <c r="I141" s="8">
        <f>ProductLine[[#This Row],[Units]]*ProductLine[[#This Row],[Dollars]]</f>
        <v>10162.914668920965</v>
      </c>
    </row>
    <row r="142" spans="1:9" x14ac:dyDescent="0.35">
      <c r="A142" s="3">
        <v>1006</v>
      </c>
      <c r="B142" s="3" t="s">
        <v>9</v>
      </c>
      <c r="C142" s="4">
        <v>38067</v>
      </c>
      <c r="D142" s="3">
        <f t="shared" si="2"/>
        <v>2004</v>
      </c>
      <c r="E142" s="3">
        <f>MONTH(ProductLine[[#This Row],[Date]])</f>
        <v>3</v>
      </c>
      <c r="F142" s="3" t="s">
        <v>10</v>
      </c>
      <c r="G142" s="5">
        <v>70</v>
      </c>
      <c r="H142" s="6">
        <v>211.5224440500217</v>
      </c>
      <c r="I142" s="8">
        <f>ProductLine[[#This Row],[Units]]*ProductLine[[#This Row],[Dollars]]</f>
        <v>14806.57108350152</v>
      </c>
    </row>
    <row r="143" spans="1:9" x14ac:dyDescent="0.35">
      <c r="A143" s="3">
        <v>1043</v>
      </c>
      <c r="B143" s="3" t="s">
        <v>18</v>
      </c>
      <c r="C143" s="4">
        <v>38067</v>
      </c>
      <c r="D143" s="3">
        <f t="shared" si="2"/>
        <v>2004</v>
      </c>
      <c r="E143" s="3">
        <f>MONTH(ProductLine[[#This Row],[Date]])</f>
        <v>3</v>
      </c>
      <c r="F143" s="3" t="s">
        <v>8</v>
      </c>
      <c r="G143" s="5">
        <v>23</v>
      </c>
      <c r="H143" s="6">
        <v>71.099513118305453</v>
      </c>
      <c r="I143" s="8">
        <f>ProductLine[[#This Row],[Units]]*ProductLine[[#This Row],[Dollars]]</f>
        <v>1635.2888017210255</v>
      </c>
    </row>
    <row r="144" spans="1:9" x14ac:dyDescent="0.35">
      <c r="A144" s="3">
        <v>1059</v>
      </c>
      <c r="B144" s="3" t="s">
        <v>5</v>
      </c>
      <c r="C144" s="4">
        <v>38056</v>
      </c>
      <c r="D144" s="3">
        <f t="shared" si="2"/>
        <v>2004</v>
      </c>
      <c r="E144" s="3">
        <f>MONTH(ProductLine[[#This Row],[Date]])</f>
        <v>3</v>
      </c>
      <c r="F144" s="3" t="s">
        <v>6</v>
      </c>
      <c r="G144" s="5">
        <v>30</v>
      </c>
      <c r="H144" s="6">
        <v>92.612099918838155</v>
      </c>
      <c r="I144" s="8">
        <f>ProductLine[[#This Row],[Units]]*ProductLine[[#This Row],[Dollars]]</f>
        <v>2778.3629975651447</v>
      </c>
    </row>
    <row r="145" spans="1:9" x14ac:dyDescent="0.35">
      <c r="A145" s="3">
        <v>1061</v>
      </c>
      <c r="B145" s="3" t="s">
        <v>14</v>
      </c>
      <c r="C145" s="4">
        <v>38056</v>
      </c>
      <c r="D145" s="3">
        <f t="shared" si="2"/>
        <v>2004</v>
      </c>
      <c r="E145" s="3">
        <f>MONTH(ProductLine[[#This Row],[Date]])</f>
        <v>3</v>
      </c>
      <c r="F145" s="3" t="s">
        <v>13</v>
      </c>
      <c r="G145" s="5">
        <v>55</v>
      </c>
      <c r="H145" s="6">
        <v>167.32540465961139</v>
      </c>
      <c r="I145" s="8">
        <f>ProductLine[[#This Row],[Units]]*ProductLine[[#This Row],[Dollars]]</f>
        <v>9202.8972562786275</v>
      </c>
    </row>
    <row r="146" spans="1:9" x14ac:dyDescent="0.35">
      <c r="A146" s="3">
        <v>1107</v>
      </c>
      <c r="B146" s="3" t="s">
        <v>12</v>
      </c>
      <c r="C146" s="4">
        <v>38056</v>
      </c>
      <c r="D146" s="3">
        <f t="shared" si="2"/>
        <v>2004</v>
      </c>
      <c r="E146" s="3">
        <f>MONTH(ProductLine[[#This Row],[Date]])</f>
        <v>3</v>
      </c>
      <c r="F146" s="3" t="s">
        <v>10</v>
      </c>
      <c r="G146" s="5">
        <v>-9</v>
      </c>
      <c r="H146" s="6">
        <v>-24.901607770449246</v>
      </c>
      <c r="I146" s="8">
        <f>ProductLine[[#This Row],[Units]]*ProductLine[[#This Row],[Dollars]]</f>
        <v>224.1144699340432</v>
      </c>
    </row>
    <row r="147" spans="1:9" x14ac:dyDescent="0.35">
      <c r="A147" s="3">
        <v>1186</v>
      </c>
      <c r="B147" s="3" t="s">
        <v>14</v>
      </c>
      <c r="C147" s="4">
        <v>38067</v>
      </c>
      <c r="D147" s="3">
        <f t="shared" si="2"/>
        <v>2004</v>
      </c>
      <c r="E147" s="3">
        <f>MONTH(ProductLine[[#This Row],[Date]])</f>
        <v>3</v>
      </c>
      <c r="F147" s="3" t="s">
        <v>10</v>
      </c>
      <c r="G147" s="5">
        <v>26</v>
      </c>
      <c r="H147" s="6">
        <v>80.373766797749937</v>
      </c>
      <c r="I147" s="8">
        <f>ProductLine[[#This Row],[Units]]*ProductLine[[#This Row],[Dollars]]</f>
        <v>2089.7179367414983</v>
      </c>
    </row>
    <row r="148" spans="1:9" x14ac:dyDescent="0.35">
      <c r="A148" s="3">
        <v>1187</v>
      </c>
      <c r="B148" s="3" t="s">
        <v>9</v>
      </c>
      <c r="C148" s="4">
        <v>38056</v>
      </c>
      <c r="D148" s="3">
        <f t="shared" si="2"/>
        <v>2004</v>
      </c>
      <c r="E148" s="3">
        <f>MONTH(ProductLine[[#This Row],[Date]])</f>
        <v>3</v>
      </c>
      <c r="F148" s="3" t="s">
        <v>6</v>
      </c>
      <c r="G148" s="5">
        <v>0</v>
      </c>
      <c r="H148" s="6">
        <v>1.4880685060494558</v>
      </c>
      <c r="I148" s="8">
        <f>ProductLine[[#This Row],[Units]]*ProductLine[[#This Row],[Dollars]]</f>
        <v>0</v>
      </c>
    </row>
    <row r="149" spans="1:9" x14ac:dyDescent="0.35">
      <c r="A149" s="3">
        <v>1275</v>
      </c>
      <c r="B149" s="3" t="s">
        <v>12</v>
      </c>
      <c r="C149" s="4">
        <v>38056</v>
      </c>
      <c r="D149" s="3">
        <f t="shared" si="2"/>
        <v>2004</v>
      </c>
      <c r="E149" s="3">
        <f>MONTH(ProductLine[[#This Row],[Date]])</f>
        <v>3</v>
      </c>
      <c r="F149" s="3" t="s">
        <v>15</v>
      </c>
      <c r="G149" s="5">
        <v>57</v>
      </c>
      <c r="H149" s="6">
        <v>173.47781647307619</v>
      </c>
      <c r="I149" s="8">
        <f>ProductLine[[#This Row],[Units]]*ProductLine[[#This Row],[Dollars]]</f>
        <v>9888.2355389653421</v>
      </c>
    </row>
    <row r="150" spans="1:9" x14ac:dyDescent="0.35">
      <c r="A150" s="3">
        <v>1370</v>
      </c>
      <c r="B150" s="3" t="s">
        <v>14</v>
      </c>
      <c r="C150" s="4">
        <v>38056</v>
      </c>
      <c r="D150" s="3">
        <f t="shared" si="2"/>
        <v>2004</v>
      </c>
      <c r="E150" s="3">
        <f>MONTH(ProductLine[[#This Row],[Date]])</f>
        <v>3</v>
      </c>
      <c r="F150" s="3" t="s">
        <v>6</v>
      </c>
      <c r="G150" s="5">
        <v>27</v>
      </c>
      <c r="H150" s="6">
        <v>83.668497347720773</v>
      </c>
      <c r="I150" s="8">
        <f>ProductLine[[#This Row],[Units]]*ProductLine[[#This Row],[Dollars]]</f>
        <v>2259.0494283884609</v>
      </c>
    </row>
    <row r="151" spans="1:9" x14ac:dyDescent="0.35">
      <c r="A151" s="3">
        <v>1412</v>
      </c>
      <c r="B151" s="3" t="s">
        <v>7</v>
      </c>
      <c r="C151" s="4">
        <v>38067</v>
      </c>
      <c r="D151" s="3">
        <f t="shared" si="2"/>
        <v>2004</v>
      </c>
      <c r="E151" s="3">
        <f>MONTH(ProductLine[[#This Row],[Date]])</f>
        <v>3</v>
      </c>
      <c r="F151" s="3" t="s">
        <v>6</v>
      </c>
      <c r="G151" s="5">
        <v>66</v>
      </c>
      <c r="H151" s="6">
        <v>200.12198246327054</v>
      </c>
      <c r="I151" s="8">
        <f>ProductLine[[#This Row],[Units]]*ProductLine[[#This Row],[Dollars]]</f>
        <v>13208.050842575856</v>
      </c>
    </row>
    <row r="152" spans="1:9" x14ac:dyDescent="0.35">
      <c r="A152" s="3">
        <v>1424</v>
      </c>
      <c r="B152" s="3" t="s">
        <v>14</v>
      </c>
      <c r="C152" s="4">
        <v>38067</v>
      </c>
      <c r="D152" s="3">
        <f t="shared" si="2"/>
        <v>2004</v>
      </c>
      <c r="E152" s="3">
        <f>MONTH(ProductLine[[#This Row],[Date]])</f>
        <v>3</v>
      </c>
      <c r="F152" s="3" t="s">
        <v>13</v>
      </c>
      <c r="G152" s="5">
        <v>82</v>
      </c>
      <c r="H152" s="6">
        <v>248.16915651860171</v>
      </c>
      <c r="I152" s="8">
        <f>ProductLine[[#This Row],[Units]]*ProductLine[[#This Row],[Dollars]]</f>
        <v>20349.87083452534</v>
      </c>
    </row>
    <row r="153" spans="1:9" x14ac:dyDescent="0.35">
      <c r="A153" s="3">
        <v>1532</v>
      </c>
      <c r="B153" s="3" t="s">
        <v>18</v>
      </c>
      <c r="C153" s="4">
        <v>38056</v>
      </c>
      <c r="D153" s="3">
        <f t="shared" si="2"/>
        <v>2004</v>
      </c>
      <c r="E153" s="3">
        <f>MONTH(ProductLine[[#This Row],[Date]])</f>
        <v>3</v>
      </c>
      <c r="F153" s="3" t="s">
        <v>10</v>
      </c>
      <c r="G153" s="5">
        <v>66</v>
      </c>
      <c r="H153" s="6">
        <v>199.70376718058844</v>
      </c>
      <c r="I153" s="8">
        <f>ProductLine[[#This Row],[Units]]*ProductLine[[#This Row],[Dollars]]</f>
        <v>13180.448633918837</v>
      </c>
    </row>
    <row r="154" spans="1:9" x14ac:dyDescent="0.35">
      <c r="A154" s="3">
        <v>1546</v>
      </c>
      <c r="B154" s="3" t="s">
        <v>14</v>
      </c>
      <c r="C154" s="4">
        <v>38056</v>
      </c>
      <c r="D154" s="3">
        <f t="shared" si="2"/>
        <v>2004</v>
      </c>
      <c r="E154" s="3">
        <f>MONTH(ProductLine[[#This Row],[Date]])</f>
        <v>3</v>
      </c>
      <c r="F154" s="3" t="s">
        <v>6</v>
      </c>
      <c r="G154" s="5">
        <v>33</v>
      </c>
      <c r="H154" s="6">
        <v>100.22871812086524</v>
      </c>
      <c r="I154" s="8">
        <f>ProductLine[[#This Row],[Units]]*ProductLine[[#This Row],[Dollars]]</f>
        <v>3307.547697988553</v>
      </c>
    </row>
    <row r="155" spans="1:9" x14ac:dyDescent="0.35">
      <c r="A155" s="3">
        <v>1554</v>
      </c>
      <c r="B155" s="3" t="s">
        <v>12</v>
      </c>
      <c r="C155" s="4">
        <v>38067</v>
      </c>
      <c r="D155" s="3">
        <f t="shared" si="2"/>
        <v>2004</v>
      </c>
      <c r="E155" s="3">
        <f>MONTH(ProductLine[[#This Row],[Date]])</f>
        <v>3</v>
      </c>
      <c r="F155" s="3" t="s">
        <v>8</v>
      </c>
      <c r="G155" s="5">
        <v>31</v>
      </c>
      <c r="H155" s="6">
        <v>94.662914692651583</v>
      </c>
      <c r="I155" s="8">
        <f>ProductLine[[#This Row],[Units]]*ProductLine[[#This Row],[Dollars]]</f>
        <v>2934.550355472199</v>
      </c>
    </row>
    <row r="156" spans="1:9" x14ac:dyDescent="0.35">
      <c r="A156" s="3">
        <v>1608</v>
      </c>
      <c r="B156" s="3" t="s">
        <v>16</v>
      </c>
      <c r="C156" s="4">
        <v>38056</v>
      </c>
      <c r="D156" s="3">
        <f t="shared" si="2"/>
        <v>2004</v>
      </c>
      <c r="E156" s="3">
        <f>MONTH(ProductLine[[#This Row],[Date]])</f>
        <v>3</v>
      </c>
      <c r="F156" s="3" t="s">
        <v>8</v>
      </c>
      <c r="G156" s="5">
        <v>81</v>
      </c>
      <c r="H156" s="6">
        <v>244.70980660248637</v>
      </c>
      <c r="I156" s="8">
        <f>ProductLine[[#This Row],[Units]]*ProductLine[[#This Row],[Dollars]]</f>
        <v>19821.494334801395</v>
      </c>
    </row>
    <row r="157" spans="1:9" x14ac:dyDescent="0.35">
      <c r="A157" s="3">
        <v>1650</v>
      </c>
      <c r="B157" s="3" t="s">
        <v>12</v>
      </c>
      <c r="C157" s="4">
        <v>38056</v>
      </c>
      <c r="D157" s="3">
        <f t="shared" si="2"/>
        <v>2004</v>
      </c>
      <c r="E157" s="3">
        <f>MONTH(ProductLine[[#This Row],[Date]])</f>
        <v>3</v>
      </c>
      <c r="F157" s="3" t="s">
        <v>15</v>
      </c>
      <c r="G157" s="5">
        <v>82</v>
      </c>
      <c r="H157" s="6">
        <v>247.65702123487802</v>
      </c>
      <c r="I157" s="8">
        <f>ProductLine[[#This Row],[Units]]*ProductLine[[#This Row],[Dollars]]</f>
        <v>20307.875741259999</v>
      </c>
    </row>
    <row r="158" spans="1:9" x14ac:dyDescent="0.35">
      <c r="A158" s="3">
        <v>1683</v>
      </c>
      <c r="B158" s="3" t="s">
        <v>5</v>
      </c>
      <c r="C158" s="4">
        <v>38056</v>
      </c>
      <c r="D158" s="3">
        <f t="shared" si="2"/>
        <v>2004</v>
      </c>
      <c r="E158" s="3">
        <f>MONTH(ProductLine[[#This Row],[Date]])</f>
        <v>3</v>
      </c>
      <c r="F158" s="3" t="s">
        <v>8</v>
      </c>
      <c r="G158" s="5">
        <v>35</v>
      </c>
      <c r="H158" s="6">
        <v>106.65095335657088</v>
      </c>
      <c r="I158" s="8">
        <f>ProductLine[[#This Row],[Units]]*ProductLine[[#This Row],[Dollars]]</f>
        <v>3732.7833674799808</v>
      </c>
    </row>
    <row r="159" spans="1:9" x14ac:dyDescent="0.35">
      <c r="A159" s="3">
        <v>1686</v>
      </c>
      <c r="B159" s="3" t="s">
        <v>9</v>
      </c>
      <c r="C159" s="4">
        <v>38056</v>
      </c>
      <c r="D159" s="3">
        <f t="shared" si="2"/>
        <v>2004</v>
      </c>
      <c r="E159" s="3">
        <f>MONTH(ProductLine[[#This Row],[Date]])</f>
        <v>3</v>
      </c>
      <c r="F159" s="3" t="s">
        <v>10</v>
      </c>
      <c r="G159" s="5">
        <v>26</v>
      </c>
      <c r="H159" s="6">
        <v>79.798393656893168</v>
      </c>
      <c r="I159" s="8">
        <f>ProductLine[[#This Row],[Units]]*ProductLine[[#This Row],[Dollars]]</f>
        <v>2074.7582350792222</v>
      </c>
    </row>
    <row r="160" spans="1:9" x14ac:dyDescent="0.35">
      <c r="A160" s="3">
        <v>1790</v>
      </c>
      <c r="B160" s="3" t="s">
        <v>16</v>
      </c>
      <c r="C160" s="4">
        <v>38067</v>
      </c>
      <c r="D160" s="3">
        <f t="shared" si="2"/>
        <v>2004</v>
      </c>
      <c r="E160" s="3">
        <f>MONTH(ProductLine[[#This Row],[Date]])</f>
        <v>3</v>
      </c>
      <c r="F160" s="3" t="s">
        <v>6</v>
      </c>
      <c r="G160" s="5">
        <v>90</v>
      </c>
      <c r="H160" s="6">
        <v>271.87067701120321</v>
      </c>
      <c r="I160" s="8">
        <f>ProductLine[[#This Row],[Units]]*ProductLine[[#This Row],[Dollars]]</f>
        <v>24468.36093100829</v>
      </c>
    </row>
    <row r="161" spans="1:12" x14ac:dyDescent="0.35">
      <c r="A161" s="3">
        <v>1802</v>
      </c>
      <c r="B161" s="3" t="s">
        <v>16</v>
      </c>
      <c r="C161" s="4">
        <v>38056</v>
      </c>
      <c r="D161" s="3">
        <f t="shared" si="2"/>
        <v>2004</v>
      </c>
      <c r="E161" s="3">
        <f>MONTH(ProductLine[[#This Row],[Date]])</f>
        <v>3</v>
      </c>
      <c r="F161" s="3" t="s">
        <v>6</v>
      </c>
      <c r="G161" s="5">
        <v>82</v>
      </c>
      <c r="H161" s="6">
        <v>247.0191820862224</v>
      </c>
      <c r="I161" s="8">
        <f>ProductLine[[#This Row],[Units]]*ProductLine[[#This Row],[Dollars]]</f>
        <v>20255.572931070237</v>
      </c>
    </row>
    <row r="162" spans="1:12" x14ac:dyDescent="0.35">
      <c r="A162" s="3">
        <v>1809</v>
      </c>
      <c r="B162" s="3" t="s">
        <v>11</v>
      </c>
      <c r="C162" s="4">
        <v>38056</v>
      </c>
      <c r="D162" s="3">
        <f t="shared" si="2"/>
        <v>2004</v>
      </c>
      <c r="E162" s="3">
        <f>MONTH(ProductLine[[#This Row],[Date]])</f>
        <v>3</v>
      </c>
      <c r="F162" s="3" t="s">
        <v>10</v>
      </c>
      <c r="G162" s="5">
        <v>5</v>
      </c>
      <c r="H162" s="6">
        <v>17.469809541800071</v>
      </c>
      <c r="I162" s="8">
        <f>ProductLine[[#This Row],[Units]]*ProductLine[[#This Row],[Dollars]]</f>
        <v>87.349047709000359</v>
      </c>
    </row>
    <row r="163" spans="1:12" x14ac:dyDescent="0.35">
      <c r="A163" s="3">
        <v>1814</v>
      </c>
      <c r="B163" s="3" t="s">
        <v>5</v>
      </c>
      <c r="C163" s="4">
        <v>38056</v>
      </c>
      <c r="D163" s="3">
        <f t="shared" si="2"/>
        <v>2004</v>
      </c>
      <c r="E163" s="3">
        <f>MONTH(ProductLine[[#This Row],[Date]])</f>
        <v>3</v>
      </c>
      <c r="F163" s="3" t="s">
        <v>10</v>
      </c>
      <c r="G163" s="5">
        <v>31</v>
      </c>
      <c r="H163" s="6">
        <v>94.729581013275251</v>
      </c>
      <c r="I163" s="8">
        <f>ProductLine[[#This Row],[Units]]*ProductLine[[#This Row],[Dollars]]</f>
        <v>2936.617011411533</v>
      </c>
    </row>
    <row r="164" spans="1:12" x14ac:dyDescent="0.35">
      <c r="A164" s="3">
        <v>1882</v>
      </c>
      <c r="B164" s="3" t="s">
        <v>17</v>
      </c>
      <c r="C164" s="4">
        <v>38067</v>
      </c>
      <c r="D164" s="3">
        <f t="shared" si="2"/>
        <v>2004</v>
      </c>
      <c r="E164" s="3">
        <f>MONTH(ProductLine[[#This Row],[Date]])</f>
        <v>3</v>
      </c>
      <c r="F164" s="3" t="s">
        <v>8</v>
      </c>
      <c r="G164" s="5">
        <v>72</v>
      </c>
      <c r="H164" s="6">
        <v>217.90015045055327</v>
      </c>
      <c r="I164" s="8">
        <f>ProductLine[[#This Row],[Units]]*ProductLine[[#This Row],[Dollars]]</f>
        <v>15688.810832439834</v>
      </c>
    </row>
    <row r="165" spans="1:12" x14ac:dyDescent="0.35">
      <c r="A165" s="11">
        <v>1</v>
      </c>
      <c r="B165" s="11" t="s">
        <v>5</v>
      </c>
      <c r="C165" s="12">
        <v>38078</v>
      </c>
      <c r="D165" s="11">
        <f t="shared" si="2"/>
        <v>2004</v>
      </c>
      <c r="E165" s="11">
        <f>MONTH(ProductLine[[#This Row],[Date]])</f>
        <v>4</v>
      </c>
      <c r="F165" s="11" t="s">
        <v>6</v>
      </c>
      <c r="G165" s="13">
        <v>45</v>
      </c>
      <c r="H165" s="14">
        <v>137.20455832336393</v>
      </c>
      <c r="I165" s="8">
        <f>ProductLine[[#This Row],[Units]]*ProductLine[[#This Row],[Dollars]]</f>
        <v>6174.2051245513767</v>
      </c>
      <c r="L165" cm="1">
        <f t="array" ref="L165">AVERAGEIFS($I$2:$I$2125,$F$2:$F$2125,$F165,$C$2:$C$2125,"&gt;="&amp;DATE(IF($E165&gt;=4,$D165,$D165-1),INDEX($AS$2:$AS$13,$E165),INDEX($AR$2:$AR$13,$E165)),$C$2:$C$2125,"&lt;="&amp;DATE(IF($E165&gt;=2,$D165,$D165-1),INDEX($AU$2:$AU$13,$E165),INDEX($AT$2:$AT$13,$E165)))</f>
        <v>6044.9181336504298</v>
      </c>
    </row>
    <row r="166" spans="1:12" x14ac:dyDescent="0.35">
      <c r="A166" s="3">
        <v>16</v>
      </c>
      <c r="B166" s="3" t="s">
        <v>16</v>
      </c>
      <c r="C166" s="4">
        <v>38089</v>
      </c>
      <c r="D166" s="3">
        <f t="shared" si="2"/>
        <v>2004</v>
      </c>
      <c r="E166" s="3">
        <f>MONTH(ProductLine[[#This Row],[Date]])</f>
        <v>4</v>
      </c>
      <c r="F166" s="3" t="s">
        <v>15</v>
      </c>
      <c r="G166" s="5">
        <v>45</v>
      </c>
      <c r="H166" s="6">
        <v>137.39037590916232</v>
      </c>
      <c r="I166" s="8">
        <f>ProductLine[[#This Row],[Units]]*ProductLine[[#This Row],[Dollars]]</f>
        <v>6182.5669159123045</v>
      </c>
      <c r="L166" cm="1">
        <f t="array" ref="L166">AVERAGEIFS($I$2:$I$2125,$F$2:$F$2125,$F166,$C$2:$C$2125,"&gt;="&amp;DATE(IF($E166&gt;=4,$D166,$D166-1),INDEX($AS$2:$AS$13,$E166),INDEX($AR$2:$AR$13,$E166)),$C$2:$C$2125,"&lt;="&amp;DATE(IF($E166&gt;=2,$D166,$D166-1),INDEX($AU$2:$AU$13,$E166),INDEX($AT$2:$AT$13,$E166)))</f>
        <v>7341.2605067644527</v>
      </c>
    </row>
    <row r="167" spans="1:12" x14ac:dyDescent="0.35">
      <c r="A167" s="3">
        <v>27</v>
      </c>
      <c r="B167" s="3" t="s">
        <v>17</v>
      </c>
      <c r="C167" s="4">
        <v>38089</v>
      </c>
      <c r="D167" s="3">
        <f t="shared" si="2"/>
        <v>2004</v>
      </c>
      <c r="E167" s="3">
        <f>MONTH(ProductLine[[#This Row],[Date]])</f>
        <v>4</v>
      </c>
      <c r="F167" s="3" t="s">
        <v>10</v>
      </c>
      <c r="G167" s="5">
        <v>38</v>
      </c>
      <c r="H167" s="6">
        <v>115.98517718889856</v>
      </c>
      <c r="I167" s="8">
        <f>ProductLine[[#This Row],[Units]]*ProductLine[[#This Row],[Dollars]]</f>
        <v>4407.436733178145</v>
      </c>
      <c r="L167" cm="1">
        <f t="array" ref="L167">AVERAGEIFS($I$2:$I$2125,$F$2:$F$2125,$F167,$C$2:$C$2125,"&gt;="&amp;DATE(IF($E167&gt;=4,$D167,$D167-1),INDEX($AS$2:$AS$13,$E167),INDEX($AR$2:$AR$13,$E167)),$C$2:$C$2125,"&lt;="&amp;DATE(IF($E167&gt;=2,$D167,$D167-1),INDEX($AU$2:$AU$13,$E167),INDEX($AT$2:$AT$13,$E167)))</f>
        <v>7338.3395261278165</v>
      </c>
    </row>
    <row r="168" spans="1:12" x14ac:dyDescent="0.35">
      <c r="A168" s="3">
        <v>43</v>
      </c>
      <c r="B168" s="3" t="s">
        <v>5</v>
      </c>
      <c r="C168" s="4">
        <v>38078</v>
      </c>
      <c r="D168" s="3">
        <f t="shared" si="2"/>
        <v>2004</v>
      </c>
      <c r="E168" s="3">
        <f>MONTH(ProductLine[[#This Row],[Date]])</f>
        <v>4</v>
      </c>
      <c r="F168" s="3" t="s">
        <v>8</v>
      </c>
      <c r="G168" s="5">
        <v>86</v>
      </c>
      <c r="H168" s="6">
        <v>259.85996934004856</v>
      </c>
      <c r="I168" s="8">
        <f>ProductLine[[#This Row],[Units]]*ProductLine[[#This Row],[Dollars]]</f>
        <v>22347.957363244175</v>
      </c>
      <c r="L168" cm="1">
        <f t="array" ref="L168">AVERAGEIFS($I$2:$I$2125,$F$2:$F$2125,$F168,$C$2:$C$2125,"&gt;="&amp;DATE(IF($E168&gt;=4,$D168,$D168-1),INDEX($AS$2:$AS$13,$E168),INDEX($AR$2:$AR$13,$E168)),$C$2:$C$2125,"&lt;="&amp;DATE(IF($E168&gt;=2,$D168,$D168-1),INDEX($AU$2:$AU$13,$E168),INDEX($AT$2:$AT$13,$E168)))</f>
        <v>8537.9932318063493</v>
      </c>
    </row>
    <row r="169" spans="1:12" x14ac:dyDescent="0.35">
      <c r="A169" s="3">
        <v>56</v>
      </c>
      <c r="B169" s="3" t="s">
        <v>14</v>
      </c>
      <c r="C169" s="4">
        <v>38089</v>
      </c>
      <c r="D169" s="3">
        <f t="shared" si="2"/>
        <v>2004</v>
      </c>
      <c r="E169" s="3">
        <f>MONTH(ProductLine[[#This Row],[Date]])</f>
        <v>4</v>
      </c>
      <c r="F169" s="3" t="s">
        <v>6</v>
      </c>
      <c r="G169" s="5">
        <v>8</v>
      </c>
      <c r="H169" s="6">
        <v>26.909399775034267</v>
      </c>
      <c r="I169" s="8">
        <f>ProductLine[[#This Row],[Units]]*ProductLine[[#This Row],[Dollars]]</f>
        <v>215.27519820027413</v>
      </c>
      <c r="L169" cm="1">
        <f t="array" ref="L169">AVERAGEIFS($I$2:$I$2125,$F$2:$F$2125,$F169,$C$2:$C$2125,"&gt;="&amp;DATE(IF($E169&gt;=4,$D169,$D169-1),INDEX($AS$2:$AS$13,$E169),INDEX($AR$2:$AR$13,$E169)),$C$2:$C$2125,"&lt;="&amp;DATE(IF($E169&gt;=2,$D169,$D169-1),INDEX($AU$2:$AU$13,$E169),INDEX($AT$2:$AT$13,$E169)))</f>
        <v>6044.9181336504298</v>
      </c>
    </row>
    <row r="170" spans="1:12" x14ac:dyDescent="0.35">
      <c r="A170" s="3">
        <v>58</v>
      </c>
      <c r="B170" s="3" t="s">
        <v>14</v>
      </c>
      <c r="C170" s="4">
        <v>38089</v>
      </c>
      <c r="D170" s="3">
        <f t="shared" si="2"/>
        <v>2004</v>
      </c>
      <c r="E170" s="3">
        <f>MONTH(ProductLine[[#This Row],[Date]])</f>
        <v>4</v>
      </c>
      <c r="F170" s="3" t="s">
        <v>8</v>
      </c>
      <c r="G170" s="5">
        <v>34</v>
      </c>
      <c r="H170" s="6">
        <v>104.09375694795658</v>
      </c>
      <c r="I170" s="8">
        <f>ProductLine[[#This Row],[Units]]*ProductLine[[#This Row],[Dollars]]</f>
        <v>3539.1877362305236</v>
      </c>
      <c r="L170" cm="1">
        <f t="array" ref="L170">AVERAGEIFS($I$2:$I$2125,$F$2:$F$2125,$F170,$C$2:$C$2125,"&gt;="&amp;DATE(IF($E170&gt;=4,$D170,$D170-1),INDEX($AS$2:$AS$13,$E170),INDEX($AR$2:$AR$13,$E170)),$C$2:$C$2125,"&lt;="&amp;DATE(IF($E170&gt;=2,$D170,$D170-1),INDEX($AU$2:$AU$13,$E170),INDEX($AT$2:$AT$13,$E170)))</f>
        <v>8537.9932318063493</v>
      </c>
    </row>
    <row r="171" spans="1:12" x14ac:dyDescent="0.35">
      <c r="A171" s="3">
        <v>74</v>
      </c>
      <c r="B171" s="3" t="s">
        <v>9</v>
      </c>
      <c r="C171" s="4">
        <v>38089</v>
      </c>
      <c r="D171" s="3">
        <f t="shared" si="2"/>
        <v>2004</v>
      </c>
      <c r="E171" s="3">
        <f>MONTH(ProductLine[[#This Row],[Date]])</f>
        <v>4</v>
      </c>
      <c r="F171" s="3" t="s">
        <v>15</v>
      </c>
      <c r="G171" s="5">
        <v>48</v>
      </c>
      <c r="H171" s="6">
        <v>145.83607322448287</v>
      </c>
      <c r="I171" s="8">
        <f>ProductLine[[#This Row],[Units]]*ProductLine[[#This Row],[Dollars]]</f>
        <v>7000.1315147751775</v>
      </c>
      <c r="L171" cm="1">
        <f t="array" ref="L171">AVERAGEIFS($I$2:$I$2125,$F$2:$F$2125,$F171,$C$2:$C$2125,"&gt;="&amp;DATE(IF($E171&gt;=4,$D171,$D171-1),INDEX($AS$2:$AS$13,$E171),INDEX($AR$2:$AR$13,$E171)),$C$2:$C$2125,"&lt;="&amp;DATE(IF($E171&gt;=2,$D171,$D171-1),INDEX($AU$2:$AU$13,$E171),INDEX($AT$2:$AT$13,$E171)))</f>
        <v>7341.2605067644527</v>
      </c>
    </row>
    <row r="172" spans="1:12" x14ac:dyDescent="0.35">
      <c r="A172" s="3">
        <v>93</v>
      </c>
      <c r="B172" s="3" t="s">
        <v>11</v>
      </c>
      <c r="C172" s="4">
        <v>38089</v>
      </c>
      <c r="D172" s="3">
        <f t="shared" si="2"/>
        <v>2004</v>
      </c>
      <c r="E172" s="3">
        <f>MONTH(ProductLine[[#This Row],[Date]])</f>
        <v>4</v>
      </c>
      <c r="F172" s="3" t="s">
        <v>8</v>
      </c>
      <c r="G172" s="5">
        <v>62</v>
      </c>
      <c r="H172" s="6">
        <v>188.06461550204614</v>
      </c>
      <c r="I172" s="8">
        <f>ProductLine[[#This Row],[Units]]*ProductLine[[#This Row],[Dollars]]</f>
        <v>11660.006161126861</v>
      </c>
      <c r="L172" cm="1">
        <f t="array" ref="L172">AVERAGEIFS($I$2:$I$2125,$F$2:$F$2125,$F172,$C$2:$C$2125,"&gt;="&amp;DATE(IF($E172&gt;=4,$D172,$D172-1),INDEX($AS$2:$AS$13,$E172),INDEX($AR$2:$AR$13,$E172)),$C$2:$C$2125,"&lt;="&amp;DATE(IF($E172&gt;=2,$D172,$D172-1),INDEX($AU$2:$AU$13,$E172),INDEX($AT$2:$AT$13,$E172)))</f>
        <v>8537.9932318063493</v>
      </c>
    </row>
    <row r="173" spans="1:12" x14ac:dyDescent="0.35">
      <c r="A173" s="3">
        <v>98</v>
      </c>
      <c r="B173" s="3" t="s">
        <v>17</v>
      </c>
      <c r="C173" s="4">
        <v>38089</v>
      </c>
      <c r="D173" s="3">
        <f t="shared" si="2"/>
        <v>2004</v>
      </c>
      <c r="E173" s="3">
        <f>MONTH(ProductLine[[#This Row],[Date]])</f>
        <v>4</v>
      </c>
      <c r="F173" s="3" t="s">
        <v>6</v>
      </c>
      <c r="G173" s="5">
        <v>92</v>
      </c>
      <c r="H173" s="6">
        <v>277.53974563422275</v>
      </c>
      <c r="I173" s="8">
        <f>ProductLine[[#This Row],[Units]]*ProductLine[[#This Row],[Dollars]]</f>
        <v>25533.656598348494</v>
      </c>
      <c r="L173" cm="1">
        <f t="array" ref="L173">AVERAGEIFS($I$2:$I$2125,$F$2:$F$2125,$F173,$C$2:$C$2125,"&gt;="&amp;DATE(IF($E173&gt;=4,$D173,$D173-1),INDEX($AS$2:$AS$13,$E173),INDEX($AR$2:$AR$13,$E173)),$C$2:$C$2125,"&lt;="&amp;DATE(IF($E173&gt;=2,$D173,$D173-1),INDEX($AU$2:$AU$13,$E173),INDEX($AT$2:$AT$13,$E173)))</f>
        <v>6044.9181336504298</v>
      </c>
    </row>
    <row r="174" spans="1:12" x14ac:dyDescent="0.35">
      <c r="A174" s="3">
        <v>126</v>
      </c>
      <c r="B174" s="3" t="s">
        <v>11</v>
      </c>
      <c r="C174" s="4">
        <v>38100</v>
      </c>
      <c r="D174" s="3">
        <f t="shared" si="2"/>
        <v>2004</v>
      </c>
      <c r="E174" s="3">
        <f>MONTH(ProductLine[[#This Row],[Date]])</f>
        <v>4</v>
      </c>
      <c r="F174" s="3" t="s">
        <v>13</v>
      </c>
      <c r="G174" s="5">
        <v>54</v>
      </c>
      <c r="H174" s="6">
        <v>163.7455521062605</v>
      </c>
      <c r="I174" s="8">
        <f>ProductLine[[#This Row],[Units]]*ProductLine[[#This Row],[Dollars]]</f>
        <v>8842.2598137380664</v>
      </c>
      <c r="L174" cm="1">
        <f t="array" ref="L174">AVERAGEIFS($I$2:$I$2125,$F$2:$F$2125,$F174,$C$2:$C$2125,"&gt;="&amp;DATE(IF($E174&gt;=4,$D174,$D174-1),INDEX($AS$2:$AS$13,$E174),INDEX($AR$2:$AR$13,$E174)),$C$2:$C$2125,"&lt;="&amp;DATE(IF($E174&gt;=2,$D174,$D174-1),INDEX($AU$2:$AU$13,$E174),INDEX($AT$2:$AT$13,$E174)))</f>
        <v>4866.55575142611</v>
      </c>
    </row>
    <row r="175" spans="1:12" x14ac:dyDescent="0.35">
      <c r="A175" s="3">
        <v>175</v>
      </c>
      <c r="B175" s="3" t="s">
        <v>16</v>
      </c>
      <c r="C175" s="4">
        <v>38100</v>
      </c>
      <c r="D175" s="3">
        <f t="shared" si="2"/>
        <v>2004</v>
      </c>
      <c r="E175" s="3">
        <f>MONTH(ProductLine[[#This Row],[Date]])</f>
        <v>4</v>
      </c>
      <c r="F175" s="3" t="s">
        <v>13</v>
      </c>
      <c r="G175" s="5">
        <v>80</v>
      </c>
      <c r="H175" s="6">
        <v>242.44859600981886</v>
      </c>
      <c r="I175" s="8">
        <f>ProductLine[[#This Row],[Units]]*ProductLine[[#This Row],[Dollars]]</f>
        <v>19395.887680785509</v>
      </c>
      <c r="L175" cm="1">
        <f t="array" ref="L175">AVERAGEIFS($I$2:$I$2125,$F$2:$F$2125,$F175,$C$2:$C$2125,"&gt;="&amp;DATE(IF($E175&gt;=4,$D175,$D175-1),INDEX($AS$2:$AS$13,$E175),INDEX($AR$2:$AR$13,$E175)),$C$2:$C$2125,"&lt;="&amp;DATE(IF($E175&gt;=2,$D175,$D175-1),INDEX($AU$2:$AU$13,$E175),INDEX($AT$2:$AT$13,$E175)))</f>
        <v>4866.55575142611</v>
      </c>
    </row>
    <row r="176" spans="1:12" x14ac:dyDescent="0.35">
      <c r="A176" s="3">
        <v>209</v>
      </c>
      <c r="B176" s="3" t="s">
        <v>17</v>
      </c>
      <c r="C176" s="4">
        <v>38078</v>
      </c>
      <c r="D176" s="3">
        <f t="shared" si="2"/>
        <v>2004</v>
      </c>
      <c r="E176" s="3">
        <f>MONTH(ProductLine[[#This Row],[Date]])</f>
        <v>4</v>
      </c>
      <c r="F176" s="3" t="s">
        <v>13</v>
      </c>
      <c r="G176" s="5">
        <v>7</v>
      </c>
      <c r="H176" s="6">
        <v>22.99759982335349</v>
      </c>
      <c r="I176" s="8">
        <f>ProductLine[[#This Row],[Units]]*ProductLine[[#This Row],[Dollars]]</f>
        <v>160.98319876347443</v>
      </c>
      <c r="L176" cm="1">
        <f t="array" ref="L176">AVERAGEIFS($I$2:$I$2125,$F$2:$F$2125,$F176,$C$2:$C$2125,"&gt;="&amp;DATE(IF($E176&gt;=4,$D176,$D176-1),INDEX($AS$2:$AS$13,$E176),INDEX($AR$2:$AR$13,$E176)),$C$2:$C$2125,"&lt;="&amp;DATE(IF($E176&gt;=2,$D176,$D176-1),INDEX($AU$2:$AU$13,$E176),INDEX($AT$2:$AT$13,$E176)))</f>
        <v>4866.55575142611</v>
      </c>
    </row>
    <row r="177" spans="1:12" x14ac:dyDescent="0.35">
      <c r="A177" s="3">
        <v>229</v>
      </c>
      <c r="B177" s="3" t="s">
        <v>18</v>
      </c>
      <c r="C177" s="4">
        <v>38089</v>
      </c>
      <c r="D177" s="3">
        <f t="shared" si="2"/>
        <v>2004</v>
      </c>
      <c r="E177" s="3">
        <f>MONTH(ProductLine[[#This Row],[Date]])</f>
        <v>4</v>
      </c>
      <c r="F177" s="3" t="s">
        <v>6</v>
      </c>
      <c r="G177" s="5">
        <v>13</v>
      </c>
      <c r="H177" s="6">
        <v>41.010346846521706</v>
      </c>
      <c r="I177" s="8">
        <f>ProductLine[[#This Row],[Units]]*ProductLine[[#This Row],[Dollars]]</f>
        <v>533.13450900478222</v>
      </c>
      <c r="L177" cm="1">
        <f t="array" ref="L177">AVERAGEIFS($I$2:$I$2125,$F$2:$F$2125,$F177,$C$2:$C$2125,"&gt;="&amp;DATE(IF($E177&gt;=4,$D177,$D177-1),INDEX($AS$2:$AS$13,$E177),INDEX($AR$2:$AR$13,$E177)),$C$2:$C$2125,"&lt;="&amp;DATE(IF($E177&gt;=2,$D177,$D177-1),INDEX($AU$2:$AU$13,$E177),INDEX($AT$2:$AT$13,$E177)))</f>
        <v>6044.9181336504298</v>
      </c>
    </row>
    <row r="178" spans="1:12" x14ac:dyDescent="0.35">
      <c r="A178" s="3">
        <v>255</v>
      </c>
      <c r="B178" s="3" t="s">
        <v>9</v>
      </c>
      <c r="C178" s="4">
        <v>38078</v>
      </c>
      <c r="D178" s="3">
        <f t="shared" si="2"/>
        <v>2004</v>
      </c>
      <c r="E178" s="3">
        <f>MONTH(ProductLine[[#This Row],[Date]])</f>
        <v>4</v>
      </c>
      <c r="F178" s="3" t="s">
        <v>8</v>
      </c>
      <c r="G178" s="5">
        <v>15</v>
      </c>
      <c r="H178" s="6">
        <v>46.761676481443232</v>
      </c>
      <c r="I178" s="8">
        <f>ProductLine[[#This Row],[Units]]*ProductLine[[#This Row],[Dollars]]</f>
        <v>701.42514722164844</v>
      </c>
      <c r="L178" cm="1">
        <f t="array" ref="L178">AVERAGEIFS($I$2:$I$2125,$F$2:$F$2125,$F178,$C$2:$C$2125,"&gt;="&amp;DATE(IF($E178&gt;=4,$D178,$D178-1),INDEX($AS$2:$AS$13,$E178),INDEX($AR$2:$AR$13,$E178)),$C$2:$C$2125,"&lt;="&amp;DATE(IF($E178&gt;=2,$D178,$D178-1),INDEX($AU$2:$AU$13,$E178),INDEX($AT$2:$AT$13,$E178)))</f>
        <v>8537.9932318063493</v>
      </c>
    </row>
    <row r="179" spans="1:12" x14ac:dyDescent="0.35">
      <c r="A179" s="3">
        <v>393</v>
      </c>
      <c r="B179" s="3" t="s">
        <v>5</v>
      </c>
      <c r="C179" s="4">
        <v>38078</v>
      </c>
      <c r="D179" s="3">
        <f t="shared" si="2"/>
        <v>2004</v>
      </c>
      <c r="E179" s="3">
        <f>MONTH(ProductLine[[#This Row],[Date]])</f>
        <v>4</v>
      </c>
      <c r="F179" s="3" t="s">
        <v>6</v>
      </c>
      <c r="G179" s="5">
        <v>37</v>
      </c>
      <c r="H179" s="6">
        <v>112.53534248627696</v>
      </c>
      <c r="I179" s="8">
        <f>ProductLine[[#This Row],[Units]]*ProductLine[[#This Row],[Dollars]]</f>
        <v>4163.8076719922474</v>
      </c>
      <c r="L179" cm="1">
        <f t="array" ref="L179">AVERAGEIFS($I$2:$I$2125,$F$2:$F$2125,$F179,$C$2:$C$2125,"&gt;="&amp;DATE(IF($E179&gt;=4,$D179,$D179-1),INDEX($AS$2:$AS$13,$E179),INDEX($AR$2:$AR$13,$E179)),$C$2:$C$2125,"&lt;="&amp;DATE(IF($E179&gt;=2,$D179,$D179-1),INDEX($AU$2:$AU$13,$E179),INDEX($AT$2:$AT$13,$E179)))</f>
        <v>6044.9181336504298</v>
      </c>
    </row>
    <row r="180" spans="1:12" x14ac:dyDescent="0.35">
      <c r="A180" s="3">
        <v>414</v>
      </c>
      <c r="B180" s="3" t="s">
        <v>18</v>
      </c>
      <c r="C180" s="4">
        <v>38100</v>
      </c>
      <c r="D180" s="3">
        <f t="shared" si="2"/>
        <v>2004</v>
      </c>
      <c r="E180" s="3">
        <f>MONTH(ProductLine[[#This Row],[Date]])</f>
        <v>4</v>
      </c>
      <c r="F180" s="3" t="s">
        <v>8</v>
      </c>
      <c r="G180" s="5">
        <v>37</v>
      </c>
      <c r="H180" s="6">
        <v>112.43397722732024</v>
      </c>
      <c r="I180" s="8">
        <f>ProductLine[[#This Row],[Units]]*ProductLine[[#This Row],[Dollars]]</f>
        <v>4160.057157410849</v>
      </c>
      <c r="L180" cm="1">
        <f t="array" ref="L180">AVERAGEIFS($I$2:$I$2125,$F$2:$F$2125,$F180,$C$2:$C$2125,"&gt;="&amp;DATE(IF($E180&gt;=4,$D180,$D180-1),INDEX($AS$2:$AS$13,$E180),INDEX($AR$2:$AR$13,$E180)),$C$2:$C$2125,"&lt;="&amp;DATE(IF($E180&gt;=2,$D180,$D180-1),INDEX($AU$2:$AU$13,$E180),INDEX($AT$2:$AT$13,$E180)))</f>
        <v>8537.9932318063493</v>
      </c>
    </row>
    <row r="181" spans="1:12" x14ac:dyDescent="0.35">
      <c r="A181" s="3">
        <v>460</v>
      </c>
      <c r="B181" s="3" t="s">
        <v>12</v>
      </c>
      <c r="C181" s="4">
        <v>38100</v>
      </c>
      <c r="D181" s="3">
        <f t="shared" si="2"/>
        <v>2004</v>
      </c>
      <c r="E181" s="3">
        <f>MONTH(ProductLine[[#This Row],[Date]])</f>
        <v>4</v>
      </c>
      <c r="F181" s="3" t="s">
        <v>15</v>
      </c>
      <c r="G181" s="5">
        <v>74</v>
      </c>
      <c r="H181" s="6">
        <v>224.18238847872837</v>
      </c>
      <c r="I181" s="8">
        <f>ProductLine[[#This Row],[Units]]*ProductLine[[#This Row],[Dollars]]</f>
        <v>16589.496747425899</v>
      </c>
      <c r="L181" cm="1">
        <f t="array" ref="L181">AVERAGEIFS($I$2:$I$2125,$F$2:$F$2125,$F181,$C$2:$C$2125,"&gt;="&amp;DATE(IF($E181&gt;=4,$D181,$D181-1),INDEX($AS$2:$AS$13,$E181),INDEX($AR$2:$AR$13,$E181)),$C$2:$C$2125,"&lt;="&amp;DATE(IF($E181&gt;=2,$D181,$D181-1),INDEX($AU$2:$AU$13,$E181),INDEX($AT$2:$AT$13,$E181)))</f>
        <v>7341.2605067644527</v>
      </c>
    </row>
    <row r="182" spans="1:12" x14ac:dyDescent="0.35">
      <c r="A182" s="3">
        <v>472</v>
      </c>
      <c r="B182" s="3" t="s">
        <v>14</v>
      </c>
      <c r="C182" s="4">
        <v>38100</v>
      </c>
      <c r="D182" s="3">
        <f t="shared" si="2"/>
        <v>2004</v>
      </c>
      <c r="E182" s="3">
        <f>MONTH(ProductLine[[#This Row],[Date]])</f>
        <v>4</v>
      </c>
      <c r="F182" s="3" t="s">
        <v>6</v>
      </c>
      <c r="G182" s="5">
        <v>25</v>
      </c>
      <c r="H182" s="6">
        <v>77.315706522508677</v>
      </c>
      <c r="I182" s="8">
        <f>ProductLine[[#This Row],[Units]]*ProductLine[[#This Row],[Dollars]]</f>
        <v>1932.892663062717</v>
      </c>
      <c r="L182" cm="1">
        <f t="array" ref="L182">AVERAGEIFS($I$2:$I$2125,$F$2:$F$2125,$F182,$C$2:$C$2125,"&gt;="&amp;DATE(IF($E182&gt;=4,$D182,$D182-1),INDEX($AS$2:$AS$13,$E182),INDEX($AR$2:$AR$13,$E182)),$C$2:$C$2125,"&lt;="&amp;DATE(IF($E182&gt;=2,$D182,$D182-1),INDEX($AU$2:$AU$13,$E182),INDEX($AT$2:$AT$13,$E182)))</f>
        <v>6044.9181336504298</v>
      </c>
    </row>
    <row r="183" spans="1:12" x14ac:dyDescent="0.35">
      <c r="A183" s="3">
        <v>493</v>
      </c>
      <c r="B183" s="3" t="s">
        <v>9</v>
      </c>
      <c r="C183" s="4">
        <v>38100</v>
      </c>
      <c r="D183" s="3">
        <f t="shared" si="2"/>
        <v>2004</v>
      </c>
      <c r="E183" s="3">
        <f>MONTH(ProductLine[[#This Row],[Date]])</f>
        <v>4</v>
      </c>
      <c r="F183" s="3" t="s">
        <v>13</v>
      </c>
      <c r="G183" s="5">
        <v>-1</v>
      </c>
      <c r="H183" s="6">
        <v>-0.45003305566648821</v>
      </c>
      <c r="I183" s="8">
        <f>ProductLine[[#This Row],[Units]]*ProductLine[[#This Row],[Dollars]]</f>
        <v>0.45003305566648821</v>
      </c>
      <c r="L183" cm="1">
        <f t="array" ref="L183">AVERAGEIFS($I$2:$I$2125,$F$2:$F$2125,$F183,$C$2:$C$2125,"&gt;="&amp;DATE(IF($E183&gt;=4,$D183,$D183-1),INDEX($AS$2:$AS$13,$E183),INDEX($AR$2:$AR$13,$E183)),$C$2:$C$2125,"&lt;="&amp;DATE(IF($E183&gt;=2,$D183,$D183-1),INDEX($AU$2:$AU$13,$E183),INDEX($AT$2:$AT$13,$E183)))</f>
        <v>4866.55575142611</v>
      </c>
    </row>
    <row r="184" spans="1:12" x14ac:dyDescent="0.35">
      <c r="A184" s="3">
        <v>518</v>
      </c>
      <c r="B184" s="3" t="s">
        <v>5</v>
      </c>
      <c r="C184" s="4">
        <v>38078</v>
      </c>
      <c r="D184" s="3">
        <f t="shared" si="2"/>
        <v>2004</v>
      </c>
      <c r="E184" s="3">
        <f>MONTH(ProductLine[[#This Row],[Date]])</f>
        <v>4</v>
      </c>
      <c r="F184" s="3" t="s">
        <v>15</v>
      </c>
      <c r="G184" s="5">
        <v>4</v>
      </c>
      <c r="H184" s="6">
        <v>13.641635237019504</v>
      </c>
      <c r="I184" s="8">
        <f>ProductLine[[#This Row],[Units]]*ProductLine[[#This Row],[Dollars]]</f>
        <v>54.566540948078014</v>
      </c>
      <c r="L184" cm="1">
        <f t="array" ref="L184">AVERAGEIFS($I$2:$I$2125,$F$2:$F$2125,$F184,$C$2:$C$2125,"&gt;="&amp;DATE(IF($E184&gt;=4,$D184,$D184-1),INDEX($AS$2:$AS$13,$E184),INDEX($AR$2:$AR$13,$E184)),$C$2:$C$2125,"&lt;="&amp;DATE(IF($E184&gt;=2,$D184,$D184-1),INDEX($AU$2:$AU$13,$E184),INDEX($AT$2:$AT$13,$E184)))</f>
        <v>7341.2605067644527</v>
      </c>
    </row>
    <row r="185" spans="1:12" x14ac:dyDescent="0.35">
      <c r="A185" s="3">
        <v>539</v>
      </c>
      <c r="B185" s="3" t="s">
        <v>12</v>
      </c>
      <c r="C185" s="4">
        <v>38078</v>
      </c>
      <c r="D185" s="3">
        <f t="shared" si="2"/>
        <v>2004</v>
      </c>
      <c r="E185" s="3">
        <f>MONTH(ProductLine[[#This Row],[Date]])</f>
        <v>4</v>
      </c>
      <c r="F185" s="3" t="s">
        <v>10</v>
      </c>
      <c r="G185" s="5">
        <v>7</v>
      </c>
      <c r="H185" s="6">
        <v>22.95994805531884</v>
      </c>
      <c r="I185" s="8">
        <f>ProductLine[[#This Row],[Units]]*ProductLine[[#This Row],[Dollars]]</f>
        <v>160.71963638723187</v>
      </c>
      <c r="L185" cm="1">
        <f t="array" ref="L185">AVERAGEIFS($I$2:$I$2125,$F$2:$F$2125,$F185,$C$2:$C$2125,"&gt;="&amp;DATE(IF($E185&gt;=4,$D185,$D185-1),INDEX($AS$2:$AS$13,$E185),INDEX($AR$2:$AR$13,$E185)),$C$2:$C$2125,"&lt;="&amp;DATE(IF($E185&gt;=2,$D185,$D185-1),INDEX($AU$2:$AU$13,$E185),INDEX($AT$2:$AT$13,$E185)))</f>
        <v>7338.3395261278165</v>
      </c>
    </row>
    <row r="186" spans="1:12" x14ac:dyDescent="0.35">
      <c r="A186" s="3">
        <v>545</v>
      </c>
      <c r="B186" s="3" t="s">
        <v>7</v>
      </c>
      <c r="C186" s="4">
        <v>38078</v>
      </c>
      <c r="D186" s="3">
        <f t="shared" si="2"/>
        <v>2004</v>
      </c>
      <c r="E186" s="3">
        <f>MONTH(ProductLine[[#This Row],[Date]])</f>
        <v>4</v>
      </c>
      <c r="F186" s="3" t="s">
        <v>13</v>
      </c>
      <c r="G186" s="5">
        <v>34</v>
      </c>
      <c r="H186" s="6">
        <v>103.18208157525912</v>
      </c>
      <c r="I186" s="8">
        <f>ProductLine[[#This Row],[Units]]*ProductLine[[#This Row],[Dollars]]</f>
        <v>3508.1907735588102</v>
      </c>
      <c r="L186" cm="1">
        <f t="array" ref="L186">AVERAGEIFS($I$2:$I$2125,$F$2:$F$2125,$F186,$C$2:$C$2125,"&gt;="&amp;DATE(IF($E186&gt;=4,$D186,$D186-1),INDEX($AS$2:$AS$13,$E186),INDEX($AR$2:$AR$13,$E186)),$C$2:$C$2125,"&lt;="&amp;DATE(IF($E186&gt;=2,$D186,$D186-1),INDEX($AU$2:$AU$13,$E186),INDEX($AT$2:$AT$13,$E186)))</f>
        <v>4866.55575142611</v>
      </c>
    </row>
    <row r="187" spans="1:12" x14ac:dyDescent="0.35">
      <c r="A187" s="3">
        <v>549</v>
      </c>
      <c r="B187" s="3" t="s">
        <v>18</v>
      </c>
      <c r="C187" s="4">
        <v>38089</v>
      </c>
      <c r="D187" s="3">
        <f t="shared" si="2"/>
        <v>2004</v>
      </c>
      <c r="E187" s="3">
        <f>MONTH(ProductLine[[#This Row],[Date]])</f>
        <v>4</v>
      </c>
      <c r="F187" s="3" t="s">
        <v>13</v>
      </c>
      <c r="G187" s="5">
        <v>87</v>
      </c>
      <c r="H187" s="6">
        <v>263.16283259571526</v>
      </c>
      <c r="I187" s="8">
        <f>ProductLine[[#This Row],[Units]]*ProductLine[[#This Row],[Dollars]]</f>
        <v>22895.166435827228</v>
      </c>
      <c r="L187" cm="1">
        <f t="array" ref="L187">AVERAGEIFS($I$2:$I$2125,$F$2:$F$2125,$F187,$C$2:$C$2125,"&gt;="&amp;DATE(IF($E187&gt;=4,$D187,$D187-1),INDEX($AS$2:$AS$13,$E187),INDEX($AR$2:$AR$13,$E187)),$C$2:$C$2125,"&lt;="&amp;DATE(IF($E187&gt;=2,$D187,$D187-1),INDEX($AU$2:$AU$13,$E187),INDEX($AT$2:$AT$13,$E187)))</f>
        <v>4866.55575142611</v>
      </c>
    </row>
    <row r="188" spans="1:12" x14ac:dyDescent="0.35">
      <c r="A188" s="3">
        <v>561</v>
      </c>
      <c r="B188" s="3" t="s">
        <v>11</v>
      </c>
      <c r="C188" s="4">
        <v>38078</v>
      </c>
      <c r="D188" s="3">
        <f t="shared" si="2"/>
        <v>2004</v>
      </c>
      <c r="E188" s="3">
        <f>MONTH(ProductLine[[#This Row],[Date]])</f>
        <v>4</v>
      </c>
      <c r="F188" s="3" t="s">
        <v>15</v>
      </c>
      <c r="G188" s="5">
        <v>55</v>
      </c>
      <c r="H188" s="6">
        <v>166.99029890676019</v>
      </c>
      <c r="I188" s="8">
        <f>ProductLine[[#This Row],[Units]]*ProductLine[[#This Row],[Dollars]]</f>
        <v>9184.4664398718105</v>
      </c>
      <c r="L188" cm="1">
        <f t="array" ref="L188">AVERAGEIFS($I$2:$I$2125,$F$2:$F$2125,$F188,$C$2:$C$2125,"&gt;="&amp;DATE(IF($E188&gt;=4,$D188,$D188-1),INDEX($AS$2:$AS$13,$E188),INDEX($AR$2:$AR$13,$E188)),$C$2:$C$2125,"&lt;="&amp;DATE(IF($E188&gt;=2,$D188,$D188-1),INDEX($AU$2:$AU$13,$E188),INDEX($AT$2:$AT$13,$E188)))</f>
        <v>7341.2605067644527</v>
      </c>
    </row>
    <row r="189" spans="1:12" x14ac:dyDescent="0.35">
      <c r="A189" s="3">
        <v>621</v>
      </c>
      <c r="B189" s="3" t="s">
        <v>16</v>
      </c>
      <c r="C189" s="4">
        <v>38089</v>
      </c>
      <c r="D189" s="3">
        <f t="shared" si="2"/>
        <v>2004</v>
      </c>
      <c r="E189" s="3">
        <f>MONTH(ProductLine[[#This Row],[Date]])</f>
        <v>4</v>
      </c>
      <c r="F189" s="3" t="s">
        <v>8</v>
      </c>
      <c r="G189" s="5">
        <v>-4</v>
      </c>
      <c r="H189" s="6">
        <v>-10.39215955971811</v>
      </c>
      <c r="I189" s="8">
        <f>ProductLine[[#This Row],[Units]]*ProductLine[[#This Row],[Dollars]]</f>
        <v>41.568638238872438</v>
      </c>
      <c r="L189" cm="1">
        <f t="array" ref="L189">AVERAGEIFS($I$2:$I$2125,$F$2:$F$2125,$F189,$C$2:$C$2125,"&gt;="&amp;DATE(IF($E189&gt;=4,$D189,$D189-1),INDEX($AS$2:$AS$13,$E189),INDEX($AR$2:$AR$13,$E189)),$C$2:$C$2125,"&lt;="&amp;DATE(IF($E189&gt;=2,$D189,$D189-1),INDEX($AU$2:$AU$13,$E189),INDEX($AT$2:$AT$13,$E189)))</f>
        <v>8537.9932318063493</v>
      </c>
    </row>
    <row r="190" spans="1:12" x14ac:dyDescent="0.35">
      <c r="A190" s="3">
        <v>623</v>
      </c>
      <c r="B190" s="3" t="s">
        <v>12</v>
      </c>
      <c r="C190" s="4">
        <v>38078</v>
      </c>
      <c r="D190" s="3">
        <f t="shared" si="2"/>
        <v>2004</v>
      </c>
      <c r="E190" s="3">
        <f>MONTH(ProductLine[[#This Row],[Date]])</f>
        <v>4</v>
      </c>
      <c r="F190" s="3" t="s">
        <v>15</v>
      </c>
      <c r="G190" s="5">
        <v>-8</v>
      </c>
      <c r="H190" s="6">
        <v>-22.23218548835203</v>
      </c>
      <c r="I190" s="8">
        <f>ProductLine[[#This Row],[Units]]*ProductLine[[#This Row],[Dollars]]</f>
        <v>177.85748390681624</v>
      </c>
      <c r="L190" cm="1">
        <f t="array" ref="L190">AVERAGEIFS($I$2:$I$2125,$F$2:$F$2125,$F190,$C$2:$C$2125,"&gt;="&amp;DATE(IF($E190&gt;=4,$D190,$D190-1),INDEX($AS$2:$AS$13,$E190),INDEX($AR$2:$AR$13,$E190)),$C$2:$C$2125,"&lt;="&amp;DATE(IF($E190&gt;=2,$D190,$D190-1),INDEX($AU$2:$AU$13,$E190),INDEX($AT$2:$AT$13,$E190)))</f>
        <v>7341.2605067644527</v>
      </c>
    </row>
    <row r="191" spans="1:12" x14ac:dyDescent="0.35">
      <c r="A191" s="3">
        <v>635</v>
      </c>
      <c r="B191" s="3" t="s">
        <v>5</v>
      </c>
      <c r="C191" s="4">
        <v>38100</v>
      </c>
      <c r="D191" s="3">
        <f t="shared" si="2"/>
        <v>2004</v>
      </c>
      <c r="E191" s="3">
        <f>MONTH(ProductLine[[#This Row],[Date]])</f>
        <v>4</v>
      </c>
      <c r="F191" s="3" t="s">
        <v>15</v>
      </c>
      <c r="G191" s="5">
        <v>6</v>
      </c>
      <c r="H191" s="6">
        <v>20.454607256507078</v>
      </c>
      <c r="I191" s="8">
        <f>ProductLine[[#This Row],[Units]]*ProductLine[[#This Row],[Dollars]]</f>
        <v>122.72764353904248</v>
      </c>
      <c r="L191" cm="1">
        <f t="array" ref="L191">AVERAGEIFS($I$2:$I$2125,$F$2:$F$2125,$F191,$C$2:$C$2125,"&gt;="&amp;DATE(IF($E191&gt;=4,$D191,$D191-1),INDEX($AS$2:$AS$13,$E191),INDEX($AR$2:$AR$13,$E191)),$C$2:$C$2125,"&lt;="&amp;DATE(IF($E191&gt;=2,$D191,$D191-1),INDEX($AU$2:$AU$13,$E191),INDEX($AT$2:$AT$13,$E191)))</f>
        <v>7341.2605067644527</v>
      </c>
    </row>
    <row r="192" spans="1:12" x14ac:dyDescent="0.35">
      <c r="A192" s="3">
        <v>645</v>
      </c>
      <c r="B192" s="3" t="s">
        <v>18</v>
      </c>
      <c r="C192" s="4">
        <v>38078</v>
      </c>
      <c r="D192" s="3">
        <f t="shared" si="2"/>
        <v>2004</v>
      </c>
      <c r="E192" s="3">
        <f>MONTH(ProductLine[[#This Row],[Date]])</f>
        <v>4</v>
      </c>
      <c r="F192" s="3" t="s">
        <v>13</v>
      </c>
      <c r="G192" s="5">
        <v>5</v>
      </c>
      <c r="H192" s="6">
        <v>16.85379509706091</v>
      </c>
      <c r="I192" s="8">
        <f>ProductLine[[#This Row],[Units]]*ProductLine[[#This Row],[Dollars]]</f>
        <v>84.268975485304551</v>
      </c>
      <c r="L192" cm="1">
        <f t="array" ref="L192">AVERAGEIFS($I$2:$I$2125,$F$2:$F$2125,$F192,$C$2:$C$2125,"&gt;="&amp;DATE(IF($E192&gt;=4,$D192,$D192-1),INDEX($AS$2:$AS$13,$E192),INDEX($AR$2:$AR$13,$E192)),$C$2:$C$2125,"&lt;="&amp;DATE(IF($E192&gt;=2,$D192,$D192-1),INDEX($AU$2:$AU$13,$E192),INDEX($AT$2:$AT$13,$E192)))</f>
        <v>4866.55575142611</v>
      </c>
    </row>
    <row r="193" spans="1:12" x14ac:dyDescent="0.35">
      <c r="A193" s="3">
        <v>688</v>
      </c>
      <c r="B193" s="3" t="s">
        <v>5</v>
      </c>
      <c r="C193" s="4">
        <v>38089</v>
      </c>
      <c r="D193" s="3">
        <f t="shared" si="2"/>
        <v>2004</v>
      </c>
      <c r="E193" s="3">
        <f>MONTH(ProductLine[[#This Row],[Date]])</f>
        <v>4</v>
      </c>
      <c r="F193" s="3" t="s">
        <v>10</v>
      </c>
      <c r="G193" s="5">
        <v>56</v>
      </c>
      <c r="H193" s="6">
        <v>169.95658667826987</v>
      </c>
      <c r="I193" s="8">
        <f>ProductLine[[#This Row],[Units]]*ProductLine[[#This Row],[Dollars]]</f>
        <v>9517.5688539831135</v>
      </c>
      <c r="L193" cm="1">
        <f t="array" ref="L193">AVERAGEIFS($I$2:$I$2125,$F$2:$F$2125,$F193,$C$2:$C$2125,"&gt;="&amp;DATE(IF($E193&gt;=4,$D193,$D193-1),INDEX($AS$2:$AS$13,$E193),INDEX($AR$2:$AR$13,$E193)),$C$2:$C$2125,"&lt;="&amp;DATE(IF($E193&gt;=2,$D193,$D193-1),INDEX($AU$2:$AU$13,$E193),INDEX($AT$2:$AT$13,$E193)))</f>
        <v>7338.3395261278165</v>
      </c>
    </row>
    <row r="194" spans="1:12" x14ac:dyDescent="0.35">
      <c r="A194" s="3">
        <v>709</v>
      </c>
      <c r="B194" s="3" t="s">
        <v>12</v>
      </c>
      <c r="C194" s="4">
        <v>38100</v>
      </c>
      <c r="D194" s="3">
        <f t="shared" ref="D194:D257" si="3">YEAR(C194)</f>
        <v>2004</v>
      </c>
      <c r="E194" s="3">
        <f>MONTH(ProductLine[[#This Row],[Date]])</f>
        <v>4</v>
      </c>
      <c r="F194" s="3" t="s">
        <v>6</v>
      </c>
      <c r="G194" s="5">
        <v>36</v>
      </c>
      <c r="H194" s="6">
        <v>109.79941093344995</v>
      </c>
      <c r="I194" s="8">
        <f>ProductLine[[#This Row],[Units]]*ProductLine[[#This Row],[Dollars]]</f>
        <v>3952.7787936041982</v>
      </c>
      <c r="L194" cm="1">
        <f t="array" ref="L194">AVERAGEIFS($I$2:$I$2125,$F$2:$F$2125,$F194,$C$2:$C$2125,"&gt;="&amp;DATE(IF($E194&gt;=4,$D194,$D194-1),INDEX($AS$2:$AS$13,$E194),INDEX($AR$2:$AR$13,$E194)),$C$2:$C$2125,"&lt;="&amp;DATE(IF($E194&gt;=2,$D194,$D194-1),INDEX($AU$2:$AU$13,$E194),INDEX($AT$2:$AT$13,$E194)))</f>
        <v>6044.9181336504298</v>
      </c>
    </row>
    <row r="195" spans="1:12" x14ac:dyDescent="0.35">
      <c r="A195" s="3">
        <v>741</v>
      </c>
      <c r="B195" s="3" t="s">
        <v>5</v>
      </c>
      <c r="C195" s="4">
        <v>38089</v>
      </c>
      <c r="D195" s="3">
        <f t="shared" si="3"/>
        <v>2004</v>
      </c>
      <c r="E195" s="3">
        <f>MONTH(ProductLine[[#This Row],[Date]])</f>
        <v>4</v>
      </c>
      <c r="F195" s="3" t="s">
        <v>13</v>
      </c>
      <c r="G195" s="5">
        <v>63</v>
      </c>
      <c r="H195" s="6">
        <v>191.24656039127012</v>
      </c>
      <c r="I195" s="8">
        <f>ProductLine[[#This Row],[Units]]*ProductLine[[#This Row],[Dollars]]</f>
        <v>12048.533304650018</v>
      </c>
      <c r="L195" cm="1">
        <f t="array" ref="L195">AVERAGEIFS($I$2:$I$2125,$F$2:$F$2125,$F195,$C$2:$C$2125,"&gt;="&amp;DATE(IF($E195&gt;=4,$D195,$D195-1),INDEX($AS$2:$AS$13,$E195),INDEX($AR$2:$AR$13,$E195)),$C$2:$C$2125,"&lt;="&amp;DATE(IF($E195&gt;=2,$D195,$D195-1),INDEX($AU$2:$AU$13,$E195),INDEX($AT$2:$AT$13,$E195)))</f>
        <v>4866.55575142611</v>
      </c>
    </row>
    <row r="196" spans="1:12" x14ac:dyDescent="0.35">
      <c r="A196" s="3">
        <v>744</v>
      </c>
      <c r="B196" s="3" t="s">
        <v>17</v>
      </c>
      <c r="C196" s="4">
        <v>38078</v>
      </c>
      <c r="D196" s="3">
        <f t="shared" si="3"/>
        <v>2004</v>
      </c>
      <c r="E196" s="3">
        <f>MONTH(ProductLine[[#This Row],[Date]])</f>
        <v>4</v>
      </c>
      <c r="F196" s="3" t="s">
        <v>6</v>
      </c>
      <c r="G196" s="5">
        <v>46</v>
      </c>
      <c r="H196" s="6">
        <v>139.61633299698832</v>
      </c>
      <c r="I196" s="8">
        <f>ProductLine[[#This Row],[Units]]*ProductLine[[#This Row],[Dollars]]</f>
        <v>6422.351317861463</v>
      </c>
      <c r="L196" cm="1">
        <f t="array" ref="L196">AVERAGEIFS($I$2:$I$2125,$F$2:$F$2125,$F196,$C$2:$C$2125,"&gt;="&amp;DATE(IF($E196&gt;=4,$D196,$D196-1),INDEX($AS$2:$AS$13,$E196),INDEX($AR$2:$AR$13,$E196)),$C$2:$C$2125,"&lt;="&amp;DATE(IF($E196&gt;=2,$D196,$D196-1),INDEX($AU$2:$AU$13,$E196),INDEX($AT$2:$AT$13,$E196)))</f>
        <v>6044.9181336504298</v>
      </c>
    </row>
    <row r="197" spans="1:12" x14ac:dyDescent="0.35">
      <c r="A197" s="3">
        <v>760</v>
      </c>
      <c r="B197" s="3" t="s">
        <v>14</v>
      </c>
      <c r="C197" s="4">
        <v>38089</v>
      </c>
      <c r="D197" s="3">
        <f t="shared" si="3"/>
        <v>2004</v>
      </c>
      <c r="E197" s="3">
        <f>MONTH(ProductLine[[#This Row],[Date]])</f>
        <v>4</v>
      </c>
      <c r="F197" s="3" t="s">
        <v>10</v>
      </c>
      <c r="G197" s="5">
        <v>5</v>
      </c>
      <c r="H197" s="6">
        <v>17.005120052550815</v>
      </c>
      <c r="I197" s="8">
        <f>ProductLine[[#This Row],[Units]]*ProductLine[[#This Row],[Dollars]]</f>
        <v>85.025600262754068</v>
      </c>
      <c r="L197" cm="1">
        <f t="array" ref="L197">AVERAGEIFS($I$2:$I$2125,$F$2:$F$2125,$F197,$C$2:$C$2125,"&gt;="&amp;DATE(IF($E197&gt;=4,$D197,$D197-1),INDEX($AS$2:$AS$13,$E197),INDEX($AR$2:$AR$13,$E197)),$C$2:$C$2125,"&lt;="&amp;DATE(IF($E197&gt;=2,$D197,$D197-1),INDEX($AU$2:$AU$13,$E197),INDEX($AT$2:$AT$13,$E197)))</f>
        <v>7338.3395261278165</v>
      </c>
    </row>
    <row r="198" spans="1:12" x14ac:dyDescent="0.35">
      <c r="A198" s="3">
        <v>766</v>
      </c>
      <c r="B198" s="3" t="s">
        <v>18</v>
      </c>
      <c r="C198" s="4">
        <v>38078</v>
      </c>
      <c r="D198" s="3">
        <f t="shared" si="3"/>
        <v>2004</v>
      </c>
      <c r="E198" s="3">
        <f>MONTH(ProductLine[[#This Row],[Date]])</f>
        <v>4</v>
      </c>
      <c r="F198" s="3" t="s">
        <v>6</v>
      </c>
      <c r="G198" s="5">
        <v>5</v>
      </c>
      <c r="H198" s="6">
        <v>16.913541625810112</v>
      </c>
      <c r="I198" s="8">
        <f>ProductLine[[#This Row],[Units]]*ProductLine[[#This Row],[Dollars]]</f>
        <v>84.567708129050558</v>
      </c>
      <c r="L198" cm="1">
        <f t="array" ref="L198">AVERAGEIFS($I$2:$I$2125,$F$2:$F$2125,$F198,$C$2:$C$2125,"&gt;="&amp;DATE(IF($E198&gt;=4,$D198,$D198-1),INDEX($AS$2:$AS$13,$E198),INDEX($AR$2:$AR$13,$E198)),$C$2:$C$2125,"&lt;="&amp;DATE(IF($E198&gt;=2,$D198,$D198-1),INDEX($AU$2:$AU$13,$E198),INDEX($AT$2:$AT$13,$E198)))</f>
        <v>6044.9181336504298</v>
      </c>
    </row>
    <row r="199" spans="1:12" x14ac:dyDescent="0.35">
      <c r="A199" s="3">
        <v>792</v>
      </c>
      <c r="B199" s="3" t="s">
        <v>12</v>
      </c>
      <c r="C199" s="4">
        <v>38089</v>
      </c>
      <c r="D199" s="3">
        <f t="shared" si="3"/>
        <v>2004</v>
      </c>
      <c r="E199" s="3">
        <f>MONTH(ProductLine[[#This Row],[Date]])</f>
        <v>4</v>
      </c>
      <c r="F199" s="3" t="s">
        <v>8</v>
      </c>
      <c r="G199" s="5">
        <v>36</v>
      </c>
      <c r="H199" s="6">
        <v>110.09171904672033</v>
      </c>
      <c r="I199" s="8">
        <f>ProductLine[[#This Row],[Units]]*ProductLine[[#This Row],[Dollars]]</f>
        <v>3963.3018856819317</v>
      </c>
      <c r="L199" cm="1">
        <f t="array" ref="L199">AVERAGEIFS($I$2:$I$2125,$F$2:$F$2125,$F199,$C$2:$C$2125,"&gt;="&amp;DATE(IF($E199&gt;=4,$D199,$D199-1),INDEX($AS$2:$AS$13,$E199),INDEX($AR$2:$AR$13,$E199)),$C$2:$C$2125,"&lt;="&amp;DATE(IF($E199&gt;=2,$D199,$D199-1),INDEX($AU$2:$AU$13,$E199),INDEX($AT$2:$AT$13,$E199)))</f>
        <v>8537.9932318063493</v>
      </c>
    </row>
    <row r="200" spans="1:12" x14ac:dyDescent="0.35">
      <c r="A200" s="3">
        <v>794</v>
      </c>
      <c r="B200" s="3" t="s">
        <v>7</v>
      </c>
      <c r="C200" s="4">
        <v>38089</v>
      </c>
      <c r="D200" s="3">
        <f t="shared" si="3"/>
        <v>2004</v>
      </c>
      <c r="E200" s="3">
        <f>MONTH(ProductLine[[#This Row],[Date]])</f>
        <v>4</v>
      </c>
      <c r="F200" s="3" t="s">
        <v>6</v>
      </c>
      <c r="G200" s="5">
        <v>39</v>
      </c>
      <c r="H200" s="6">
        <v>119.20284079894812</v>
      </c>
      <c r="I200" s="8">
        <f>ProductLine[[#This Row],[Units]]*ProductLine[[#This Row],[Dollars]]</f>
        <v>4648.9107911589763</v>
      </c>
      <c r="L200" cm="1">
        <f t="array" ref="L200">AVERAGEIFS($I$2:$I$2125,$F$2:$F$2125,$F200,$C$2:$C$2125,"&gt;="&amp;DATE(IF($E200&gt;=4,$D200,$D200-1),INDEX($AS$2:$AS$13,$E200),INDEX($AR$2:$AR$13,$E200)),$C$2:$C$2125,"&lt;="&amp;DATE(IF($E200&gt;=2,$D200,$D200-1),INDEX($AU$2:$AU$13,$E200),INDEX($AT$2:$AT$13,$E200)))</f>
        <v>6044.9181336504298</v>
      </c>
    </row>
    <row r="201" spans="1:12" x14ac:dyDescent="0.35">
      <c r="A201" s="3">
        <v>818</v>
      </c>
      <c r="B201" s="3" t="s">
        <v>7</v>
      </c>
      <c r="C201" s="4">
        <v>38089</v>
      </c>
      <c r="D201" s="3">
        <f t="shared" si="3"/>
        <v>2004</v>
      </c>
      <c r="E201" s="3">
        <f>MONTH(ProductLine[[#This Row],[Date]])</f>
        <v>4</v>
      </c>
      <c r="F201" s="3" t="s">
        <v>13</v>
      </c>
      <c r="G201" s="5">
        <v>86</v>
      </c>
      <c r="H201" s="6">
        <v>259.4849368720744</v>
      </c>
      <c r="I201" s="8">
        <f>ProductLine[[#This Row],[Units]]*ProductLine[[#This Row],[Dollars]]</f>
        <v>22315.704570998398</v>
      </c>
      <c r="L201" cm="1">
        <f t="array" ref="L201">AVERAGEIFS($I$2:$I$2125,$F$2:$F$2125,$F201,$C$2:$C$2125,"&gt;="&amp;DATE(IF($E201&gt;=4,$D201,$D201-1),INDEX($AS$2:$AS$13,$E201),INDEX($AR$2:$AR$13,$E201)),$C$2:$C$2125,"&lt;="&amp;DATE(IF($E201&gt;=2,$D201,$D201-1),INDEX($AU$2:$AU$13,$E201),INDEX($AT$2:$AT$13,$E201)))</f>
        <v>4866.55575142611</v>
      </c>
    </row>
    <row r="202" spans="1:12" x14ac:dyDescent="0.35">
      <c r="A202" s="3">
        <v>824</v>
      </c>
      <c r="B202" s="3" t="s">
        <v>7</v>
      </c>
      <c r="C202" s="4">
        <v>38078</v>
      </c>
      <c r="D202" s="3">
        <f t="shared" si="3"/>
        <v>2004</v>
      </c>
      <c r="E202" s="3">
        <f>MONTH(ProductLine[[#This Row],[Date]])</f>
        <v>4</v>
      </c>
      <c r="F202" s="3" t="s">
        <v>8</v>
      </c>
      <c r="G202" s="5">
        <v>76</v>
      </c>
      <c r="H202" s="6">
        <v>230.41943809745561</v>
      </c>
      <c r="I202" s="8">
        <f>ProductLine[[#This Row],[Units]]*ProductLine[[#This Row],[Dollars]]</f>
        <v>17511.877295406626</v>
      </c>
      <c r="L202" cm="1">
        <f t="array" ref="L202">AVERAGEIFS($I$2:$I$2125,$F$2:$F$2125,$F202,$C$2:$C$2125,"&gt;="&amp;DATE(IF($E202&gt;=4,$D202,$D202-1),INDEX($AS$2:$AS$13,$E202),INDEX($AR$2:$AR$13,$E202)),$C$2:$C$2125,"&lt;="&amp;DATE(IF($E202&gt;=2,$D202,$D202-1),INDEX($AU$2:$AU$13,$E202),INDEX($AT$2:$AT$13,$E202)))</f>
        <v>8537.9932318063493</v>
      </c>
    </row>
    <row r="203" spans="1:12" x14ac:dyDescent="0.35">
      <c r="A203" s="3">
        <v>847</v>
      </c>
      <c r="B203" s="3" t="s">
        <v>14</v>
      </c>
      <c r="C203" s="4">
        <v>38089</v>
      </c>
      <c r="D203" s="3">
        <f t="shared" si="3"/>
        <v>2004</v>
      </c>
      <c r="E203" s="3">
        <f>MONTH(ProductLine[[#This Row],[Date]])</f>
        <v>4</v>
      </c>
      <c r="F203" s="3" t="s">
        <v>6</v>
      </c>
      <c r="G203" s="5">
        <v>28</v>
      </c>
      <c r="H203" s="6">
        <v>86.04518510559123</v>
      </c>
      <c r="I203" s="8">
        <f>ProductLine[[#This Row],[Units]]*ProductLine[[#This Row],[Dollars]]</f>
        <v>2409.2651829565543</v>
      </c>
      <c r="L203" cm="1">
        <f t="array" ref="L203">AVERAGEIFS($I$2:$I$2125,$F$2:$F$2125,$F203,$C$2:$C$2125,"&gt;="&amp;DATE(IF($E203&gt;=4,$D203,$D203-1),INDEX($AS$2:$AS$13,$E203),INDEX($AR$2:$AR$13,$E203)),$C$2:$C$2125,"&lt;="&amp;DATE(IF($E203&gt;=2,$D203,$D203-1),INDEX($AU$2:$AU$13,$E203),INDEX($AT$2:$AT$13,$E203)))</f>
        <v>6044.9181336504298</v>
      </c>
    </row>
    <row r="204" spans="1:12" x14ac:dyDescent="0.35">
      <c r="A204" s="3">
        <v>856</v>
      </c>
      <c r="B204" s="3" t="s">
        <v>12</v>
      </c>
      <c r="C204" s="4">
        <v>38089</v>
      </c>
      <c r="D204" s="3">
        <f t="shared" si="3"/>
        <v>2004</v>
      </c>
      <c r="E204" s="3">
        <f>MONTH(ProductLine[[#This Row],[Date]])</f>
        <v>4</v>
      </c>
      <c r="F204" s="3" t="s">
        <v>8</v>
      </c>
      <c r="G204" s="5">
        <v>11</v>
      </c>
      <c r="H204" s="6">
        <v>35.299860689817372</v>
      </c>
      <c r="I204" s="8">
        <f>ProductLine[[#This Row],[Units]]*ProductLine[[#This Row],[Dollars]]</f>
        <v>388.29846758799107</v>
      </c>
      <c r="L204" cm="1">
        <f t="array" ref="L204">AVERAGEIFS($I$2:$I$2125,$F$2:$F$2125,$F204,$C$2:$C$2125,"&gt;="&amp;DATE(IF($E204&gt;=4,$D204,$D204-1),INDEX($AS$2:$AS$13,$E204),INDEX($AR$2:$AR$13,$E204)),$C$2:$C$2125,"&lt;="&amp;DATE(IF($E204&gt;=2,$D204,$D204-1),INDEX($AU$2:$AU$13,$E204),INDEX($AT$2:$AT$13,$E204)))</f>
        <v>8537.9932318063493</v>
      </c>
    </row>
    <row r="205" spans="1:12" x14ac:dyDescent="0.35">
      <c r="A205" s="3">
        <v>886</v>
      </c>
      <c r="B205" s="3" t="s">
        <v>11</v>
      </c>
      <c r="C205" s="4">
        <v>38100</v>
      </c>
      <c r="D205" s="3">
        <f t="shared" si="3"/>
        <v>2004</v>
      </c>
      <c r="E205" s="3">
        <f>MONTH(ProductLine[[#This Row],[Date]])</f>
        <v>4</v>
      </c>
      <c r="F205" s="3" t="s">
        <v>13</v>
      </c>
      <c r="G205" s="5">
        <v>86</v>
      </c>
      <c r="H205" s="6">
        <v>260.29381913398618</v>
      </c>
      <c r="I205" s="8">
        <f>ProductLine[[#This Row],[Units]]*ProductLine[[#This Row],[Dollars]]</f>
        <v>22385.268445522812</v>
      </c>
      <c r="L205" cm="1">
        <f t="array" ref="L205">AVERAGEIFS($I$2:$I$2125,$F$2:$F$2125,$F205,$C$2:$C$2125,"&gt;="&amp;DATE(IF($E205&gt;=4,$D205,$D205-1),INDEX($AS$2:$AS$13,$E205),INDEX($AR$2:$AR$13,$E205)),$C$2:$C$2125,"&lt;="&amp;DATE(IF($E205&gt;=2,$D205,$D205-1),INDEX($AU$2:$AU$13,$E205),INDEX($AT$2:$AT$13,$E205)))</f>
        <v>4866.55575142611</v>
      </c>
    </row>
    <row r="206" spans="1:12" x14ac:dyDescent="0.35">
      <c r="A206" s="3">
        <v>934</v>
      </c>
      <c r="B206" s="3" t="s">
        <v>11</v>
      </c>
      <c r="C206" s="4">
        <v>38078</v>
      </c>
      <c r="D206" s="3">
        <f t="shared" si="3"/>
        <v>2004</v>
      </c>
      <c r="E206" s="3">
        <f>MONTH(ProductLine[[#This Row],[Date]])</f>
        <v>4</v>
      </c>
      <c r="F206" s="3" t="s">
        <v>10</v>
      </c>
      <c r="G206" s="5">
        <v>57</v>
      </c>
      <c r="H206" s="6">
        <v>173.06756590039018</v>
      </c>
      <c r="I206" s="8">
        <f>ProductLine[[#This Row],[Units]]*ProductLine[[#This Row],[Dollars]]</f>
        <v>9864.8512563222394</v>
      </c>
      <c r="L206" cm="1">
        <f t="array" ref="L206">AVERAGEIFS($I$2:$I$2125,$F$2:$F$2125,$F206,$C$2:$C$2125,"&gt;="&amp;DATE(IF($E206&gt;=4,$D206,$D206-1),INDEX($AS$2:$AS$13,$E206),INDEX($AR$2:$AR$13,$E206)),$C$2:$C$2125,"&lt;="&amp;DATE(IF($E206&gt;=2,$D206,$D206-1),INDEX($AU$2:$AU$13,$E206),INDEX($AT$2:$AT$13,$E206)))</f>
        <v>7338.3395261278165</v>
      </c>
    </row>
    <row r="207" spans="1:12" x14ac:dyDescent="0.35">
      <c r="A207" s="3">
        <v>993</v>
      </c>
      <c r="B207" s="3" t="s">
        <v>11</v>
      </c>
      <c r="C207" s="4">
        <v>38078</v>
      </c>
      <c r="D207" s="3">
        <f t="shared" si="3"/>
        <v>2004</v>
      </c>
      <c r="E207" s="3">
        <f>MONTH(ProductLine[[#This Row],[Date]])</f>
        <v>4</v>
      </c>
      <c r="F207" s="3" t="s">
        <v>6</v>
      </c>
      <c r="G207" s="5">
        <v>30</v>
      </c>
      <c r="H207" s="6">
        <v>91.71732531853138</v>
      </c>
      <c r="I207" s="8">
        <f>ProductLine[[#This Row],[Units]]*ProductLine[[#This Row],[Dollars]]</f>
        <v>2751.5197595559412</v>
      </c>
      <c r="L207" cm="1">
        <f t="array" ref="L207">AVERAGEIFS($I$2:$I$2125,$F$2:$F$2125,$F207,$C$2:$C$2125,"&gt;="&amp;DATE(IF($E207&gt;=4,$D207,$D207-1),INDEX($AS$2:$AS$13,$E207),INDEX($AR$2:$AR$13,$E207)),$C$2:$C$2125,"&lt;="&amp;DATE(IF($E207&gt;=2,$D207,$D207-1),INDEX($AU$2:$AU$13,$E207),INDEX($AT$2:$AT$13,$E207)))</f>
        <v>6044.9181336504298</v>
      </c>
    </row>
    <row r="208" spans="1:12" x14ac:dyDescent="0.35">
      <c r="A208" s="3">
        <v>1007</v>
      </c>
      <c r="B208" s="3" t="s">
        <v>18</v>
      </c>
      <c r="C208" s="4">
        <v>38089</v>
      </c>
      <c r="D208" s="3">
        <f t="shared" si="3"/>
        <v>2004</v>
      </c>
      <c r="E208" s="3">
        <f>MONTH(ProductLine[[#This Row],[Date]])</f>
        <v>4</v>
      </c>
      <c r="F208" s="3" t="s">
        <v>8</v>
      </c>
      <c r="G208" s="5">
        <v>17</v>
      </c>
      <c r="H208" s="6">
        <v>52.007206372460615</v>
      </c>
      <c r="I208" s="8">
        <f>ProductLine[[#This Row],[Units]]*ProductLine[[#This Row],[Dollars]]</f>
        <v>884.12250833183043</v>
      </c>
      <c r="L208" cm="1">
        <f t="array" ref="L208">AVERAGEIFS($I$2:$I$2125,$F$2:$F$2125,$F208,$C$2:$C$2125,"&gt;="&amp;DATE(IF($E208&gt;=4,$D208,$D208-1),INDEX($AS$2:$AS$13,$E208),INDEX($AR$2:$AR$13,$E208)),$C$2:$C$2125,"&lt;="&amp;DATE(IF($E208&gt;=2,$D208,$D208-1),INDEX($AU$2:$AU$13,$E208),INDEX($AT$2:$AT$13,$E208)))</f>
        <v>8537.9932318063493</v>
      </c>
    </row>
    <row r="209" spans="1:12" x14ac:dyDescent="0.35">
      <c r="A209" s="3">
        <v>1063</v>
      </c>
      <c r="B209" s="3" t="s">
        <v>11</v>
      </c>
      <c r="C209" s="4">
        <v>38100</v>
      </c>
      <c r="D209" s="3">
        <f t="shared" si="3"/>
        <v>2004</v>
      </c>
      <c r="E209" s="3">
        <f>MONTH(ProductLine[[#This Row],[Date]])</f>
        <v>4</v>
      </c>
      <c r="F209" s="3" t="s">
        <v>6</v>
      </c>
      <c r="G209" s="5">
        <v>28</v>
      </c>
      <c r="H209" s="6">
        <v>85.460904685258157</v>
      </c>
      <c r="I209" s="8">
        <f>ProductLine[[#This Row],[Units]]*ProductLine[[#This Row],[Dollars]]</f>
        <v>2392.9053311872285</v>
      </c>
      <c r="L209" cm="1">
        <f t="array" ref="L209">AVERAGEIFS($I$2:$I$2125,$F$2:$F$2125,$F209,$C$2:$C$2125,"&gt;="&amp;DATE(IF($E209&gt;=4,$D209,$D209-1),INDEX($AS$2:$AS$13,$E209),INDEX($AR$2:$AR$13,$E209)),$C$2:$C$2125,"&lt;="&amp;DATE(IF($E209&gt;=2,$D209,$D209-1),INDEX($AU$2:$AU$13,$E209),INDEX($AT$2:$AT$13,$E209)))</f>
        <v>6044.9181336504298</v>
      </c>
    </row>
    <row r="210" spans="1:12" x14ac:dyDescent="0.35">
      <c r="A210" s="3">
        <v>1079</v>
      </c>
      <c r="B210" s="3" t="s">
        <v>16</v>
      </c>
      <c r="C210" s="4">
        <v>38089</v>
      </c>
      <c r="D210" s="3">
        <f t="shared" si="3"/>
        <v>2004</v>
      </c>
      <c r="E210" s="3">
        <f>MONTH(ProductLine[[#This Row],[Date]])</f>
        <v>4</v>
      </c>
      <c r="F210" s="3" t="s">
        <v>8</v>
      </c>
      <c r="G210" s="5">
        <v>21</v>
      </c>
      <c r="H210" s="6">
        <v>64.56759924886002</v>
      </c>
      <c r="I210" s="8">
        <f>ProductLine[[#This Row],[Units]]*ProductLine[[#This Row],[Dollars]]</f>
        <v>1355.9195842260604</v>
      </c>
      <c r="L210" cm="1">
        <f t="array" ref="L210">AVERAGEIFS($I$2:$I$2125,$F$2:$F$2125,$F210,$C$2:$C$2125,"&gt;="&amp;DATE(IF($E210&gt;=4,$D210,$D210-1),INDEX($AS$2:$AS$13,$E210),INDEX($AR$2:$AR$13,$E210)),$C$2:$C$2125,"&lt;="&amp;DATE(IF($E210&gt;=2,$D210,$D210-1),INDEX($AU$2:$AU$13,$E210),INDEX($AT$2:$AT$13,$E210)))</f>
        <v>8537.9932318063493</v>
      </c>
    </row>
    <row r="211" spans="1:12" x14ac:dyDescent="0.35">
      <c r="A211" s="3">
        <v>1095</v>
      </c>
      <c r="B211" s="3" t="s">
        <v>5</v>
      </c>
      <c r="C211" s="4">
        <v>38078</v>
      </c>
      <c r="D211" s="3">
        <f t="shared" si="3"/>
        <v>2004</v>
      </c>
      <c r="E211" s="3">
        <f>MONTH(ProductLine[[#This Row],[Date]])</f>
        <v>4</v>
      </c>
      <c r="F211" s="3" t="s">
        <v>13</v>
      </c>
      <c r="G211" s="5">
        <v>66</v>
      </c>
      <c r="H211" s="6">
        <v>199.92451734594025</v>
      </c>
      <c r="I211" s="8">
        <f>ProductLine[[#This Row],[Units]]*ProductLine[[#This Row],[Dollars]]</f>
        <v>13195.018144832056</v>
      </c>
      <c r="L211" cm="1">
        <f t="array" ref="L211">AVERAGEIFS($I$2:$I$2125,$F$2:$F$2125,$F211,$C$2:$C$2125,"&gt;="&amp;DATE(IF($E211&gt;=4,$D211,$D211-1),INDEX($AS$2:$AS$13,$E211),INDEX($AR$2:$AR$13,$E211)),$C$2:$C$2125,"&lt;="&amp;DATE(IF($E211&gt;=2,$D211,$D211-1),INDEX($AU$2:$AU$13,$E211),INDEX($AT$2:$AT$13,$E211)))</f>
        <v>4866.55575142611</v>
      </c>
    </row>
    <row r="212" spans="1:12" x14ac:dyDescent="0.35">
      <c r="A212" s="3">
        <v>1115</v>
      </c>
      <c r="B212" s="3" t="s">
        <v>14</v>
      </c>
      <c r="C212" s="4">
        <v>38089</v>
      </c>
      <c r="D212" s="3">
        <f t="shared" si="3"/>
        <v>2004</v>
      </c>
      <c r="E212" s="3">
        <f>MONTH(ProductLine[[#This Row],[Date]])</f>
        <v>4</v>
      </c>
      <c r="F212" s="3" t="s">
        <v>8</v>
      </c>
      <c r="G212" s="5">
        <v>11</v>
      </c>
      <c r="H212" s="6">
        <v>35.277547883231819</v>
      </c>
      <c r="I212" s="8">
        <f>ProductLine[[#This Row],[Units]]*ProductLine[[#This Row],[Dollars]]</f>
        <v>388.05302671555</v>
      </c>
      <c r="L212" cm="1">
        <f t="array" ref="L212">AVERAGEIFS($I$2:$I$2125,$F$2:$F$2125,$F212,$C$2:$C$2125,"&gt;="&amp;DATE(IF($E212&gt;=4,$D212,$D212-1),INDEX($AS$2:$AS$13,$E212),INDEX($AR$2:$AR$13,$E212)),$C$2:$C$2125,"&lt;="&amp;DATE(IF($E212&gt;=2,$D212,$D212-1),INDEX($AU$2:$AU$13,$E212),INDEX($AT$2:$AT$13,$E212)))</f>
        <v>8537.9932318063493</v>
      </c>
    </row>
    <row r="213" spans="1:12" x14ac:dyDescent="0.35">
      <c r="A213" s="3">
        <v>1125</v>
      </c>
      <c r="B213" s="3" t="s">
        <v>5</v>
      </c>
      <c r="C213" s="4">
        <v>38089</v>
      </c>
      <c r="D213" s="3">
        <f t="shared" si="3"/>
        <v>2004</v>
      </c>
      <c r="E213" s="3">
        <f>MONTH(ProductLine[[#This Row],[Date]])</f>
        <v>4</v>
      </c>
      <c r="F213" s="3" t="s">
        <v>6</v>
      </c>
      <c r="G213" s="5">
        <v>75</v>
      </c>
      <c r="H213" s="6">
        <v>227.03788190973427</v>
      </c>
      <c r="I213" s="8">
        <f>ProductLine[[#This Row],[Units]]*ProductLine[[#This Row],[Dollars]]</f>
        <v>17027.841143230071</v>
      </c>
      <c r="L213" cm="1">
        <f t="array" ref="L213">AVERAGEIFS($I$2:$I$2125,$F$2:$F$2125,$F213,$C$2:$C$2125,"&gt;="&amp;DATE(IF($E213&gt;=4,$D213,$D213-1),INDEX($AS$2:$AS$13,$E213),INDEX($AR$2:$AR$13,$E213)),$C$2:$C$2125,"&lt;="&amp;DATE(IF($E213&gt;=2,$D213,$D213-1),INDEX($AU$2:$AU$13,$E213),INDEX($AT$2:$AT$13,$E213)))</f>
        <v>6044.9181336504298</v>
      </c>
    </row>
    <row r="214" spans="1:12" x14ac:dyDescent="0.35">
      <c r="A214" s="3">
        <v>1225</v>
      </c>
      <c r="B214" s="3" t="s">
        <v>17</v>
      </c>
      <c r="C214" s="4">
        <v>38089</v>
      </c>
      <c r="D214" s="3">
        <f t="shared" si="3"/>
        <v>2004</v>
      </c>
      <c r="E214" s="3">
        <f>MONTH(ProductLine[[#This Row],[Date]])</f>
        <v>4</v>
      </c>
      <c r="F214" s="3" t="s">
        <v>10</v>
      </c>
      <c r="G214" s="5">
        <v>93</v>
      </c>
      <c r="H214" s="6">
        <v>280.73714428830147</v>
      </c>
      <c r="I214" s="8">
        <f>ProductLine[[#This Row],[Units]]*ProductLine[[#This Row],[Dollars]]</f>
        <v>26108.554418812037</v>
      </c>
      <c r="L214" cm="1">
        <f t="array" ref="L214">AVERAGEIFS($I$2:$I$2125,$F$2:$F$2125,$F214,$C$2:$C$2125,"&gt;="&amp;DATE(IF($E214&gt;=4,$D214,$D214-1),INDEX($AS$2:$AS$13,$E214),INDEX($AR$2:$AR$13,$E214)),$C$2:$C$2125,"&lt;="&amp;DATE(IF($E214&gt;=2,$D214,$D214-1),INDEX($AU$2:$AU$13,$E214),INDEX($AT$2:$AT$13,$E214)))</f>
        <v>7338.3395261278165</v>
      </c>
    </row>
    <row r="215" spans="1:12" x14ac:dyDescent="0.35">
      <c r="A215" s="3">
        <v>1237</v>
      </c>
      <c r="B215" s="3" t="s">
        <v>12</v>
      </c>
      <c r="C215" s="4">
        <v>38078</v>
      </c>
      <c r="D215" s="3">
        <f t="shared" si="3"/>
        <v>2004</v>
      </c>
      <c r="E215" s="3">
        <f>MONTH(ProductLine[[#This Row],[Date]])</f>
        <v>4</v>
      </c>
      <c r="F215" s="3" t="s">
        <v>13</v>
      </c>
      <c r="G215" s="5">
        <v>6</v>
      </c>
      <c r="H215" s="6">
        <v>20.244957158318631</v>
      </c>
      <c r="I215" s="8">
        <f>ProductLine[[#This Row],[Units]]*ProductLine[[#This Row],[Dollars]]</f>
        <v>121.46974294991179</v>
      </c>
      <c r="L215" cm="1">
        <f t="array" ref="L215">AVERAGEIFS($I$2:$I$2125,$F$2:$F$2125,$F215,$C$2:$C$2125,"&gt;="&amp;DATE(IF($E215&gt;=4,$D215,$D215-1),INDEX($AS$2:$AS$13,$E215),INDEX($AR$2:$AR$13,$E215)),$C$2:$C$2125,"&lt;="&amp;DATE(IF($E215&gt;=2,$D215,$D215-1),INDEX($AU$2:$AU$13,$E215),INDEX($AT$2:$AT$13,$E215)))</f>
        <v>4866.55575142611</v>
      </c>
    </row>
    <row r="216" spans="1:12" x14ac:dyDescent="0.35">
      <c r="A216" s="3">
        <v>1262</v>
      </c>
      <c r="B216" s="3" t="s">
        <v>17</v>
      </c>
      <c r="C216" s="4">
        <v>38100</v>
      </c>
      <c r="D216" s="3">
        <f t="shared" si="3"/>
        <v>2004</v>
      </c>
      <c r="E216" s="3">
        <f>MONTH(ProductLine[[#This Row],[Date]])</f>
        <v>4</v>
      </c>
      <c r="F216" s="3" t="s">
        <v>8</v>
      </c>
      <c r="G216" s="5">
        <v>14</v>
      </c>
      <c r="H216" s="6">
        <v>44.23662693928393</v>
      </c>
      <c r="I216" s="8">
        <f>ProductLine[[#This Row],[Units]]*ProductLine[[#This Row],[Dollars]]</f>
        <v>619.31277714997498</v>
      </c>
      <c r="L216" cm="1">
        <f t="array" ref="L216">AVERAGEIFS($I$2:$I$2125,$F$2:$F$2125,$F216,$C$2:$C$2125,"&gt;="&amp;DATE(IF($E216&gt;=4,$D216,$D216-1),INDEX($AS$2:$AS$13,$E216),INDEX($AR$2:$AR$13,$E216)),$C$2:$C$2125,"&lt;="&amp;DATE(IF($E216&gt;=2,$D216,$D216-1),INDEX($AU$2:$AU$13,$E216),INDEX($AT$2:$AT$13,$E216)))</f>
        <v>8537.9932318063493</v>
      </c>
    </row>
    <row r="217" spans="1:12" x14ac:dyDescent="0.35">
      <c r="A217" s="3">
        <v>1282</v>
      </c>
      <c r="B217" s="3" t="s">
        <v>14</v>
      </c>
      <c r="C217" s="4">
        <v>38100</v>
      </c>
      <c r="D217" s="3">
        <f t="shared" si="3"/>
        <v>2004</v>
      </c>
      <c r="E217" s="3">
        <f>MONTH(ProductLine[[#This Row],[Date]])</f>
        <v>4</v>
      </c>
      <c r="F217" s="3" t="s">
        <v>15</v>
      </c>
      <c r="G217" s="5">
        <v>11</v>
      </c>
      <c r="H217" s="6">
        <v>34.457391966440007</v>
      </c>
      <c r="I217" s="8">
        <f>ProductLine[[#This Row],[Units]]*ProductLine[[#This Row],[Dollars]]</f>
        <v>379.03131163084009</v>
      </c>
      <c r="L217" cm="1">
        <f t="array" ref="L217">AVERAGEIFS($I$2:$I$2125,$F$2:$F$2125,$F217,$C$2:$C$2125,"&gt;="&amp;DATE(IF($E217&gt;=4,$D217,$D217-1),INDEX($AS$2:$AS$13,$E217),INDEX($AR$2:$AR$13,$E217)),$C$2:$C$2125,"&lt;="&amp;DATE(IF($E217&gt;=2,$D217,$D217-1),INDEX($AU$2:$AU$13,$E217),INDEX($AT$2:$AT$13,$E217)))</f>
        <v>7341.2605067644527</v>
      </c>
    </row>
    <row r="218" spans="1:12" x14ac:dyDescent="0.35">
      <c r="A218" s="3">
        <v>1300</v>
      </c>
      <c r="B218" s="3" t="s">
        <v>12</v>
      </c>
      <c r="C218" s="4">
        <v>38100</v>
      </c>
      <c r="D218" s="3">
        <f t="shared" si="3"/>
        <v>2004</v>
      </c>
      <c r="E218" s="3">
        <f>MONTH(ProductLine[[#This Row],[Date]])</f>
        <v>4</v>
      </c>
      <c r="F218" s="3" t="s">
        <v>8</v>
      </c>
      <c r="G218" s="5">
        <v>88</v>
      </c>
      <c r="H218" s="6">
        <v>266.36925289616937</v>
      </c>
      <c r="I218" s="8">
        <f>ProductLine[[#This Row],[Units]]*ProductLine[[#This Row],[Dollars]]</f>
        <v>23440.494254862904</v>
      </c>
      <c r="L218" cm="1">
        <f t="array" ref="L218">AVERAGEIFS($I$2:$I$2125,$F$2:$F$2125,$F218,$C$2:$C$2125,"&gt;="&amp;DATE(IF($E218&gt;=4,$D218,$D218-1),INDEX($AS$2:$AS$13,$E218),INDEX($AR$2:$AR$13,$E218)),$C$2:$C$2125,"&lt;="&amp;DATE(IF($E218&gt;=2,$D218,$D218-1),INDEX($AU$2:$AU$13,$E218),INDEX($AT$2:$AT$13,$E218)))</f>
        <v>8537.9932318063493</v>
      </c>
    </row>
    <row r="219" spans="1:12" x14ac:dyDescent="0.35">
      <c r="A219" s="3">
        <v>1310</v>
      </c>
      <c r="B219" s="3" t="s">
        <v>5</v>
      </c>
      <c r="C219" s="4">
        <v>38100</v>
      </c>
      <c r="D219" s="3">
        <f t="shared" si="3"/>
        <v>2004</v>
      </c>
      <c r="E219" s="3">
        <f>MONTH(ProductLine[[#This Row],[Date]])</f>
        <v>4</v>
      </c>
      <c r="F219" s="3" t="s">
        <v>8</v>
      </c>
      <c r="G219" s="5">
        <v>72</v>
      </c>
      <c r="H219" s="6">
        <v>218.15784251474992</v>
      </c>
      <c r="I219" s="8">
        <f>ProductLine[[#This Row],[Units]]*ProductLine[[#This Row],[Dollars]]</f>
        <v>15707.364661061994</v>
      </c>
      <c r="L219" cm="1">
        <f t="array" ref="L219">AVERAGEIFS($I$2:$I$2125,$F$2:$F$2125,$F219,$C$2:$C$2125,"&gt;="&amp;DATE(IF($E219&gt;=4,$D219,$D219-1),INDEX($AS$2:$AS$13,$E219),INDEX($AR$2:$AR$13,$E219)),$C$2:$C$2125,"&lt;="&amp;DATE(IF($E219&gt;=2,$D219,$D219-1),INDEX($AU$2:$AU$13,$E219),INDEX($AT$2:$AT$13,$E219)))</f>
        <v>8537.9932318063493</v>
      </c>
    </row>
    <row r="220" spans="1:12" x14ac:dyDescent="0.35">
      <c r="A220" s="3">
        <v>1335</v>
      </c>
      <c r="B220" s="3" t="s">
        <v>5</v>
      </c>
      <c r="C220" s="4">
        <v>38078</v>
      </c>
      <c r="D220" s="3">
        <f t="shared" si="3"/>
        <v>2004</v>
      </c>
      <c r="E220" s="3">
        <f>MONTH(ProductLine[[#This Row],[Date]])</f>
        <v>4</v>
      </c>
      <c r="F220" s="3" t="s">
        <v>8</v>
      </c>
      <c r="G220" s="5">
        <v>17</v>
      </c>
      <c r="H220" s="6">
        <v>53.123119444085049</v>
      </c>
      <c r="I220" s="8">
        <f>ProductLine[[#This Row],[Units]]*ProductLine[[#This Row],[Dollars]]</f>
        <v>903.09303054944587</v>
      </c>
      <c r="L220" cm="1">
        <f t="array" ref="L220">AVERAGEIFS($I$2:$I$2125,$F$2:$F$2125,$F220,$C$2:$C$2125,"&gt;="&amp;DATE(IF($E220&gt;=4,$D220,$D220-1),INDEX($AS$2:$AS$13,$E220),INDEX($AR$2:$AR$13,$E220)),$C$2:$C$2125,"&lt;="&amp;DATE(IF($E220&gt;=2,$D220,$D220-1),INDEX($AU$2:$AU$13,$E220),INDEX($AT$2:$AT$13,$E220)))</f>
        <v>8537.9932318063493</v>
      </c>
    </row>
    <row r="221" spans="1:12" x14ac:dyDescent="0.35">
      <c r="A221" s="3">
        <v>1391</v>
      </c>
      <c r="B221" s="3" t="s">
        <v>14</v>
      </c>
      <c r="C221" s="4">
        <v>38078</v>
      </c>
      <c r="D221" s="3">
        <f t="shared" si="3"/>
        <v>2004</v>
      </c>
      <c r="E221" s="3">
        <f>MONTH(ProductLine[[#This Row],[Date]])</f>
        <v>4</v>
      </c>
      <c r="F221" s="3" t="s">
        <v>6</v>
      </c>
      <c r="G221" s="5">
        <v>12</v>
      </c>
      <c r="H221" s="6">
        <v>38.2380881700618</v>
      </c>
      <c r="I221" s="8">
        <f>ProductLine[[#This Row],[Units]]*ProductLine[[#This Row],[Dollars]]</f>
        <v>458.85705804074161</v>
      </c>
      <c r="L221" cm="1">
        <f t="array" ref="L221">AVERAGEIFS($I$2:$I$2125,$F$2:$F$2125,$F221,$C$2:$C$2125,"&gt;="&amp;DATE(IF($E221&gt;=4,$D221,$D221-1),INDEX($AS$2:$AS$13,$E221),INDEX($AR$2:$AR$13,$E221)),$C$2:$C$2125,"&lt;="&amp;DATE(IF($E221&gt;=2,$D221,$D221-1),INDEX($AU$2:$AU$13,$E221),INDEX($AT$2:$AT$13,$E221)))</f>
        <v>6044.9181336504298</v>
      </c>
    </row>
    <row r="222" spans="1:12" x14ac:dyDescent="0.35">
      <c r="A222" s="3">
        <v>1400</v>
      </c>
      <c r="B222" s="3" t="s">
        <v>11</v>
      </c>
      <c r="C222" s="4">
        <v>38100</v>
      </c>
      <c r="D222" s="3">
        <f t="shared" si="3"/>
        <v>2004</v>
      </c>
      <c r="E222" s="3">
        <f>MONTH(ProductLine[[#This Row],[Date]])</f>
        <v>4</v>
      </c>
      <c r="F222" s="3" t="s">
        <v>6</v>
      </c>
      <c r="G222" s="5">
        <v>9</v>
      </c>
      <c r="H222" s="6">
        <v>28.683682099948655</v>
      </c>
      <c r="I222" s="8">
        <f>ProductLine[[#This Row],[Units]]*ProductLine[[#This Row],[Dollars]]</f>
        <v>258.15313889953791</v>
      </c>
      <c r="L222" cm="1">
        <f t="array" ref="L222">AVERAGEIFS($I$2:$I$2125,$F$2:$F$2125,$F222,$C$2:$C$2125,"&gt;="&amp;DATE(IF($E222&gt;=4,$D222,$D222-1),INDEX($AS$2:$AS$13,$E222),INDEX($AR$2:$AR$13,$E222)),$C$2:$C$2125,"&lt;="&amp;DATE(IF($E222&gt;=2,$D222,$D222-1),INDEX($AU$2:$AU$13,$E222),INDEX($AT$2:$AT$13,$E222)))</f>
        <v>6044.9181336504298</v>
      </c>
    </row>
    <row r="223" spans="1:12" x14ac:dyDescent="0.35">
      <c r="A223" s="3">
        <v>1446</v>
      </c>
      <c r="B223" s="3" t="s">
        <v>18</v>
      </c>
      <c r="C223" s="4">
        <v>38078</v>
      </c>
      <c r="D223" s="3">
        <f t="shared" si="3"/>
        <v>2004</v>
      </c>
      <c r="E223" s="3">
        <f>MONTH(ProductLine[[#This Row],[Date]])</f>
        <v>4</v>
      </c>
      <c r="F223" s="3" t="s">
        <v>13</v>
      </c>
      <c r="G223" s="5">
        <v>23</v>
      </c>
      <c r="H223" s="6">
        <v>70.708152765050201</v>
      </c>
      <c r="I223" s="8">
        <f>ProductLine[[#This Row],[Units]]*ProductLine[[#This Row],[Dollars]]</f>
        <v>1626.2875135961547</v>
      </c>
      <c r="L223" cm="1">
        <f t="array" ref="L223">AVERAGEIFS($I$2:$I$2125,$F$2:$F$2125,$F223,$C$2:$C$2125,"&gt;="&amp;DATE(IF($E223&gt;=4,$D223,$D223-1),INDEX($AS$2:$AS$13,$E223),INDEX($AR$2:$AR$13,$E223)),$C$2:$C$2125,"&lt;="&amp;DATE(IF($E223&gt;=2,$D223,$D223-1),INDEX($AU$2:$AU$13,$E223),INDEX($AT$2:$AT$13,$E223)))</f>
        <v>4866.55575142611</v>
      </c>
    </row>
    <row r="224" spans="1:12" x14ac:dyDescent="0.35">
      <c r="A224" s="3">
        <v>1473</v>
      </c>
      <c r="B224" s="3" t="s">
        <v>11</v>
      </c>
      <c r="C224" s="4">
        <v>38078</v>
      </c>
      <c r="D224" s="3">
        <f t="shared" si="3"/>
        <v>2004</v>
      </c>
      <c r="E224" s="3">
        <f>MONTH(ProductLine[[#This Row],[Date]])</f>
        <v>4</v>
      </c>
      <c r="F224" s="3" t="s">
        <v>10</v>
      </c>
      <c r="G224" s="5">
        <v>33</v>
      </c>
      <c r="H224" s="6">
        <v>101.69988655484008</v>
      </c>
      <c r="I224" s="8">
        <f>ProductLine[[#This Row],[Units]]*ProductLine[[#This Row],[Dollars]]</f>
        <v>3356.0962563097228</v>
      </c>
      <c r="L224" cm="1">
        <f t="array" ref="L224">AVERAGEIFS($I$2:$I$2125,$F$2:$F$2125,$F224,$C$2:$C$2125,"&gt;="&amp;DATE(IF($E224&gt;=4,$D224,$D224-1),INDEX($AS$2:$AS$13,$E224),INDEX($AR$2:$AR$13,$E224)),$C$2:$C$2125,"&lt;="&amp;DATE(IF($E224&gt;=2,$D224,$D224-1),INDEX($AU$2:$AU$13,$E224),INDEX($AT$2:$AT$13,$E224)))</f>
        <v>7338.3395261278165</v>
      </c>
    </row>
    <row r="225" spans="1:12" x14ac:dyDescent="0.35">
      <c r="A225" s="3">
        <v>1487</v>
      </c>
      <c r="B225" s="3" t="s">
        <v>9</v>
      </c>
      <c r="C225" s="4">
        <v>38078</v>
      </c>
      <c r="D225" s="3">
        <f t="shared" si="3"/>
        <v>2004</v>
      </c>
      <c r="E225" s="3">
        <f>MONTH(ProductLine[[#This Row],[Date]])</f>
        <v>4</v>
      </c>
      <c r="F225" s="3" t="s">
        <v>15</v>
      </c>
      <c r="G225" s="5">
        <v>48</v>
      </c>
      <c r="H225" s="6">
        <v>146.16733998853596</v>
      </c>
      <c r="I225" s="8">
        <f>ProductLine[[#This Row],[Units]]*ProductLine[[#This Row],[Dollars]]</f>
        <v>7016.0323194497259</v>
      </c>
      <c r="L225" cm="1">
        <f t="array" ref="L225">AVERAGEIFS($I$2:$I$2125,$F$2:$F$2125,$F225,$C$2:$C$2125,"&gt;="&amp;DATE(IF($E225&gt;=4,$D225,$D225-1),INDEX($AS$2:$AS$13,$E225),INDEX($AR$2:$AR$13,$E225)),$C$2:$C$2125,"&lt;="&amp;DATE(IF($E225&gt;=2,$D225,$D225-1),INDEX($AU$2:$AU$13,$E225),INDEX($AT$2:$AT$13,$E225)))</f>
        <v>7341.2605067644527</v>
      </c>
    </row>
    <row r="226" spans="1:12" x14ac:dyDescent="0.35">
      <c r="A226" s="3">
        <v>1522</v>
      </c>
      <c r="B226" s="3" t="s">
        <v>11</v>
      </c>
      <c r="C226" s="4">
        <v>38089</v>
      </c>
      <c r="D226" s="3">
        <f t="shared" si="3"/>
        <v>2004</v>
      </c>
      <c r="E226" s="3">
        <f>MONTH(ProductLine[[#This Row],[Date]])</f>
        <v>4</v>
      </c>
      <c r="F226" s="3" t="s">
        <v>13</v>
      </c>
      <c r="G226" s="5">
        <v>51</v>
      </c>
      <c r="H226" s="6">
        <v>155.55960489398822</v>
      </c>
      <c r="I226" s="8">
        <f>ProductLine[[#This Row],[Units]]*ProductLine[[#This Row],[Dollars]]</f>
        <v>7933.5398495933996</v>
      </c>
      <c r="L226" cm="1">
        <f t="array" ref="L226">AVERAGEIFS($I$2:$I$2125,$F$2:$F$2125,$F226,$C$2:$C$2125,"&gt;="&amp;DATE(IF($E226&gt;=4,$D226,$D226-1),INDEX($AS$2:$AS$13,$E226),INDEX($AR$2:$AR$13,$E226)),$C$2:$C$2125,"&lt;="&amp;DATE(IF($E226&gt;=2,$D226,$D226-1),INDEX($AU$2:$AU$13,$E226),INDEX($AT$2:$AT$13,$E226)))</f>
        <v>4866.55575142611</v>
      </c>
    </row>
    <row r="227" spans="1:12" x14ac:dyDescent="0.35">
      <c r="A227" s="3">
        <v>1611</v>
      </c>
      <c r="B227" s="3" t="s">
        <v>12</v>
      </c>
      <c r="C227" s="4">
        <v>38078</v>
      </c>
      <c r="D227" s="3">
        <f t="shared" si="3"/>
        <v>2004</v>
      </c>
      <c r="E227" s="3">
        <f>MONTH(ProductLine[[#This Row],[Date]])</f>
        <v>4</v>
      </c>
      <c r="F227" s="3" t="s">
        <v>13</v>
      </c>
      <c r="G227" s="5">
        <v>12</v>
      </c>
      <c r="H227" s="6">
        <v>38.183005482105493</v>
      </c>
      <c r="I227" s="8">
        <f>ProductLine[[#This Row],[Units]]*ProductLine[[#This Row],[Dollars]]</f>
        <v>458.19606578526589</v>
      </c>
      <c r="L227" cm="1">
        <f t="array" ref="L227">AVERAGEIFS($I$2:$I$2125,$F$2:$F$2125,$F227,$C$2:$C$2125,"&gt;="&amp;DATE(IF($E227&gt;=4,$D227,$D227-1),INDEX($AS$2:$AS$13,$E227),INDEX($AR$2:$AR$13,$E227)),$C$2:$C$2125,"&lt;="&amp;DATE(IF($E227&gt;=2,$D227,$D227-1),INDEX($AU$2:$AU$13,$E227),INDEX($AT$2:$AT$13,$E227)))</f>
        <v>4866.55575142611</v>
      </c>
    </row>
    <row r="228" spans="1:12" x14ac:dyDescent="0.35">
      <c r="A228" s="3">
        <v>1623</v>
      </c>
      <c r="B228" s="3" t="s">
        <v>16</v>
      </c>
      <c r="C228" s="4">
        <v>38089</v>
      </c>
      <c r="D228" s="3">
        <f t="shared" si="3"/>
        <v>2004</v>
      </c>
      <c r="E228" s="3">
        <f>MONTH(ProductLine[[#This Row],[Date]])</f>
        <v>4</v>
      </c>
      <c r="F228" s="3" t="s">
        <v>13</v>
      </c>
      <c r="G228" s="5">
        <v>35</v>
      </c>
      <c r="H228" s="6">
        <v>106.7048352932988</v>
      </c>
      <c r="I228" s="8">
        <f>ProductLine[[#This Row],[Units]]*ProductLine[[#This Row],[Dollars]]</f>
        <v>3734.6692352654582</v>
      </c>
      <c r="L228" cm="1">
        <f t="array" ref="L228">AVERAGEIFS($I$2:$I$2125,$F$2:$F$2125,$F228,$C$2:$C$2125,"&gt;="&amp;DATE(IF($E228&gt;=4,$D228,$D228-1),INDEX($AS$2:$AS$13,$E228),INDEX($AR$2:$AR$13,$E228)),$C$2:$C$2125,"&lt;="&amp;DATE(IF($E228&gt;=2,$D228,$D228-1),INDEX($AU$2:$AU$13,$E228),INDEX($AT$2:$AT$13,$E228)))</f>
        <v>4866.55575142611</v>
      </c>
    </row>
    <row r="229" spans="1:12" x14ac:dyDescent="0.35">
      <c r="A229" s="3">
        <v>1648</v>
      </c>
      <c r="B229" s="3" t="s">
        <v>12</v>
      </c>
      <c r="C229" s="4">
        <v>38078</v>
      </c>
      <c r="D229" s="3">
        <f t="shared" si="3"/>
        <v>2004</v>
      </c>
      <c r="E229" s="3">
        <f>MONTH(ProductLine[[#This Row],[Date]])</f>
        <v>4</v>
      </c>
      <c r="F229" s="3" t="s">
        <v>13</v>
      </c>
      <c r="G229" s="5">
        <v>13</v>
      </c>
      <c r="H229" s="6">
        <v>40.990045684129242</v>
      </c>
      <c r="I229" s="8">
        <f>ProductLine[[#This Row],[Units]]*ProductLine[[#This Row],[Dollars]]</f>
        <v>532.87059389368017</v>
      </c>
      <c r="L229" cm="1">
        <f t="array" ref="L229">AVERAGEIFS($I$2:$I$2125,$F$2:$F$2125,$F229,$C$2:$C$2125,"&gt;="&amp;DATE(IF($E229&gt;=4,$D229,$D229-1),INDEX($AS$2:$AS$13,$E229),INDEX($AR$2:$AR$13,$E229)),$C$2:$C$2125,"&lt;="&amp;DATE(IF($E229&gt;=2,$D229,$D229-1),INDEX($AU$2:$AU$13,$E229),INDEX($AT$2:$AT$13,$E229)))</f>
        <v>4866.55575142611</v>
      </c>
    </row>
    <row r="230" spans="1:12" x14ac:dyDescent="0.35">
      <c r="A230" s="3">
        <v>1657</v>
      </c>
      <c r="B230" s="3" t="s">
        <v>18</v>
      </c>
      <c r="C230" s="4">
        <v>38089</v>
      </c>
      <c r="D230" s="3">
        <f t="shared" si="3"/>
        <v>2004</v>
      </c>
      <c r="E230" s="3">
        <f>MONTH(ProductLine[[#This Row],[Date]])</f>
        <v>4</v>
      </c>
      <c r="F230" s="3" t="s">
        <v>10</v>
      </c>
      <c r="G230" s="5">
        <v>75</v>
      </c>
      <c r="H230" s="6">
        <v>226.86441343955028</v>
      </c>
      <c r="I230" s="8">
        <f>ProductLine[[#This Row],[Units]]*ProductLine[[#This Row],[Dollars]]</f>
        <v>17014.83100796627</v>
      </c>
      <c r="L230" cm="1">
        <f t="array" ref="L230">AVERAGEIFS($I$2:$I$2125,$F$2:$F$2125,$F230,$C$2:$C$2125,"&gt;="&amp;DATE(IF($E230&gt;=4,$D230,$D230-1),INDEX($AS$2:$AS$13,$E230),INDEX($AR$2:$AR$13,$E230)),$C$2:$C$2125,"&lt;="&amp;DATE(IF($E230&gt;=2,$D230,$D230-1),INDEX($AU$2:$AU$13,$E230),INDEX($AT$2:$AT$13,$E230)))</f>
        <v>7338.3395261278165</v>
      </c>
    </row>
    <row r="231" spans="1:12" x14ac:dyDescent="0.35">
      <c r="A231" s="3">
        <v>1674</v>
      </c>
      <c r="B231" s="3" t="s">
        <v>16</v>
      </c>
      <c r="C231" s="4">
        <v>38089</v>
      </c>
      <c r="D231" s="3">
        <f t="shared" si="3"/>
        <v>2004</v>
      </c>
      <c r="E231" s="3">
        <f>MONTH(ProductLine[[#This Row],[Date]])</f>
        <v>4</v>
      </c>
      <c r="F231" s="3" t="s">
        <v>6</v>
      </c>
      <c r="G231" s="5">
        <v>60</v>
      </c>
      <c r="H231" s="6">
        <v>182.52957283898829</v>
      </c>
      <c r="I231" s="8">
        <f>ProductLine[[#This Row],[Units]]*ProductLine[[#This Row],[Dollars]]</f>
        <v>10951.774370339297</v>
      </c>
      <c r="L231" cm="1">
        <f t="array" ref="L231">AVERAGEIFS($I$2:$I$2125,$F$2:$F$2125,$F231,$C$2:$C$2125,"&gt;="&amp;DATE(IF($E231&gt;=4,$D231,$D231-1),INDEX($AS$2:$AS$13,$E231),INDEX($AR$2:$AR$13,$E231)),$C$2:$C$2125,"&lt;="&amp;DATE(IF($E231&gt;=2,$D231,$D231-1),INDEX($AU$2:$AU$13,$E231),INDEX($AT$2:$AT$13,$E231)))</f>
        <v>6044.9181336504298</v>
      </c>
    </row>
    <row r="232" spans="1:12" x14ac:dyDescent="0.35">
      <c r="A232" s="3">
        <v>1747</v>
      </c>
      <c r="B232" s="3" t="s">
        <v>7</v>
      </c>
      <c r="C232" s="4">
        <v>38100</v>
      </c>
      <c r="D232" s="3">
        <f t="shared" si="3"/>
        <v>2004</v>
      </c>
      <c r="E232" s="3">
        <f>MONTH(ProductLine[[#This Row],[Date]])</f>
        <v>4</v>
      </c>
      <c r="F232" s="3" t="s">
        <v>8</v>
      </c>
      <c r="G232" s="5">
        <v>34</v>
      </c>
      <c r="H232" s="6">
        <v>103.8978672415664</v>
      </c>
      <c r="I232" s="8">
        <f>ProductLine[[#This Row],[Units]]*ProductLine[[#This Row],[Dollars]]</f>
        <v>3532.5274862132578</v>
      </c>
      <c r="L232" cm="1">
        <f t="array" ref="L232">AVERAGEIFS($I$2:$I$2125,$F$2:$F$2125,$F232,$C$2:$C$2125,"&gt;="&amp;DATE(IF($E232&gt;=4,$D232,$D232-1),INDEX($AS$2:$AS$13,$E232),INDEX($AR$2:$AR$13,$E232)),$C$2:$C$2125,"&lt;="&amp;DATE(IF($E232&gt;=2,$D232,$D232-1),INDEX($AU$2:$AU$13,$E232),INDEX($AT$2:$AT$13,$E232)))</f>
        <v>8537.9932318063493</v>
      </c>
    </row>
    <row r="233" spans="1:12" x14ac:dyDescent="0.35">
      <c r="A233" s="3">
        <v>1842</v>
      </c>
      <c r="B233" s="3" t="s">
        <v>12</v>
      </c>
      <c r="C233" s="4">
        <v>38089</v>
      </c>
      <c r="D233" s="3">
        <f t="shared" si="3"/>
        <v>2004</v>
      </c>
      <c r="E233" s="3">
        <f>MONTH(ProductLine[[#This Row],[Date]])</f>
        <v>4</v>
      </c>
      <c r="F233" s="3" t="s">
        <v>6</v>
      </c>
      <c r="G233" s="5">
        <v>80</v>
      </c>
      <c r="H233" s="6">
        <v>241.83353913915346</v>
      </c>
      <c r="I233" s="8">
        <f>ProductLine[[#This Row],[Units]]*ProductLine[[#This Row],[Dollars]]</f>
        <v>19346.683131132275</v>
      </c>
      <c r="L233" cm="1">
        <f t="array" ref="L233">AVERAGEIFS($I$2:$I$2125,$F$2:$F$2125,$F233,$C$2:$C$2125,"&gt;="&amp;DATE(IF($E233&gt;=4,$D233,$D233-1),INDEX($AS$2:$AS$13,$E233),INDEX($AR$2:$AR$13,$E233)),$C$2:$C$2125,"&lt;="&amp;DATE(IF($E233&gt;=2,$D233,$D233-1),INDEX($AU$2:$AU$13,$E233),INDEX($AT$2:$AT$13,$E233)))</f>
        <v>6044.9181336504298</v>
      </c>
    </row>
    <row r="234" spans="1:12" x14ac:dyDescent="0.35">
      <c r="A234" s="3">
        <v>1851</v>
      </c>
      <c r="B234" s="3" t="s">
        <v>9</v>
      </c>
      <c r="C234" s="4">
        <v>38100</v>
      </c>
      <c r="D234" s="3">
        <f t="shared" si="3"/>
        <v>2004</v>
      </c>
      <c r="E234" s="3">
        <f>MONTH(ProductLine[[#This Row],[Date]])</f>
        <v>4</v>
      </c>
      <c r="F234" s="3" t="s">
        <v>6</v>
      </c>
      <c r="G234" s="5">
        <v>37</v>
      </c>
      <c r="H234" s="6">
        <v>113.27390397366521</v>
      </c>
      <c r="I234" s="8">
        <f>ProductLine[[#This Row],[Units]]*ProductLine[[#This Row],[Dollars]]</f>
        <v>4191.1344470256126</v>
      </c>
      <c r="L234" cm="1">
        <f t="array" ref="L234">AVERAGEIFS($I$2:$I$2125,$F$2:$F$2125,$F234,$C$2:$C$2125,"&gt;="&amp;DATE(IF($E234&gt;=4,$D234,$D234-1),INDEX($AS$2:$AS$13,$E234),INDEX($AR$2:$AR$13,$E234)),$C$2:$C$2125,"&lt;="&amp;DATE(IF($E234&gt;=2,$D234,$D234-1),INDEX($AU$2:$AU$13,$E234),INDEX($AT$2:$AT$13,$E234)))</f>
        <v>6044.9181336504298</v>
      </c>
    </row>
    <row r="235" spans="1:12" x14ac:dyDescent="0.35">
      <c r="A235" s="3">
        <v>1853</v>
      </c>
      <c r="B235" s="3" t="s">
        <v>18</v>
      </c>
      <c r="C235" s="4">
        <v>38100</v>
      </c>
      <c r="D235" s="3">
        <f t="shared" si="3"/>
        <v>2004</v>
      </c>
      <c r="E235" s="3">
        <f>MONTH(ProductLine[[#This Row],[Date]])</f>
        <v>4</v>
      </c>
      <c r="F235" s="3" t="s">
        <v>6</v>
      </c>
      <c r="G235" s="5">
        <v>87</v>
      </c>
      <c r="H235" s="6">
        <v>262.81312845180031</v>
      </c>
      <c r="I235" s="8">
        <f>ProductLine[[#This Row],[Units]]*ProductLine[[#This Row],[Dollars]]</f>
        <v>22864.742175306626</v>
      </c>
      <c r="L235" cm="1">
        <f t="array" ref="L235">AVERAGEIFS($I$2:$I$2125,$F$2:$F$2125,$F235,$C$2:$C$2125,"&gt;="&amp;DATE(IF($E235&gt;=4,$D235,$D235-1),INDEX($AS$2:$AS$13,$E235),INDEX($AR$2:$AR$13,$E235)),$C$2:$C$2125,"&lt;="&amp;DATE(IF($E235&gt;=2,$D235,$D235-1),INDEX($AU$2:$AU$13,$E235),INDEX($AT$2:$AT$13,$E235)))</f>
        <v>6044.9181336504298</v>
      </c>
    </row>
    <row r="236" spans="1:12" x14ac:dyDescent="0.35">
      <c r="A236" s="3">
        <v>92</v>
      </c>
      <c r="B236" s="3" t="s">
        <v>17</v>
      </c>
      <c r="C236" s="4">
        <v>38133</v>
      </c>
      <c r="D236" s="3">
        <f t="shared" si="3"/>
        <v>2004</v>
      </c>
      <c r="E236" s="3">
        <f>MONTH(ProductLine[[#This Row],[Date]])</f>
        <v>5</v>
      </c>
      <c r="F236" s="3" t="s">
        <v>15</v>
      </c>
      <c r="G236" s="5">
        <v>33</v>
      </c>
      <c r="H236" s="6">
        <v>100.32795234701418</v>
      </c>
      <c r="I236" s="8">
        <f>ProductLine[[#This Row],[Units]]*ProductLine[[#This Row],[Dollars]]</f>
        <v>3310.8224274514678</v>
      </c>
      <c r="L236" cm="1">
        <f t="array" ref="L236">AVERAGEIFS($I$2:$I$2125,$F$2:$F$2125,$F236,$C$2:$C$2125,"&gt;="&amp;DATE(IF($E236&gt;=4,$D236,$D236-1),INDEX($AS$2:$AS$13,$E236),INDEX($AR$2:$AR$13,$E236)),$C$2:$C$2125,"&lt;="&amp;DATE(IF($E236&gt;=2,$D236,$D236-1),INDEX($AU$2:$AU$13,$E236),INDEX($AT$2:$AT$13,$E236)))</f>
        <v>7062.4760996537279</v>
      </c>
    </row>
    <row r="237" spans="1:12" x14ac:dyDescent="0.35">
      <c r="A237" s="3">
        <v>158</v>
      </c>
      <c r="B237" s="3" t="s">
        <v>17</v>
      </c>
      <c r="C237" s="4">
        <v>38122</v>
      </c>
      <c r="D237" s="3">
        <f t="shared" si="3"/>
        <v>2004</v>
      </c>
      <c r="E237" s="3">
        <f>MONTH(ProductLine[[#This Row],[Date]])</f>
        <v>5</v>
      </c>
      <c r="F237" s="3" t="s">
        <v>8</v>
      </c>
      <c r="G237" s="5">
        <v>-3</v>
      </c>
      <c r="H237" s="6">
        <v>-7.083148189481113</v>
      </c>
      <c r="I237" s="8">
        <f>ProductLine[[#This Row],[Units]]*ProductLine[[#This Row],[Dollars]]</f>
        <v>21.249444568443337</v>
      </c>
      <c r="L237" cm="1">
        <f t="array" ref="L237">AVERAGEIFS($I$2:$I$2125,$F$2:$F$2125,$F237,$C$2:$C$2125,"&gt;="&amp;DATE(IF($E237&gt;=4,$D237,$D237-1),INDEX($AS$2:$AS$13,$E237),INDEX($AR$2:$AR$13,$E237)),$C$2:$C$2125,"&lt;="&amp;DATE(IF($E237&gt;=2,$D237,$D237-1),INDEX($AU$2:$AU$13,$E237),INDEX($AT$2:$AT$13,$E237)))</f>
        <v>7097.6678422265895</v>
      </c>
    </row>
    <row r="238" spans="1:12" x14ac:dyDescent="0.35">
      <c r="A238" s="3">
        <v>180</v>
      </c>
      <c r="B238" s="3" t="s">
        <v>12</v>
      </c>
      <c r="C238" s="4">
        <v>38133</v>
      </c>
      <c r="D238" s="3">
        <f t="shared" si="3"/>
        <v>2004</v>
      </c>
      <c r="E238" s="3">
        <f>MONTH(ProductLine[[#This Row],[Date]])</f>
        <v>5</v>
      </c>
      <c r="F238" s="3" t="s">
        <v>10</v>
      </c>
      <c r="G238" s="5">
        <v>60</v>
      </c>
      <c r="H238" s="6">
        <v>182.02229380076153</v>
      </c>
      <c r="I238" s="8">
        <f>ProductLine[[#This Row],[Units]]*ProductLine[[#This Row],[Dollars]]</f>
        <v>10921.337628045692</v>
      </c>
      <c r="L238" cm="1">
        <f t="array" ref="L238">AVERAGEIFS($I$2:$I$2125,$F$2:$F$2125,$F238,$C$2:$C$2125,"&gt;="&amp;DATE(IF($E238&gt;=4,$D238,$D238-1),INDEX($AS$2:$AS$13,$E238),INDEX($AR$2:$AR$13,$E238)),$C$2:$C$2125,"&lt;="&amp;DATE(IF($E238&gt;=2,$D238,$D238-1),INDEX($AU$2:$AU$13,$E238),INDEX($AT$2:$AT$13,$E238)))</f>
        <v>7851.9284602611042</v>
      </c>
    </row>
    <row r="239" spans="1:12" x14ac:dyDescent="0.35">
      <c r="A239" s="3">
        <v>182</v>
      </c>
      <c r="B239" s="3" t="s">
        <v>9</v>
      </c>
      <c r="C239" s="4">
        <v>38111</v>
      </c>
      <c r="D239" s="3">
        <f t="shared" si="3"/>
        <v>2004</v>
      </c>
      <c r="E239" s="3">
        <f>MONTH(ProductLine[[#This Row],[Date]])</f>
        <v>5</v>
      </c>
      <c r="F239" s="3" t="s">
        <v>6</v>
      </c>
      <c r="G239" s="5">
        <v>78</v>
      </c>
      <c r="H239" s="6">
        <v>236.14223463826744</v>
      </c>
      <c r="I239" s="8">
        <f>ProductLine[[#This Row],[Units]]*ProductLine[[#This Row],[Dollars]]</f>
        <v>18419.094301784859</v>
      </c>
      <c r="L239" cm="1">
        <f t="array" ref="L239">AVERAGEIFS($I$2:$I$2125,$F$2:$F$2125,$F239,$C$2:$C$2125,"&gt;="&amp;DATE(IF($E239&gt;=4,$D239,$D239-1),INDEX($AS$2:$AS$13,$E239),INDEX($AR$2:$AR$13,$E239)),$C$2:$C$2125,"&lt;="&amp;DATE(IF($E239&gt;=2,$D239,$D239-1),INDEX($AU$2:$AU$13,$E239),INDEX($AT$2:$AT$13,$E239)))</f>
        <v>6386.1920929064854</v>
      </c>
    </row>
    <row r="240" spans="1:12" x14ac:dyDescent="0.35">
      <c r="A240" s="3">
        <v>188</v>
      </c>
      <c r="B240" s="3" t="s">
        <v>17</v>
      </c>
      <c r="C240" s="4">
        <v>38111</v>
      </c>
      <c r="D240" s="3">
        <f t="shared" si="3"/>
        <v>2004</v>
      </c>
      <c r="E240" s="3">
        <f>MONTH(ProductLine[[#This Row],[Date]])</f>
        <v>5</v>
      </c>
      <c r="F240" s="3" t="s">
        <v>15</v>
      </c>
      <c r="G240" s="5">
        <v>79</v>
      </c>
      <c r="H240" s="6">
        <v>239.34428625432886</v>
      </c>
      <c r="I240" s="8">
        <f>ProductLine[[#This Row],[Units]]*ProductLine[[#This Row],[Dollars]]</f>
        <v>18908.19861409198</v>
      </c>
      <c r="L240" cm="1">
        <f t="array" ref="L240">AVERAGEIFS($I$2:$I$2125,$F$2:$F$2125,$F240,$C$2:$C$2125,"&gt;="&amp;DATE(IF($E240&gt;=4,$D240,$D240-1),INDEX($AS$2:$AS$13,$E240),INDEX($AR$2:$AR$13,$E240)),$C$2:$C$2125,"&lt;="&amp;DATE(IF($E240&gt;=2,$D240,$D240-1),INDEX($AU$2:$AU$13,$E240),INDEX($AT$2:$AT$13,$E240)))</f>
        <v>7062.4760996537279</v>
      </c>
    </row>
    <row r="241" spans="1:12" x14ac:dyDescent="0.35">
      <c r="A241" s="3">
        <v>251</v>
      </c>
      <c r="B241" s="3" t="s">
        <v>12</v>
      </c>
      <c r="C241" s="4">
        <v>38111</v>
      </c>
      <c r="D241" s="3">
        <f t="shared" si="3"/>
        <v>2004</v>
      </c>
      <c r="E241" s="3">
        <f>MONTH(ProductLine[[#This Row],[Date]])</f>
        <v>5</v>
      </c>
      <c r="F241" s="3" t="s">
        <v>15</v>
      </c>
      <c r="G241" s="5">
        <v>71</v>
      </c>
      <c r="H241" s="6">
        <v>215.49309366005642</v>
      </c>
      <c r="I241" s="8">
        <f>ProductLine[[#This Row],[Units]]*ProductLine[[#This Row],[Dollars]]</f>
        <v>15300.009649864005</v>
      </c>
      <c r="L241" cm="1">
        <f t="array" ref="L241">AVERAGEIFS($I$2:$I$2125,$F$2:$F$2125,$F241,$C$2:$C$2125,"&gt;="&amp;DATE(IF($E241&gt;=4,$D241,$D241-1),INDEX($AS$2:$AS$13,$E241),INDEX($AR$2:$AR$13,$E241)),$C$2:$C$2125,"&lt;="&amp;DATE(IF($E241&gt;=2,$D241,$D241-1),INDEX($AU$2:$AU$13,$E241),INDEX($AT$2:$AT$13,$E241)))</f>
        <v>7062.4760996537279</v>
      </c>
    </row>
    <row r="242" spans="1:12" x14ac:dyDescent="0.35">
      <c r="A242" s="3">
        <v>279</v>
      </c>
      <c r="B242" s="3" t="s">
        <v>18</v>
      </c>
      <c r="C242" s="4">
        <v>38122</v>
      </c>
      <c r="D242" s="3">
        <f t="shared" si="3"/>
        <v>2004</v>
      </c>
      <c r="E242" s="3">
        <f>MONTH(ProductLine[[#This Row],[Date]])</f>
        <v>5</v>
      </c>
      <c r="F242" s="3" t="s">
        <v>8</v>
      </c>
      <c r="G242" s="5">
        <v>63</v>
      </c>
      <c r="H242" s="6">
        <v>191.08641465198994</v>
      </c>
      <c r="I242" s="8">
        <f>ProductLine[[#This Row],[Units]]*ProductLine[[#This Row],[Dollars]]</f>
        <v>12038.444123075365</v>
      </c>
      <c r="L242" cm="1">
        <f t="array" ref="L242">AVERAGEIFS($I$2:$I$2125,$F$2:$F$2125,$F242,$C$2:$C$2125,"&gt;="&amp;DATE(IF($E242&gt;=4,$D242,$D242-1),INDEX($AS$2:$AS$13,$E242),INDEX($AR$2:$AR$13,$E242)),$C$2:$C$2125,"&lt;="&amp;DATE(IF($E242&gt;=2,$D242,$D242-1),INDEX($AU$2:$AU$13,$E242),INDEX($AT$2:$AT$13,$E242)))</f>
        <v>7097.6678422265895</v>
      </c>
    </row>
    <row r="243" spans="1:12" x14ac:dyDescent="0.35">
      <c r="A243" s="3">
        <v>283</v>
      </c>
      <c r="B243" s="3" t="s">
        <v>16</v>
      </c>
      <c r="C243" s="4">
        <v>38133</v>
      </c>
      <c r="D243" s="3">
        <f t="shared" si="3"/>
        <v>2004</v>
      </c>
      <c r="E243" s="3">
        <f>MONTH(ProductLine[[#This Row],[Date]])</f>
        <v>5</v>
      </c>
      <c r="F243" s="3" t="s">
        <v>10</v>
      </c>
      <c r="G243" s="5">
        <v>75</v>
      </c>
      <c r="H243" s="6">
        <v>227.4564792557687</v>
      </c>
      <c r="I243" s="8">
        <f>ProductLine[[#This Row],[Units]]*ProductLine[[#This Row],[Dollars]]</f>
        <v>17059.235944182652</v>
      </c>
      <c r="L243" cm="1">
        <f t="array" ref="L243">AVERAGEIFS($I$2:$I$2125,$F$2:$F$2125,$F243,$C$2:$C$2125,"&gt;="&amp;DATE(IF($E243&gt;=4,$D243,$D243-1),INDEX($AS$2:$AS$13,$E243),INDEX($AR$2:$AR$13,$E243)),$C$2:$C$2125,"&lt;="&amp;DATE(IF($E243&gt;=2,$D243,$D243-1),INDEX($AU$2:$AU$13,$E243),INDEX($AT$2:$AT$13,$E243)))</f>
        <v>7851.9284602611042</v>
      </c>
    </row>
    <row r="244" spans="1:12" x14ac:dyDescent="0.35">
      <c r="A244" s="3">
        <v>298</v>
      </c>
      <c r="B244" s="3" t="s">
        <v>11</v>
      </c>
      <c r="C244" s="4">
        <v>38133</v>
      </c>
      <c r="D244" s="3">
        <f t="shared" si="3"/>
        <v>2004</v>
      </c>
      <c r="E244" s="3">
        <f>MONTH(ProductLine[[#This Row],[Date]])</f>
        <v>5</v>
      </c>
      <c r="F244" s="3" t="s">
        <v>10</v>
      </c>
      <c r="G244" s="5">
        <v>56</v>
      </c>
      <c r="H244" s="6">
        <v>169.19487194523822</v>
      </c>
      <c r="I244" s="8">
        <f>ProductLine[[#This Row],[Units]]*ProductLine[[#This Row],[Dollars]]</f>
        <v>9474.9128289333403</v>
      </c>
      <c r="L244" cm="1">
        <f t="array" ref="L244">AVERAGEIFS($I$2:$I$2125,$F$2:$F$2125,$F244,$C$2:$C$2125,"&gt;="&amp;DATE(IF($E244&gt;=4,$D244,$D244-1),INDEX($AS$2:$AS$13,$E244),INDEX($AR$2:$AR$13,$E244)),$C$2:$C$2125,"&lt;="&amp;DATE(IF($E244&gt;=2,$D244,$D244-1),INDEX($AU$2:$AU$13,$E244),INDEX($AT$2:$AT$13,$E244)))</f>
        <v>7851.9284602611042</v>
      </c>
    </row>
    <row r="245" spans="1:12" x14ac:dyDescent="0.35">
      <c r="A245" s="3">
        <v>303</v>
      </c>
      <c r="B245" s="3" t="s">
        <v>12</v>
      </c>
      <c r="C245" s="4">
        <v>38111</v>
      </c>
      <c r="D245" s="3">
        <f t="shared" si="3"/>
        <v>2004</v>
      </c>
      <c r="E245" s="3">
        <f>MONTH(ProductLine[[#This Row],[Date]])</f>
        <v>5</v>
      </c>
      <c r="F245" s="3" t="s">
        <v>8</v>
      </c>
      <c r="G245" s="5">
        <v>70</v>
      </c>
      <c r="H245" s="6">
        <v>211.43323649343893</v>
      </c>
      <c r="I245" s="8">
        <f>ProductLine[[#This Row],[Units]]*ProductLine[[#This Row],[Dollars]]</f>
        <v>14800.326554540725</v>
      </c>
      <c r="L245" cm="1">
        <f t="array" ref="L245">AVERAGEIFS($I$2:$I$2125,$F$2:$F$2125,$F245,$C$2:$C$2125,"&gt;="&amp;DATE(IF($E245&gt;=4,$D245,$D245-1),INDEX($AS$2:$AS$13,$E245),INDEX($AR$2:$AR$13,$E245)),$C$2:$C$2125,"&lt;="&amp;DATE(IF($E245&gt;=2,$D245,$D245-1),INDEX($AU$2:$AU$13,$E245),INDEX($AT$2:$AT$13,$E245)))</f>
        <v>7097.6678422265895</v>
      </c>
    </row>
    <row r="246" spans="1:12" x14ac:dyDescent="0.35">
      <c r="A246" s="3">
        <v>308</v>
      </c>
      <c r="B246" s="3" t="s">
        <v>18</v>
      </c>
      <c r="C246" s="4">
        <v>38122</v>
      </c>
      <c r="D246" s="3">
        <f t="shared" si="3"/>
        <v>2004</v>
      </c>
      <c r="E246" s="3">
        <f>MONTH(ProductLine[[#This Row],[Date]])</f>
        <v>5</v>
      </c>
      <c r="F246" s="3" t="s">
        <v>6</v>
      </c>
      <c r="G246" s="5">
        <v>7</v>
      </c>
      <c r="H246" s="6">
        <v>23.387374937264937</v>
      </c>
      <c r="I246" s="8">
        <f>ProductLine[[#This Row],[Units]]*ProductLine[[#This Row],[Dollars]]</f>
        <v>163.71162456085455</v>
      </c>
      <c r="L246" cm="1">
        <f t="array" ref="L246">AVERAGEIFS($I$2:$I$2125,$F$2:$F$2125,$F246,$C$2:$C$2125,"&gt;="&amp;DATE(IF($E246&gt;=4,$D246,$D246-1),INDEX($AS$2:$AS$13,$E246),INDEX($AR$2:$AR$13,$E246)),$C$2:$C$2125,"&lt;="&amp;DATE(IF($E246&gt;=2,$D246,$D246-1),INDEX($AU$2:$AU$13,$E246),INDEX($AT$2:$AT$13,$E246)))</f>
        <v>6386.1920929064854</v>
      </c>
    </row>
    <row r="247" spans="1:12" x14ac:dyDescent="0.35">
      <c r="A247" s="3">
        <v>320</v>
      </c>
      <c r="B247" s="3" t="s">
        <v>17</v>
      </c>
      <c r="C247" s="4">
        <v>38122</v>
      </c>
      <c r="D247" s="3">
        <f t="shared" si="3"/>
        <v>2004</v>
      </c>
      <c r="E247" s="3">
        <f>MONTH(ProductLine[[#This Row],[Date]])</f>
        <v>5</v>
      </c>
      <c r="F247" s="3" t="s">
        <v>13</v>
      </c>
      <c r="G247" s="5">
        <v>94</v>
      </c>
      <c r="H247" s="6">
        <v>283.88166832886924</v>
      </c>
      <c r="I247" s="8">
        <f>ProductLine[[#This Row],[Units]]*ProductLine[[#This Row],[Dollars]]</f>
        <v>26684.876822913709</v>
      </c>
      <c r="L247" cm="1">
        <f t="array" ref="L247">AVERAGEIFS($I$2:$I$2125,$F$2:$F$2125,$F247,$C$2:$C$2125,"&gt;="&amp;DATE(IF($E247&gt;=4,$D247,$D247-1),INDEX($AS$2:$AS$13,$E247),INDEX($AR$2:$AR$13,$E247)),$C$2:$C$2125,"&lt;="&amp;DATE(IF($E247&gt;=2,$D247,$D247-1),INDEX($AU$2:$AU$13,$E247),INDEX($AT$2:$AT$13,$E247)))</f>
        <v>5566.7140042509354</v>
      </c>
    </row>
    <row r="248" spans="1:12" x14ac:dyDescent="0.35">
      <c r="A248" s="3">
        <v>344</v>
      </c>
      <c r="B248" s="3" t="s">
        <v>9</v>
      </c>
      <c r="C248" s="4">
        <v>38133</v>
      </c>
      <c r="D248" s="3">
        <f t="shared" si="3"/>
        <v>2004</v>
      </c>
      <c r="E248" s="3">
        <f>MONTH(ProductLine[[#This Row],[Date]])</f>
        <v>5</v>
      </c>
      <c r="F248" s="3" t="s">
        <v>15</v>
      </c>
      <c r="G248" s="5">
        <v>94</v>
      </c>
      <c r="H248" s="6">
        <v>283.62009758002927</v>
      </c>
      <c r="I248" s="8">
        <f>ProductLine[[#This Row],[Units]]*ProductLine[[#This Row],[Dollars]]</f>
        <v>26660.289172522753</v>
      </c>
      <c r="L248" cm="1">
        <f t="array" ref="L248">AVERAGEIFS($I$2:$I$2125,$F$2:$F$2125,$F248,$C$2:$C$2125,"&gt;="&amp;DATE(IF($E248&gt;=4,$D248,$D248-1),INDEX($AS$2:$AS$13,$E248),INDEX($AR$2:$AR$13,$E248)),$C$2:$C$2125,"&lt;="&amp;DATE(IF($E248&gt;=2,$D248,$D248-1),INDEX($AU$2:$AU$13,$E248),INDEX($AT$2:$AT$13,$E248)))</f>
        <v>7062.4760996537279</v>
      </c>
    </row>
    <row r="249" spans="1:12" x14ac:dyDescent="0.35">
      <c r="A249" s="3">
        <v>360</v>
      </c>
      <c r="B249" s="3" t="s">
        <v>14</v>
      </c>
      <c r="C249" s="4">
        <v>38133</v>
      </c>
      <c r="D249" s="3">
        <f t="shared" si="3"/>
        <v>2004</v>
      </c>
      <c r="E249" s="3">
        <f>MONTH(ProductLine[[#This Row],[Date]])</f>
        <v>5</v>
      </c>
      <c r="F249" s="3" t="s">
        <v>15</v>
      </c>
      <c r="G249" s="5">
        <v>70</v>
      </c>
      <c r="H249" s="6">
        <v>211.68588054687572</v>
      </c>
      <c r="I249" s="8">
        <f>ProductLine[[#This Row],[Units]]*ProductLine[[#This Row],[Dollars]]</f>
        <v>14818.011638281301</v>
      </c>
      <c r="L249" cm="1">
        <f t="array" ref="L249">AVERAGEIFS($I$2:$I$2125,$F$2:$F$2125,$F249,$C$2:$C$2125,"&gt;="&amp;DATE(IF($E249&gt;=4,$D249,$D249-1),INDEX($AS$2:$AS$13,$E249),INDEX($AR$2:$AR$13,$E249)),$C$2:$C$2125,"&lt;="&amp;DATE(IF($E249&gt;=2,$D249,$D249-1),INDEX($AU$2:$AU$13,$E249),INDEX($AT$2:$AT$13,$E249)))</f>
        <v>7062.4760996537279</v>
      </c>
    </row>
    <row r="250" spans="1:12" x14ac:dyDescent="0.35">
      <c r="A250" s="3">
        <v>385</v>
      </c>
      <c r="B250" s="3" t="s">
        <v>18</v>
      </c>
      <c r="C250" s="4">
        <v>38133</v>
      </c>
      <c r="D250" s="3">
        <f t="shared" si="3"/>
        <v>2004</v>
      </c>
      <c r="E250" s="3">
        <f>MONTH(ProductLine[[#This Row],[Date]])</f>
        <v>5</v>
      </c>
      <c r="F250" s="3" t="s">
        <v>8</v>
      </c>
      <c r="G250" s="5">
        <v>49</v>
      </c>
      <c r="H250" s="6">
        <v>148.92692975074797</v>
      </c>
      <c r="I250" s="8">
        <f>ProductLine[[#This Row],[Units]]*ProductLine[[#This Row],[Dollars]]</f>
        <v>7297.4195577866503</v>
      </c>
      <c r="L250" cm="1">
        <f t="array" ref="L250">AVERAGEIFS($I$2:$I$2125,$F$2:$F$2125,$F250,$C$2:$C$2125,"&gt;="&amp;DATE(IF($E250&gt;=4,$D250,$D250-1),INDEX($AS$2:$AS$13,$E250),INDEX($AR$2:$AR$13,$E250)),$C$2:$C$2125,"&lt;="&amp;DATE(IF($E250&gt;=2,$D250,$D250-1),INDEX($AU$2:$AU$13,$E250),INDEX($AT$2:$AT$13,$E250)))</f>
        <v>7097.6678422265895</v>
      </c>
    </row>
    <row r="251" spans="1:12" x14ac:dyDescent="0.35">
      <c r="A251" s="3">
        <v>390</v>
      </c>
      <c r="B251" s="3" t="s">
        <v>17</v>
      </c>
      <c r="C251" s="4">
        <v>38122</v>
      </c>
      <c r="D251" s="3">
        <f t="shared" si="3"/>
        <v>2004</v>
      </c>
      <c r="E251" s="3">
        <f>MONTH(ProductLine[[#This Row],[Date]])</f>
        <v>5</v>
      </c>
      <c r="F251" s="3" t="s">
        <v>15</v>
      </c>
      <c r="G251" s="5">
        <v>18</v>
      </c>
      <c r="H251" s="6">
        <v>55.932067779481031</v>
      </c>
      <c r="I251" s="8">
        <f>ProductLine[[#This Row],[Units]]*ProductLine[[#This Row],[Dollars]]</f>
        <v>1006.7772200306586</v>
      </c>
      <c r="L251" cm="1">
        <f t="array" ref="L251">AVERAGEIFS($I$2:$I$2125,$F$2:$F$2125,$F251,$C$2:$C$2125,"&gt;="&amp;DATE(IF($E251&gt;=4,$D251,$D251-1),INDEX($AS$2:$AS$13,$E251),INDEX($AR$2:$AR$13,$E251)),$C$2:$C$2125,"&lt;="&amp;DATE(IF($E251&gt;=2,$D251,$D251-1),INDEX($AU$2:$AU$13,$E251),INDEX($AT$2:$AT$13,$E251)))</f>
        <v>7062.4760996537279</v>
      </c>
    </row>
    <row r="252" spans="1:12" x14ac:dyDescent="0.35">
      <c r="A252" s="3">
        <v>395</v>
      </c>
      <c r="B252" s="3" t="s">
        <v>5</v>
      </c>
      <c r="C252" s="4">
        <v>38122</v>
      </c>
      <c r="D252" s="3">
        <f t="shared" si="3"/>
        <v>2004</v>
      </c>
      <c r="E252" s="3">
        <f>MONTH(ProductLine[[#This Row],[Date]])</f>
        <v>5</v>
      </c>
      <c r="F252" s="3" t="s">
        <v>10</v>
      </c>
      <c r="G252" s="5">
        <v>56</v>
      </c>
      <c r="H252" s="6">
        <v>169.27515470165261</v>
      </c>
      <c r="I252" s="8">
        <f>ProductLine[[#This Row],[Units]]*ProductLine[[#This Row],[Dollars]]</f>
        <v>9479.4086632925464</v>
      </c>
      <c r="L252" cm="1">
        <f t="array" ref="L252">AVERAGEIFS($I$2:$I$2125,$F$2:$F$2125,$F252,$C$2:$C$2125,"&gt;="&amp;DATE(IF($E252&gt;=4,$D252,$D252-1),INDEX($AS$2:$AS$13,$E252),INDEX($AR$2:$AR$13,$E252)),$C$2:$C$2125,"&lt;="&amp;DATE(IF($E252&gt;=2,$D252,$D252-1),INDEX($AU$2:$AU$13,$E252),INDEX($AT$2:$AT$13,$E252)))</f>
        <v>7851.9284602611042</v>
      </c>
    </row>
    <row r="253" spans="1:12" x14ac:dyDescent="0.35">
      <c r="A253" s="3">
        <v>397</v>
      </c>
      <c r="B253" s="3" t="s">
        <v>14</v>
      </c>
      <c r="C253" s="4">
        <v>38133</v>
      </c>
      <c r="D253" s="3">
        <f t="shared" si="3"/>
        <v>2004</v>
      </c>
      <c r="E253" s="3">
        <f>MONTH(ProductLine[[#This Row],[Date]])</f>
        <v>5</v>
      </c>
      <c r="F253" s="3" t="s">
        <v>6</v>
      </c>
      <c r="G253" s="5">
        <v>62</v>
      </c>
      <c r="H253" s="6">
        <v>187.71993550398903</v>
      </c>
      <c r="I253" s="8">
        <f>ProductLine[[#This Row],[Units]]*ProductLine[[#This Row],[Dollars]]</f>
        <v>11638.63600124732</v>
      </c>
      <c r="L253" cm="1">
        <f t="array" ref="L253">AVERAGEIFS($I$2:$I$2125,$F$2:$F$2125,$F253,$C$2:$C$2125,"&gt;="&amp;DATE(IF($E253&gt;=4,$D253,$D253-1),INDEX($AS$2:$AS$13,$E253),INDEX($AR$2:$AR$13,$E253)),$C$2:$C$2125,"&lt;="&amp;DATE(IF($E253&gt;=2,$D253,$D253-1),INDEX($AU$2:$AU$13,$E253),INDEX($AT$2:$AT$13,$E253)))</f>
        <v>6386.1920929064854</v>
      </c>
    </row>
    <row r="254" spans="1:12" x14ac:dyDescent="0.35">
      <c r="A254" s="3">
        <v>405</v>
      </c>
      <c r="B254" s="3" t="s">
        <v>11</v>
      </c>
      <c r="C254" s="4">
        <v>38111</v>
      </c>
      <c r="D254" s="3">
        <f t="shared" si="3"/>
        <v>2004</v>
      </c>
      <c r="E254" s="3">
        <f>MONTH(ProductLine[[#This Row],[Date]])</f>
        <v>5</v>
      </c>
      <c r="F254" s="3" t="s">
        <v>8</v>
      </c>
      <c r="G254" s="5">
        <v>44</v>
      </c>
      <c r="H254" s="6">
        <v>133.92031416884828</v>
      </c>
      <c r="I254" s="8">
        <f>ProductLine[[#This Row],[Units]]*ProductLine[[#This Row],[Dollars]]</f>
        <v>5892.493823429324</v>
      </c>
      <c r="L254" cm="1">
        <f t="array" ref="L254">AVERAGEIFS($I$2:$I$2125,$F$2:$F$2125,$F254,$C$2:$C$2125,"&gt;="&amp;DATE(IF($E254&gt;=4,$D254,$D254-1),INDEX($AS$2:$AS$13,$E254),INDEX($AR$2:$AR$13,$E254)),$C$2:$C$2125,"&lt;="&amp;DATE(IF($E254&gt;=2,$D254,$D254-1),INDEX($AU$2:$AU$13,$E254),INDEX($AT$2:$AT$13,$E254)))</f>
        <v>7097.6678422265895</v>
      </c>
    </row>
    <row r="255" spans="1:12" x14ac:dyDescent="0.35">
      <c r="A255" s="3">
        <v>452</v>
      </c>
      <c r="B255" s="3" t="s">
        <v>11</v>
      </c>
      <c r="C255" s="4">
        <v>38111</v>
      </c>
      <c r="D255" s="3">
        <f t="shared" si="3"/>
        <v>2004</v>
      </c>
      <c r="E255" s="3">
        <f>MONTH(ProductLine[[#This Row],[Date]])</f>
        <v>5</v>
      </c>
      <c r="F255" s="3" t="s">
        <v>6</v>
      </c>
      <c r="G255" s="5">
        <v>48</v>
      </c>
      <c r="H255" s="6">
        <v>145.84691044279441</v>
      </c>
      <c r="I255" s="8">
        <f>ProductLine[[#This Row],[Units]]*ProductLine[[#This Row],[Dollars]]</f>
        <v>7000.6517012541317</v>
      </c>
      <c r="L255" cm="1">
        <f t="array" ref="L255">AVERAGEIFS($I$2:$I$2125,$F$2:$F$2125,$F255,$C$2:$C$2125,"&gt;="&amp;DATE(IF($E255&gt;=4,$D255,$D255-1),INDEX($AS$2:$AS$13,$E255),INDEX($AR$2:$AR$13,$E255)),$C$2:$C$2125,"&lt;="&amp;DATE(IF($E255&gt;=2,$D255,$D255-1),INDEX($AU$2:$AU$13,$E255),INDEX($AT$2:$AT$13,$E255)))</f>
        <v>6386.1920929064854</v>
      </c>
    </row>
    <row r="256" spans="1:12" x14ac:dyDescent="0.35">
      <c r="A256" s="3">
        <v>474</v>
      </c>
      <c r="B256" s="3" t="s">
        <v>18</v>
      </c>
      <c r="C256" s="4">
        <v>38111</v>
      </c>
      <c r="D256" s="3">
        <f t="shared" si="3"/>
        <v>2004</v>
      </c>
      <c r="E256" s="3">
        <f>MONTH(ProductLine[[#This Row],[Date]])</f>
        <v>5</v>
      </c>
      <c r="F256" s="3" t="s">
        <v>6</v>
      </c>
      <c r="G256" s="5">
        <v>3</v>
      </c>
      <c r="H256" s="6">
        <v>10.570883063872969</v>
      </c>
      <c r="I256" s="8">
        <f>ProductLine[[#This Row],[Units]]*ProductLine[[#This Row],[Dollars]]</f>
        <v>31.712649191618908</v>
      </c>
      <c r="L256" cm="1">
        <f t="array" ref="L256">AVERAGEIFS($I$2:$I$2125,$F$2:$F$2125,$F256,$C$2:$C$2125,"&gt;="&amp;DATE(IF($E256&gt;=4,$D256,$D256-1),INDEX($AS$2:$AS$13,$E256),INDEX($AR$2:$AR$13,$E256)),$C$2:$C$2125,"&lt;="&amp;DATE(IF($E256&gt;=2,$D256,$D256-1),INDEX($AU$2:$AU$13,$E256),INDEX($AT$2:$AT$13,$E256)))</f>
        <v>6386.1920929064854</v>
      </c>
    </row>
    <row r="257" spans="1:12" x14ac:dyDescent="0.35">
      <c r="A257" s="3">
        <v>502</v>
      </c>
      <c r="B257" s="3" t="s">
        <v>14</v>
      </c>
      <c r="C257" s="4">
        <v>38111</v>
      </c>
      <c r="D257" s="3">
        <f t="shared" si="3"/>
        <v>2004</v>
      </c>
      <c r="E257" s="3">
        <f>MONTH(ProductLine[[#This Row],[Date]])</f>
        <v>5</v>
      </c>
      <c r="F257" s="3" t="s">
        <v>15</v>
      </c>
      <c r="G257" s="5">
        <v>61</v>
      </c>
      <c r="H257" s="6">
        <v>185.38151200169028</v>
      </c>
      <c r="I257" s="8">
        <f>ProductLine[[#This Row],[Units]]*ProductLine[[#This Row],[Dollars]]</f>
        <v>11308.272232103107</v>
      </c>
      <c r="L257" cm="1">
        <f t="array" ref="L257">AVERAGEIFS($I$2:$I$2125,$F$2:$F$2125,$F257,$C$2:$C$2125,"&gt;="&amp;DATE(IF($E257&gt;=4,$D257,$D257-1),INDEX($AS$2:$AS$13,$E257),INDEX($AR$2:$AR$13,$E257)),$C$2:$C$2125,"&lt;="&amp;DATE(IF($E257&gt;=2,$D257,$D257-1),INDEX($AU$2:$AU$13,$E257),INDEX($AT$2:$AT$13,$E257)))</f>
        <v>7062.4760996537279</v>
      </c>
    </row>
    <row r="258" spans="1:12" x14ac:dyDescent="0.35">
      <c r="A258" s="3">
        <v>512</v>
      </c>
      <c r="B258" s="3" t="s">
        <v>5</v>
      </c>
      <c r="C258" s="4">
        <v>38111</v>
      </c>
      <c r="D258" s="3">
        <f t="shared" ref="D258:D321" si="4">YEAR(C258)</f>
        <v>2004</v>
      </c>
      <c r="E258" s="3">
        <f>MONTH(ProductLine[[#This Row],[Date]])</f>
        <v>5</v>
      </c>
      <c r="F258" s="3" t="s">
        <v>8</v>
      </c>
      <c r="G258" s="5">
        <v>76</v>
      </c>
      <c r="H258" s="6">
        <v>230.1804612249874</v>
      </c>
      <c r="I258" s="8">
        <f>ProductLine[[#This Row],[Units]]*ProductLine[[#This Row],[Dollars]]</f>
        <v>17493.715053099044</v>
      </c>
      <c r="L258" cm="1">
        <f t="array" ref="L258">AVERAGEIFS($I$2:$I$2125,$F$2:$F$2125,$F258,$C$2:$C$2125,"&gt;="&amp;DATE(IF($E258&gt;=4,$D258,$D258-1),INDEX($AS$2:$AS$13,$E258),INDEX($AR$2:$AR$13,$E258)),$C$2:$C$2125,"&lt;="&amp;DATE(IF($E258&gt;=2,$D258,$D258-1),INDEX($AU$2:$AU$13,$E258),INDEX($AT$2:$AT$13,$E258)))</f>
        <v>7097.6678422265895</v>
      </c>
    </row>
    <row r="259" spans="1:12" x14ac:dyDescent="0.35">
      <c r="A259" s="3">
        <v>520</v>
      </c>
      <c r="B259" s="3" t="s">
        <v>5</v>
      </c>
      <c r="C259" s="4">
        <v>38122</v>
      </c>
      <c r="D259" s="3">
        <f t="shared" si="4"/>
        <v>2004</v>
      </c>
      <c r="E259" s="3">
        <f>MONTH(ProductLine[[#This Row],[Date]])</f>
        <v>5</v>
      </c>
      <c r="F259" s="3" t="s">
        <v>8</v>
      </c>
      <c r="G259" s="5">
        <v>10</v>
      </c>
      <c r="H259" s="6">
        <v>32.194899991771997</v>
      </c>
      <c r="I259" s="8">
        <f>ProductLine[[#This Row],[Units]]*ProductLine[[#This Row],[Dollars]]</f>
        <v>321.94899991771996</v>
      </c>
      <c r="L259" cm="1">
        <f t="array" ref="L259">AVERAGEIFS($I$2:$I$2125,$F$2:$F$2125,$F259,$C$2:$C$2125,"&gt;="&amp;DATE(IF($E259&gt;=4,$D259,$D259-1),INDEX($AS$2:$AS$13,$E259),INDEX($AR$2:$AR$13,$E259)),$C$2:$C$2125,"&lt;="&amp;DATE(IF($E259&gt;=2,$D259,$D259-1),INDEX($AU$2:$AU$13,$E259),INDEX($AT$2:$AT$13,$E259)))</f>
        <v>7097.6678422265895</v>
      </c>
    </row>
    <row r="260" spans="1:12" x14ac:dyDescent="0.35">
      <c r="A260" s="3">
        <v>536</v>
      </c>
      <c r="B260" s="3" t="s">
        <v>17</v>
      </c>
      <c r="C260" s="4">
        <v>38133</v>
      </c>
      <c r="D260" s="3">
        <f t="shared" si="4"/>
        <v>2004</v>
      </c>
      <c r="E260" s="3">
        <f>MONTH(ProductLine[[#This Row],[Date]])</f>
        <v>5</v>
      </c>
      <c r="F260" s="3" t="s">
        <v>8</v>
      </c>
      <c r="G260" s="5">
        <v>29</v>
      </c>
      <c r="H260" s="6">
        <v>89.294687359204545</v>
      </c>
      <c r="I260" s="8">
        <f>ProductLine[[#This Row],[Units]]*ProductLine[[#This Row],[Dollars]]</f>
        <v>2589.5459334169318</v>
      </c>
      <c r="L260" cm="1">
        <f t="array" ref="L260">AVERAGEIFS($I$2:$I$2125,$F$2:$F$2125,$F260,$C$2:$C$2125,"&gt;="&amp;DATE(IF($E260&gt;=4,$D260,$D260-1),INDEX($AS$2:$AS$13,$E260),INDEX($AR$2:$AR$13,$E260)),$C$2:$C$2125,"&lt;="&amp;DATE(IF($E260&gt;=2,$D260,$D260-1),INDEX($AU$2:$AU$13,$E260),INDEX($AT$2:$AT$13,$E260)))</f>
        <v>7097.6678422265895</v>
      </c>
    </row>
    <row r="261" spans="1:12" x14ac:dyDescent="0.35">
      <c r="A261" s="3">
        <v>562</v>
      </c>
      <c r="B261" s="3" t="s">
        <v>9</v>
      </c>
      <c r="C261" s="4">
        <v>38133</v>
      </c>
      <c r="D261" s="3">
        <f t="shared" si="4"/>
        <v>2004</v>
      </c>
      <c r="E261" s="3">
        <f>MONTH(ProductLine[[#This Row],[Date]])</f>
        <v>5</v>
      </c>
      <c r="F261" s="3" t="s">
        <v>13</v>
      </c>
      <c r="G261" s="5">
        <v>-1</v>
      </c>
      <c r="H261" s="6">
        <v>-0.79289798318866422</v>
      </c>
      <c r="I261" s="8">
        <f>ProductLine[[#This Row],[Units]]*ProductLine[[#This Row],[Dollars]]</f>
        <v>0.79289798318866422</v>
      </c>
      <c r="L261" cm="1">
        <f t="array" ref="L261">AVERAGEIFS($I$2:$I$2125,$F$2:$F$2125,$F261,$C$2:$C$2125,"&gt;="&amp;DATE(IF($E261&gt;=4,$D261,$D261-1),INDEX($AS$2:$AS$13,$E261),INDEX($AR$2:$AR$13,$E261)),$C$2:$C$2125,"&lt;="&amp;DATE(IF($E261&gt;=2,$D261,$D261-1),INDEX($AU$2:$AU$13,$E261),INDEX($AT$2:$AT$13,$E261)))</f>
        <v>5566.7140042509354</v>
      </c>
    </row>
    <row r="262" spans="1:12" x14ac:dyDescent="0.35">
      <c r="A262" s="3">
        <v>701</v>
      </c>
      <c r="B262" s="3" t="s">
        <v>5</v>
      </c>
      <c r="C262" s="4">
        <v>38133</v>
      </c>
      <c r="D262" s="3">
        <f t="shared" si="4"/>
        <v>2004</v>
      </c>
      <c r="E262" s="3">
        <f>MONTH(ProductLine[[#This Row],[Date]])</f>
        <v>5</v>
      </c>
      <c r="F262" s="3" t="s">
        <v>6</v>
      </c>
      <c r="G262" s="5">
        <v>13</v>
      </c>
      <c r="H262" s="6">
        <v>40.473506204312045</v>
      </c>
      <c r="I262" s="8">
        <f>ProductLine[[#This Row],[Units]]*ProductLine[[#This Row],[Dollars]]</f>
        <v>526.1555806560566</v>
      </c>
      <c r="L262" cm="1">
        <f t="array" ref="L262">AVERAGEIFS($I$2:$I$2125,$F$2:$F$2125,$F262,$C$2:$C$2125,"&gt;="&amp;DATE(IF($E262&gt;=4,$D262,$D262-1),INDEX($AS$2:$AS$13,$E262),INDEX($AR$2:$AR$13,$E262)),$C$2:$C$2125,"&lt;="&amp;DATE(IF($E262&gt;=2,$D262,$D262-1),INDEX($AU$2:$AU$13,$E262),INDEX($AT$2:$AT$13,$E262)))</f>
        <v>6386.1920929064854</v>
      </c>
    </row>
    <row r="263" spans="1:12" x14ac:dyDescent="0.35">
      <c r="A263" s="3">
        <v>740</v>
      </c>
      <c r="B263" s="3" t="s">
        <v>14</v>
      </c>
      <c r="C263" s="4">
        <v>38133</v>
      </c>
      <c r="D263" s="3">
        <f t="shared" si="4"/>
        <v>2004</v>
      </c>
      <c r="E263" s="3">
        <f>MONTH(ProductLine[[#This Row],[Date]])</f>
        <v>5</v>
      </c>
      <c r="F263" s="3" t="s">
        <v>13</v>
      </c>
      <c r="G263" s="5">
        <v>81</v>
      </c>
      <c r="H263" s="6">
        <v>244.85421438007515</v>
      </c>
      <c r="I263" s="8">
        <f>ProductLine[[#This Row],[Units]]*ProductLine[[#This Row],[Dollars]]</f>
        <v>19833.191364786086</v>
      </c>
      <c r="L263" cm="1">
        <f t="array" ref="L263">AVERAGEIFS($I$2:$I$2125,$F$2:$F$2125,$F263,$C$2:$C$2125,"&gt;="&amp;DATE(IF($E263&gt;=4,$D263,$D263-1),INDEX($AS$2:$AS$13,$E263),INDEX($AR$2:$AR$13,$E263)),$C$2:$C$2125,"&lt;="&amp;DATE(IF($E263&gt;=2,$D263,$D263-1),INDEX($AU$2:$AU$13,$E263),INDEX($AT$2:$AT$13,$E263)))</f>
        <v>5566.7140042509354</v>
      </c>
    </row>
    <row r="264" spans="1:12" x14ac:dyDescent="0.35">
      <c r="A264" s="3">
        <v>756</v>
      </c>
      <c r="B264" s="3" t="s">
        <v>18</v>
      </c>
      <c r="C264" s="4">
        <v>38122</v>
      </c>
      <c r="D264" s="3">
        <f t="shared" si="4"/>
        <v>2004</v>
      </c>
      <c r="E264" s="3">
        <f>MONTH(ProductLine[[#This Row],[Date]])</f>
        <v>5</v>
      </c>
      <c r="F264" s="3" t="s">
        <v>6</v>
      </c>
      <c r="G264" s="5">
        <v>11</v>
      </c>
      <c r="H264" s="6">
        <v>35.356196404749518</v>
      </c>
      <c r="I264" s="8">
        <f>ProductLine[[#This Row],[Units]]*ProductLine[[#This Row],[Dollars]]</f>
        <v>388.91816045224471</v>
      </c>
      <c r="L264" cm="1">
        <f t="array" ref="L264">AVERAGEIFS($I$2:$I$2125,$F$2:$F$2125,$F264,$C$2:$C$2125,"&gt;="&amp;DATE(IF($E264&gt;=4,$D264,$D264-1),INDEX($AS$2:$AS$13,$E264),INDEX($AR$2:$AR$13,$E264)),$C$2:$C$2125,"&lt;="&amp;DATE(IF($E264&gt;=2,$D264,$D264-1),INDEX($AU$2:$AU$13,$E264),INDEX($AT$2:$AT$13,$E264)))</f>
        <v>6386.1920929064854</v>
      </c>
    </row>
    <row r="265" spans="1:12" x14ac:dyDescent="0.35">
      <c r="A265" s="3">
        <v>765</v>
      </c>
      <c r="B265" s="3" t="s">
        <v>17</v>
      </c>
      <c r="C265" s="4">
        <v>38111</v>
      </c>
      <c r="D265" s="3">
        <f t="shared" si="4"/>
        <v>2004</v>
      </c>
      <c r="E265" s="3">
        <f>MONTH(ProductLine[[#This Row],[Date]])</f>
        <v>5</v>
      </c>
      <c r="F265" s="3" t="s">
        <v>6</v>
      </c>
      <c r="G265" s="5">
        <v>-6</v>
      </c>
      <c r="H265" s="6">
        <v>-15.742829763147856</v>
      </c>
      <c r="I265" s="8">
        <f>ProductLine[[#This Row],[Units]]*ProductLine[[#This Row],[Dollars]]</f>
        <v>94.456978578887146</v>
      </c>
      <c r="L265" cm="1">
        <f t="array" ref="L265">AVERAGEIFS($I$2:$I$2125,$F$2:$F$2125,$F265,$C$2:$C$2125,"&gt;="&amp;DATE(IF($E265&gt;=4,$D265,$D265-1),INDEX($AS$2:$AS$13,$E265),INDEX($AR$2:$AR$13,$E265)),$C$2:$C$2125,"&lt;="&amp;DATE(IF($E265&gt;=2,$D265,$D265-1),INDEX($AU$2:$AU$13,$E265),INDEX($AT$2:$AT$13,$E265)))</f>
        <v>6386.1920929064854</v>
      </c>
    </row>
    <row r="266" spans="1:12" x14ac:dyDescent="0.35">
      <c r="A266" s="3">
        <v>795</v>
      </c>
      <c r="B266" s="3" t="s">
        <v>7</v>
      </c>
      <c r="C266" s="4">
        <v>38133</v>
      </c>
      <c r="D266" s="3">
        <f t="shared" si="4"/>
        <v>2004</v>
      </c>
      <c r="E266" s="3">
        <f>MONTH(ProductLine[[#This Row],[Date]])</f>
        <v>5</v>
      </c>
      <c r="F266" s="3" t="s">
        <v>13</v>
      </c>
      <c r="G266" s="5">
        <v>72</v>
      </c>
      <c r="H266" s="6">
        <v>218.07728873022205</v>
      </c>
      <c r="I266" s="8">
        <f>ProductLine[[#This Row],[Units]]*ProductLine[[#This Row],[Dollars]]</f>
        <v>15701.564788575988</v>
      </c>
      <c r="L266" cm="1">
        <f t="array" ref="L266">AVERAGEIFS($I$2:$I$2125,$F$2:$F$2125,$F266,$C$2:$C$2125,"&gt;="&amp;DATE(IF($E266&gt;=4,$D266,$D266-1),INDEX($AS$2:$AS$13,$E266),INDEX($AR$2:$AR$13,$E266)),$C$2:$C$2125,"&lt;="&amp;DATE(IF($E266&gt;=2,$D266,$D266-1),INDEX($AU$2:$AU$13,$E266),INDEX($AT$2:$AT$13,$E266)))</f>
        <v>5566.7140042509354</v>
      </c>
    </row>
    <row r="267" spans="1:12" x14ac:dyDescent="0.35">
      <c r="A267" s="3">
        <v>814</v>
      </c>
      <c r="B267" s="3" t="s">
        <v>9</v>
      </c>
      <c r="C267" s="4">
        <v>38133</v>
      </c>
      <c r="D267" s="3">
        <f t="shared" si="4"/>
        <v>2004</v>
      </c>
      <c r="E267" s="3">
        <f>MONTH(ProductLine[[#This Row],[Date]])</f>
        <v>5</v>
      </c>
      <c r="F267" s="3" t="s">
        <v>8</v>
      </c>
      <c r="G267" s="5">
        <v>11</v>
      </c>
      <c r="H267" s="6">
        <v>35.52180509936634</v>
      </c>
      <c r="I267" s="8">
        <f>ProductLine[[#This Row],[Units]]*ProductLine[[#This Row],[Dollars]]</f>
        <v>390.73985609302974</v>
      </c>
      <c r="L267" cm="1">
        <f t="array" ref="L267">AVERAGEIFS($I$2:$I$2125,$F$2:$F$2125,$F267,$C$2:$C$2125,"&gt;="&amp;DATE(IF($E267&gt;=4,$D267,$D267-1),INDEX($AS$2:$AS$13,$E267),INDEX($AR$2:$AR$13,$E267)),$C$2:$C$2125,"&lt;="&amp;DATE(IF($E267&gt;=2,$D267,$D267-1),INDEX($AU$2:$AU$13,$E267),INDEX($AT$2:$AT$13,$E267)))</f>
        <v>7097.6678422265895</v>
      </c>
    </row>
    <row r="268" spans="1:12" x14ac:dyDescent="0.35">
      <c r="A268" s="3">
        <v>958</v>
      </c>
      <c r="B268" s="3" t="s">
        <v>16</v>
      </c>
      <c r="C268" s="4">
        <v>38111</v>
      </c>
      <c r="D268" s="3">
        <f t="shared" si="4"/>
        <v>2004</v>
      </c>
      <c r="E268" s="3">
        <f>MONTH(ProductLine[[#This Row],[Date]])</f>
        <v>5</v>
      </c>
      <c r="F268" s="3" t="s">
        <v>15</v>
      </c>
      <c r="G268" s="5">
        <v>54</v>
      </c>
      <c r="H268" s="6">
        <v>164.08170340636366</v>
      </c>
      <c r="I268" s="8">
        <f>ProductLine[[#This Row],[Units]]*ProductLine[[#This Row],[Dollars]]</f>
        <v>8860.4119839436371</v>
      </c>
      <c r="L268" cm="1">
        <f t="array" ref="L268">AVERAGEIFS($I$2:$I$2125,$F$2:$F$2125,$F268,$C$2:$C$2125,"&gt;="&amp;DATE(IF($E268&gt;=4,$D268,$D268-1),INDEX($AS$2:$AS$13,$E268),INDEX($AR$2:$AR$13,$E268)),$C$2:$C$2125,"&lt;="&amp;DATE(IF($E268&gt;=2,$D268,$D268-1),INDEX($AU$2:$AU$13,$E268),INDEX($AT$2:$AT$13,$E268)))</f>
        <v>7062.4760996537279</v>
      </c>
    </row>
    <row r="269" spans="1:12" x14ac:dyDescent="0.35">
      <c r="A269" s="3">
        <v>989</v>
      </c>
      <c r="B269" s="3" t="s">
        <v>17</v>
      </c>
      <c r="C269" s="4">
        <v>38122</v>
      </c>
      <c r="D269" s="3">
        <f t="shared" si="4"/>
        <v>2004</v>
      </c>
      <c r="E269" s="3">
        <f>MONTH(ProductLine[[#This Row],[Date]])</f>
        <v>5</v>
      </c>
      <c r="F269" s="3" t="s">
        <v>13</v>
      </c>
      <c r="G269" s="5">
        <v>-6</v>
      </c>
      <c r="H269" s="6">
        <v>-17.288821571122082</v>
      </c>
      <c r="I269" s="8">
        <f>ProductLine[[#This Row],[Units]]*ProductLine[[#This Row],[Dollars]]</f>
        <v>103.73292942673248</v>
      </c>
      <c r="L269" cm="1">
        <f t="array" ref="L269">AVERAGEIFS($I$2:$I$2125,$F$2:$F$2125,$F269,$C$2:$C$2125,"&gt;="&amp;DATE(IF($E269&gt;=4,$D269,$D269-1),INDEX($AS$2:$AS$13,$E269),INDEX($AR$2:$AR$13,$E269)),$C$2:$C$2125,"&lt;="&amp;DATE(IF($E269&gt;=2,$D269,$D269-1),INDEX($AU$2:$AU$13,$E269),INDEX($AT$2:$AT$13,$E269)))</f>
        <v>5566.7140042509354</v>
      </c>
    </row>
    <row r="270" spans="1:12" x14ac:dyDescent="0.35">
      <c r="A270" s="3">
        <v>994</v>
      </c>
      <c r="B270" s="3" t="s">
        <v>12</v>
      </c>
      <c r="C270" s="4">
        <v>38133</v>
      </c>
      <c r="D270" s="3">
        <f t="shared" si="4"/>
        <v>2004</v>
      </c>
      <c r="E270" s="3">
        <f>MONTH(ProductLine[[#This Row],[Date]])</f>
        <v>5</v>
      </c>
      <c r="F270" s="3" t="s">
        <v>8</v>
      </c>
      <c r="G270" s="5">
        <v>62</v>
      </c>
      <c r="H270" s="6">
        <v>187.43238539805822</v>
      </c>
      <c r="I270" s="8">
        <f>ProductLine[[#This Row],[Units]]*ProductLine[[#This Row],[Dollars]]</f>
        <v>11620.807894679609</v>
      </c>
      <c r="L270" cm="1">
        <f t="array" ref="L270">AVERAGEIFS($I$2:$I$2125,$F$2:$F$2125,$F270,$C$2:$C$2125,"&gt;="&amp;DATE(IF($E270&gt;=4,$D270,$D270-1),INDEX($AS$2:$AS$13,$E270),INDEX($AR$2:$AR$13,$E270)),$C$2:$C$2125,"&lt;="&amp;DATE(IF($E270&gt;=2,$D270,$D270-1),INDEX($AU$2:$AU$13,$E270),INDEX($AT$2:$AT$13,$E270)))</f>
        <v>7097.6678422265895</v>
      </c>
    </row>
    <row r="271" spans="1:12" x14ac:dyDescent="0.35">
      <c r="A271" s="3">
        <v>1058</v>
      </c>
      <c r="B271" s="3" t="s">
        <v>5</v>
      </c>
      <c r="C271" s="4">
        <v>38111</v>
      </c>
      <c r="D271" s="3">
        <f t="shared" si="4"/>
        <v>2004</v>
      </c>
      <c r="E271" s="3">
        <f>MONTH(ProductLine[[#This Row],[Date]])</f>
        <v>5</v>
      </c>
      <c r="F271" s="3" t="s">
        <v>15</v>
      </c>
      <c r="G271" s="5">
        <v>37</v>
      </c>
      <c r="H271" s="6">
        <v>112.97090107811077</v>
      </c>
      <c r="I271" s="8">
        <f>ProductLine[[#This Row],[Units]]*ProductLine[[#This Row],[Dollars]]</f>
        <v>4179.9233398900988</v>
      </c>
      <c r="L271" cm="1">
        <f t="array" ref="L271">AVERAGEIFS($I$2:$I$2125,$F$2:$F$2125,$F271,$C$2:$C$2125,"&gt;="&amp;DATE(IF($E271&gt;=4,$D271,$D271-1),INDEX($AS$2:$AS$13,$E271),INDEX($AR$2:$AR$13,$E271)),$C$2:$C$2125,"&lt;="&amp;DATE(IF($E271&gt;=2,$D271,$D271-1),INDEX($AU$2:$AU$13,$E271),INDEX($AT$2:$AT$13,$E271)))</f>
        <v>7062.4760996537279</v>
      </c>
    </row>
    <row r="272" spans="1:12" x14ac:dyDescent="0.35">
      <c r="A272" s="3">
        <v>1096</v>
      </c>
      <c r="B272" s="3" t="s">
        <v>16</v>
      </c>
      <c r="C272" s="4">
        <v>38111</v>
      </c>
      <c r="D272" s="3">
        <f t="shared" si="4"/>
        <v>2004</v>
      </c>
      <c r="E272" s="3">
        <f>MONTH(ProductLine[[#This Row],[Date]])</f>
        <v>5</v>
      </c>
      <c r="F272" s="3" t="s">
        <v>13</v>
      </c>
      <c r="G272" s="5">
        <v>89</v>
      </c>
      <c r="H272" s="6">
        <v>269.23471780277339</v>
      </c>
      <c r="I272" s="8">
        <f>ProductLine[[#This Row],[Units]]*ProductLine[[#This Row],[Dollars]]</f>
        <v>23961.889884446831</v>
      </c>
      <c r="L272" cm="1">
        <f t="array" ref="L272">AVERAGEIFS($I$2:$I$2125,$F$2:$F$2125,$F272,$C$2:$C$2125,"&gt;="&amp;DATE(IF($E272&gt;=4,$D272,$D272-1),INDEX($AS$2:$AS$13,$E272),INDEX($AR$2:$AR$13,$E272)),$C$2:$C$2125,"&lt;="&amp;DATE(IF($E272&gt;=2,$D272,$D272-1),INDEX($AU$2:$AU$13,$E272),INDEX($AT$2:$AT$13,$E272)))</f>
        <v>5566.7140042509354</v>
      </c>
    </row>
    <row r="273" spans="1:12" x14ac:dyDescent="0.35">
      <c r="A273" s="3">
        <v>1159</v>
      </c>
      <c r="B273" s="3" t="s">
        <v>17</v>
      </c>
      <c r="C273" s="4">
        <v>38122</v>
      </c>
      <c r="D273" s="3">
        <f t="shared" si="4"/>
        <v>2004</v>
      </c>
      <c r="E273" s="3">
        <f>MONTH(ProductLine[[#This Row],[Date]])</f>
        <v>5</v>
      </c>
      <c r="F273" s="3" t="s">
        <v>8</v>
      </c>
      <c r="G273" s="5">
        <v>71</v>
      </c>
      <c r="H273" s="6">
        <v>214.70316225183416</v>
      </c>
      <c r="I273" s="8">
        <f>ProductLine[[#This Row],[Units]]*ProductLine[[#This Row],[Dollars]]</f>
        <v>15243.924519880225</v>
      </c>
      <c r="L273" cm="1">
        <f t="array" ref="L273">AVERAGEIFS($I$2:$I$2125,$F$2:$F$2125,$F273,$C$2:$C$2125,"&gt;="&amp;DATE(IF($E273&gt;=4,$D273,$D273-1),INDEX($AS$2:$AS$13,$E273),INDEX($AR$2:$AR$13,$E273)),$C$2:$C$2125,"&lt;="&amp;DATE(IF($E273&gt;=2,$D273,$D273-1),INDEX($AU$2:$AU$13,$E273),INDEX($AT$2:$AT$13,$E273)))</f>
        <v>7097.6678422265895</v>
      </c>
    </row>
    <row r="274" spans="1:12" x14ac:dyDescent="0.35">
      <c r="A274" s="3">
        <v>1198</v>
      </c>
      <c r="B274" s="3" t="s">
        <v>5</v>
      </c>
      <c r="C274" s="4">
        <v>38111</v>
      </c>
      <c r="D274" s="3">
        <f t="shared" si="4"/>
        <v>2004</v>
      </c>
      <c r="E274" s="3">
        <f>MONTH(ProductLine[[#This Row],[Date]])</f>
        <v>5</v>
      </c>
      <c r="F274" s="3" t="s">
        <v>8</v>
      </c>
      <c r="G274" s="5">
        <v>94</v>
      </c>
      <c r="H274" s="6">
        <v>284.28308169489765</v>
      </c>
      <c r="I274" s="8">
        <f>ProductLine[[#This Row],[Units]]*ProductLine[[#This Row],[Dollars]]</f>
        <v>26722.60967932038</v>
      </c>
      <c r="L274" cm="1">
        <f t="array" ref="L274">AVERAGEIFS($I$2:$I$2125,$F$2:$F$2125,$F274,$C$2:$C$2125,"&gt;="&amp;DATE(IF($E274&gt;=4,$D274,$D274-1),INDEX($AS$2:$AS$13,$E274),INDEX($AR$2:$AR$13,$E274)),$C$2:$C$2125,"&lt;="&amp;DATE(IF($E274&gt;=2,$D274,$D274-1),INDEX($AU$2:$AU$13,$E274),INDEX($AT$2:$AT$13,$E274)))</f>
        <v>7097.6678422265895</v>
      </c>
    </row>
    <row r="275" spans="1:12" x14ac:dyDescent="0.35">
      <c r="A275" s="3">
        <v>1207</v>
      </c>
      <c r="B275" s="3" t="s">
        <v>14</v>
      </c>
      <c r="C275" s="4">
        <v>38133</v>
      </c>
      <c r="D275" s="3">
        <f t="shared" si="4"/>
        <v>2004</v>
      </c>
      <c r="E275" s="3">
        <f>MONTH(ProductLine[[#This Row],[Date]])</f>
        <v>5</v>
      </c>
      <c r="F275" s="3" t="s">
        <v>6</v>
      </c>
      <c r="G275" s="5">
        <v>7</v>
      </c>
      <c r="H275" s="6">
        <v>22.749084769262449</v>
      </c>
      <c r="I275" s="8">
        <f>ProductLine[[#This Row],[Units]]*ProductLine[[#This Row],[Dollars]]</f>
        <v>159.24359338483714</v>
      </c>
      <c r="L275" cm="1">
        <f t="array" ref="L275">AVERAGEIFS($I$2:$I$2125,$F$2:$F$2125,$F275,$C$2:$C$2125,"&gt;="&amp;DATE(IF($E275&gt;=4,$D275,$D275-1),INDEX($AS$2:$AS$13,$E275),INDEX($AR$2:$AR$13,$E275)),$C$2:$C$2125,"&lt;="&amp;DATE(IF($E275&gt;=2,$D275,$D275-1),INDEX($AU$2:$AU$13,$E275),INDEX($AT$2:$AT$13,$E275)))</f>
        <v>6386.1920929064854</v>
      </c>
    </row>
    <row r="276" spans="1:12" x14ac:dyDescent="0.35">
      <c r="A276" s="3">
        <v>1244</v>
      </c>
      <c r="B276" s="3" t="s">
        <v>16</v>
      </c>
      <c r="C276" s="4">
        <v>38111</v>
      </c>
      <c r="D276" s="3">
        <f t="shared" si="4"/>
        <v>2004</v>
      </c>
      <c r="E276" s="3">
        <f>MONTH(ProductLine[[#This Row],[Date]])</f>
        <v>5</v>
      </c>
      <c r="F276" s="3" t="s">
        <v>6</v>
      </c>
      <c r="G276" s="5">
        <v>47</v>
      </c>
      <c r="H276" s="6">
        <v>142.82940012407209</v>
      </c>
      <c r="I276" s="8">
        <f>ProductLine[[#This Row],[Units]]*ProductLine[[#This Row],[Dollars]]</f>
        <v>6712.9818058313886</v>
      </c>
      <c r="L276" cm="1">
        <f t="array" ref="L276">AVERAGEIFS($I$2:$I$2125,$F$2:$F$2125,$F276,$C$2:$C$2125,"&gt;="&amp;DATE(IF($E276&gt;=4,$D276,$D276-1),INDEX($AS$2:$AS$13,$E276),INDEX($AR$2:$AR$13,$E276)),$C$2:$C$2125,"&lt;="&amp;DATE(IF($E276&gt;=2,$D276,$D276-1),INDEX($AU$2:$AU$13,$E276),INDEX($AT$2:$AT$13,$E276)))</f>
        <v>6386.1920929064854</v>
      </c>
    </row>
    <row r="277" spans="1:12" x14ac:dyDescent="0.35">
      <c r="A277" s="3">
        <v>1246</v>
      </c>
      <c r="B277" s="3" t="s">
        <v>18</v>
      </c>
      <c r="C277" s="4">
        <v>38122</v>
      </c>
      <c r="D277" s="3">
        <f t="shared" si="4"/>
        <v>2004</v>
      </c>
      <c r="E277" s="3">
        <f>MONTH(ProductLine[[#This Row],[Date]])</f>
        <v>5</v>
      </c>
      <c r="F277" s="3" t="s">
        <v>15</v>
      </c>
      <c r="G277" s="5">
        <v>90</v>
      </c>
      <c r="H277" s="6">
        <v>272.34042411677569</v>
      </c>
      <c r="I277" s="8">
        <f>ProductLine[[#This Row],[Units]]*ProductLine[[#This Row],[Dollars]]</f>
        <v>24510.638170509814</v>
      </c>
      <c r="L277" cm="1">
        <f t="array" ref="L277">AVERAGEIFS($I$2:$I$2125,$F$2:$F$2125,$F277,$C$2:$C$2125,"&gt;="&amp;DATE(IF($E277&gt;=4,$D277,$D277-1),INDEX($AS$2:$AS$13,$E277),INDEX($AR$2:$AR$13,$E277)),$C$2:$C$2125,"&lt;="&amp;DATE(IF($E277&gt;=2,$D277,$D277-1),INDEX($AU$2:$AU$13,$E277),INDEX($AT$2:$AT$13,$E277)))</f>
        <v>7062.4760996537279</v>
      </c>
    </row>
    <row r="278" spans="1:12" x14ac:dyDescent="0.35">
      <c r="A278" s="3">
        <v>1306</v>
      </c>
      <c r="B278" s="3" t="s">
        <v>11</v>
      </c>
      <c r="C278" s="4">
        <v>38111</v>
      </c>
      <c r="D278" s="3">
        <f t="shared" si="4"/>
        <v>2004</v>
      </c>
      <c r="E278" s="3">
        <f>MONTH(ProductLine[[#This Row],[Date]])</f>
        <v>5</v>
      </c>
      <c r="F278" s="3" t="s">
        <v>13</v>
      </c>
      <c r="G278" s="5">
        <v>53</v>
      </c>
      <c r="H278" s="6">
        <v>160.79564195236946</v>
      </c>
      <c r="I278" s="8">
        <f>ProductLine[[#This Row],[Units]]*ProductLine[[#This Row],[Dollars]]</f>
        <v>8522.1690234755824</v>
      </c>
      <c r="L278" cm="1">
        <f t="array" ref="L278">AVERAGEIFS($I$2:$I$2125,$F$2:$F$2125,$F278,$C$2:$C$2125,"&gt;="&amp;DATE(IF($E278&gt;=4,$D278,$D278-1),INDEX($AS$2:$AS$13,$E278),INDEX($AR$2:$AR$13,$E278)),$C$2:$C$2125,"&lt;="&amp;DATE(IF($E278&gt;=2,$D278,$D278-1),INDEX($AU$2:$AU$13,$E278),INDEX($AT$2:$AT$13,$E278)))</f>
        <v>5566.7140042509354</v>
      </c>
    </row>
    <row r="279" spans="1:12" x14ac:dyDescent="0.35">
      <c r="A279" s="3">
        <v>1398</v>
      </c>
      <c r="B279" s="3" t="s">
        <v>7</v>
      </c>
      <c r="C279" s="4">
        <v>38122</v>
      </c>
      <c r="D279" s="3">
        <f t="shared" si="4"/>
        <v>2004</v>
      </c>
      <c r="E279" s="3">
        <f>MONTH(ProductLine[[#This Row],[Date]])</f>
        <v>5</v>
      </c>
      <c r="F279" s="3" t="s">
        <v>13</v>
      </c>
      <c r="G279" s="5">
        <v>64</v>
      </c>
      <c r="H279" s="6">
        <v>193.99078398349641</v>
      </c>
      <c r="I279" s="8">
        <f>ProductLine[[#This Row],[Units]]*ProductLine[[#This Row],[Dollars]]</f>
        <v>12415.41017494377</v>
      </c>
      <c r="L279" cm="1">
        <f t="array" ref="L279">AVERAGEIFS($I$2:$I$2125,$F$2:$F$2125,$F279,$C$2:$C$2125,"&gt;="&amp;DATE(IF($E279&gt;=4,$D279,$D279-1),INDEX($AS$2:$AS$13,$E279),INDEX($AR$2:$AR$13,$E279)),$C$2:$C$2125,"&lt;="&amp;DATE(IF($E279&gt;=2,$D279,$D279-1),INDEX($AU$2:$AU$13,$E279),INDEX($AT$2:$AT$13,$E279)))</f>
        <v>5566.7140042509354</v>
      </c>
    </row>
    <row r="280" spans="1:12" x14ac:dyDescent="0.35">
      <c r="A280" s="3">
        <v>1399</v>
      </c>
      <c r="B280" s="3" t="s">
        <v>18</v>
      </c>
      <c r="C280" s="4">
        <v>38122</v>
      </c>
      <c r="D280" s="3">
        <f t="shared" si="4"/>
        <v>2004</v>
      </c>
      <c r="E280" s="3">
        <f>MONTH(ProductLine[[#This Row],[Date]])</f>
        <v>5</v>
      </c>
      <c r="F280" s="3" t="s">
        <v>6</v>
      </c>
      <c r="G280" s="5">
        <v>13</v>
      </c>
      <c r="H280" s="6">
        <v>40.947424828889474</v>
      </c>
      <c r="I280" s="8">
        <f>ProductLine[[#This Row],[Units]]*ProductLine[[#This Row],[Dollars]]</f>
        <v>532.31652277556316</v>
      </c>
      <c r="L280" cm="1">
        <f t="array" ref="L280">AVERAGEIFS($I$2:$I$2125,$F$2:$F$2125,$F280,$C$2:$C$2125,"&gt;="&amp;DATE(IF($E280&gt;=4,$D280,$D280-1),INDEX($AS$2:$AS$13,$E280),INDEX($AR$2:$AR$13,$E280)),$C$2:$C$2125,"&lt;="&amp;DATE(IF($E280&gt;=2,$D280,$D280-1),INDEX($AU$2:$AU$13,$E280),INDEX($AT$2:$AT$13,$E280)))</f>
        <v>6386.1920929064854</v>
      </c>
    </row>
    <row r="281" spans="1:12" x14ac:dyDescent="0.35">
      <c r="A281" s="3">
        <v>1437</v>
      </c>
      <c r="B281" s="3" t="s">
        <v>18</v>
      </c>
      <c r="C281" s="4">
        <v>38122</v>
      </c>
      <c r="D281" s="3">
        <f t="shared" si="4"/>
        <v>2004</v>
      </c>
      <c r="E281" s="3">
        <f>MONTH(ProductLine[[#This Row],[Date]])</f>
        <v>5</v>
      </c>
      <c r="F281" s="3" t="s">
        <v>13</v>
      </c>
      <c r="G281" s="5">
        <v>-10</v>
      </c>
      <c r="H281" s="6">
        <v>-27.962734354764166</v>
      </c>
      <c r="I281" s="8">
        <f>ProductLine[[#This Row],[Units]]*ProductLine[[#This Row],[Dollars]]</f>
        <v>279.62734354764166</v>
      </c>
      <c r="L281" cm="1">
        <f t="array" ref="L281">AVERAGEIFS($I$2:$I$2125,$F$2:$F$2125,$F281,$C$2:$C$2125,"&gt;="&amp;DATE(IF($E281&gt;=4,$D281,$D281-1),INDEX($AS$2:$AS$13,$E281),INDEX($AR$2:$AR$13,$E281)),$C$2:$C$2125,"&lt;="&amp;DATE(IF($E281&gt;=2,$D281,$D281-1),INDEX($AU$2:$AU$13,$E281),INDEX($AT$2:$AT$13,$E281)))</f>
        <v>5566.7140042509354</v>
      </c>
    </row>
    <row r="282" spans="1:12" x14ac:dyDescent="0.35">
      <c r="A282" s="3">
        <v>1520</v>
      </c>
      <c r="B282" s="3" t="s">
        <v>7</v>
      </c>
      <c r="C282" s="4">
        <v>38111</v>
      </c>
      <c r="D282" s="3">
        <f t="shared" si="4"/>
        <v>2004</v>
      </c>
      <c r="E282" s="3">
        <f>MONTH(ProductLine[[#This Row],[Date]])</f>
        <v>5</v>
      </c>
      <c r="F282" s="3" t="s">
        <v>8</v>
      </c>
      <c r="G282" s="5">
        <v>55</v>
      </c>
      <c r="H282" s="6">
        <v>166.7781249229084</v>
      </c>
      <c r="I282" s="8">
        <f>ProductLine[[#This Row],[Units]]*ProductLine[[#This Row],[Dollars]]</f>
        <v>9172.796870759963</v>
      </c>
      <c r="L282" cm="1">
        <f t="array" ref="L282">AVERAGEIFS($I$2:$I$2125,$F$2:$F$2125,$F282,$C$2:$C$2125,"&gt;="&amp;DATE(IF($E282&gt;=4,$D282,$D282-1),INDEX($AS$2:$AS$13,$E282),INDEX($AR$2:$AR$13,$E282)),$C$2:$C$2125,"&lt;="&amp;DATE(IF($E282&gt;=2,$D282,$D282-1),INDEX($AU$2:$AU$13,$E282),INDEX($AT$2:$AT$13,$E282)))</f>
        <v>7097.6678422265895</v>
      </c>
    </row>
    <row r="283" spans="1:12" x14ac:dyDescent="0.35">
      <c r="A283" s="3">
        <v>1617</v>
      </c>
      <c r="B283" s="3" t="s">
        <v>7</v>
      </c>
      <c r="C283" s="4">
        <v>38133</v>
      </c>
      <c r="D283" s="3">
        <f t="shared" si="4"/>
        <v>2004</v>
      </c>
      <c r="E283" s="3">
        <f>MONTH(ProductLine[[#This Row],[Date]])</f>
        <v>5</v>
      </c>
      <c r="F283" s="3" t="s">
        <v>13</v>
      </c>
      <c r="G283" s="5">
        <v>83</v>
      </c>
      <c r="H283" s="6">
        <v>250.62172213757762</v>
      </c>
      <c r="I283" s="8">
        <f>ProductLine[[#This Row],[Units]]*ProductLine[[#This Row],[Dollars]]</f>
        <v>20801.602937418942</v>
      </c>
      <c r="L283" cm="1">
        <f t="array" ref="L283">AVERAGEIFS($I$2:$I$2125,$F$2:$F$2125,$F283,$C$2:$C$2125,"&gt;="&amp;DATE(IF($E283&gt;=4,$D283,$D283-1),INDEX($AS$2:$AS$13,$E283),INDEX($AR$2:$AR$13,$E283)),$C$2:$C$2125,"&lt;="&amp;DATE(IF($E283&gt;=2,$D283,$D283-1),INDEX($AU$2:$AU$13,$E283),INDEX($AT$2:$AT$13,$E283)))</f>
        <v>5566.7140042509354</v>
      </c>
    </row>
    <row r="284" spans="1:12" x14ac:dyDescent="0.35">
      <c r="A284" s="3">
        <v>1633</v>
      </c>
      <c r="B284" s="3" t="s">
        <v>18</v>
      </c>
      <c r="C284" s="4">
        <v>38111</v>
      </c>
      <c r="D284" s="3">
        <f t="shared" si="4"/>
        <v>2004</v>
      </c>
      <c r="E284" s="3">
        <f>MONTH(ProductLine[[#This Row],[Date]])</f>
        <v>5</v>
      </c>
      <c r="F284" s="3" t="s">
        <v>15</v>
      </c>
      <c r="G284" s="5">
        <v>5</v>
      </c>
      <c r="H284" s="6">
        <v>17.11095820057195</v>
      </c>
      <c r="I284" s="8">
        <f>ProductLine[[#This Row],[Units]]*ProductLine[[#This Row],[Dollars]]</f>
        <v>85.554791002859758</v>
      </c>
      <c r="L284" cm="1">
        <f t="array" ref="L284">AVERAGEIFS($I$2:$I$2125,$F$2:$F$2125,$F284,$C$2:$C$2125,"&gt;="&amp;DATE(IF($E284&gt;=4,$D284,$D284-1),INDEX($AS$2:$AS$13,$E284),INDEX($AR$2:$AR$13,$E284)),$C$2:$C$2125,"&lt;="&amp;DATE(IF($E284&gt;=2,$D284,$D284-1),INDEX($AU$2:$AU$13,$E284),INDEX($AT$2:$AT$13,$E284)))</f>
        <v>7062.4760996537279</v>
      </c>
    </row>
    <row r="285" spans="1:12" x14ac:dyDescent="0.35">
      <c r="A285" s="3">
        <v>1653</v>
      </c>
      <c r="B285" s="3" t="s">
        <v>9</v>
      </c>
      <c r="C285" s="4">
        <v>38111</v>
      </c>
      <c r="D285" s="3">
        <f t="shared" si="4"/>
        <v>2004</v>
      </c>
      <c r="E285" s="3">
        <f>MONTH(ProductLine[[#This Row],[Date]])</f>
        <v>5</v>
      </c>
      <c r="F285" s="3" t="s">
        <v>13</v>
      </c>
      <c r="G285" s="5">
        <v>56</v>
      </c>
      <c r="H285" s="6">
        <v>170.24926391624365</v>
      </c>
      <c r="I285" s="8">
        <f>ProductLine[[#This Row],[Units]]*ProductLine[[#This Row],[Dollars]]</f>
        <v>9533.9587793096434</v>
      </c>
      <c r="L285" cm="1">
        <f t="array" ref="L285">AVERAGEIFS($I$2:$I$2125,$F$2:$F$2125,$F285,$C$2:$C$2125,"&gt;="&amp;DATE(IF($E285&gt;=4,$D285,$D285-1),INDEX($AS$2:$AS$13,$E285),INDEX($AR$2:$AR$13,$E285)),$C$2:$C$2125,"&lt;="&amp;DATE(IF($E285&gt;=2,$D285,$D285-1),INDEX($AU$2:$AU$13,$E285),INDEX($AT$2:$AT$13,$E285)))</f>
        <v>5566.7140042509354</v>
      </c>
    </row>
    <row r="286" spans="1:12" x14ac:dyDescent="0.35">
      <c r="A286" s="3">
        <v>1660</v>
      </c>
      <c r="B286" s="3" t="s">
        <v>12</v>
      </c>
      <c r="C286" s="4">
        <v>38122</v>
      </c>
      <c r="D286" s="3">
        <f t="shared" si="4"/>
        <v>2004</v>
      </c>
      <c r="E286" s="3">
        <f>MONTH(ProductLine[[#This Row],[Date]])</f>
        <v>5</v>
      </c>
      <c r="F286" s="3" t="s">
        <v>8</v>
      </c>
      <c r="G286" s="5">
        <v>73</v>
      </c>
      <c r="H286" s="6">
        <v>221.16800423559653</v>
      </c>
      <c r="I286" s="8">
        <f>ProductLine[[#This Row],[Units]]*ProductLine[[#This Row],[Dollars]]</f>
        <v>16145.264309198546</v>
      </c>
      <c r="L286" cm="1">
        <f t="array" ref="L286">AVERAGEIFS($I$2:$I$2125,$F$2:$F$2125,$F286,$C$2:$C$2125,"&gt;="&amp;DATE(IF($E286&gt;=4,$D286,$D286-1),INDEX($AS$2:$AS$13,$E286),INDEX($AR$2:$AR$13,$E286)),$C$2:$C$2125,"&lt;="&amp;DATE(IF($E286&gt;=2,$D286,$D286-1),INDEX($AU$2:$AU$13,$E286),INDEX($AT$2:$AT$13,$E286)))</f>
        <v>7097.6678422265895</v>
      </c>
    </row>
    <row r="287" spans="1:12" x14ac:dyDescent="0.35">
      <c r="A287" s="3">
        <v>1677</v>
      </c>
      <c r="B287" s="3" t="s">
        <v>9</v>
      </c>
      <c r="C287" s="4">
        <v>38122</v>
      </c>
      <c r="D287" s="3">
        <f t="shared" si="4"/>
        <v>2004</v>
      </c>
      <c r="E287" s="3">
        <f>MONTH(ProductLine[[#This Row],[Date]])</f>
        <v>5</v>
      </c>
      <c r="F287" s="3" t="s">
        <v>6</v>
      </c>
      <c r="G287" s="5">
        <v>-1</v>
      </c>
      <c r="H287" s="6">
        <v>-0.72875697552539753</v>
      </c>
      <c r="I287" s="8">
        <f>ProductLine[[#This Row],[Units]]*ProductLine[[#This Row],[Dollars]]</f>
        <v>0.72875697552539753</v>
      </c>
      <c r="L287" cm="1">
        <f t="array" ref="L287">AVERAGEIFS($I$2:$I$2125,$F$2:$F$2125,$F287,$C$2:$C$2125,"&gt;="&amp;DATE(IF($E287&gt;=4,$D287,$D287-1),INDEX($AS$2:$AS$13,$E287),INDEX($AR$2:$AR$13,$E287)),$C$2:$C$2125,"&lt;="&amp;DATE(IF($E287&gt;=2,$D287,$D287-1),INDEX($AU$2:$AU$13,$E287),INDEX($AT$2:$AT$13,$E287)))</f>
        <v>6386.1920929064854</v>
      </c>
    </row>
    <row r="288" spans="1:12" x14ac:dyDescent="0.35">
      <c r="A288" s="3">
        <v>1703</v>
      </c>
      <c r="B288" s="3" t="s">
        <v>7</v>
      </c>
      <c r="C288" s="4">
        <v>38133</v>
      </c>
      <c r="D288" s="3">
        <f t="shared" si="4"/>
        <v>2004</v>
      </c>
      <c r="E288" s="3">
        <f>MONTH(ProductLine[[#This Row],[Date]])</f>
        <v>5</v>
      </c>
      <c r="F288" s="3" t="s">
        <v>10</v>
      </c>
      <c r="G288" s="5">
        <v>73</v>
      </c>
      <c r="H288" s="6">
        <v>221.23952830258372</v>
      </c>
      <c r="I288" s="8">
        <f>ProductLine[[#This Row],[Units]]*ProductLine[[#This Row],[Dollars]]</f>
        <v>16150.485566088611</v>
      </c>
      <c r="L288" cm="1">
        <f t="array" ref="L288">AVERAGEIFS($I$2:$I$2125,$F$2:$F$2125,$F288,$C$2:$C$2125,"&gt;="&amp;DATE(IF($E288&gt;=4,$D288,$D288-1),INDEX($AS$2:$AS$13,$E288),INDEX($AR$2:$AR$13,$E288)),$C$2:$C$2125,"&lt;="&amp;DATE(IF($E288&gt;=2,$D288,$D288-1),INDEX($AU$2:$AU$13,$E288),INDEX($AT$2:$AT$13,$E288)))</f>
        <v>7851.9284602611042</v>
      </c>
    </row>
    <row r="289" spans="1:12" x14ac:dyDescent="0.35">
      <c r="A289" s="3">
        <v>1723</v>
      </c>
      <c r="B289" s="3" t="s">
        <v>11</v>
      </c>
      <c r="C289" s="4">
        <v>38122</v>
      </c>
      <c r="D289" s="3">
        <f t="shared" si="4"/>
        <v>2004</v>
      </c>
      <c r="E289" s="3">
        <f>MONTH(ProductLine[[#This Row],[Date]])</f>
        <v>5</v>
      </c>
      <c r="F289" s="3" t="s">
        <v>8</v>
      </c>
      <c r="G289" s="5">
        <v>-7</v>
      </c>
      <c r="H289" s="6">
        <v>-19.159862376296054</v>
      </c>
      <c r="I289" s="8">
        <f>ProductLine[[#This Row],[Units]]*ProductLine[[#This Row],[Dollars]]</f>
        <v>134.11903663407239</v>
      </c>
      <c r="L289" cm="1">
        <f t="array" ref="L289">AVERAGEIFS($I$2:$I$2125,$F$2:$F$2125,$F289,$C$2:$C$2125,"&gt;="&amp;DATE(IF($E289&gt;=4,$D289,$D289-1),INDEX($AS$2:$AS$13,$E289),INDEX($AR$2:$AR$13,$E289)),$C$2:$C$2125,"&lt;="&amp;DATE(IF($E289&gt;=2,$D289,$D289-1),INDEX($AU$2:$AU$13,$E289),INDEX($AT$2:$AT$13,$E289)))</f>
        <v>7097.6678422265895</v>
      </c>
    </row>
    <row r="290" spans="1:12" x14ac:dyDescent="0.35">
      <c r="A290" s="3">
        <v>1748</v>
      </c>
      <c r="B290" s="3" t="s">
        <v>9</v>
      </c>
      <c r="C290" s="4">
        <v>38111</v>
      </c>
      <c r="D290" s="3">
        <f t="shared" si="4"/>
        <v>2004</v>
      </c>
      <c r="E290" s="3">
        <f>MONTH(ProductLine[[#This Row],[Date]])</f>
        <v>5</v>
      </c>
      <c r="F290" s="3" t="s">
        <v>13</v>
      </c>
      <c r="G290" s="5">
        <v>85</v>
      </c>
      <c r="H290" s="6">
        <v>256.4457111777549</v>
      </c>
      <c r="I290" s="8">
        <f>ProductLine[[#This Row],[Units]]*ProductLine[[#This Row],[Dollars]]</f>
        <v>21797.885450109166</v>
      </c>
      <c r="L290" cm="1">
        <f t="array" ref="L290">AVERAGEIFS($I$2:$I$2125,$F$2:$F$2125,$F290,$C$2:$C$2125,"&gt;="&amp;DATE(IF($E290&gt;=4,$D290,$D290-1),INDEX($AS$2:$AS$13,$E290),INDEX($AR$2:$AR$13,$E290)),$C$2:$C$2125,"&lt;="&amp;DATE(IF($E290&gt;=2,$D290,$D290-1),INDEX($AU$2:$AU$13,$E290),INDEX($AT$2:$AT$13,$E290)))</f>
        <v>5566.7140042509354</v>
      </c>
    </row>
    <row r="291" spans="1:12" x14ac:dyDescent="0.35">
      <c r="A291" s="3">
        <v>1753</v>
      </c>
      <c r="B291" s="3" t="s">
        <v>17</v>
      </c>
      <c r="C291" s="4">
        <v>38122</v>
      </c>
      <c r="D291" s="3">
        <f t="shared" si="4"/>
        <v>2004</v>
      </c>
      <c r="E291" s="3">
        <f>MONTH(ProductLine[[#This Row],[Date]])</f>
        <v>5</v>
      </c>
      <c r="F291" s="3" t="s">
        <v>15</v>
      </c>
      <c r="G291" s="5">
        <v>33</v>
      </c>
      <c r="H291" s="6">
        <v>101.41906626440009</v>
      </c>
      <c r="I291" s="8">
        <f>ProductLine[[#This Row],[Units]]*ProductLine[[#This Row],[Dollars]]</f>
        <v>3346.8291867252028</v>
      </c>
      <c r="L291" cm="1">
        <f t="array" ref="L291">AVERAGEIFS($I$2:$I$2125,$F$2:$F$2125,$F291,$C$2:$C$2125,"&gt;="&amp;DATE(IF($E291&gt;=4,$D291,$D291-1),INDEX($AS$2:$AS$13,$E291),INDEX($AR$2:$AR$13,$E291)),$C$2:$C$2125,"&lt;="&amp;DATE(IF($E291&gt;=2,$D291,$D291-1),INDEX($AU$2:$AU$13,$E291),INDEX($AT$2:$AT$13,$E291)))</f>
        <v>7062.4760996537279</v>
      </c>
    </row>
    <row r="292" spans="1:12" x14ac:dyDescent="0.35">
      <c r="A292" s="3">
        <v>1780</v>
      </c>
      <c r="B292" s="3" t="s">
        <v>16</v>
      </c>
      <c r="C292" s="4">
        <v>38111</v>
      </c>
      <c r="D292" s="3">
        <f t="shared" si="4"/>
        <v>2004</v>
      </c>
      <c r="E292" s="3">
        <f>MONTH(ProductLine[[#This Row],[Date]])</f>
        <v>5</v>
      </c>
      <c r="F292" s="3" t="s">
        <v>8</v>
      </c>
      <c r="G292" s="5">
        <v>16</v>
      </c>
      <c r="H292" s="6">
        <v>50.32304691843445</v>
      </c>
      <c r="I292" s="8">
        <f>ProductLine[[#This Row],[Units]]*ProductLine[[#This Row],[Dollars]]</f>
        <v>805.1687506949512</v>
      </c>
      <c r="L292" cm="1">
        <f t="array" ref="L292">AVERAGEIFS($I$2:$I$2125,$F$2:$F$2125,$F292,$C$2:$C$2125,"&gt;="&amp;DATE(IF($E292&gt;=4,$D292,$D292-1),INDEX($AS$2:$AS$13,$E292),INDEX($AR$2:$AR$13,$E292)),$C$2:$C$2125,"&lt;="&amp;DATE(IF($E292&gt;=2,$D292,$D292-1),INDEX($AU$2:$AU$13,$E292),INDEX($AT$2:$AT$13,$E292)))</f>
        <v>7097.6678422265895</v>
      </c>
    </row>
    <row r="293" spans="1:12" x14ac:dyDescent="0.35">
      <c r="A293" s="3">
        <v>1788</v>
      </c>
      <c r="B293" s="3" t="s">
        <v>18</v>
      </c>
      <c r="C293" s="4">
        <v>38111</v>
      </c>
      <c r="D293" s="3">
        <f t="shared" si="4"/>
        <v>2004</v>
      </c>
      <c r="E293" s="3">
        <f>MONTH(ProductLine[[#This Row],[Date]])</f>
        <v>5</v>
      </c>
      <c r="F293" s="3" t="s">
        <v>6</v>
      </c>
      <c r="G293" s="5">
        <v>30</v>
      </c>
      <c r="H293" s="6">
        <v>91.370060380593657</v>
      </c>
      <c r="I293" s="8">
        <f>ProductLine[[#This Row],[Units]]*ProductLine[[#This Row],[Dollars]]</f>
        <v>2741.1018114178096</v>
      </c>
      <c r="L293" cm="1">
        <f t="array" ref="L293">AVERAGEIFS($I$2:$I$2125,$F$2:$F$2125,$F293,$C$2:$C$2125,"&gt;="&amp;DATE(IF($E293&gt;=4,$D293,$D293-1),INDEX($AS$2:$AS$13,$E293),INDEX($AR$2:$AR$13,$E293)),$C$2:$C$2125,"&lt;="&amp;DATE(IF($E293&gt;=2,$D293,$D293-1),INDEX($AU$2:$AU$13,$E293),INDEX($AT$2:$AT$13,$E293)))</f>
        <v>6386.1920929064854</v>
      </c>
    </row>
    <row r="294" spans="1:12" x14ac:dyDescent="0.35">
      <c r="A294" s="3">
        <v>1844</v>
      </c>
      <c r="B294" s="3" t="s">
        <v>14</v>
      </c>
      <c r="C294" s="4">
        <v>38111</v>
      </c>
      <c r="D294" s="3">
        <f t="shared" si="4"/>
        <v>2004</v>
      </c>
      <c r="E294" s="3">
        <f>MONTH(ProductLine[[#This Row],[Date]])</f>
        <v>5</v>
      </c>
      <c r="F294" s="3" t="s">
        <v>8</v>
      </c>
      <c r="G294" s="5">
        <v>46</v>
      </c>
      <c r="H294" s="6">
        <v>140.39446141212673</v>
      </c>
      <c r="I294" s="8">
        <f>ProductLine[[#This Row],[Units]]*ProductLine[[#This Row],[Dollars]]</f>
        <v>6458.1452249578297</v>
      </c>
      <c r="L294" cm="1">
        <f t="array" ref="L294">AVERAGEIFS($I$2:$I$2125,$F$2:$F$2125,$F294,$C$2:$C$2125,"&gt;="&amp;DATE(IF($E294&gt;=4,$D294,$D294-1),INDEX($AS$2:$AS$13,$E294),INDEX($AR$2:$AR$13,$E294)),$C$2:$C$2125,"&lt;="&amp;DATE(IF($E294&gt;=2,$D294,$D294-1),INDEX($AU$2:$AU$13,$E294),INDEX($AT$2:$AT$13,$E294)))</f>
        <v>7097.6678422265895</v>
      </c>
    </row>
    <row r="295" spans="1:12" x14ac:dyDescent="0.35">
      <c r="A295" s="3">
        <v>1850</v>
      </c>
      <c r="B295" s="3" t="s">
        <v>17</v>
      </c>
      <c r="C295" s="4">
        <v>38122</v>
      </c>
      <c r="D295" s="3">
        <f t="shared" si="4"/>
        <v>2004</v>
      </c>
      <c r="E295" s="3">
        <f>MONTH(ProductLine[[#This Row],[Date]])</f>
        <v>5</v>
      </c>
      <c r="F295" s="3" t="s">
        <v>15</v>
      </c>
      <c r="G295" s="5">
        <v>52</v>
      </c>
      <c r="H295" s="6">
        <v>157.88309865957618</v>
      </c>
      <c r="I295" s="8">
        <f>ProductLine[[#This Row],[Units]]*ProductLine[[#This Row],[Dollars]]</f>
        <v>8209.921130297962</v>
      </c>
      <c r="L295" cm="1">
        <f t="array" ref="L295">AVERAGEIFS($I$2:$I$2125,$F$2:$F$2125,$F295,$C$2:$C$2125,"&gt;="&amp;DATE(IF($E295&gt;=4,$D295,$D295-1),INDEX($AS$2:$AS$13,$E295),INDEX($AR$2:$AR$13,$E295)),$C$2:$C$2125,"&lt;="&amp;DATE(IF($E295&gt;=2,$D295,$D295-1),INDEX($AU$2:$AU$13,$E295),INDEX($AT$2:$AT$13,$E295)))</f>
        <v>7062.4760996537279</v>
      </c>
    </row>
    <row r="296" spans="1:12" x14ac:dyDescent="0.35">
      <c r="A296" s="3">
        <v>1857</v>
      </c>
      <c r="B296" s="3" t="s">
        <v>18</v>
      </c>
      <c r="C296" s="4">
        <v>38133</v>
      </c>
      <c r="D296" s="3">
        <f t="shared" si="4"/>
        <v>2004</v>
      </c>
      <c r="E296" s="3">
        <f>MONTH(ProductLine[[#This Row],[Date]])</f>
        <v>5</v>
      </c>
      <c r="F296" s="3" t="s">
        <v>8</v>
      </c>
      <c r="G296" s="5">
        <v>61</v>
      </c>
      <c r="H296" s="6">
        <v>184.76093809619837</v>
      </c>
      <c r="I296" s="8">
        <f>ProductLine[[#This Row],[Units]]*ProductLine[[#This Row],[Dollars]]</f>
        <v>11270.4172238681</v>
      </c>
      <c r="L296" cm="1">
        <f t="array" ref="L296">AVERAGEIFS($I$2:$I$2125,$F$2:$F$2125,$F296,$C$2:$C$2125,"&gt;="&amp;DATE(IF($E296&gt;=4,$D296,$D296-1),INDEX($AS$2:$AS$13,$E296),INDEX($AR$2:$AR$13,$E296)),$C$2:$C$2125,"&lt;="&amp;DATE(IF($E296&gt;=2,$D296,$D296-1),INDEX($AU$2:$AU$13,$E296),INDEX($AT$2:$AT$13,$E296)))</f>
        <v>7097.6678422265895</v>
      </c>
    </row>
    <row r="297" spans="1:12" x14ac:dyDescent="0.35">
      <c r="A297" s="3">
        <v>1872</v>
      </c>
      <c r="B297" s="3" t="s">
        <v>12</v>
      </c>
      <c r="C297" s="4">
        <v>38122</v>
      </c>
      <c r="D297" s="3">
        <f t="shared" si="4"/>
        <v>2004</v>
      </c>
      <c r="E297" s="3">
        <f>MONTH(ProductLine[[#This Row],[Date]])</f>
        <v>5</v>
      </c>
      <c r="F297" s="3" t="s">
        <v>8</v>
      </c>
      <c r="G297" s="5">
        <v>2</v>
      </c>
      <c r="H297" s="6">
        <v>7.9938401735771141</v>
      </c>
      <c r="I297" s="8">
        <f>ProductLine[[#This Row],[Units]]*ProductLine[[#This Row],[Dollars]]</f>
        <v>15.987680347154228</v>
      </c>
      <c r="L297" cm="1">
        <f t="array" ref="L297">AVERAGEIFS($I$2:$I$2125,$F$2:$F$2125,$F297,$C$2:$C$2125,"&gt;="&amp;DATE(IF($E297&gt;=4,$D297,$D297-1),INDEX($AS$2:$AS$13,$E297),INDEX($AR$2:$AR$13,$E297)),$C$2:$C$2125,"&lt;="&amp;DATE(IF($E297&gt;=2,$D297,$D297-1),INDEX($AU$2:$AU$13,$E297),INDEX($AT$2:$AT$13,$E297)))</f>
        <v>7097.6678422265895</v>
      </c>
    </row>
    <row r="298" spans="1:12" x14ac:dyDescent="0.35">
      <c r="A298" s="3">
        <v>1878</v>
      </c>
      <c r="B298" s="3" t="s">
        <v>5</v>
      </c>
      <c r="C298" s="4">
        <v>38133</v>
      </c>
      <c r="D298" s="3">
        <f t="shared" si="4"/>
        <v>2004</v>
      </c>
      <c r="E298" s="3">
        <f>MONTH(ProductLine[[#This Row],[Date]])</f>
        <v>5</v>
      </c>
      <c r="F298" s="3" t="s">
        <v>6</v>
      </c>
      <c r="G298" s="5">
        <v>60</v>
      </c>
      <c r="H298" s="6">
        <v>182.28071376505659</v>
      </c>
      <c r="I298" s="8">
        <f>ProductLine[[#This Row],[Units]]*ProductLine[[#This Row],[Dollars]]</f>
        <v>10936.842825903395</v>
      </c>
      <c r="L298" cm="1">
        <f t="array" ref="L298">AVERAGEIFS($I$2:$I$2125,$F$2:$F$2125,$F298,$C$2:$C$2125,"&gt;="&amp;DATE(IF($E298&gt;=4,$D298,$D298-1),INDEX($AS$2:$AS$13,$E298),INDEX($AR$2:$AR$13,$E298)),$C$2:$C$2125,"&lt;="&amp;DATE(IF($E298&gt;=2,$D298,$D298-1),INDEX($AU$2:$AU$13,$E298),INDEX($AT$2:$AT$13,$E298)))</f>
        <v>6386.1920929064854</v>
      </c>
    </row>
    <row r="299" spans="1:12" x14ac:dyDescent="0.35">
      <c r="A299" s="3">
        <v>1894</v>
      </c>
      <c r="B299" s="3" t="s">
        <v>12</v>
      </c>
      <c r="C299" s="4">
        <v>38122</v>
      </c>
      <c r="D299" s="3">
        <f t="shared" si="4"/>
        <v>2004</v>
      </c>
      <c r="E299" s="3">
        <f>MONTH(ProductLine[[#This Row],[Date]])</f>
        <v>5</v>
      </c>
      <c r="F299" s="3" t="s">
        <v>6</v>
      </c>
      <c r="G299" s="5">
        <v>60</v>
      </c>
      <c r="H299" s="6">
        <v>181.87034788891373</v>
      </c>
      <c r="I299" s="8">
        <f>ProductLine[[#This Row],[Units]]*ProductLine[[#This Row],[Dollars]]</f>
        <v>10912.220873334823</v>
      </c>
      <c r="L299" cm="1">
        <f t="array" ref="L299">AVERAGEIFS($I$2:$I$2125,$F$2:$F$2125,$F299,$C$2:$C$2125,"&gt;="&amp;DATE(IF($E299&gt;=4,$D299,$D299-1),INDEX($AS$2:$AS$13,$E299),INDEX($AR$2:$AR$13,$E299)),$C$2:$C$2125,"&lt;="&amp;DATE(IF($E299&gt;=2,$D299,$D299-1),INDEX($AU$2:$AU$13,$E299),INDEX($AT$2:$AT$13,$E299)))</f>
        <v>6386.1920929064854</v>
      </c>
    </row>
    <row r="300" spans="1:12" x14ac:dyDescent="0.35">
      <c r="A300" s="3">
        <v>5</v>
      </c>
      <c r="B300" s="3" t="s">
        <v>11</v>
      </c>
      <c r="C300" s="4">
        <v>38155</v>
      </c>
      <c r="D300" s="3">
        <f t="shared" si="4"/>
        <v>2004</v>
      </c>
      <c r="E300" s="3">
        <f>MONTH(ProductLine[[#This Row],[Date]])</f>
        <v>6</v>
      </c>
      <c r="F300" s="3" t="s">
        <v>6</v>
      </c>
      <c r="G300" s="5">
        <v>43</v>
      </c>
      <c r="H300" s="6">
        <v>130.60287243901442</v>
      </c>
      <c r="I300" s="8">
        <f>ProductLine[[#This Row],[Units]]*ProductLine[[#This Row],[Dollars]]</f>
        <v>5615.9235148776197</v>
      </c>
      <c r="L300" cm="1">
        <f t="array" ref="L300">AVERAGEIFS($I$2:$I$2125,$F$2:$F$2125,$F300,$C$2:$C$2125,"&gt;="&amp;DATE(IF($E300&gt;=4,$D300,$D300-1),INDEX($AS$2:$AS$13,$E300),INDEX($AR$2:$AR$13,$E300)),$C$2:$C$2125,"&lt;="&amp;DATE(IF($E300&gt;=2,$D300,$D300-1),INDEX($AU$2:$AU$13,$E300),INDEX($AT$2:$AT$13,$E300)))</f>
        <v>6429.0544185926892</v>
      </c>
    </row>
    <row r="301" spans="1:12" x14ac:dyDescent="0.35">
      <c r="A301" s="3">
        <v>33</v>
      </c>
      <c r="B301" s="3" t="s">
        <v>18</v>
      </c>
      <c r="C301" s="4">
        <v>38155</v>
      </c>
      <c r="D301" s="3">
        <f t="shared" si="4"/>
        <v>2004</v>
      </c>
      <c r="E301" s="3">
        <f>MONTH(ProductLine[[#This Row],[Date]])</f>
        <v>6</v>
      </c>
      <c r="F301" s="3" t="s">
        <v>15</v>
      </c>
      <c r="G301" s="5">
        <v>41</v>
      </c>
      <c r="H301" s="6">
        <v>125.2697558819725</v>
      </c>
      <c r="I301" s="8">
        <f>ProductLine[[#This Row],[Units]]*ProductLine[[#This Row],[Dollars]]</f>
        <v>5136.0599911608724</v>
      </c>
      <c r="L301" cm="1">
        <f t="array" ref="L301">AVERAGEIFS($I$2:$I$2125,$F$2:$F$2125,$F301,$C$2:$C$2125,"&gt;="&amp;DATE(IF($E301&gt;=4,$D301,$D301-1),INDEX($AS$2:$AS$13,$E301),INDEX($AR$2:$AR$13,$E301)),$C$2:$C$2125,"&lt;="&amp;DATE(IF($E301&gt;=2,$D301,$D301-1),INDEX($AU$2:$AU$13,$E301),INDEX($AT$2:$AT$13,$E301)))</f>
        <v>8696.3459101759963</v>
      </c>
    </row>
    <row r="302" spans="1:12" x14ac:dyDescent="0.35">
      <c r="A302" s="3">
        <v>44</v>
      </c>
      <c r="B302" s="3" t="s">
        <v>12</v>
      </c>
      <c r="C302" s="4">
        <v>38144</v>
      </c>
      <c r="D302" s="3">
        <f t="shared" si="4"/>
        <v>2004</v>
      </c>
      <c r="E302" s="3">
        <f>MONTH(ProductLine[[#This Row],[Date]])</f>
        <v>6</v>
      </c>
      <c r="F302" s="3" t="s">
        <v>6</v>
      </c>
      <c r="G302" s="5">
        <v>55</v>
      </c>
      <c r="H302" s="6">
        <v>167.11761356978838</v>
      </c>
      <c r="I302" s="8">
        <f>ProductLine[[#This Row],[Units]]*ProductLine[[#This Row],[Dollars]]</f>
        <v>9191.4687463383598</v>
      </c>
      <c r="L302" cm="1">
        <f t="array" ref="L302">AVERAGEIFS($I$2:$I$2125,$F$2:$F$2125,$F302,$C$2:$C$2125,"&gt;="&amp;DATE(IF($E302&gt;=4,$D302,$D302-1),INDEX($AS$2:$AS$13,$E302),INDEX($AR$2:$AR$13,$E302)),$C$2:$C$2125,"&lt;="&amp;DATE(IF($E302&gt;=2,$D302,$D302-1),INDEX($AU$2:$AU$13,$E302),INDEX($AT$2:$AT$13,$E302)))</f>
        <v>6429.0544185926892</v>
      </c>
    </row>
    <row r="303" spans="1:12" x14ac:dyDescent="0.35">
      <c r="A303" s="3">
        <v>57</v>
      </c>
      <c r="B303" s="3" t="s">
        <v>18</v>
      </c>
      <c r="C303" s="4">
        <v>38166</v>
      </c>
      <c r="D303" s="3">
        <f t="shared" si="4"/>
        <v>2004</v>
      </c>
      <c r="E303" s="3">
        <f>MONTH(ProductLine[[#This Row],[Date]])</f>
        <v>6</v>
      </c>
      <c r="F303" s="3" t="s">
        <v>15</v>
      </c>
      <c r="G303" s="5">
        <v>49</v>
      </c>
      <c r="H303" s="6">
        <v>148.777847479907</v>
      </c>
      <c r="I303" s="8">
        <f>ProductLine[[#This Row],[Units]]*ProductLine[[#This Row],[Dollars]]</f>
        <v>7290.1145265154428</v>
      </c>
      <c r="L303" cm="1">
        <f t="array" ref="L303">AVERAGEIFS($I$2:$I$2125,$F$2:$F$2125,$F303,$C$2:$C$2125,"&gt;="&amp;DATE(IF($E303&gt;=4,$D303,$D303-1),INDEX($AS$2:$AS$13,$E303),INDEX($AR$2:$AR$13,$E303)),$C$2:$C$2125,"&lt;="&amp;DATE(IF($E303&gt;=2,$D303,$D303-1),INDEX($AU$2:$AU$13,$E303),INDEX($AT$2:$AT$13,$E303)))</f>
        <v>8696.3459101759963</v>
      </c>
    </row>
    <row r="304" spans="1:12" x14ac:dyDescent="0.35">
      <c r="A304" s="3">
        <v>63</v>
      </c>
      <c r="B304" s="3" t="s">
        <v>18</v>
      </c>
      <c r="C304" s="4">
        <v>38155</v>
      </c>
      <c r="D304" s="3">
        <f t="shared" si="4"/>
        <v>2004</v>
      </c>
      <c r="E304" s="3">
        <f>MONTH(ProductLine[[#This Row],[Date]])</f>
        <v>6</v>
      </c>
      <c r="F304" s="3" t="s">
        <v>13</v>
      </c>
      <c r="G304" s="5">
        <v>95</v>
      </c>
      <c r="H304" s="6">
        <v>287.76081692141696</v>
      </c>
      <c r="I304" s="8">
        <f>ProductLine[[#This Row],[Units]]*ProductLine[[#This Row],[Dollars]]</f>
        <v>27337.277607534612</v>
      </c>
      <c r="L304" cm="1">
        <f t="array" ref="L304">AVERAGEIFS($I$2:$I$2125,$F$2:$F$2125,$F304,$C$2:$C$2125,"&gt;="&amp;DATE(IF($E304&gt;=4,$D304,$D304-1),INDEX($AS$2:$AS$13,$E304),INDEX($AR$2:$AR$13,$E304)),$C$2:$C$2125,"&lt;="&amp;DATE(IF($E304&gt;=2,$D304,$D304-1),INDEX($AU$2:$AU$13,$E304),INDEX($AT$2:$AT$13,$E304)))</f>
        <v>9473.2659892701104</v>
      </c>
    </row>
    <row r="305" spans="1:12" x14ac:dyDescent="0.35">
      <c r="A305" s="3">
        <v>72</v>
      </c>
      <c r="B305" s="3" t="s">
        <v>11</v>
      </c>
      <c r="C305" s="4">
        <v>38155</v>
      </c>
      <c r="D305" s="3">
        <f t="shared" si="4"/>
        <v>2004</v>
      </c>
      <c r="E305" s="3">
        <f>MONTH(ProductLine[[#This Row],[Date]])</f>
        <v>6</v>
      </c>
      <c r="F305" s="3" t="s">
        <v>10</v>
      </c>
      <c r="G305" s="5">
        <v>54</v>
      </c>
      <c r="H305" s="6">
        <v>163.86605406277587</v>
      </c>
      <c r="I305" s="8">
        <f>ProductLine[[#This Row],[Units]]*ProductLine[[#This Row],[Dollars]]</f>
        <v>8848.7669193898964</v>
      </c>
      <c r="L305" cm="1">
        <f t="array" ref="L305">AVERAGEIFS($I$2:$I$2125,$F$2:$F$2125,$F305,$C$2:$C$2125,"&gt;="&amp;DATE(IF($E305&gt;=4,$D305,$D305-1),INDEX($AS$2:$AS$13,$E305),INDEX($AR$2:$AR$13,$E305)),$C$2:$C$2125,"&lt;="&amp;DATE(IF($E305&gt;=2,$D305,$D305-1),INDEX($AU$2:$AU$13,$E305),INDEX($AT$2:$AT$13,$E305)))</f>
        <v>8624.5367900547808</v>
      </c>
    </row>
    <row r="306" spans="1:12" x14ac:dyDescent="0.35">
      <c r="A306" s="3">
        <v>140</v>
      </c>
      <c r="B306" s="3" t="s">
        <v>17</v>
      </c>
      <c r="C306" s="4">
        <v>38166</v>
      </c>
      <c r="D306" s="3">
        <f t="shared" si="4"/>
        <v>2004</v>
      </c>
      <c r="E306" s="3">
        <f>MONTH(ProductLine[[#This Row],[Date]])</f>
        <v>6</v>
      </c>
      <c r="F306" s="3" t="s">
        <v>13</v>
      </c>
      <c r="G306" s="5">
        <v>80</v>
      </c>
      <c r="H306" s="6">
        <v>242.49550041476004</v>
      </c>
      <c r="I306" s="8">
        <f>ProductLine[[#This Row],[Units]]*ProductLine[[#This Row],[Dollars]]</f>
        <v>19399.640033180804</v>
      </c>
      <c r="L306" cm="1">
        <f t="array" ref="L306">AVERAGEIFS($I$2:$I$2125,$F$2:$F$2125,$F306,$C$2:$C$2125,"&gt;="&amp;DATE(IF($E306&gt;=4,$D306,$D306-1),INDEX($AS$2:$AS$13,$E306),INDEX($AR$2:$AR$13,$E306)),$C$2:$C$2125,"&lt;="&amp;DATE(IF($E306&gt;=2,$D306,$D306-1),INDEX($AU$2:$AU$13,$E306),INDEX($AT$2:$AT$13,$E306)))</f>
        <v>9473.2659892701104</v>
      </c>
    </row>
    <row r="307" spans="1:12" x14ac:dyDescent="0.35">
      <c r="A307" s="3">
        <v>226</v>
      </c>
      <c r="B307" s="3" t="s">
        <v>17</v>
      </c>
      <c r="C307" s="4">
        <v>38144</v>
      </c>
      <c r="D307" s="3">
        <f t="shared" si="4"/>
        <v>2004</v>
      </c>
      <c r="E307" s="3">
        <f>MONTH(ProductLine[[#This Row],[Date]])</f>
        <v>6</v>
      </c>
      <c r="F307" s="3" t="s">
        <v>6</v>
      </c>
      <c r="G307" s="5">
        <v>-1</v>
      </c>
      <c r="H307" s="6">
        <v>-0.91770776800017373</v>
      </c>
      <c r="I307" s="8">
        <f>ProductLine[[#This Row],[Units]]*ProductLine[[#This Row],[Dollars]]</f>
        <v>0.91770776800017373</v>
      </c>
      <c r="L307" cm="1">
        <f t="array" ref="L307">AVERAGEIFS($I$2:$I$2125,$F$2:$F$2125,$F307,$C$2:$C$2125,"&gt;="&amp;DATE(IF($E307&gt;=4,$D307,$D307-1),INDEX($AS$2:$AS$13,$E307),INDEX($AR$2:$AR$13,$E307)),$C$2:$C$2125,"&lt;="&amp;DATE(IF($E307&gt;=2,$D307,$D307-1),INDEX($AU$2:$AU$13,$E307),INDEX($AT$2:$AT$13,$E307)))</f>
        <v>6429.0544185926892</v>
      </c>
    </row>
    <row r="308" spans="1:12" x14ac:dyDescent="0.35">
      <c r="A308" s="3">
        <v>232</v>
      </c>
      <c r="B308" s="3" t="s">
        <v>9</v>
      </c>
      <c r="C308" s="4">
        <v>38144</v>
      </c>
      <c r="D308" s="3">
        <f t="shared" si="4"/>
        <v>2004</v>
      </c>
      <c r="E308" s="3">
        <f>MONTH(ProductLine[[#This Row],[Date]])</f>
        <v>6</v>
      </c>
      <c r="F308" s="3" t="s">
        <v>6</v>
      </c>
      <c r="G308" s="5">
        <v>63</v>
      </c>
      <c r="H308" s="6">
        <v>190.90668689411601</v>
      </c>
      <c r="I308" s="8">
        <f>ProductLine[[#This Row],[Units]]*ProductLine[[#This Row],[Dollars]]</f>
        <v>12027.121274329309</v>
      </c>
      <c r="L308" cm="1">
        <f t="array" ref="L308">AVERAGEIFS($I$2:$I$2125,$F$2:$F$2125,$F308,$C$2:$C$2125,"&gt;="&amp;DATE(IF($E308&gt;=4,$D308,$D308-1),INDEX($AS$2:$AS$13,$E308),INDEX($AR$2:$AR$13,$E308)),$C$2:$C$2125,"&lt;="&amp;DATE(IF($E308&gt;=2,$D308,$D308-1),INDEX($AU$2:$AU$13,$E308),INDEX($AT$2:$AT$13,$E308)))</f>
        <v>6429.0544185926892</v>
      </c>
    </row>
    <row r="309" spans="1:12" x14ac:dyDescent="0.35">
      <c r="A309" s="3">
        <v>270</v>
      </c>
      <c r="B309" s="3" t="s">
        <v>11</v>
      </c>
      <c r="C309" s="4">
        <v>38144</v>
      </c>
      <c r="D309" s="3">
        <f t="shared" si="4"/>
        <v>2004</v>
      </c>
      <c r="E309" s="3">
        <f>MONTH(ProductLine[[#This Row],[Date]])</f>
        <v>6</v>
      </c>
      <c r="F309" s="3" t="s">
        <v>8</v>
      </c>
      <c r="G309" s="5">
        <v>47</v>
      </c>
      <c r="H309" s="6">
        <v>142.84602668228962</v>
      </c>
      <c r="I309" s="8">
        <f>ProductLine[[#This Row],[Units]]*ProductLine[[#This Row],[Dollars]]</f>
        <v>6713.7632540676123</v>
      </c>
      <c r="L309" cm="1">
        <f t="array" ref="L309">AVERAGEIFS($I$2:$I$2125,$F$2:$F$2125,$F309,$C$2:$C$2125,"&gt;="&amp;DATE(IF($E309&gt;=4,$D309,$D309-1),INDEX($AS$2:$AS$13,$E309),INDEX($AR$2:$AR$13,$E309)),$C$2:$C$2125,"&lt;="&amp;DATE(IF($E309&gt;=2,$D309,$D309-1),INDEX($AU$2:$AU$13,$E309),INDEX($AT$2:$AT$13,$E309)))</f>
        <v>7668.9450240568713</v>
      </c>
    </row>
    <row r="310" spans="1:12" x14ac:dyDescent="0.35">
      <c r="A310" s="3">
        <v>300</v>
      </c>
      <c r="B310" s="3" t="s">
        <v>11</v>
      </c>
      <c r="C310" s="4">
        <v>38166</v>
      </c>
      <c r="D310" s="3">
        <f t="shared" si="4"/>
        <v>2004</v>
      </c>
      <c r="E310" s="3">
        <f>MONTH(ProductLine[[#This Row],[Date]])</f>
        <v>6</v>
      </c>
      <c r="F310" s="3" t="s">
        <v>13</v>
      </c>
      <c r="G310" s="5">
        <v>3</v>
      </c>
      <c r="H310" s="6">
        <v>11.162502018809288</v>
      </c>
      <c r="I310" s="8">
        <f>ProductLine[[#This Row],[Units]]*ProductLine[[#This Row],[Dollars]]</f>
        <v>33.487506056427861</v>
      </c>
      <c r="L310" cm="1">
        <f t="array" ref="L310">AVERAGEIFS($I$2:$I$2125,$F$2:$F$2125,$F310,$C$2:$C$2125,"&gt;="&amp;DATE(IF($E310&gt;=4,$D310,$D310-1),INDEX($AS$2:$AS$13,$E310),INDEX($AR$2:$AR$13,$E310)),$C$2:$C$2125,"&lt;="&amp;DATE(IF($E310&gt;=2,$D310,$D310-1),INDEX($AU$2:$AU$13,$E310),INDEX($AT$2:$AT$13,$E310)))</f>
        <v>9473.2659892701104</v>
      </c>
    </row>
    <row r="311" spans="1:12" x14ac:dyDescent="0.35">
      <c r="A311" s="3">
        <v>314</v>
      </c>
      <c r="B311" s="3" t="s">
        <v>18</v>
      </c>
      <c r="C311" s="4">
        <v>38166</v>
      </c>
      <c r="D311" s="3">
        <f t="shared" si="4"/>
        <v>2004</v>
      </c>
      <c r="E311" s="3">
        <f>MONTH(ProductLine[[#This Row],[Date]])</f>
        <v>6</v>
      </c>
      <c r="F311" s="3" t="s">
        <v>8</v>
      </c>
      <c r="G311" s="5">
        <v>-1</v>
      </c>
      <c r="H311" s="6">
        <v>-1.475132378251053</v>
      </c>
      <c r="I311" s="8">
        <f>ProductLine[[#This Row],[Units]]*ProductLine[[#This Row],[Dollars]]</f>
        <v>1.475132378251053</v>
      </c>
      <c r="L311" cm="1">
        <f t="array" ref="L311">AVERAGEIFS($I$2:$I$2125,$F$2:$F$2125,$F311,$C$2:$C$2125,"&gt;="&amp;DATE(IF($E311&gt;=4,$D311,$D311-1),INDEX($AS$2:$AS$13,$E311),INDEX($AR$2:$AR$13,$E311)),$C$2:$C$2125,"&lt;="&amp;DATE(IF($E311&gt;=2,$D311,$D311-1),INDEX($AU$2:$AU$13,$E311),INDEX($AT$2:$AT$13,$E311)))</f>
        <v>7668.9450240568713</v>
      </c>
    </row>
    <row r="312" spans="1:12" x14ac:dyDescent="0.35">
      <c r="A312" s="3">
        <v>325</v>
      </c>
      <c r="B312" s="3" t="s">
        <v>7</v>
      </c>
      <c r="C312" s="4">
        <v>38144</v>
      </c>
      <c r="D312" s="3">
        <f t="shared" si="4"/>
        <v>2004</v>
      </c>
      <c r="E312" s="3">
        <f>MONTH(ProductLine[[#This Row],[Date]])</f>
        <v>6</v>
      </c>
      <c r="F312" s="3" t="s">
        <v>13</v>
      </c>
      <c r="G312" s="5">
        <v>83</v>
      </c>
      <c r="H312" s="6">
        <v>251.63175698562648</v>
      </c>
      <c r="I312" s="8">
        <f>ProductLine[[#This Row],[Units]]*ProductLine[[#This Row],[Dollars]]</f>
        <v>20885.435829806996</v>
      </c>
      <c r="L312" cm="1">
        <f t="array" ref="L312">AVERAGEIFS($I$2:$I$2125,$F$2:$F$2125,$F312,$C$2:$C$2125,"&gt;="&amp;DATE(IF($E312&gt;=4,$D312,$D312-1),INDEX($AS$2:$AS$13,$E312),INDEX($AR$2:$AR$13,$E312)),$C$2:$C$2125,"&lt;="&amp;DATE(IF($E312&gt;=2,$D312,$D312-1),INDEX($AU$2:$AU$13,$E312),INDEX($AT$2:$AT$13,$E312)))</f>
        <v>9473.2659892701104</v>
      </c>
    </row>
    <row r="313" spans="1:12" x14ac:dyDescent="0.35">
      <c r="A313" s="3">
        <v>333</v>
      </c>
      <c r="B313" s="3" t="s">
        <v>17</v>
      </c>
      <c r="C313" s="4">
        <v>38155</v>
      </c>
      <c r="D313" s="3">
        <f t="shared" si="4"/>
        <v>2004</v>
      </c>
      <c r="E313" s="3">
        <f>MONTH(ProductLine[[#This Row],[Date]])</f>
        <v>6</v>
      </c>
      <c r="F313" s="3" t="s">
        <v>6</v>
      </c>
      <c r="G313" s="5">
        <v>68</v>
      </c>
      <c r="H313" s="6">
        <v>206.37862292228638</v>
      </c>
      <c r="I313" s="8">
        <f>ProductLine[[#This Row],[Units]]*ProductLine[[#This Row],[Dollars]]</f>
        <v>14033.746358715474</v>
      </c>
      <c r="L313" cm="1">
        <f t="array" ref="L313">AVERAGEIFS($I$2:$I$2125,$F$2:$F$2125,$F313,$C$2:$C$2125,"&gt;="&amp;DATE(IF($E313&gt;=4,$D313,$D313-1),INDEX($AS$2:$AS$13,$E313),INDEX($AR$2:$AR$13,$E313)),$C$2:$C$2125,"&lt;="&amp;DATE(IF($E313&gt;=2,$D313,$D313-1),INDEX($AU$2:$AU$13,$E313),INDEX($AT$2:$AT$13,$E313)))</f>
        <v>6429.0544185926892</v>
      </c>
    </row>
    <row r="314" spans="1:12" x14ac:dyDescent="0.35">
      <c r="A314" s="3">
        <v>334</v>
      </c>
      <c r="B314" s="3" t="s">
        <v>11</v>
      </c>
      <c r="C314" s="4">
        <v>38144</v>
      </c>
      <c r="D314" s="3">
        <f t="shared" si="4"/>
        <v>2004</v>
      </c>
      <c r="E314" s="3">
        <f>MONTH(ProductLine[[#This Row],[Date]])</f>
        <v>6</v>
      </c>
      <c r="F314" s="3" t="s">
        <v>8</v>
      </c>
      <c r="G314" s="5">
        <v>40</v>
      </c>
      <c r="H314" s="6">
        <v>122.17079112578179</v>
      </c>
      <c r="I314" s="8">
        <f>ProductLine[[#This Row],[Units]]*ProductLine[[#This Row],[Dollars]]</f>
        <v>4886.8316450312714</v>
      </c>
      <c r="L314" cm="1">
        <f t="array" ref="L314">AVERAGEIFS($I$2:$I$2125,$F$2:$F$2125,$F314,$C$2:$C$2125,"&gt;="&amp;DATE(IF($E314&gt;=4,$D314,$D314-1),INDEX($AS$2:$AS$13,$E314),INDEX($AR$2:$AR$13,$E314)),$C$2:$C$2125,"&lt;="&amp;DATE(IF($E314&gt;=2,$D314,$D314-1),INDEX($AU$2:$AU$13,$E314),INDEX($AT$2:$AT$13,$E314)))</f>
        <v>7668.9450240568713</v>
      </c>
    </row>
    <row r="315" spans="1:12" x14ac:dyDescent="0.35">
      <c r="A315" s="3">
        <v>415</v>
      </c>
      <c r="B315" s="3" t="s">
        <v>17</v>
      </c>
      <c r="C315" s="4">
        <v>38166</v>
      </c>
      <c r="D315" s="3">
        <f t="shared" si="4"/>
        <v>2004</v>
      </c>
      <c r="E315" s="3">
        <f>MONTH(ProductLine[[#This Row],[Date]])</f>
        <v>6</v>
      </c>
      <c r="F315" s="3" t="s">
        <v>13</v>
      </c>
      <c r="G315" s="5">
        <v>26</v>
      </c>
      <c r="H315" s="6">
        <v>79.913804333123736</v>
      </c>
      <c r="I315" s="8">
        <f>ProductLine[[#This Row],[Units]]*ProductLine[[#This Row],[Dollars]]</f>
        <v>2077.758912661217</v>
      </c>
      <c r="L315" cm="1">
        <f t="array" ref="L315">AVERAGEIFS($I$2:$I$2125,$F$2:$F$2125,$F315,$C$2:$C$2125,"&gt;="&amp;DATE(IF($E315&gt;=4,$D315,$D315-1),INDEX($AS$2:$AS$13,$E315),INDEX($AR$2:$AR$13,$E315)),$C$2:$C$2125,"&lt;="&amp;DATE(IF($E315&gt;=2,$D315,$D315-1),INDEX($AU$2:$AU$13,$E315),INDEX($AT$2:$AT$13,$E315)))</f>
        <v>9473.2659892701104</v>
      </c>
    </row>
    <row r="316" spans="1:12" x14ac:dyDescent="0.35">
      <c r="A316" s="3">
        <v>433</v>
      </c>
      <c r="B316" s="3" t="s">
        <v>5</v>
      </c>
      <c r="C316" s="4">
        <v>38144</v>
      </c>
      <c r="D316" s="3">
        <f t="shared" si="4"/>
        <v>2004</v>
      </c>
      <c r="E316" s="3">
        <f>MONTH(ProductLine[[#This Row],[Date]])</f>
        <v>6</v>
      </c>
      <c r="F316" s="3" t="s">
        <v>13</v>
      </c>
      <c r="G316" s="5">
        <v>47</v>
      </c>
      <c r="H316" s="6">
        <v>142.67305731753257</v>
      </c>
      <c r="I316" s="8">
        <f>ProductLine[[#This Row],[Units]]*ProductLine[[#This Row],[Dollars]]</f>
        <v>6705.6336939240309</v>
      </c>
      <c r="L316" cm="1">
        <f t="array" ref="L316">AVERAGEIFS($I$2:$I$2125,$F$2:$F$2125,$F316,$C$2:$C$2125,"&gt;="&amp;DATE(IF($E316&gt;=4,$D316,$D316-1),INDEX($AS$2:$AS$13,$E316),INDEX($AR$2:$AR$13,$E316)),$C$2:$C$2125,"&lt;="&amp;DATE(IF($E316&gt;=2,$D316,$D316-1),INDEX($AU$2:$AU$13,$E316),INDEX($AT$2:$AT$13,$E316)))</f>
        <v>9473.2659892701104</v>
      </c>
    </row>
    <row r="317" spans="1:12" x14ac:dyDescent="0.35">
      <c r="A317" s="3">
        <v>449</v>
      </c>
      <c r="B317" s="3" t="s">
        <v>9</v>
      </c>
      <c r="C317" s="4">
        <v>38144</v>
      </c>
      <c r="D317" s="3">
        <f t="shared" si="4"/>
        <v>2004</v>
      </c>
      <c r="E317" s="3">
        <f>MONTH(ProductLine[[#This Row],[Date]])</f>
        <v>6</v>
      </c>
      <c r="F317" s="3" t="s">
        <v>13</v>
      </c>
      <c r="G317" s="5">
        <v>81</v>
      </c>
      <c r="H317" s="6">
        <v>244.97499865385612</v>
      </c>
      <c r="I317" s="8">
        <f>ProductLine[[#This Row],[Units]]*ProductLine[[#This Row],[Dollars]]</f>
        <v>19842.974890962345</v>
      </c>
      <c r="L317" cm="1">
        <f t="array" ref="L317">AVERAGEIFS($I$2:$I$2125,$F$2:$F$2125,$F317,$C$2:$C$2125,"&gt;="&amp;DATE(IF($E317&gt;=4,$D317,$D317-1),INDEX($AS$2:$AS$13,$E317),INDEX($AR$2:$AR$13,$E317)),$C$2:$C$2125,"&lt;="&amp;DATE(IF($E317&gt;=2,$D317,$D317-1),INDEX($AU$2:$AU$13,$E317),INDEX($AT$2:$AT$13,$E317)))</f>
        <v>9473.2659892701104</v>
      </c>
    </row>
    <row r="318" spans="1:12" x14ac:dyDescent="0.35">
      <c r="A318" s="3">
        <v>454</v>
      </c>
      <c r="B318" s="3" t="s">
        <v>17</v>
      </c>
      <c r="C318" s="4">
        <v>38155</v>
      </c>
      <c r="D318" s="3">
        <f t="shared" si="4"/>
        <v>2004</v>
      </c>
      <c r="E318" s="3">
        <f>MONTH(ProductLine[[#This Row],[Date]])</f>
        <v>6</v>
      </c>
      <c r="F318" s="3" t="s">
        <v>6</v>
      </c>
      <c r="G318" s="5">
        <v>32</v>
      </c>
      <c r="H318" s="6">
        <v>98.366647965700452</v>
      </c>
      <c r="I318" s="8">
        <f>ProductLine[[#This Row],[Units]]*ProductLine[[#This Row],[Dollars]]</f>
        <v>3147.7327349024144</v>
      </c>
      <c r="L318" cm="1">
        <f t="array" ref="L318">AVERAGEIFS($I$2:$I$2125,$F$2:$F$2125,$F318,$C$2:$C$2125,"&gt;="&amp;DATE(IF($E318&gt;=4,$D318,$D318-1),INDEX($AS$2:$AS$13,$E318),INDEX($AR$2:$AR$13,$E318)),$C$2:$C$2125,"&lt;="&amp;DATE(IF($E318&gt;=2,$D318,$D318-1),INDEX($AU$2:$AU$13,$E318),INDEX($AT$2:$AT$13,$E318)))</f>
        <v>6429.0544185926892</v>
      </c>
    </row>
    <row r="319" spans="1:12" x14ac:dyDescent="0.35">
      <c r="A319" s="3">
        <v>477</v>
      </c>
      <c r="B319" s="3" t="s">
        <v>18</v>
      </c>
      <c r="C319" s="4">
        <v>38155</v>
      </c>
      <c r="D319" s="3">
        <f t="shared" si="4"/>
        <v>2004</v>
      </c>
      <c r="E319" s="3">
        <f>MONTH(ProductLine[[#This Row],[Date]])</f>
        <v>6</v>
      </c>
      <c r="F319" s="3" t="s">
        <v>13</v>
      </c>
      <c r="G319" s="5">
        <v>0</v>
      </c>
      <c r="H319" s="6">
        <v>2.0013600167772623</v>
      </c>
      <c r="I319" s="8">
        <f>ProductLine[[#This Row],[Units]]*ProductLine[[#This Row],[Dollars]]</f>
        <v>0</v>
      </c>
      <c r="L319" cm="1">
        <f t="array" ref="L319">AVERAGEIFS($I$2:$I$2125,$F$2:$F$2125,$F319,$C$2:$C$2125,"&gt;="&amp;DATE(IF($E319&gt;=4,$D319,$D319-1),INDEX($AS$2:$AS$13,$E319),INDEX($AR$2:$AR$13,$E319)),$C$2:$C$2125,"&lt;="&amp;DATE(IF($E319&gt;=2,$D319,$D319-1),INDEX($AU$2:$AU$13,$E319),INDEX($AT$2:$AT$13,$E319)))</f>
        <v>9473.2659892701104</v>
      </c>
    </row>
    <row r="320" spans="1:12" x14ac:dyDescent="0.35">
      <c r="A320" s="3">
        <v>491</v>
      </c>
      <c r="B320" s="3" t="s">
        <v>7</v>
      </c>
      <c r="C320" s="4">
        <v>38144</v>
      </c>
      <c r="D320" s="3">
        <f t="shared" si="4"/>
        <v>2004</v>
      </c>
      <c r="E320" s="3">
        <f>MONTH(ProductLine[[#This Row],[Date]])</f>
        <v>6</v>
      </c>
      <c r="F320" s="3" t="s">
        <v>8</v>
      </c>
      <c r="G320" s="5">
        <v>64</v>
      </c>
      <c r="H320" s="6">
        <v>193.54947188165715</v>
      </c>
      <c r="I320" s="8">
        <f>ProductLine[[#This Row],[Units]]*ProductLine[[#This Row],[Dollars]]</f>
        <v>12387.166200426058</v>
      </c>
      <c r="L320" cm="1">
        <f t="array" ref="L320">AVERAGEIFS($I$2:$I$2125,$F$2:$F$2125,$F320,$C$2:$C$2125,"&gt;="&amp;DATE(IF($E320&gt;=4,$D320,$D320-1),INDEX($AS$2:$AS$13,$E320),INDEX($AR$2:$AR$13,$E320)),$C$2:$C$2125,"&lt;="&amp;DATE(IF($E320&gt;=2,$D320,$D320-1),INDEX($AU$2:$AU$13,$E320),INDEX($AT$2:$AT$13,$E320)))</f>
        <v>7668.9450240568713</v>
      </c>
    </row>
    <row r="321" spans="1:12" x14ac:dyDescent="0.35">
      <c r="A321" s="3">
        <v>505</v>
      </c>
      <c r="B321" s="3" t="s">
        <v>14</v>
      </c>
      <c r="C321" s="4">
        <v>38166</v>
      </c>
      <c r="D321" s="3">
        <f t="shared" si="4"/>
        <v>2004</v>
      </c>
      <c r="E321" s="3">
        <f>MONTH(ProductLine[[#This Row],[Date]])</f>
        <v>6</v>
      </c>
      <c r="F321" s="3" t="s">
        <v>13</v>
      </c>
      <c r="G321" s="5">
        <v>-6</v>
      </c>
      <c r="H321" s="6">
        <v>-16.598209454734359</v>
      </c>
      <c r="I321" s="8">
        <f>ProductLine[[#This Row],[Units]]*ProductLine[[#This Row],[Dollars]]</f>
        <v>99.589256728406156</v>
      </c>
      <c r="L321" cm="1">
        <f t="array" ref="L321">AVERAGEIFS($I$2:$I$2125,$F$2:$F$2125,$F321,$C$2:$C$2125,"&gt;="&amp;DATE(IF($E321&gt;=4,$D321,$D321-1),INDEX($AS$2:$AS$13,$E321),INDEX($AR$2:$AR$13,$E321)),$C$2:$C$2125,"&lt;="&amp;DATE(IF($E321&gt;=2,$D321,$D321-1),INDEX($AU$2:$AU$13,$E321),INDEX($AT$2:$AT$13,$E321)))</f>
        <v>9473.2659892701104</v>
      </c>
    </row>
    <row r="322" spans="1:12" x14ac:dyDescent="0.35">
      <c r="A322" s="3">
        <v>600</v>
      </c>
      <c r="B322" s="3" t="s">
        <v>16</v>
      </c>
      <c r="C322" s="4">
        <v>38155</v>
      </c>
      <c r="D322" s="3">
        <f t="shared" ref="D322:D385" si="5">YEAR(C322)</f>
        <v>2004</v>
      </c>
      <c r="E322" s="3">
        <f>MONTH(ProductLine[[#This Row],[Date]])</f>
        <v>6</v>
      </c>
      <c r="F322" s="3" t="s">
        <v>13</v>
      </c>
      <c r="G322" s="5">
        <v>64</v>
      </c>
      <c r="H322" s="6">
        <v>194.18188189830369</v>
      </c>
      <c r="I322" s="8">
        <f>ProductLine[[#This Row],[Units]]*ProductLine[[#This Row],[Dollars]]</f>
        <v>12427.640441491436</v>
      </c>
      <c r="L322" cm="1">
        <f t="array" ref="L322">AVERAGEIFS($I$2:$I$2125,$F$2:$F$2125,$F322,$C$2:$C$2125,"&gt;="&amp;DATE(IF($E322&gt;=4,$D322,$D322-1),INDEX($AS$2:$AS$13,$E322),INDEX($AR$2:$AR$13,$E322)),$C$2:$C$2125,"&lt;="&amp;DATE(IF($E322&gt;=2,$D322,$D322-1),INDEX($AU$2:$AU$13,$E322),INDEX($AT$2:$AT$13,$E322)))</f>
        <v>9473.2659892701104</v>
      </c>
    </row>
    <row r="323" spans="1:12" x14ac:dyDescent="0.35">
      <c r="A323" s="3">
        <v>609</v>
      </c>
      <c r="B323" s="3" t="s">
        <v>17</v>
      </c>
      <c r="C323" s="4">
        <v>38155</v>
      </c>
      <c r="D323" s="3">
        <f t="shared" si="5"/>
        <v>2004</v>
      </c>
      <c r="E323" s="3">
        <f>MONTH(ProductLine[[#This Row],[Date]])</f>
        <v>6</v>
      </c>
      <c r="F323" s="3" t="s">
        <v>15</v>
      </c>
      <c r="G323" s="5">
        <v>77</v>
      </c>
      <c r="H323" s="6">
        <v>232.66821530494673</v>
      </c>
      <c r="I323" s="8">
        <f>ProductLine[[#This Row],[Units]]*ProductLine[[#This Row],[Dollars]]</f>
        <v>17915.452578480898</v>
      </c>
      <c r="L323" cm="1">
        <f t="array" ref="L323">AVERAGEIFS($I$2:$I$2125,$F$2:$F$2125,$F323,$C$2:$C$2125,"&gt;="&amp;DATE(IF($E323&gt;=4,$D323,$D323-1),INDEX($AS$2:$AS$13,$E323),INDEX($AR$2:$AR$13,$E323)),$C$2:$C$2125,"&lt;="&amp;DATE(IF($E323&gt;=2,$D323,$D323-1),INDEX($AU$2:$AU$13,$E323),INDEX($AT$2:$AT$13,$E323)))</f>
        <v>8696.3459101759963</v>
      </c>
    </row>
    <row r="324" spans="1:12" x14ac:dyDescent="0.35">
      <c r="A324" s="3">
        <v>617</v>
      </c>
      <c r="B324" s="3" t="s">
        <v>17</v>
      </c>
      <c r="C324" s="4">
        <v>38166</v>
      </c>
      <c r="D324" s="3">
        <f t="shared" si="5"/>
        <v>2004</v>
      </c>
      <c r="E324" s="3">
        <f>MONTH(ProductLine[[#This Row],[Date]])</f>
        <v>6</v>
      </c>
      <c r="F324" s="3" t="s">
        <v>13</v>
      </c>
      <c r="G324" s="5">
        <v>6</v>
      </c>
      <c r="H324" s="6">
        <v>20.242222983134283</v>
      </c>
      <c r="I324" s="8">
        <f>ProductLine[[#This Row],[Units]]*ProductLine[[#This Row],[Dollars]]</f>
        <v>121.4533378988057</v>
      </c>
      <c r="L324" cm="1">
        <f t="array" ref="L324">AVERAGEIFS($I$2:$I$2125,$F$2:$F$2125,$F324,$C$2:$C$2125,"&gt;="&amp;DATE(IF($E324&gt;=4,$D324,$D324-1),INDEX($AS$2:$AS$13,$E324),INDEX($AR$2:$AR$13,$E324)),$C$2:$C$2125,"&lt;="&amp;DATE(IF($E324&gt;=2,$D324,$D324-1),INDEX($AU$2:$AU$13,$E324),INDEX($AT$2:$AT$13,$E324)))</f>
        <v>9473.2659892701104</v>
      </c>
    </row>
    <row r="325" spans="1:12" x14ac:dyDescent="0.35">
      <c r="A325" s="3">
        <v>622</v>
      </c>
      <c r="B325" s="3" t="s">
        <v>9</v>
      </c>
      <c r="C325" s="4">
        <v>38155</v>
      </c>
      <c r="D325" s="3">
        <f t="shared" si="5"/>
        <v>2004</v>
      </c>
      <c r="E325" s="3">
        <f>MONTH(ProductLine[[#This Row],[Date]])</f>
        <v>6</v>
      </c>
      <c r="F325" s="3" t="s">
        <v>13</v>
      </c>
      <c r="G325" s="5">
        <v>8</v>
      </c>
      <c r="H325" s="6">
        <v>25.899680153324056</v>
      </c>
      <c r="I325" s="8">
        <f>ProductLine[[#This Row],[Units]]*ProductLine[[#This Row],[Dollars]]</f>
        <v>207.19744122659245</v>
      </c>
      <c r="L325" cm="1">
        <f t="array" ref="L325">AVERAGEIFS($I$2:$I$2125,$F$2:$F$2125,$F325,$C$2:$C$2125,"&gt;="&amp;DATE(IF($E325&gt;=4,$D325,$D325-1),INDEX($AS$2:$AS$13,$E325),INDEX($AR$2:$AR$13,$E325)),$C$2:$C$2125,"&lt;="&amp;DATE(IF($E325&gt;=2,$D325,$D325-1),INDEX($AU$2:$AU$13,$E325),INDEX($AT$2:$AT$13,$E325)))</f>
        <v>9473.2659892701104</v>
      </c>
    </row>
    <row r="326" spans="1:12" x14ac:dyDescent="0.35">
      <c r="A326" s="3">
        <v>703</v>
      </c>
      <c r="B326" s="3" t="s">
        <v>12</v>
      </c>
      <c r="C326" s="4">
        <v>38155</v>
      </c>
      <c r="D326" s="3">
        <f t="shared" si="5"/>
        <v>2004</v>
      </c>
      <c r="E326" s="3">
        <f>MONTH(ProductLine[[#This Row],[Date]])</f>
        <v>6</v>
      </c>
      <c r="F326" s="3" t="s">
        <v>10</v>
      </c>
      <c r="G326" s="5">
        <v>46</v>
      </c>
      <c r="H326" s="6">
        <v>139.4072220659846</v>
      </c>
      <c r="I326" s="8">
        <f>ProductLine[[#This Row],[Units]]*ProductLine[[#This Row],[Dollars]]</f>
        <v>6412.7322150352911</v>
      </c>
      <c r="L326" cm="1">
        <f t="array" ref="L326">AVERAGEIFS($I$2:$I$2125,$F$2:$F$2125,$F326,$C$2:$C$2125,"&gt;="&amp;DATE(IF($E326&gt;=4,$D326,$D326-1),INDEX($AS$2:$AS$13,$E326),INDEX($AR$2:$AR$13,$E326)),$C$2:$C$2125,"&lt;="&amp;DATE(IF($E326&gt;=2,$D326,$D326-1),INDEX($AU$2:$AU$13,$E326),INDEX($AT$2:$AT$13,$E326)))</f>
        <v>8624.5367900547808</v>
      </c>
    </row>
    <row r="327" spans="1:12" x14ac:dyDescent="0.35">
      <c r="A327" s="3">
        <v>812</v>
      </c>
      <c r="B327" s="3" t="s">
        <v>18</v>
      </c>
      <c r="C327" s="4">
        <v>38144</v>
      </c>
      <c r="D327" s="3">
        <f t="shared" si="5"/>
        <v>2004</v>
      </c>
      <c r="E327" s="3">
        <f>MONTH(ProductLine[[#This Row],[Date]])</f>
        <v>6</v>
      </c>
      <c r="F327" s="3" t="s">
        <v>13</v>
      </c>
      <c r="G327" s="5">
        <v>-9</v>
      </c>
      <c r="H327" s="6">
        <v>-24.933082918901754</v>
      </c>
      <c r="I327" s="8">
        <f>ProductLine[[#This Row],[Units]]*ProductLine[[#This Row],[Dollars]]</f>
        <v>224.39774627011579</v>
      </c>
      <c r="L327" cm="1">
        <f t="array" ref="L327">AVERAGEIFS($I$2:$I$2125,$F$2:$F$2125,$F327,$C$2:$C$2125,"&gt;="&amp;DATE(IF($E327&gt;=4,$D327,$D327-1),INDEX($AS$2:$AS$13,$E327),INDEX($AR$2:$AR$13,$E327)),$C$2:$C$2125,"&lt;="&amp;DATE(IF($E327&gt;=2,$D327,$D327-1),INDEX($AU$2:$AU$13,$E327),INDEX($AT$2:$AT$13,$E327)))</f>
        <v>9473.2659892701104</v>
      </c>
    </row>
    <row r="328" spans="1:12" x14ac:dyDescent="0.35">
      <c r="A328" s="3">
        <v>848</v>
      </c>
      <c r="B328" s="3" t="s">
        <v>17</v>
      </c>
      <c r="C328" s="4">
        <v>38144</v>
      </c>
      <c r="D328" s="3">
        <f t="shared" si="5"/>
        <v>2004</v>
      </c>
      <c r="E328" s="3">
        <f>MONTH(ProductLine[[#This Row],[Date]])</f>
        <v>6</v>
      </c>
      <c r="F328" s="3" t="s">
        <v>13</v>
      </c>
      <c r="G328" s="5">
        <v>18</v>
      </c>
      <c r="H328" s="6">
        <v>55.858549479616173</v>
      </c>
      <c r="I328" s="8">
        <f>ProductLine[[#This Row],[Units]]*ProductLine[[#This Row],[Dollars]]</f>
        <v>1005.4538906330911</v>
      </c>
      <c r="L328" cm="1">
        <f t="array" ref="L328">AVERAGEIFS($I$2:$I$2125,$F$2:$F$2125,$F328,$C$2:$C$2125,"&gt;="&amp;DATE(IF($E328&gt;=4,$D328,$D328-1),INDEX($AS$2:$AS$13,$E328),INDEX($AR$2:$AR$13,$E328)),$C$2:$C$2125,"&lt;="&amp;DATE(IF($E328&gt;=2,$D328,$D328-1),INDEX($AU$2:$AU$13,$E328),INDEX($AT$2:$AT$13,$E328)))</f>
        <v>9473.2659892701104</v>
      </c>
    </row>
    <row r="329" spans="1:12" x14ac:dyDescent="0.35">
      <c r="A329" s="3">
        <v>896</v>
      </c>
      <c r="B329" s="3" t="s">
        <v>14</v>
      </c>
      <c r="C329" s="4">
        <v>38166</v>
      </c>
      <c r="D329" s="3">
        <f t="shared" si="5"/>
        <v>2004</v>
      </c>
      <c r="E329" s="3">
        <f>MONTH(ProductLine[[#This Row],[Date]])</f>
        <v>6</v>
      </c>
      <c r="F329" s="3" t="s">
        <v>6</v>
      </c>
      <c r="G329" s="5">
        <v>51</v>
      </c>
      <c r="H329" s="6">
        <v>154.71800722699501</v>
      </c>
      <c r="I329" s="8">
        <f>ProductLine[[#This Row],[Units]]*ProductLine[[#This Row],[Dollars]]</f>
        <v>7890.6183685767455</v>
      </c>
      <c r="L329" cm="1">
        <f t="array" ref="L329">AVERAGEIFS($I$2:$I$2125,$F$2:$F$2125,$F329,$C$2:$C$2125,"&gt;="&amp;DATE(IF($E329&gt;=4,$D329,$D329-1),INDEX($AS$2:$AS$13,$E329),INDEX($AR$2:$AR$13,$E329)),$C$2:$C$2125,"&lt;="&amp;DATE(IF($E329&gt;=2,$D329,$D329-1),INDEX($AU$2:$AU$13,$E329),INDEX($AT$2:$AT$13,$E329)))</f>
        <v>6429.0544185926892</v>
      </c>
    </row>
    <row r="330" spans="1:12" x14ac:dyDescent="0.35">
      <c r="A330" s="3">
        <v>949</v>
      </c>
      <c r="B330" s="3" t="s">
        <v>14</v>
      </c>
      <c r="C330" s="4">
        <v>38144</v>
      </c>
      <c r="D330" s="3">
        <f t="shared" si="5"/>
        <v>2004</v>
      </c>
      <c r="E330" s="3">
        <f>MONTH(ProductLine[[#This Row],[Date]])</f>
        <v>6</v>
      </c>
      <c r="F330" s="3" t="s">
        <v>8</v>
      </c>
      <c r="G330" s="5">
        <v>13</v>
      </c>
      <c r="H330" s="6">
        <v>41.830169969209855</v>
      </c>
      <c r="I330" s="8">
        <f>ProductLine[[#This Row],[Units]]*ProductLine[[#This Row],[Dollars]]</f>
        <v>543.79220959972815</v>
      </c>
      <c r="L330" cm="1">
        <f t="array" ref="L330">AVERAGEIFS($I$2:$I$2125,$F$2:$F$2125,$F330,$C$2:$C$2125,"&gt;="&amp;DATE(IF($E330&gt;=4,$D330,$D330-1),INDEX($AS$2:$AS$13,$E330),INDEX($AR$2:$AR$13,$E330)),$C$2:$C$2125,"&lt;="&amp;DATE(IF($E330&gt;=2,$D330,$D330-1),INDEX($AU$2:$AU$13,$E330),INDEX($AT$2:$AT$13,$E330)))</f>
        <v>7668.9450240568713</v>
      </c>
    </row>
    <row r="331" spans="1:12" x14ac:dyDescent="0.35">
      <c r="A331" s="3">
        <v>951</v>
      </c>
      <c r="B331" s="3" t="s">
        <v>12</v>
      </c>
      <c r="C331" s="4">
        <v>38155</v>
      </c>
      <c r="D331" s="3">
        <f t="shared" si="5"/>
        <v>2004</v>
      </c>
      <c r="E331" s="3">
        <f>MONTH(ProductLine[[#This Row],[Date]])</f>
        <v>6</v>
      </c>
      <c r="F331" s="3" t="s">
        <v>8</v>
      </c>
      <c r="G331" s="5">
        <v>15</v>
      </c>
      <c r="H331" s="6">
        <v>47.749438891041251</v>
      </c>
      <c r="I331" s="8">
        <f>ProductLine[[#This Row],[Units]]*ProductLine[[#This Row],[Dollars]]</f>
        <v>716.24158336561879</v>
      </c>
      <c r="L331" cm="1">
        <f t="array" ref="L331">AVERAGEIFS($I$2:$I$2125,$F$2:$F$2125,$F331,$C$2:$C$2125,"&gt;="&amp;DATE(IF($E331&gt;=4,$D331,$D331-1),INDEX($AS$2:$AS$13,$E331),INDEX($AR$2:$AR$13,$E331)),$C$2:$C$2125,"&lt;="&amp;DATE(IF($E331&gt;=2,$D331,$D331-1),INDEX($AU$2:$AU$13,$E331),INDEX($AT$2:$AT$13,$E331)))</f>
        <v>7668.9450240568713</v>
      </c>
    </row>
    <row r="332" spans="1:12" x14ac:dyDescent="0.35">
      <c r="A332" s="3">
        <v>997</v>
      </c>
      <c r="B332" s="3" t="s">
        <v>16</v>
      </c>
      <c r="C332" s="4">
        <v>38144</v>
      </c>
      <c r="D332" s="3">
        <f t="shared" si="5"/>
        <v>2004</v>
      </c>
      <c r="E332" s="3">
        <f>MONTH(ProductLine[[#This Row],[Date]])</f>
        <v>6</v>
      </c>
      <c r="F332" s="3" t="s">
        <v>6</v>
      </c>
      <c r="G332" s="5">
        <v>88</v>
      </c>
      <c r="H332" s="6">
        <v>265.2916292071763</v>
      </c>
      <c r="I332" s="8">
        <f>ProductLine[[#This Row],[Units]]*ProductLine[[#This Row],[Dollars]]</f>
        <v>23345.663370231516</v>
      </c>
      <c r="L332" cm="1">
        <f t="array" ref="L332">AVERAGEIFS($I$2:$I$2125,$F$2:$F$2125,$F332,$C$2:$C$2125,"&gt;="&amp;DATE(IF($E332&gt;=4,$D332,$D332-1),INDEX($AS$2:$AS$13,$E332),INDEX($AR$2:$AR$13,$E332)),$C$2:$C$2125,"&lt;="&amp;DATE(IF($E332&gt;=2,$D332,$D332-1),INDEX($AU$2:$AU$13,$E332),INDEX($AT$2:$AT$13,$E332)))</f>
        <v>6429.0544185926892</v>
      </c>
    </row>
    <row r="333" spans="1:12" x14ac:dyDescent="0.35">
      <c r="A333" s="3">
        <v>1040</v>
      </c>
      <c r="B333" s="3" t="s">
        <v>14</v>
      </c>
      <c r="C333" s="4">
        <v>38166</v>
      </c>
      <c r="D333" s="3">
        <f t="shared" si="5"/>
        <v>2004</v>
      </c>
      <c r="E333" s="3">
        <f>MONTH(ProductLine[[#This Row],[Date]])</f>
        <v>6</v>
      </c>
      <c r="F333" s="3" t="s">
        <v>13</v>
      </c>
      <c r="G333" s="5">
        <v>-7</v>
      </c>
      <c r="H333" s="6">
        <v>-18.434662066971001</v>
      </c>
      <c r="I333" s="8">
        <f>ProductLine[[#This Row],[Units]]*ProductLine[[#This Row],[Dollars]]</f>
        <v>129.04263446879702</v>
      </c>
      <c r="L333" cm="1">
        <f t="array" ref="L333">AVERAGEIFS($I$2:$I$2125,$F$2:$F$2125,$F333,$C$2:$C$2125,"&gt;="&amp;DATE(IF($E333&gt;=4,$D333,$D333-1),INDEX($AS$2:$AS$13,$E333),INDEX($AR$2:$AR$13,$E333)),$C$2:$C$2125,"&lt;="&amp;DATE(IF($E333&gt;=2,$D333,$D333-1),INDEX($AU$2:$AU$13,$E333),INDEX($AT$2:$AT$13,$E333)))</f>
        <v>9473.2659892701104</v>
      </c>
    </row>
    <row r="334" spans="1:12" x14ac:dyDescent="0.35">
      <c r="A334" s="3">
        <v>1076</v>
      </c>
      <c r="B334" s="3" t="s">
        <v>17</v>
      </c>
      <c r="C334" s="4">
        <v>38166</v>
      </c>
      <c r="D334" s="3">
        <f t="shared" si="5"/>
        <v>2004</v>
      </c>
      <c r="E334" s="3">
        <f>MONTH(ProductLine[[#This Row],[Date]])</f>
        <v>6</v>
      </c>
      <c r="F334" s="3" t="s">
        <v>6</v>
      </c>
      <c r="G334" s="5">
        <v>36</v>
      </c>
      <c r="H334" s="6">
        <v>109.96021821591992</v>
      </c>
      <c r="I334" s="8">
        <f>ProductLine[[#This Row],[Units]]*ProductLine[[#This Row],[Dollars]]</f>
        <v>3958.5678557731171</v>
      </c>
      <c r="L334" cm="1">
        <f t="array" ref="L334">AVERAGEIFS($I$2:$I$2125,$F$2:$F$2125,$F334,$C$2:$C$2125,"&gt;="&amp;DATE(IF($E334&gt;=4,$D334,$D334-1),INDEX($AS$2:$AS$13,$E334),INDEX($AR$2:$AR$13,$E334)),$C$2:$C$2125,"&lt;="&amp;DATE(IF($E334&gt;=2,$D334,$D334-1),INDEX($AU$2:$AU$13,$E334),INDEX($AT$2:$AT$13,$E334)))</f>
        <v>6429.0544185926892</v>
      </c>
    </row>
    <row r="335" spans="1:12" x14ac:dyDescent="0.35">
      <c r="A335" s="3">
        <v>1089</v>
      </c>
      <c r="B335" s="3" t="s">
        <v>11</v>
      </c>
      <c r="C335" s="4">
        <v>38166</v>
      </c>
      <c r="D335" s="3">
        <f t="shared" si="5"/>
        <v>2004</v>
      </c>
      <c r="E335" s="3">
        <f>MONTH(ProductLine[[#This Row],[Date]])</f>
        <v>6</v>
      </c>
      <c r="F335" s="3" t="s">
        <v>6</v>
      </c>
      <c r="G335" s="5">
        <v>92</v>
      </c>
      <c r="H335" s="6">
        <v>277.64731000872155</v>
      </c>
      <c r="I335" s="8">
        <f>ProductLine[[#This Row],[Units]]*ProductLine[[#This Row],[Dollars]]</f>
        <v>25543.552520802383</v>
      </c>
      <c r="L335" cm="1">
        <f t="array" ref="L335">AVERAGEIFS($I$2:$I$2125,$F$2:$F$2125,$F335,$C$2:$C$2125,"&gt;="&amp;DATE(IF($E335&gt;=4,$D335,$D335-1),INDEX($AS$2:$AS$13,$E335),INDEX($AR$2:$AR$13,$E335)),$C$2:$C$2125,"&lt;="&amp;DATE(IF($E335&gt;=2,$D335,$D335-1),INDEX($AU$2:$AU$13,$E335),INDEX($AT$2:$AT$13,$E335)))</f>
        <v>6429.0544185926892</v>
      </c>
    </row>
    <row r="336" spans="1:12" x14ac:dyDescent="0.35">
      <c r="A336" s="3">
        <v>1131</v>
      </c>
      <c r="B336" s="3" t="s">
        <v>17</v>
      </c>
      <c r="C336" s="4">
        <v>38155</v>
      </c>
      <c r="D336" s="3">
        <f t="shared" si="5"/>
        <v>2004</v>
      </c>
      <c r="E336" s="3">
        <f>MONTH(ProductLine[[#This Row],[Date]])</f>
        <v>6</v>
      </c>
      <c r="F336" s="3" t="s">
        <v>15</v>
      </c>
      <c r="G336" s="5">
        <v>79</v>
      </c>
      <c r="H336" s="6">
        <v>238.31546571286182</v>
      </c>
      <c r="I336" s="8">
        <f>ProductLine[[#This Row],[Units]]*ProductLine[[#This Row],[Dollars]]</f>
        <v>18826.921791316083</v>
      </c>
      <c r="L336" cm="1">
        <f t="array" ref="L336">AVERAGEIFS($I$2:$I$2125,$F$2:$F$2125,$F336,$C$2:$C$2125,"&gt;="&amp;DATE(IF($E336&gt;=4,$D336,$D336-1),INDEX($AS$2:$AS$13,$E336),INDEX($AR$2:$AR$13,$E336)),$C$2:$C$2125,"&lt;="&amp;DATE(IF($E336&gt;=2,$D336,$D336-1),INDEX($AU$2:$AU$13,$E336),INDEX($AT$2:$AT$13,$E336)))</f>
        <v>8696.3459101759963</v>
      </c>
    </row>
    <row r="337" spans="1:12" x14ac:dyDescent="0.35">
      <c r="A337" s="3">
        <v>1150</v>
      </c>
      <c r="B337" s="3" t="s">
        <v>11</v>
      </c>
      <c r="C337" s="4">
        <v>38144</v>
      </c>
      <c r="D337" s="3">
        <f t="shared" si="5"/>
        <v>2004</v>
      </c>
      <c r="E337" s="3">
        <f>MONTH(ProductLine[[#This Row],[Date]])</f>
        <v>6</v>
      </c>
      <c r="F337" s="3" t="s">
        <v>8</v>
      </c>
      <c r="G337" s="5">
        <v>69</v>
      </c>
      <c r="H337" s="6">
        <v>209.153628171767</v>
      </c>
      <c r="I337" s="8">
        <f>ProductLine[[#This Row],[Units]]*ProductLine[[#This Row],[Dollars]]</f>
        <v>14431.600343851922</v>
      </c>
      <c r="L337" cm="1">
        <f t="array" ref="L337">AVERAGEIFS($I$2:$I$2125,$F$2:$F$2125,$F337,$C$2:$C$2125,"&gt;="&amp;DATE(IF($E337&gt;=4,$D337,$D337-1),INDEX($AS$2:$AS$13,$E337),INDEX($AR$2:$AR$13,$E337)),$C$2:$C$2125,"&lt;="&amp;DATE(IF($E337&gt;=2,$D337,$D337-1),INDEX($AU$2:$AU$13,$E337),INDEX($AT$2:$AT$13,$E337)))</f>
        <v>7668.9450240568713</v>
      </c>
    </row>
    <row r="338" spans="1:12" x14ac:dyDescent="0.35">
      <c r="A338" s="3">
        <v>1190</v>
      </c>
      <c r="B338" s="3" t="s">
        <v>16</v>
      </c>
      <c r="C338" s="4">
        <v>38155</v>
      </c>
      <c r="D338" s="3">
        <f t="shared" si="5"/>
        <v>2004</v>
      </c>
      <c r="E338" s="3">
        <f>MONTH(ProductLine[[#This Row],[Date]])</f>
        <v>6</v>
      </c>
      <c r="F338" s="3" t="s">
        <v>6</v>
      </c>
      <c r="G338" s="5">
        <v>61</v>
      </c>
      <c r="H338" s="6">
        <v>184.47481128177199</v>
      </c>
      <c r="I338" s="8">
        <f>ProductLine[[#This Row],[Units]]*ProductLine[[#This Row],[Dollars]]</f>
        <v>11252.963488188092</v>
      </c>
      <c r="L338" cm="1">
        <f t="array" ref="L338">AVERAGEIFS($I$2:$I$2125,$F$2:$F$2125,$F338,$C$2:$C$2125,"&gt;="&amp;DATE(IF($E338&gt;=4,$D338,$D338-1),INDEX($AS$2:$AS$13,$E338),INDEX($AR$2:$AR$13,$E338)),$C$2:$C$2125,"&lt;="&amp;DATE(IF($E338&gt;=2,$D338,$D338-1),INDEX($AU$2:$AU$13,$E338),INDEX($AT$2:$AT$13,$E338)))</f>
        <v>6429.0544185926892</v>
      </c>
    </row>
    <row r="339" spans="1:12" x14ac:dyDescent="0.35">
      <c r="A339" s="3">
        <v>1196</v>
      </c>
      <c r="B339" s="3" t="s">
        <v>5</v>
      </c>
      <c r="C339" s="4">
        <v>38155</v>
      </c>
      <c r="D339" s="3">
        <f t="shared" si="5"/>
        <v>2004</v>
      </c>
      <c r="E339" s="3">
        <f>MONTH(ProductLine[[#This Row],[Date]])</f>
        <v>6</v>
      </c>
      <c r="F339" s="3" t="s">
        <v>10</v>
      </c>
      <c r="G339" s="5">
        <v>15</v>
      </c>
      <c r="H339" s="6">
        <v>46.529110883082438</v>
      </c>
      <c r="I339" s="8">
        <f>ProductLine[[#This Row],[Units]]*ProductLine[[#This Row],[Dollars]]</f>
        <v>697.93666324623655</v>
      </c>
      <c r="L339" cm="1">
        <f t="array" ref="L339">AVERAGEIFS($I$2:$I$2125,$F$2:$F$2125,$F339,$C$2:$C$2125,"&gt;="&amp;DATE(IF($E339&gt;=4,$D339,$D339-1),INDEX($AS$2:$AS$13,$E339),INDEX($AR$2:$AR$13,$E339)),$C$2:$C$2125,"&lt;="&amp;DATE(IF($E339&gt;=2,$D339,$D339-1),INDEX($AU$2:$AU$13,$E339),INDEX($AT$2:$AT$13,$E339)))</f>
        <v>8624.5367900547808</v>
      </c>
    </row>
    <row r="340" spans="1:12" x14ac:dyDescent="0.35">
      <c r="A340" s="3">
        <v>1204</v>
      </c>
      <c r="B340" s="3" t="s">
        <v>14</v>
      </c>
      <c r="C340" s="4">
        <v>38144</v>
      </c>
      <c r="D340" s="3">
        <f t="shared" si="5"/>
        <v>2004</v>
      </c>
      <c r="E340" s="3">
        <f>MONTH(ProductLine[[#This Row],[Date]])</f>
        <v>6</v>
      </c>
      <c r="F340" s="3" t="s">
        <v>15</v>
      </c>
      <c r="G340" s="5">
        <v>94</v>
      </c>
      <c r="H340" s="6">
        <v>284.44960047674812</v>
      </c>
      <c r="I340" s="8">
        <f>ProductLine[[#This Row],[Units]]*ProductLine[[#This Row],[Dollars]]</f>
        <v>26738.262444814321</v>
      </c>
      <c r="L340" cm="1">
        <f t="array" ref="L340">AVERAGEIFS($I$2:$I$2125,$F$2:$F$2125,$F340,$C$2:$C$2125,"&gt;="&amp;DATE(IF($E340&gt;=4,$D340,$D340-1),INDEX($AS$2:$AS$13,$E340),INDEX($AR$2:$AR$13,$E340)),$C$2:$C$2125,"&lt;="&amp;DATE(IF($E340&gt;=2,$D340,$D340-1),INDEX($AU$2:$AU$13,$E340),INDEX($AT$2:$AT$13,$E340)))</f>
        <v>8696.3459101759963</v>
      </c>
    </row>
    <row r="341" spans="1:12" x14ac:dyDescent="0.35">
      <c r="A341" s="3">
        <v>1294</v>
      </c>
      <c r="B341" s="3" t="s">
        <v>9</v>
      </c>
      <c r="C341" s="4">
        <v>38144</v>
      </c>
      <c r="D341" s="3">
        <f t="shared" si="5"/>
        <v>2004</v>
      </c>
      <c r="E341" s="3">
        <f>MONTH(ProductLine[[#This Row],[Date]])</f>
        <v>6</v>
      </c>
      <c r="F341" s="3" t="s">
        <v>13</v>
      </c>
      <c r="G341" s="5">
        <v>19</v>
      </c>
      <c r="H341" s="6">
        <v>59.643357077362239</v>
      </c>
      <c r="I341" s="8">
        <f>ProductLine[[#This Row],[Units]]*ProductLine[[#This Row],[Dollars]]</f>
        <v>1133.2237844698825</v>
      </c>
      <c r="L341" cm="1">
        <f t="array" ref="L341">AVERAGEIFS($I$2:$I$2125,$F$2:$F$2125,$F341,$C$2:$C$2125,"&gt;="&amp;DATE(IF($E341&gt;=4,$D341,$D341-1),INDEX($AS$2:$AS$13,$E341),INDEX($AR$2:$AR$13,$E341)),$C$2:$C$2125,"&lt;="&amp;DATE(IF($E341&gt;=2,$D341,$D341-1),INDEX($AU$2:$AU$13,$E341),INDEX($AT$2:$AT$13,$E341)))</f>
        <v>9473.2659892701104</v>
      </c>
    </row>
    <row r="342" spans="1:12" x14ac:dyDescent="0.35">
      <c r="A342" s="3">
        <v>1317</v>
      </c>
      <c r="B342" s="3" t="s">
        <v>12</v>
      </c>
      <c r="C342" s="4">
        <v>38155</v>
      </c>
      <c r="D342" s="3">
        <f t="shared" si="5"/>
        <v>2004</v>
      </c>
      <c r="E342" s="3">
        <f>MONTH(ProductLine[[#This Row],[Date]])</f>
        <v>6</v>
      </c>
      <c r="F342" s="3" t="s">
        <v>10</v>
      </c>
      <c r="G342" s="5">
        <v>39</v>
      </c>
      <c r="H342" s="6">
        <v>118.94488443291594</v>
      </c>
      <c r="I342" s="8">
        <f>ProductLine[[#This Row],[Units]]*ProductLine[[#This Row],[Dollars]]</f>
        <v>4638.8504928837219</v>
      </c>
      <c r="L342" cm="1">
        <f t="array" ref="L342">AVERAGEIFS($I$2:$I$2125,$F$2:$F$2125,$F342,$C$2:$C$2125,"&gt;="&amp;DATE(IF($E342&gt;=4,$D342,$D342-1),INDEX($AS$2:$AS$13,$E342),INDEX($AR$2:$AR$13,$E342)),$C$2:$C$2125,"&lt;="&amp;DATE(IF($E342&gt;=2,$D342,$D342-1),INDEX($AU$2:$AU$13,$E342),INDEX($AT$2:$AT$13,$E342)))</f>
        <v>8624.5367900547808</v>
      </c>
    </row>
    <row r="343" spans="1:12" x14ac:dyDescent="0.35">
      <c r="A343" s="3">
        <v>1348</v>
      </c>
      <c r="B343" s="3" t="s">
        <v>17</v>
      </c>
      <c r="C343" s="4">
        <v>38144</v>
      </c>
      <c r="D343" s="3">
        <f t="shared" si="5"/>
        <v>2004</v>
      </c>
      <c r="E343" s="3">
        <f>MONTH(ProductLine[[#This Row],[Date]])</f>
        <v>6</v>
      </c>
      <c r="F343" s="3" t="s">
        <v>6</v>
      </c>
      <c r="G343" s="5">
        <v>77</v>
      </c>
      <c r="H343" s="6">
        <v>232.85049996581651</v>
      </c>
      <c r="I343" s="8">
        <f>ProductLine[[#This Row],[Units]]*ProductLine[[#This Row],[Dollars]]</f>
        <v>17929.488497367871</v>
      </c>
      <c r="L343" cm="1">
        <f t="array" ref="L343">AVERAGEIFS($I$2:$I$2125,$F$2:$F$2125,$F343,$C$2:$C$2125,"&gt;="&amp;DATE(IF($E343&gt;=4,$D343,$D343-1),INDEX($AS$2:$AS$13,$E343),INDEX($AR$2:$AR$13,$E343)),$C$2:$C$2125,"&lt;="&amp;DATE(IF($E343&gt;=2,$D343,$D343-1),INDEX($AU$2:$AU$13,$E343),INDEX($AT$2:$AT$13,$E343)))</f>
        <v>6429.0544185926892</v>
      </c>
    </row>
    <row r="344" spans="1:12" x14ac:dyDescent="0.35">
      <c r="A344" s="3">
        <v>1361</v>
      </c>
      <c r="B344" s="3" t="s">
        <v>9</v>
      </c>
      <c r="C344" s="4">
        <v>38166</v>
      </c>
      <c r="D344" s="3">
        <f t="shared" si="5"/>
        <v>2004</v>
      </c>
      <c r="E344" s="3">
        <f>MONTH(ProductLine[[#This Row],[Date]])</f>
        <v>6</v>
      </c>
      <c r="F344" s="3" t="s">
        <v>8</v>
      </c>
      <c r="G344" s="5">
        <v>75</v>
      </c>
      <c r="H344" s="6">
        <v>227.32916430473495</v>
      </c>
      <c r="I344" s="8">
        <f>ProductLine[[#This Row],[Units]]*ProductLine[[#This Row],[Dollars]]</f>
        <v>17049.687322855119</v>
      </c>
      <c r="L344" cm="1">
        <f t="array" ref="L344">AVERAGEIFS($I$2:$I$2125,$F$2:$F$2125,$F344,$C$2:$C$2125,"&gt;="&amp;DATE(IF($E344&gt;=4,$D344,$D344-1),INDEX($AS$2:$AS$13,$E344),INDEX($AR$2:$AR$13,$E344)),$C$2:$C$2125,"&lt;="&amp;DATE(IF($E344&gt;=2,$D344,$D344-1),INDEX($AU$2:$AU$13,$E344),INDEX($AT$2:$AT$13,$E344)))</f>
        <v>7668.9450240568713</v>
      </c>
    </row>
    <row r="345" spans="1:12" x14ac:dyDescent="0.35">
      <c r="A345" s="3">
        <v>1364</v>
      </c>
      <c r="B345" s="3" t="s">
        <v>18</v>
      </c>
      <c r="C345" s="4">
        <v>38155</v>
      </c>
      <c r="D345" s="3">
        <f t="shared" si="5"/>
        <v>2004</v>
      </c>
      <c r="E345" s="3">
        <f>MONTH(ProductLine[[#This Row],[Date]])</f>
        <v>6</v>
      </c>
      <c r="F345" s="3" t="s">
        <v>15</v>
      </c>
      <c r="G345" s="5">
        <v>31</v>
      </c>
      <c r="H345" s="6">
        <v>94.915314626942674</v>
      </c>
      <c r="I345" s="8">
        <f>ProductLine[[#This Row],[Units]]*ProductLine[[#This Row],[Dollars]]</f>
        <v>2942.3747534352228</v>
      </c>
      <c r="L345" cm="1">
        <f t="array" ref="L345">AVERAGEIFS($I$2:$I$2125,$F$2:$F$2125,$F345,$C$2:$C$2125,"&gt;="&amp;DATE(IF($E345&gt;=4,$D345,$D345-1),INDEX($AS$2:$AS$13,$E345),INDEX($AR$2:$AR$13,$E345)),$C$2:$C$2125,"&lt;="&amp;DATE(IF($E345&gt;=2,$D345,$D345-1),INDEX($AU$2:$AU$13,$E345),INDEX($AT$2:$AT$13,$E345)))</f>
        <v>8696.3459101759963</v>
      </c>
    </row>
    <row r="346" spans="1:12" x14ac:dyDescent="0.35">
      <c r="A346" s="3">
        <v>1366</v>
      </c>
      <c r="B346" s="3" t="s">
        <v>17</v>
      </c>
      <c r="C346" s="4">
        <v>38166</v>
      </c>
      <c r="D346" s="3">
        <f t="shared" si="5"/>
        <v>2004</v>
      </c>
      <c r="E346" s="3">
        <f>MONTH(ProductLine[[#This Row],[Date]])</f>
        <v>6</v>
      </c>
      <c r="F346" s="3" t="s">
        <v>15</v>
      </c>
      <c r="G346" s="5">
        <v>80</v>
      </c>
      <c r="H346" s="6">
        <v>242.06313932235889</v>
      </c>
      <c r="I346" s="8">
        <f>ProductLine[[#This Row],[Units]]*ProductLine[[#This Row],[Dollars]]</f>
        <v>19365.051145788711</v>
      </c>
      <c r="L346" cm="1">
        <f t="array" ref="L346">AVERAGEIFS($I$2:$I$2125,$F$2:$F$2125,$F346,$C$2:$C$2125,"&gt;="&amp;DATE(IF($E346&gt;=4,$D346,$D346-1),INDEX($AS$2:$AS$13,$E346),INDEX($AR$2:$AR$13,$E346)),$C$2:$C$2125,"&lt;="&amp;DATE(IF($E346&gt;=2,$D346,$D346-1),INDEX($AU$2:$AU$13,$E346),INDEX($AT$2:$AT$13,$E346)))</f>
        <v>8696.3459101759963</v>
      </c>
    </row>
    <row r="347" spans="1:12" x14ac:dyDescent="0.35">
      <c r="A347" s="3">
        <v>1368</v>
      </c>
      <c r="B347" s="3" t="s">
        <v>11</v>
      </c>
      <c r="C347" s="4">
        <v>38166</v>
      </c>
      <c r="D347" s="3">
        <f t="shared" si="5"/>
        <v>2004</v>
      </c>
      <c r="E347" s="3">
        <f>MONTH(ProductLine[[#This Row],[Date]])</f>
        <v>6</v>
      </c>
      <c r="F347" s="3" t="s">
        <v>10</v>
      </c>
      <c r="G347" s="5">
        <v>29</v>
      </c>
      <c r="H347" s="6">
        <v>89.172802878693929</v>
      </c>
      <c r="I347" s="8">
        <f>ProductLine[[#This Row],[Units]]*ProductLine[[#This Row],[Dollars]]</f>
        <v>2586.0112834821239</v>
      </c>
      <c r="L347" cm="1">
        <f t="array" ref="L347">AVERAGEIFS($I$2:$I$2125,$F$2:$F$2125,$F347,$C$2:$C$2125,"&gt;="&amp;DATE(IF($E347&gt;=4,$D347,$D347-1),INDEX($AS$2:$AS$13,$E347),INDEX($AR$2:$AR$13,$E347)),$C$2:$C$2125,"&lt;="&amp;DATE(IF($E347&gt;=2,$D347,$D347-1),INDEX($AU$2:$AU$13,$E347),INDEX($AT$2:$AT$13,$E347)))</f>
        <v>8624.5367900547808</v>
      </c>
    </row>
    <row r="348" spans="1:12" x14ac:dyDescent="0.35">
      <c r="A348" s="3">
        <v>1389</v>
      </c>
      <c r="B348" s="3" t="s">
        <v>11</v>
      </c>
      <c r="C348" s="4">
        <v>38166</v>
      </c>
      <c r="D348" s="3">
        <f t="shared" si="5"/>
        <v>2004</v>
      </c>
      <c r="E348" s="3">
        <f>MONTH(ProductLine[[#This Row],[Date]])</f>
        <v>6</v>
      </c>
      <c r="F348" s="3" t="s">
        <v>10</v>
      </c>
      <c r="G348" s="5">
        <v>33</v>
      </c>
      <c r="H348" s="6">
        <v>101.08856134949143</v>
      </c>
      <c r="I348" s="8">
        <f>ProductLine[[#This Row],[Units]]*ProductLine[[#This Row],[Dollars]]</f>
        <v>3335.9225245332173</v>
      </c>
      <c r="L348" cm="1">
        <f t="array" ref="L348">AVERAGEIFS($I$2:$I$2125,$F$2:$F$2125,$F348,$C$2:$C$2125,"&gt;="&amp;DATE(IF($E348&gt;=4,$D348,$D348-1),INDEX($AS$2:$AS$13,$E348),INDEX($AR$2:$AR$13,$E348)),$C$2:$C$2125,"&lt;="&amp;DATE(IF($E348&gt;=2,$D348,$D348-1),INDEX($AU$2:$AU$13,$E348),INDEX($AT$2:$AT$13,$E348)))</f>
        <v>8624.5367900547808</v>
      </c>
    </row>
    <row r="349" spans="1:12" x14ac:dyDescent="0.35">
      <c r="A349" s="3">
        <v>1433</v>
      </c>
      <c r="B349" s="3" t="s">
        <v>14</v>
      </c>
      <c r="C349" s="4">
        <v>38155</v>
      </c>
      <c r="D349" s="3">
        <f t="shared" si="5"/>
        <v>2004</v>
      </c>
      <c r="E349" s="3">
        <f>MONTH(ProductLine[[#This Row],[Date]])</f>
        <v>6</v>
      </c>
      <c r="F349" s="3" t="s">
        <v>15</v>
      </c>
      <c r="G349" s="5">
        <v>92</v>
      </c>
      <c r="H349" s="6">
        <v>278.65173044503393</v>
      </c>
      <c r="I349" s="8">
        <f>ProductLine[[#This Row],[Units]]*ProductLine[[#This Row],[Dollars]]</f>
        <v>25635.959200943122</v>
      </c>
      <c r="L349" cm="1">
        <f t="array" ref="L349">AVERAGEIFS($I$2:$I$2125,$F$2:$F$2125,$F349,$C$2:$C$2125,"&gt;="&amp;DATE(IF($E349&gt;=4,$D349,$D349-1),INDEX($AS$2:$AS$13,$E349),INDEX($AR$2:$AR$13,$E349)),$C$2:$C$2125,"&lt;="&amp;DATE(IF($E349&gt;=2,$D349,$D349-1),INDEX($AU$2:$AU$13,$E349),INDEX($AT$2:$AT$13,$E349)))</f>
        <v>8696.3459101759963</v>
      </c>
    </row>
    <row r="350" spans="1:12" x14ac:dyDescent="0.35">
      <c r="A350" s="3">
        <v>1447</v>
      </c>
      <c r="B350" s="3" t="s">
        <v>12</v>
      </c>
      <c r="C350" s="4">
        <v>38155</v>
      </c>
      <c r="D350" s="3">
        <f t="shared" si="5"/>
        <v>2004</v>
      </c>
      <c r="E350" s="3">
        <f>MONTH(ProductLine[[#This Row],[Date]])</f>
        <v>6</v>
      </c>
      <c r="F350" s="3" t="s">
        <v>15</v>
      </c>
      <c r="G350" s="5">
        <v>43</v>
      </c>
      <c r="H350" s="6">
        <v>131.16019141346013</v>
      </c>
      <c r="I350" s="8">
        <f>ProductLine[[#This Row],[Units]]*ProductLine[[#This Row],[Dollars]]</f>
        <v>5639.8882307787853</v>
      </c>
      <c r="L350" cm="1">
        <f t="array" ref="L350">AVERAGEIFS($I$2:$I$2125,$F$2:$F$2125,$F350,$C$2:$C$2125,"&gt;="&amp;DATE(IF($E350&gt;=4,$D350,$D350-1),INDEX($AS$2:$AS$13,$E350),INDEX($AR$2:$AR$13,$E350)),$C$2:$C$2125,"&lt;="&amp;DATE(IF($E350&gt;=2,$D350,$D350-1),INDEX($AU$2:$AU$13,$E350),INDEX($AT$2:$AT$13,$E350)))</f>
        <v>8696.3459101759963</v>
      </c>
    </row>
    <row r="351" spans="1:12" x14ac:dyDescent="0.35">
      <c r="A351" s="3">
        <v>1518</v>
      </c>
      <c r="B351" s="3" t="s">
        <v>12</v>
      </c>
      <c r="C351" s="4">
        <v>38166</v>
      </c>
      <c r="D351" s="3">
        <f t="shared" si="5"/>
        <v>2004</v>
      </c>
      <c r="E351" s="3">
        <f>MONTH(ProductLine[[#This Row],[Date]])</f>
        <v>6</v>
      </c>
      <c r="F351" s="3" t="s">
        <v>13</v>
      </c>
      <c r="G351" s="5">
        <v>9</v>
      </c>
      <c r="H351" s="6">
        <v>28.459065178844462</v>
      </c>
      <c r="I351" s="8">
        <f>ProductLine[[#This Row],[Units]]*ProductLine[[#This Row],[Dollars]]</f>
        <v>256.13158660960016</v>
      </c>
      <c r="L351" cm="1">
        <f t="array" ref="L351">AVERAGEIFS($I$2:$I$2125,$F$2:$F$2125,$F351,$C$2:$C$2125,"&gt;="&amp;DATE(IF($E351&gt;=4,$D351,$D351-1),INDEX($AS$2:$AS$13,$E351),INDEX($AR$2:$AR$13,$E351)),$C$2:$C$2125,"&lt;="&amp;DATE(IF($E351&gt;=2,$D351,$D351-1),INDEX($AU$2:$AU$13,$E351),INDEX($AT$2:$AT$13,$E351)))</f>
        <v>9473.2659892701104</v>
      </c>
    </row>
    <row r="352" spans="1:12" x14ac:dyDescent="0.35">
      <c r="A352" s="3">
        <v>1538</v>
      </c>
      <c r="B352" s="3" t="s">
        <v>9</v>
      </c>
      <c r="C352" s="4">
        <v>38155</v>
      </c>
      <c r="D352" s="3">
        <f t="shared" si="5"/>
        <v>2004</v>
      </c>
      <c r="E352" s="3">
        <f>MONTH(ProductLine[[#This Row],[Date]])</f>
        <v>6</v>
      </c>
      <c r="F352" s="3" t="s">
        <v>13</v>
      </c>
      <c r="G352" s="5">
        <v>1</v>
      </c>
      <c r="H352" s="6">
        <v>5.7263479599581428</v>
      </c>
      <c r="I352" s="8">
        <f>ProductLine[[#This Row],[Units]]*ProductLine[[#This Row],[Dollars]]</f>
        <v>5.7263479599581428</v>
      </c>
      <c r="L352" cm="1">
        <f t="array" ref="L352">AVERAGEIFS($I$2:$I$2125,$F$2:$F$2125,$F352,$C$2:$C$2125,"&gt;="&amp;DATE(IF($E352&gt;=4,$D352,$D352-1),INDEX($AS$2:$AS$13,$E352),INDEX($AR$2:$AR$13,$E352)),$C$2:$C$2125,"&lt;="&amp;DATE(IF($E352&gt;=2,$D352,$D352-1),INDEX($AU$2:$AU$13,$E352),INDEX($AT$2:$AT$13,$E352)))</f>
        <v>9473.2659892701104</v>
      </c>
    </row>
    <row r="353" spans="1:12" x14ac:dyDescent="0.35">
      <c r="A353" s="3">
        <v>1579</v>
      </c>
      <c r="B353" s="3" t="s">
        <v>9</v>
      </c>
      <c r="C353" s="4">
        <v>38144</v>
      </c>
      <c r="D353" s="3">
        <f t="shared" si="5"/>
        <v>2004</v>
      </c>
      <c r="E353" s="3">
        <f>MONTH(ProductLine[[#This Row],[Date]])</f>
        <v>6</v>
      </c>
      <c r="F353" s="3" t="s">
        <v>13</v>
      </c>
      <c r="G353" s="5">
        <v>87</v>
      </c>
      <c r="H353" s="6">
        <v>262.84645942190497</v>
      </c>
      <c r="I353" s="8">
        <f>ProductLine[[#This Row],[Units]]*ProductLine[[#This Row],[Dollars]]</f>
        <v>22867.641969705732</v>
      </c>
      <c r="L353" cm="1">
        <f t="array" ref="L353">AVERAGEIFS($I$2:$I$2125,$F$2:$F$2125,$F353,$C$2:$C$2125,"&gt;="&amp;DATE(IF($E353&gt;=4,$D353,$D353-1),INDEX($AS$2:$AS$13,$E353),INDEX($AR$2:$AR$13,$E353)),$C$2:$C$2125,"&lt;="&amp;DATE(IF($E353&gt;=2,$D353,$D353-1),INDEX($AU$2:$AU$13,$E353),INDEX($AT$2:$AT$13,$E353)))</f>
        <v>9473.2659892701104</v>
      </c>
    </row>
    <row r="354" spans="1:12" x14ac:dyDescent="0.35">
      <c r="A354" s="3">
        <v>1603</v>
      </c>
      <c r="B354" s="3" t="s">
        <v>16</v>
      </c>
      <c r="C354" s="4">
        <v>38155</v>
      </c>
      <c r="D354" s="3">
        <f t="shared" si="5"/>
        <v>2004</v>
      </c>
      <c r="E354" s="3">
        <f>MONTH(ProductLine[[#This Row],[Date]])</f>
        <v>6</v>
      </c>
      <c r="F354" s="3" t="s">
        <v>6</v>
      </c>
      <c r="G354" s="5">
        <v>25</v>
      </c>
      <c r="H354" s="6">
        <v>77.046747006624841</v>
      </c>
      <c r="I354" s="8">
        <f>ProductLine[[#This Row],[Units]]*ProductLine[[#This Row],[Dollars]]</f>
        <v>1926.1686751656209</v>
      </c>
      <c r="L354" cm="1">
        <f t="array" ref="L354">AVERAGEIFS($I$2:$I$2125,$F$2:$F$2125,$F354,$C$2:$C$2125,"&gt;="&amp;DATE(IF($E354&gt;=4,$D354,$D354-1),INDEX($AS$2:$AS$13,$E354),INDEX($AR$2:$AR$13,$E354)),$C$2:$C$2125,"&lt;="&amp;DATE(IF($E354&gt;=2,$D354,$D354-1),INDEX($AU$2:$AU$13,$E354),INDEX($AT$2:$AT$13,$E354)))</f>
        <v>6429.0544185926892</v>
      </c>
    </row>
    <row r="355" spans="1:12" x14ac:dyDescent="0.35">
      <c r="A355" s="3">
        <v>1607</v>
      </c>
      <c r="B355" s="3" t="s">
        <v>14</v>
      </c>
      <c r="C355" s="4">
        <v>38166</v>
      </c>
      <c r="D355" s="3">
        <f t="shared" si="5"/>
        <v>2004</v>
      </c>
      <c r="E355" s="3">
        <f>MONTH(ProductLine[[#This Row],[Date]])</f>
        <v>6</v>
      </c>
      <c r="F355" s="3" t="s">
        <v>13</v>
      </c>
      <c r="G355" s="5">
        <v>15</v>
      </c>
      <c r="H355" s="6">
        <v>47.252520248890754</v>
      </c>
      <c r="I355" s="8">
        <f>ProductLine[[#This Row],[Units]]*ProductLine[[#This Row],[Dollars]]</f>
        <v>708.78780373336133</v>
      </c>
      <c r="L355" cm="1">
        <f t="array" ref="L355">AVERAGEIFS($I$2:$I$2125,$F$2:$F$2125,$F355,$C$2:$C$2125,"&gt;="&amp;DATE(IF($E355&gt;=4,$D355,$D355-1),INDEX($AS$2:$AS$13,$E355),INDEX($AR$2:$AR$13,$E355)),$C$2:$C$2125,"&lt;="&amp;DATE(IF($E355&gt;=2,$D355,$D355-1),INDEX($AU$2:$AU$13,$E355),INDEX($AT$2:$AT$13,$E355)))</f>
        <v>9473.2659892701104</v>
      </c>
    </row>
    <row r="356" spans="1:12" x14ac:dyDescent="0.35">
      <c r="A356" s="3">
        <v>1616</v>
      </c>
      <c r="B356" s="3" t="s">
        <v>17</v>
      </c>
      <c r="C356" s="4">
        <v>38144</v>
      </c>
      <c r="D356" s="3">
        <f t="shared" si="5"/>
        <v>2004</v>
      </c>
      <c r="E356" s="3">
        <f>MONTH(ProductLine[[#This Row],[Date]])</f>
        <v>6</v>
      </c>
      <c r="F356" s="3" t="s">
        <v>13</v>
      </c>
      <c r="G356" s="5">
        <v>79</v>
      </c>
      <c r="H356" s="6">
        <v>239.89003921274065</v>
      </c>
      <c r="I356" s="8">
        <f>ProductLine[[#This Row],[Units]]*ProductLine[[#This Row],[Dollars]]</f>
        <v>18951.313097806513</v>
      </c>
      <c r="L356" cm="1">
        <f t="array" ref="L356">AVERAGEIFS($I$2:$I$2125,$F$2:$F$2125,$F356,$C$2:$C$2125,"&gt;="&amp;DATE(IF($E356&gt;=4,$D356,$D356-1),INDEX($AS$2:$AS$13,$E356),INDEX($AR$2:$AR$13,$E356)),$C$2:$C$2125,"&lt;="&amp;DATE(IF($E356&gt;=2,$D356,$D356-1),INDEX($AU$2:$AU$13,$E356),INDEX($AT$2:$AT$13,$E356)))</f>
        <v>9473.2659892701104</v>
      </c>
    </row>
    <row r="357" spans="1:12" x14ac:dyDescent="0.35">
      <c r="A357" s="3">
        <v>1679</v>
      </c>
      <c r="B357" s="3" t="s">
        <v>7</v>
      </c>
      <c r="C357" s="4">
        <v>38144</v>
      </c>
      <c r="D357" s="3">
        <f t="shared" si="5"/>
        <v>2004</v>
      </c>
      <c r="E357" s="3">
        <f>MONTH(ProductLine[[#This Row],[Date]])</f>
        <v>6</v>
      </c>
      <c r="F357" s="3" t="s">
        <v>15</v>
      </c>
      <c r="G357" s="5">
        <v>12</v>
      </c>
      <c r="H357" s="6">
        <v>38.034373617715126</v>
      </c>
      <c r="I357" s="8">
        <f>ProductLine[[#This Row],[Units]]*ProductLine[[#This Row],[Dollars]]</f>
        <v>456.41248341258154</v>
      </c>
      <c r="L357" cm="1">
        <f t="array" ref="L357">AVERAGEIFS($I$2:$I$2125,$F$2:$F$2125,$F357,$C$2:$C$2125,"&gt;="&amp;DATE(IF($E357&gt;=4,$D357,$D357-1),INDEX($AS$2:$AS$13,$E357),INDEX($AR$2:$AR$13,$E357)),$C$2:$C$2125,"&lt;="&amp;DATE(IF($E357&gt;=2,$D357,$D357-1),INDEX($AU$2:$AU$13,$E357),INDEX($AT$2:$AT$13,$E357)))</f>
        <v>8696.3459101759963</v>
      </c>
    </row>
    <row r="358" spans="1:12" x14ac:dyDescent="0.35">
      <c r="A358" s="3">
        <v>1696</v>
      </c>
      <c r="B358" s="3" t="s">
        <v>7</v>
      </c>
      <c r="C358" s="4">
        <v>38144</v>
      </c>
      <c r="D358" s="3">
        <f t="shared" si="5"/>
        <v>2004</v>
      </c>
      <c r="E358" s="3">
        <f>MONTH(ProductLine[[#This Row],[Date]])</f>
        <v>6</v>
      </c>
      <c r="F358" s="3" t="s">
        <v>6</v>
      </c>
      <c r="G358" s="5">
        <v>48</v>
      </c>
      <c r="H358" s="6">
        <v>145.47941837398358</v>
      </c>
      <c r="I358" s="8">
        <f>ProductLine[[#This Row],[Units]]*ProductLine[[#This Row],[Dollars]]</f>
        <v>6983.0120819512122</v>
      </c>
      <c r="L358" cm="1">
        <f t="array" ref="L358">AVERAGEIFS($I$2:$I$2125,$F$2:$F$2125,$F358,$C$2:$C$2125,"&gt;="&amp;DATE(IF($E358&gt;=4,$D358,$D358-1),INDEX($AS$2:$AS$13,$E358),INDEX($AR$2:$AR$13,$E358)),$C$2:$C$2125,"&lt;="&amp;DATE(IF($E358&gt;=2,$D358,$D358-1),INDEX($AU$2:$AU$13,$E358),INDEX($AT$2:$AT$13,$E358)))</f>
        <v>6429.0544185926892</v>
      </c>
    </row>
    <row r="359" spans="1:12" x14ac:dyDescent="0.35">
      <c r="A359" s="3">
        <v>1729</v>
      </c>
      <c r="B359" s="3" t="s">
        <v>14</v>
      </c>
      <c r="C359" s="4">
        <v>38155</v>
      </c>
      <c r="D359" s="3">
        <f t="shared" si="5"/>
        <v>2004</v>
      </c>
      <c r="E359" s="3">
        <f>MONTH(ProductLine[[#This Row],[Date]])</f>
        <v>6</v>
      </c>
      <c r="F359" s="3" t="s">
        <v>13</v>
      </c>
      <c r="G359" s="5">
        <v>68</v>
      </c>
      <c r="H359" s="6">
        <v>206.3442384317722</v>
      </c>
      <c r="I359" s="8">
        <f>ProductLine[[#This Row],[Units]]*ProductLine[[#This Row],[Dollars]]</f>
        <v>14031.40821336051</v>
      </c>
      <c r="L359" cm="1">
        <f t="array" ref="L359">AVERAGEIFS($I$2:$I$2125,$F$2:$F$2125,$F359,$C$2:$C$2125,"&gt;="&amp;DATE(IF($E359&gt;=4,$D359,$D359-1),INDEX($AS$2:$AS$13,$E359),INDEX($AR$2:$AR$13,$E359)),$C$2:$C$2125,"&lt;="&amp;DATE(IF($E359&gt;=2,$D359,$D359-1),INDEX($AU$2:$AU$13,$E359),INDEX($AT$2:$AT$13,$E359)))</f>
        <v>9473.2659892701104</v>
      </c>
    </row>
    <row r="360" spans="1:12" x14ac:dyDescent="0.35">
      <c r="A360" s="3">
        <v>133</v>
      </c>
      <c r="B360" s="3" t="s">
        <v>5</v>
      </c>
      <c r="C360" s="4">
        <v>38177</v>
      </c>
      <c r="D360" s="3">
        <f t="shared" si="5"/>
        <v>2004</v>
      </c>
      <c r="E360" s="3">
        <f>MONTH(ProductLine[[#This Row],[Date]])</f>
        <v>7</v>
      </c>
      <c r="F360" s="3" t="s">
        <v>15</v>
      </c>
      <c r="G360" s="5">
        <v>11</v>
      </c>
      <c r="H360" s="6">
        <v>34.417378586902672</v>
      </c>
      <c r="I360" s="8">
        <f>ProductLine[[#This Row],[Units]]*ProductLine[[#This Row],[Dollars]]</f>
        <v>378.5911644559294</v>
      </c>
      <c r="L360" cm="1">
        <f t="array" ref="L360">AVERAGEIFS($I$2:$I$2125,$F$2:$F$2125,$F360,$C$2:$C$2125,"&gt;="&amp;DATE(IF($E360&gt;=4,$D360,$D360-1),INDEX($AS$2:$AS$13,$E360),INDEX($AR$2:$AR$13,$E360)),$C$2:$C$2125,"&lt;="&amp;DATE(IF($E360&gt;=2,$D360,$D360-1),INDEX($AU$2:$AU$13,$E360),INDEX($AT$2:$AT$13,$E360)))</f>
        <v>9911.2198006506424</v>
      </c>
    </row>
    <row r="361" spans="1:12" x14ac:dyDescent="0.35">
      <c r="A361" s="3">
        <v>177</v>
      </c>
      <c r="B361" s="3" t="s">
        <v>18</v>
      </c>
      <c r="C361" s="4">
        <v>38188</v>
      </c>
      <c r="D361" s="3">
        <f t="shared" si="5"/>
        <v>2004</v>
      </c>
      <c r="E361" s="3">
        <f>MONTH(ProductLine[[#This Row],[Date]])</f>
        <v>7</v>
      </c>
      <c r="F361" s="3" t="s">
        <v>15</v>
      </c>
      <c r="G361" s="5">
        <v>54</v>
      </c>
      <c r="H361" s="6">
        <v>164.30496670412208</v>
      </c>
      <c r="I361" s="8">
        <f>ProductLine[[#This Row],[Units]]*ProductLine[[#This Row],[Dollars]]</f>
        <v>8872.4682020225919</v>
      </c>
      <c r="L361" cm="1">
        <f t="array" ref="L361">AVERAGEIFS($I$2:$I$2125,$F$2:$F$2125,$F361,$C$2:$C$2125,"&gt;="&amp;DATE(IF($E361&gt;=4,$D361,$D361-1),INDEX($AS$2:$AS$13,$E361),INDEX($AR$2:$AR$13,$E361)),$C$2:$C$2125,"&lt;="&amp;DATE(IF($E361&gt;=2,$D361,$D361-1),INDEX($AU$2:$AU$13,$E361),INDEX($AT$2:$AT$13,$E361)))</f>
        <v>9911.2198006506424</v>
      </c>
    </row>
    <row r="362" spans="1:12" x14ac:dyDescent="0.35">
      <c r="A362" s="3">
        <v>222</v>
      </c>
      <c r="B362" s="3" t="s">
        <v>9</v>
      </c>
      <c r="C362" s="4">
        <v>38188</v>
      </c>
      <c r="D362" s="3">
        <f t="shared" si="5"/>
        <v>2004</v>
      </c>
      <c r="E362" s="3">
        <f>MONTH(ProductLine[[#This Row],[Date]])</f>
        <v>7</v>
      </c>
      <c r="F362" s="3" t="s">
        <v>15</v>
      </c>
      <c r="G362" s="5">
        <v>67</v>
      </c>
      <c r="H362" s="6">
        <v>203.35311949602652</v>
      </c>
      <c r="I362" s="8">
        <f>ProductLine[[#This Row],[Units]]*ProductLine[[#This Row],[Dollars]]</f>
        <v>13624.659006233776</v>
      </c>
      <c r="L362" cm="1">
        <f t="array" ref="L362">AVERAGEIFS($I$2:$I$2125,$F$2:$F$2125,$F362,$C$2:$C$2125,"&gt;="&amp;DATE(IF($E362&gt;=4,$D362,$D362-1),INDEX($AS$2:$AS$13,$E362),INDEX($AR$2:$AR$13,$E362)),$C$2:$C$2125,"&lt;="&amp;DATE(IF($E362&gt;=2,$D362,$D362-1),INDEX($AU$2:$AU$13,$E362),INDEX($AT$2:$AT$13,$E362)))</f>
        <v>9911.2198006506424</v>
      </c>
    </row>
    <row r="363" spans="1:12" x14ac:dyDescent="0.35">
      <c r="A363" s="3">
        <v>243</v>
      </c>
      <c r="B363" s="3" t="s">
        <v>12</v>
      </c>
      <c r="C363" s="4">
        <v>38177</v>
      </c>
      <c r="D363" s="3">
        <f t="shared" si="5"/>
        <v>2004</v>
      </c>
      <c r="E363" s="3">
        <f>MONTH(ProductLine[[#This Row],[Date]])</f>
        <v>7</v>
      </c>
      <c r="F363" s="3" t="s">
        <v>10</v>
      </c>
      <c r="G363" s="5">
        <v>-3</v>
      </c>
      <c r="H363" s="6">
        <v>-7.3950210500886264</v>
      </c>
      <c r="I363" s="8">
        <f>ProductLine[[#This Row],[Units]]*ProductLine[[#This Row],[Dollars]]</f>
        <v>22.185063150265879</v>
      </c>
      <c r="L363" cm="1">
        <f t="array" ref="L363">AVERAGEIFS($I$2:$I$2125,$F$2:$F$2125,$F363,$C$2:$C$2125,"&gt;="&amp;DATE(IF($E363&gt;=4,$D363,$D363-1),INDEX($AS$2:$AS$13,$E363),INDEX($AR$2:$AR$13,$E363)),$C$2:$C$2125,"&lt;="&amp;DATE(IF($E363&gt;=2,$D363,$D363-1),INDEX($AU$2:$AU$13,$E363),INDEX($AT$2:$AT$13,$E363)))</f>
        <v>8427.4044469649925</v>
      </c>
    </row>
    <row r="364" spans="1:12" x14ac:dyDescent="0.35">
      <c r="A364" s="3">
        <v>245</v>
      </c>
      <c r="B364" s="3" t="s">
        <v>18</v>
      </c>
      <c r="C364" s="4">
        <v>38177</v>
      </c>
      <c r="D364" s="3">
        <f t="shared" si="5"/>
        <v>2004</v>
      </c>
      <c r="E364" s="3">
        <f>MONTH(ProductLine[[#This Row],[Date]])</f>
        <v>7</v>
      </c>
      <c r="F364" s="3" t="s">
        <v>15</v>
      </c>
      <c r="G364" s="5">
        <v>5</v>
      </c>
      <c r="H364" s="6">
        <v>17.198905576452098</v>
      </c>
      <c r="I364" s="8">
        <f>ProductLine[[#This Row],[Units]]*ProductLine[[#This Row],[Dollars]]</f>
        <v>85.994527882260485</v>
      </c>
      <c r="L364" cm="1">
        <f t="array" ref="L364">AVERAGEIFS($I$2:$I$2125,$F$2:$F$2125,$F364,$C$2:$C$2125,"&gt;="&amp;DATE(IF($E364&gt;=4,$D364,$D364-1),INDEX($AS$2:$AS$13,$E364),INDEX($AR$2:$AR$13,$E364)),$C$2:$C$2125,"&lt;="&amp;DATE(IF($E364&gt;=2,$D364,$D364-1),INDEX($AU$2:$AU$13,$E364),INDEX($AT$2:$AT$13,$E364)))</f>
        <v>9911.2198006506424</v>
      </c>
    </row>
    <row r="365" spans="1:12" x14ac:dyDescent="0.35">
      <c r="A365" s="3">
        <v>312</v>
      </c>
      <c r="B365" s="3" t="s">
        <v>11</v>
      </c>
      <c r="C365" s="4">
        <v>38199</v>
      </c>
      <c r="D365" s="3">
        <f t="shared" si="5"/>
        <v>2004</v>
      </c>
      <c r="E365" s="3">
        <f>MONTH(ProductLine[[#This Row],[Date]])</f>
        <v>7</v>
      </c>
      <c r="F365" s="3" t="s">
        <v>13</v>
      </c>
      <c r="G365" s="5">
        <v>67</v>
      </c>
      <c r="H365" s="6">
        <v>203.30298779689218</v>
      </c>
      <c r="I365" s="8">
        <f>ProductLine[[#This Row],[Units]]*ProductLine[[#This Row],[Dollars]]</f>
        <v>13621.300182391777</v>
      </c>
      <c r="L365" cm="1">
        <f t="array" ref="L365">AVERAGEIFS($I$2:$I$2125,$F$2:$F$2125,$F365,$C$2:$C$2125,"&gt;="&amp;DATE(IF($E365&gt;=4,$D365,$D365-1),INDEX($AS$2:$AS$13,$E365),INDEX($AR$2:$AR$13,$E365)),$C$2:$C$2125,"&lt;="&amp;DATE(IF($E365&gt;=2,$D365,$D365-1),INDEX($AU$2:$AU$13,$E365),INDEX($AT$2:$AT$13,$E365)))</f>
        <v>9163.2682902299584</v>
      </c>
    </row>
    <row r="366" spans="1:12" x14ac:dyDescent="0.35">
      <c r="A366" s="3">
        <v>328</v>
      </c>
      <c r="B366" s="3" t="s">
        <v>7</v>
      </c>
      <c r="C366" s="4">
        <v>38177</v>
      </c>
      <c r="D366" s="3">
        <f t="shared" si="5"/>
        <v>2004</v>
      </c>
      <c r="E366" s="3">
        <f>MONTH(ProductLine[[#This Row],[Date]])</f>
        <v>7</v>
      </c>
      <c r="F366" s="3" t="s">
        <v>8</v>
      </c>
      <c r="G366" s="5">
        <v>68</v>
      </c>
      <c r="H366" s="6">
        <v>205.75644454699685</v>
      </c>
      <c r="I366" s="8">
        <f>ProductLine[[#This Row],[Units]]*ProductLine[[#This Row],[Dollars]]</f>
        <v>13991.438229195786</v>
      </c>
      <c r="L366" cm="1">
        <f t="array" ref="L366">AVERAGEIFS($I$2:$I$2125,$F$2:$F$2125,$F366,$C$2:$C$2125,"&gt;="&amp;DATE(IF($E366&gt;=4,$D366,$D366-1),INDEX($AS$2:$AS$13,$E366),INDEX($AR$2:$AR$13,$E366)),$C$2:$C$2125,"&lt;="&amp;DATE(IF($E366&gt;=2,$D366,$D366-1),INDEX($AU$2:$AU$13,$E366),INDEX($AT$2:$AT$13,$E366)))</f>
        <v>7416.1420320250936</v>
      </c>
    </row>
    <row r="367" spans="1:12" x14ac:dyDescent="0.35">
      <c r="A367" s="3">
        <v>379</v>
      </c>
      <c r="B367" s="3" t="s">
        <v>11</v>
      </c>
      <c r="C367" s="4">
        <v>38199</v>
      </c>
      <c r="D367" s="3">
        <f t="shared" si="5"/>
        <v>2004</v>
      </c>
      <c r="E367" s="3">
        <f>MONTH(ProductLine[[#This Row],[Date]])</f>
        <v>7</v>
      </c>
      <c r="F367" s="3" t="s">
        <v>8</v>
      </c>
      <c r="G367" s="5">
        <v>6</v>
      </c>
      <c r="H367" s="6">
        <v>19.561017308486775</v>
      </c>
      <c r="I367" s="8">
        <f>ProductLine[[#This Row],[Units]]*ProductLine[[#This Row],[Dollars]]</f>
        <v>117.36610385092065</v>
      </c>
      <c r="L367" cm="1">
        <f t="array" ref="L367">AVERAGEIFS($I$2:$I$2125,$F$2:$F$2125,$F367,$C$2:$C$2125,"&gt;="&amp;DATE(IF($E367&gt;=4,$D367,$D367-1),INDEX($AS$2:$AS$13,$E367),INDEX($AR$2:$AR$13,$E367)),$C$2:$C$2125,"&lt;="&amp;DATE(IF($E367&gt;=2,$D367,$D367-1),INDEX($AU$2:$AU$13,$E367),INDEX($AT$2:$AT$13,$E367)))</f>
        <v>7416.1420320250936</v>
      </c>
    </row>
    <row r="368" spans="1:12" x14ac:dyDescent="0.35">
      <c r="A368" s="3">
        <v>432</v>
      </c>
      <c r="B368" s="3" t="s">
        <v>7</v>
      </c>
      <c r="C368" s="4">
        <v>38177</v>
      </c>
      <c r="D368" s="3">
        <f t="shared" si="5"/>
        <v>2004</v>
      </c>
      <c r="E368" s="3">
        <f>MONTH(ProductLine[[#This Row],[Date]])</f>
        <v>7</v>
      </c>
      <c r="F368" s="3" t="s">
        <v>13</v>
      </c>
      <c r="G368" s="5">
        <v>43</v>
      </c>
      <c r="H368" s="6">
        <v>131.20326238549768</v>
      </c>
      <c r="I368" s="8">
        <f>ProductLine[[#This Row],[Units]]*ProductLine[[#This Row],[Dollars]]</f>
        <v>5641.7402825764002</v>
      </c>
      <c r="L368" cm="1">
        <f t="array" ref="L368">AVERAGEIFS($I$2:$I$2125,$F$2:$F$2125,$F368,$C$2:$C$2125,"&gt;="&amp;DATE(IF($E368&gt;=4,$D368,$D368-1),INDEX($AS$2:$AS$13,$E368),INDEX($AR$2:$AR$13,$E368)),$C$2:$C$2125,"&lt;="&amp;DATE(IF($E368&gt;=2,$D368,$D368-1),INDEX($AU$2:$AU$13,$E368),INDEX($AT$2:$AT$13,$E368)))</f>
        <v>9163.2682902299584</v>
      </c>
    </row>
    <row r="369" spans="1:12" x14ac:dyDescent="0.35">
      <c r="A369" s="3">
        <v>488</v>
      </c>
      <c r="B369" s="3" t="s">
        <v>5</v>
      </c>
      <c r="C369" s="4">
        <v>38188</v>
      </c>
      <c r="D369" s="3">
        <f t="shared" si="5"/>
        <v>2004</v>
      </c>
      <c r="E369" s="3">
        <f>MONTH(ProductLine[[#This Row],[Date]])</f>
        <v>7</v>
      </c>
      <c r="F369" s="3" t="s">
        <v>13</v>
      </c>
      <c r="G369" s="5">
        <v>37</v>
      </c>
      <c r="H369" s="6">
        <v>112.99692232382439</v>
      </c>
      <c r="I369" s="8">
        <f>ProductLine[[#This Row],[Units]]*ProductLine[[#This Row],[Dollars]]</f>
        <v>4180.8861259815021</v>
      </c>
      <c r="L369" cm="1">
        <f t="array" ref="L369">AVERAGEIFS($I$2:$I$2125,$F$2:$F$2125,$F369,$C$2:$C$2125,"&gt;="&amp;DATE(IF($E369&gt;=4,$D369,$D369-1),INDEX($AS$2:$AS$13,$E369),INDEX($AR$2:$AR$13,$E369)),$C$2:$C$2125,"&lt;="&amp;DATE(IF($E369&gt;=2,$D369,$D369-1),INDEX($AU$2:$AU$13,$E369),INDEX($AT$2:$AT$13,$E369)))</f>
        <v>9163.2682902299584</v>
      </c>
    </row>
    <row r="370" spans="1:12" x14ac:dyDescent="0.35">
      <c r="A370" s="3">
        <v>563</v>
      </c>
      <c r="B370" s="3" t="s">
        <v>9</v>
      </c>
      <c r="C370" s="4">
        <v>38188</v>
      </c>
      <c r="D370" s="3">
        <f t="shared" si="5"/>
        <v>2004</v>
      </c>
      <c r="E370" s="3">
        <f>MONTH(ProductLine[[#This Row],[Date]])</f>
        <v>7</v>
      </c>
      <c r="F370" s="3" t="s">
        <v>15</v>
      </c>
      <c r="G370" s="5">
        <v>62</v>
      </c>
      <c r="H370" s="6">
        <v>187.63361707571198</v>
      </c>
      <c r="I370" s="8">
        <f>ProductLine[[#This Row],[Units]]*ProductLine[[#This Row],[Dollars]]</f>
        <v>11633.284258694142</v>
      </c>
      <c r="L370" cm="1">
        <f t="array" ref="L370">AVERAGEIFS($I$2:$I$2125,$F$2:$F$2125,$F370,$C$2:$C$2125,"&gt;="&amp;DATE(IF($E370&gt;=4,$D370,$D370-1),INDEX($AS$2:$AS$13,$E370),INDEX($AR$2:$AR$13,$E370)),$C$2:$C$2125,"&lt;="&amp;DATE(IF($E370&gt;=2,$D370,$D370-1),INDEX($AU$2:$AU$13,$E370),INDEX($AT$2:$AT$13,$E370)))</f>
        <v>9911.2198006506424</v>
      </c>
    </row>
    <row r="371" spans="1:12" x14ac:dyDescent="0.35">
      <c r="A371" s="3">
        <v>597</v>
      </c>
      <c r="B371" s="3" t="s">
        <v>16</v>
      </c>
      <c r="C371" s="4">
        <v>38188</v>
      </c>
      <c r="D371" s="3">
        <f t="shared" si="5"/>
        <v>2004</v>
      </c>
      <c r="E371" s="3">
        <f>MONTH(ProductLine[[#This Row],[Date]])</f>
        <v>7</v>
      </c>
      <c r="F371" s="3" t="s">
        <v>13</v>
      </c>
      <c r="G371" s="5">
        <v>78</v>
      </c>
      <c r="H371" s="6">
        <v>235.37144026519812</v>
      </c>
      <c r="I371" s="8">
        <f>ProductLine[[#This Row],[Units]]*ProductLine[[#This Row],[Dollars]]</f>
        <v>18358.972340685454</v>
      </c>
      <c r="L371" cm="1">
        <f t="array" ref="L371">AVERAGEIFS($I$2:$I$2125,$F$2:$F$2125,$F371,$C$2:$C$2125,"&gt;="&amp;DATE(IF($E371&gt;=4,$D371,$D371-1),INDEX($AS$2:$AS$13,$E371),INDEX($AR$2:$AR$13,$E371)),$C$2:$C$2125,"&lt;="&amp;DATE(IF($E371&gt;=2,$D371,$D371-1),INDEX($AU$2:$AU$13,$E371),INDEX($AT$2:$AT$13,$E371)))</f>
        <v>9163.2682902299584</v>
      </c>
    </row>
    <row r="372" spans="1:12" x14ac:dyDescent="0.35">
      <c r="A372" s="3">
        <v>638</v>
      </c>
      <c r="B372" s="3" t="s">
        <v>7</v>
      </c>
      <c r="C372" s="4">
        <v>38199</v>
      </c>
      <c r="D372" s="3">
        <f t="shared" si="5"/>
        <v>2004</v>
      </c>
      <c r="E372" s="3">
        <f>MONTH(ProductLine[[#This Row],[Date]])</f>
        <v>7</v>
      </c>
      <c r="F372" s="3" t="s">
        <v>15</v>
      </c>
      <c r="G372" s="5">
        <v>94</v>
      </c>
      <c r="H372" s="6">
        <v>283.87519041996188</v>
      </c>
      <c r="I372" s="8">
        <f>ProductLine[[#This Row],[Units]]*ProductLine[[#This Row],[Dollars]]</f>
        <v>26684.267899476417</v>
      </c>
      <c r="L372" cm="1">
        <f t="array" ref="L372">AVERAGEIFS($I$2:$I$2125,$F$2:$F$2125,$F372,$C$2:$C$2125,"&gt;="&amp;DATE(IF($E372&gt;=4,$D372,$D372-1),INDEX($AS$2:$AS$13,$E372),INDEX($AR$2:$AR$13,$E372)),$C$2:$C$2125,"&lt;="&amp;DATE(IF($E372&gt;=2,$D372,$D372-1),INDEX($AU$2:$AU$13,$E372),INDEX($AT$2:$AT$13,$E372)))</f>
        <v>9911.2198006506424</v>
      </c>
    </row>
    <row r="373" spans="1:12" x14ac:dyDescent="0.35">
      <c r="A373" s="3">
        <v>659</v>
      </c>
      <c r="B373" s="3" t="s">
        <v>11</v>
      </c>
      <c r="C373" s="4">
        <v>38177</v>
      </c>
      <c r="D373" s="3">
        <f t="shared" si="5"/>
        <v>2004</v>
      </c>
      <c r="E373" s="3">
        <f>MONTH(ProductLine[[#This Row],[Date]])</f>
        <v>7</v>
      </c>
      <c r="F373" s="3" t="s">
        <v>13</v>
      </c>
      <c r="G373" s="5">
        <v>25</v>
      </c>
      <c r="H373" s="6">
        <v>76.378602488098551</v>
      </c>
      <c r="I373" s="8">
        <f>ProductLine[[#This Row],[Units]]*ProductLine[[#This Row],[Dollars]]</f>
        <v>1909.4650622024637</v>
      </c>
      <c r="L373" cm="1">
        <f t="array" ref="L373">AVERAGEIFS($I$2:$I$2125,$F$2:$F$2125,$F373,$C$2:$C$2125,"&gt;="&amp;DATE(IF($E373&gt;=4,$D373,$D373-1),INDEX($AS$2:$AS$13,$E373),INDEX($AR$2:$AR$13,$E373)),$C$2:$C$2125,"&lt;="&amp;DATE(IF($E373&gt;=2,$D373,$D373-1),INDEX($AU$2:$AU$13,$E373),INDEX($AT$2:$AT$13,$E373)))</f>
        <v>9163.2682902299584</v>
      </c>
    </row>
    <row r="374" spans="1:12" x14ac:dyDescent="0.35">
      <c r="A374" s="3">
        <v>696</v>
      </c>
      <c r="B374" s="3" t="s">
        <v>5</v>
      </c>
      <c r="C374" s="4">
        <v>38188</v>
      </c>
      <c r="D374" s="3">
        <f t="shared" si="5"/>
        <v>2004</v>
      </c>
      <c r="E374" s="3">
        <f>MONTH(ProductLine[[#This Row],[Date]])</f>
        <v>7</v>
      </c>
      <c r="F374" s="3" t="s">
        <v>15</v>
      </c>
      <c r="G374" s="5">
        <v>47</v>
      </c>
      <c r="H374" s="6">
        <v>142.62566704955398</v>
      </c>
      <c r="I374" s="8">
        <f>ProductLine[[#This Row],[Units]]*ProductLine[[#This Row],[Dollars]]</f>
        <v>6703.4063513290375</v>
      </c>
      <c r="L374" cm="1">
        <f t="array" ref="L374">AVERAGEIFS($I$2:$I$2125,$F$2:$F$2125,$F374,$C$2:$C$2125,"&gt;="&amp;DATE(IF($E374&gt;=4,$D374,$D374-1),INDEX($AS$2:$AS$13,$E374),INDEX($AR$2:$AR$13,$E374)),$C$2:$C$2125,"&lt;="&amp;DATE(IF($E374&gt;=2,$D374,$D374-1),INDEX($AU$2:$AU$13,$E374),INDEX($AT$2:$AT$13,$E374)))</f>
        <v>9911.2198006506424</v>
      </c>
    </row>
    <row r="375" spans="1:12" x14ac:dyDescent="0.35">
      <c r="A375" s="3">
        <v>704</v>
      </c>
      <c r="B375" s="3" t="s">
        <v>18</v>
      </c>
      <c r="C375" s="4">
        <v>38199</v>
      </c>
      <c r="D375" s="3">
        <f t="shared" si="5"/>
        <v>2004</v>
      </c>
      <c r="E375" s="3">
        <f>MONTH(ProductLine[[#This Row],[Date]])</f>
        <v>7</v>
      </c>
      <c r="F375" s="3" t="s">
        <v>13</v>
      </c>
      <c r="G375" s="5">
        <v>11</v>
      </c>
      <c r="H375" s="6">
        <v>35.105222117013575</v>
      </c>
      <c r="I375" s="8">
        <f>ProductLine[[#This Row],[Units]]*ProductLine[[#This Row],[Dollars]]</f>
        <v>386.15744328714931</v>
      </c>
      <c r="L375" cm="1">
        <f t="array" ref="L375">AVERAGEIFS($I$2:$I$2125,$F$2:$F$2125,$F375,$C$2:$C$2125,"&gt;="&amp;DATE(IF($E375&gt;=4,$D375,$D375-1),INDEX($AS$2:$AS$13,$E375),INDEX($AR$2:$AR$13,$E375)),$C$2:$C$2125,"&lt;="&amp;DATE(IF($E375&gt;=2,$D375,$D375-1),INDEX($AU$2:$AU$13,$E375),INDEX($AT$2:$AT$13,$E375)))</f>
        <v>9163.2682902299584</v>
      </c>
    </row>
    <row r="376" spans="1:12" x14ac:dyDescent="0.35">
      <c r="A376" s="3">
        <v>731</v>
      </c>
      <c r="B376" s="3" t="s">
        <v>5</v>
      </c>
      <c r="C376" s="4">
        <v>38188</v>
      </c>
      <c r="D376" s="3">
        <f t="shared" si="5"/>
        <v>2004</v>
      </c>
      <c r="E376" s="3">
        <f>MONTH(ProductLine[[#This Row],[Date]])</f>
        <v>7</v>
      </c>
      <c r="F376" s="3" t="s">
        <v>15</v>
      </c>
      <c r="G376" s="5">
        <v>-3</v>
      </c>
      <c r="H376" s="6">
        <v>-7.2263762915654137</v>
      </c>
      <c r="I376" s="8">
        <f>ProductLine[[#This Row],[Units]]*ProductLine[[#This Row],[Dollars]]</f>
        <v>21.679128874696239</v>
      </c>
      <c r="L376" cm="1">
        <f t="array" ref="L376">AVERAGEIFS($I$2:$I$2125,$F$2:$F$2125,$F376,$C$2:$C$2125,"&gt;="&amp;DATE(IF($E376&gt;=4,$D376,$D376-1),INDEX($AS$2:$AS$13,$E376),INDEX($AR$2:$AR$13,$E376)),$C$2:$C$2125,"&lt;="&amp;DATE(IF($E376&gt;=2,$D376,$D376-1),INDEX($AU$2:$AU$13,$E376),INDEX($AT$2:$AT$13,$E376)))</f>
        <v>9911.2198006506424</v>
      </c>
    </row>
    <row r="377" spans="1:12" x14ac:dyDescent="0.35">
      <c r="A377" s="3">
        <v>736</v>
      </c>
      <c r="B377" s="3" t="s">
        <v>14</v>
      </c>
      <c r="C377" s="4">
        <v>38177</v>
      </c>
      <c r="D377" s="3">
        <f t="shared" si="5"/>
        <v>2004</v>
      </c>
      <c r="E377" s="3">
        <f>MONTH(ProductLine[[#This Row],[Date]])</f>
        <v>7</v>
      </c>
      <c r="F377" s="3" t="s">
        <v>15</v>
      </c>
      <c r="G377" s="5">
        <v>21</v>
      </c>
      <c r="H377" s="6">
        <v>64.321884288799509</v>
      </c>
      <c r="I377" s="8">
        <f>ProductLine[[#This Row],[Units]]*ProductLine[[#This Row],[Dollars]]</f>
        <v>1350.7595700647896</v>
      </c>
      <c r="L377" cm="1">
        <f t="array" ref="L377">AVERAGEIFS($I$2:$I$2125,$F$2:$F$2125,$F377,$C$2:$C$2125,"&gt;="&amp;DATE(IF($E377&gt;=4,$D377,$D377-1),INDEX($AS$2:$AS$13,$E377),INDEX($AR$2:$AR$13,$E377)),$C$2:$C$2125,"&lt;="&amp;DATE(IF($E377&gt;=2,$D377,$D377-1),INDEX($AU$2:$AU$13,$E377),INDEX($AT$2:$AT$13,$E377)))</f>
        <v>9911.2198006506424</v>
      </c>
    </row>
    <row r="378" spans="1:12" x14ac:dyDescent="0.35">
      <c r="A378" s="3">
        <v>776</v>
      </c>
      <c r="B378" s="3" t="s">
        <v>14</v>
      </c>
      <c r="C378" s="4">
        <v>38199</v>
      </c>
      <c r="D378" s="3">
        <f t="shared" si="5"/>
        <v>2004</v>
      </c>
      <c r="E378" s="3">
        <f>MONTH(ProductLine[[#This Row],[Date]])</f>
        <v>7</v>
      </c>
      <c r="F378" s="3" t="s">
        <v>10</v>
      </c>
      <c r="G378" s="5">
        <v>10</v>
      </c>
      <c r="H378" s="6">
        <v>31.853247271934272</v>
      </c>
      <c r="I378" s="8">
        <f>ProductLine[[#This Row],[Units]]*ProductLine[[#This Row],[Dollars]]</f>
        <v>318.53247271934271</v>
      </c>
      <c r="L378" cm="1">
        <f t="array" ref="L378">AVERAGEIFS($I$2:$I$2125,$F$2:$F$2125,$F378,$C$2:$C$2125,"&gt;="&amp;DATE(IF($E378&gt;=4,$D378,$D378-1),INDEX($AS$2:$AS$13,$E378),INDEX($AR$2:$AR$13,$E378)),$C$2:$C$2125,"&lt;="&amp;DATE(IF($E378&gt;=2,$D378,$D378-1),INDEX($AU$2:$AU$13,$E378),INDEX($AT$2:$AT$13,$E378)))</f>
        <v>8427.4044469649925</v>
      </c>
    </row>
    <row r="379" spans="1:12" x14ac:dyDescent="0.35">
      <c r="A379" s="3">
        <v>791</v>
      </c>
      <c r="B379" s="3" t="s">
        <v>18</v>
      </c>
      <c r="C379" s="4">
        <v>38188</v>
      </c>
      <c r="D379" s="3">
        <f t="shared" si="5"/>
        <v>2004</v>
      </c>
      <c r="E379" s="3">
        <f>MONTH(ProductLine[[#This Row],[Date]])</f>
        <v>7</v>
      </c>
      <c r="F379" s="3" t="s">
        <v>10</v>
      </c>
      <c r="G379" s="5">
        <v>8</v>
      </c>
      <c r="H379" s="6">
        <v>25.453618816298423</v>
      </c>
      <c r="I379" s="8">
        <f>ProductLine[[#This Row],[Units]]*ProductLine[[#This Row],[Dollars]]</f>
        <v>203.62895053038739</v>
      </c>
      <c r="L379" cm="1">
        <f t="array" ref="L379">AVERAGEIFS($I$2:$I$2125,$F$2:$F$2125,$F379,$C$2:$C$2125,"&gt;="&amp;DATE(IF($E379&gt;=4,$D379,$D379-1),INDEX($AS$2:$AS$13,$E379),INDEX($AR$2:$AR$13,$E379)),$C$2:$C$2125,"&lt;="&amp;DATE(IF($E379&gt;=2,$D379,$D379-1),INDEX($AU$2:$AU$13,$E379),INDEX($AT$2:$AT$13,$E379)))</f>
        <v>8427.4044469649925</v>
      </c>
    </row>
    <row r="380" spans="1:12" x14ac:dyDescent="0.35">
      <c r="A380" s="3">
        <v>889</v>
      </c>
      <c r="B380" s="3" t="s">
        <v>12</v>
      </c>
      <c r="C380" s="4">
        <v>38199</v>
      </c>
      <c r="D380" s="3">
        <f t="shared" si="5"/>
        <v>2004</v>
      </c>
      <c r="E380" s="3">
        <f>MONTH(ProductLine[[#This Row],[Date]])</f>
        <v>7</v>
      </c>
      <c r="F380" s="3" t="s">
        <v>13</v>
      </c>
      <c r="G380" s="5">
        <v>86</v>
      </c>
      <c r="H380" s="6">
        <v>260.00914889996403</v>
      </c>
      <c r="I380" s="8">
        <f>ProductLine[[#This Row],[Units]]*ProductLine[[#This Row],[Dollars]]</f>
        <v>22360.786805396907</v>
      </c>
      <c r="L380" cm="1">
        <f t="array" ref="L380">AVERAGEIFS($I$2:$I$2125,$F$2:$F$2125,$F380,$C$2:$C$2125,"&gt;="&amp;DATE(IF($E380&gt;=4,$D380,$D380-1),INDEX($AS$2:$AS$13,$E380),INDEX($AR$2:$AR$13,$E380)),$C$2:$C$2125,"&lt;="&amp;DATE(IF($E380&gt;=2,$D380,$D380-1),INDEX($AU$2:$AU$13,$E380),INDEX($AT$2:$AT$13,$E380)))</f>
        <v>9163.2682902299584</v>
      </c>
    </row>
    <row r="381" spans="1:12" x14ac:dyDescent="0.35">
      <c r="A381" s="3">
        <v>892</v>
      </c>
      <c r="B381" s="3" t="s">
        <v>12</v>
      </c>
      <c r="C381" s="4">
        <v>38188</v>
      </c>
      <c r="D381" s="3">
        <f t="shared" si="5"/>
        <v>2004</v>
      </c>
      <c r="E381" s="3">
        <f>MONTH(ProductLine[[#This Row],[Date]])</f>
        <v>7</v>
      </c>
      <c r="F381" s="3" t="s">
        <v>10</v>
      </c>
      <c r="G381" s="5">
        <v>11</v>
      </c>
      <c r="H381" s="6">
        <v>34.782314831792192</v>
      </c>
      <c r="I381" s="8">
        <f>ProductLine[[#This Row],[Units]]*ProductLine[[#This Row],[Dollars]]</f>
        <v>382.60546314971413</v>
      </c>
      <c r="L381" cm="1">
        <f t="array" ref="L381">AVERAGEIFS($I$2:$I$2125,$F$2:$F$2125,$F381,$C$2:$C$2125,"&gt;="&amp;DATE(IF($E381&gt;=4,$D381,$D381-1),INDEX($AS$2:$AS$13,$E381),INDEX($AR$2:$AR$13,$E381)),$C$2:$C$2125,"&lt;="&amp;DATE(IF($E381&gt;=2,$D381,$D381-1),INDEX($AU$2:$AU$13,$E381),INDEX($AT$2:$AT$13,$E381)))</f>
        <v>8427.4044469649925</v>
      </c>
    </row>
    <row r="382" spans="1:12" x14ac:dyDescent="0.35">
      <c r="A382" s="3">
        <v>897</v>
      </c>
      <c r="B382" s="3" t="s">
        <v>12</v>
      </c>
      <c r="C382" s="4">
        <v>38188</v>
      </c>
      <c r="D382" s="3">
        <f t="shared" si="5"/>
        <v>2004</v>
      </c>
      <c r="E382" s="3">
        <f>MONTH(ProductLine[[#This Row],[Date]])</f>
        <v>7</v>
      </c>
      <c r="F382" s="3" t="s">
        <v>8</v>
      </c>
      <c r="G382" s="5">
        <v>91</v>
      </c>
      <c r="H382" s="6">
        <v>274.77216405152751</v>
      </c>
      <c r="I382" s="8">
        <f>ProductLine[[#This Row],[Units]]*ProductLine[[#This Row],[Dollars]]</f>
        <v>25004.266928689005</v>
      </c>
      <c r="L382" cm="1">
        <f t="array" ref="L382">AVERAGEIFS($I$2:$I$2125,$F$2:$F$2125,$F382,$C$2:$C$2125,"&gt;="&amp;DATE(IF($E382&gt;=4,$D382,$D382-1),INDEX($AS$2:$AS$13,$E382),INDEX($AR$2:$AR$13,$E382)),$C$2:$C$2125,"&lt;="&amp;DATE(IF($E382&gt;=2,$D382,$D382-1),INDEX($AU$2:$AU$13,$E382),INDEX($AT$2:$AT$13,$E382)))</f>
        <v>7416.1420320250936</v>
      </c>
    </row>
    <row r="383" spans="1:12" x14ac:dyDescent="0.35">
      <c r="A383" s="3">
        <v>938</v>
      </c>
      <c r="B383" s="3" t="s">
        <v>9</v>
      </c>
      <c r="C383" s="4">
        <v>38188</v>
      </c>
      <c r="D383" s="3">
        <f t="shared" si="5"/>
        <v>2004</v>
      </c>
      <c r="E383" s="3">
        <f>MONTH(ProductLine[[#This Row],[Date]])</f>
        <v>7</v>
      </c>
      <c r="F383" s="3" t="s">
        <v>6</v>
      </c>
      <c r="G383" s="5">
        <v>56</v>
      </c>
      <c r="H383" s="6">
        <v>169.84037281505195</v>
      </c>
      <c r="I383" s="8">
        <f>ProductLine[[#This Row],[Units]]*ProductLine[[#This Row],[Dollars]]</f>
        <v>9511.060877642909</v>
      </c>
      <c r="L383" cm="1">
        <f t="array" ref="L383">AVERAGEIFS($I$2:$I$2125,$F$2:$F$2125,$F383,$C$2:$C$2125,"&gt;="&amp;DATE(IF($E383&gt;=4,$D383,$D383-1),INDEX($AS$2:$AS$13,$E383),INDEX($AR$2:$AR$13,$E383)),$C$2:$C$2125,"&lt;="&amp;DATE(IF($E383&gt;=2,$D383,$D383-1),INDEX($AU$2:$AU$13,$E383),INDEX($AT$2:$AT$13,$E383)))</f>
        <v>7131.0239693045814</v>
      </c>
    </row>
    <row r="384" spans="1:12" x14ac:dyDescent="0.35">
      <c r="A384" s="3">
        <v>1005</v>
      </c>
      <c r="B384" s="3" t="s">
        <v>16</v>
      </c>
      <c r="C384" s="4">
        <v>38177</v>
      </c>
      <c r="D384" s="3">
        <f t="shared" si="5"/>
        <v>2004</v>
      </c>
      <c r="E384" s="3">
        <f>MONTH(ProductLine[[#This Row],[Date]])</f>
        <v>7</v>
      </c>
      <c r="F384" s="3" t="s">
        <v>15</v>
      </c>
      <c r="G384" s="5">
        <v>71</v>
      </c>
      <c r="H384" s="6">
        <v>215.02251352159234</v>
      </c>
      <c r="I384" s="8">
        <f>ProductLine[[#This Row],[Units]]*ProductLine[[#This Row],[Dollars]]</f>
        <v>15266.598460033056</v>
      </c>
      <c r="L384" cm="1">
        <f t="array" ref="L384">AVERAGEIFS($I$2:$I$2125,$F$2:$F$2125,$F384,$C$2:$C$2125,"&gt;="&amp;DATE(IF($E384&gt;=4,$D384,$D384-1),INDEX($AS$2:$AS$13,$E384),INDEX($AR$2:$AR$13,$E384)),$C$2:$C$2125,"&lt;="&amp;DATE(IF($E384&gt;=2,$D384,$D384-1),INDEX($AU$2:$AU$13,$E384),INDEX($AT$2:$AT$13,$E384)))</f>
        <v>9911.2198006506424</v>
      </c>
    </row>
    <row r="385" spans="1:12" x14ac:dyDescent="0.35">
      <c r="A385" s="3">
        <v>1070</v>
      </c>
      <c r="B385" s="3" t="s">
        <v>7</v>
      </c>
      <c r="C385" s="4">
        <v>38188</v>
      </c>
      <c r="D385" s="3">
        <f t="shared" si="5"/>
        <v>2004</v>
      </c>
      <c r="E385" s="3">
        <f>MONTH(ProductLine[[#This Row],[Date]])</f>
        <v>7</v>
      </c>
      <c r="F385" s="3" t="s">
        <v>6</v>
      </c>
      <c r="G385" s="5">
        <v>67</v>
      </c>
      <c r="H385" s="6">
        <v>203.02085582320817</v>
      </c>
      <c r="I385" s="8">
        <f>ProductLine[[#This Row],[Units]]*ProductLine[[#This Row],[Dollars]]</f>
        <v>13602.397340154947</v>
      </c>
      <c r="L385" cm="1">
        <f t="array" ref="L385">AVERAGEIFS($I$2:$I$2125,$F$2:$F$2125,$F385,$C$2:$C$2125,"&gt;="&amp;DATE(IF($E385&gt;=4,$D385,$D385-1),INDEX($AS$2:$AS$13,$E385),INDEX($AR$2:$AR$13,$E385)),$C$2:$C$2125,"&lt;="&amp;DATE(IF($E385&gt;=2,$D385,$D385-1),INDEX($AU$2:$AU$13,$E385),INDEX($AT$2:$AT$13,$E385)))</f>
        <v>7131.0239693045814</v>
      </c>
    </row>
    <row r="386" spans="1:12" x14ac:dyDescent="0.35">
      <c r="A386" s="3">
        <v>1147</v>
      </c>
      <c r="B386" s="3" t="s">
        <v>11</v>
      </c>
      <c r="C386" s="4">
        <v>38177</v>
      </c>
      <c r="D386" s="3">
        <f t="shared" ref="D386:D449" si="6">YEAR(C386)</f>
        <v>2004</v>
      </c>
      <c r="E386" s="3">
        <f>MONTH(ProductLine[[#This Row],[Date]])</f>
        <v>7</v>
      </c>
      <c r="F386" s="3" t="s">
        <v>10</v>
      </c>
      <c r="G386" s="5">
        <v>8</v>
      </c>
      <c r="H386" s="6">
        <v>26.088167418036129</v>
      </c>
      <c r="I386" s="8">
        <f>ProductLine[[#This Row],[Units]]*ProductLine[[#This Row],[Dollars]]</f>
        <v>208.70533934428903</v>
      </c>
      <c r="L386" cm="1">
        <f t="array" ref="L386">AVERAGEIFS($I$2:$I$2125,$F$2:$F$2125,$F386,$C$2:$C$2125,"&gt;="&amp;DATE(IF($E386&gt;=4,$D386,$D386-1),INDEX($AS$2:$AS$13,$E386),INDEX($AR$2:$AR$13,$E386)),$C$2:$C$2125,"&lt;="&amp;DATE(IF($E386&gt;=2,$D386,$D386-1),INDEX($AU$2:$AU$13,$E386),INDEX($AT$2:$AT$13,$E386)))</f>
        <v>8427.4044469649925</v>
      </c>
    </row>
    <row r="387" spans="1:12" x14ac:dyDescent="0.35">
      <c r="A387" s="3">
        <v>1211</v>
      </c>
      <c r="B387" s="3" t="s">
        <v>9</v>
      </c>
      <c r="C387" s="4">
        <v>38199</v>
      </c>
      <c r="D387" s="3">
        <f t="shared" si="6"/>
        <v>2004</v>
      </c>
      <c r="E387" s="3">
        <f>MONTH(ProductLine[[#This Row],[Date]])</f>
        <v>7</v>
      </c>
      <c r="F387" s="3" t="s">
        <v>15</v>
      </c>
      <c r="G387" s="5">
        <v>33</v>
      </c>
      <c r="H387" s="6">
        <v>100.90835792644413</v>
      </c>
      <c r="I387" s="8">
        <f>ProductLine[[#This Row],[Units]]*ProductLine[[#This Row],[Dollars]]</f>
        <v>3329.9758115726563</v>
      </c>
      <c r="L387" cm="1">
        <f t="array" ref="L387">AVERAGEIFS($I$2:$I$2125,$F$2:$F$2125,$F387,$C$2:$C$2125,"&gt;="&amp;DATE(IF($E387&gt;=4,$D387,$D387-1),INDEX($AS$2:$AS$13,$E387),INDEX($AR$2:$AR$13,$E387)),$C$2:$C$2125,"&lt;="&amp;DATE(IF($E387&gt;=2,$D387,$D387-1),INDEX($AU$2:$AU$13,$E387),INDEX($AT$2:$AT$13,$E387)))</f>
        <v>9911.2198006506424</v>
      </c>
    </row>
    <row r="388" spans="1:12" x14ac:dyDescent="0.35">
      <c r="A388" s="3">
        <v>1215</v>
      </c>
      <c r="B388" s="3" t="s">
        <v>9</v>
      </c>
      <c r="C388" s="4">
        <v>38199</v>
      </c>
      <c r="D388" s="3">
        <f t="shared" si="6"/>
        <v>2004</v>
      </c>
      <c r="E388" s="3">
        <f>MONTH(ProductLine[[#This Row],[Date]])</f>
        <v>7</v>
      </c>
      <c r="F388" s="3" t="s">
        <v>8</v>
      </c>
      <c r="G388" s="5">
        <v>30</v>
      </c>
      <c r="H388" s="6">
        <v>91.738843901415805</v>
      </c>
      <c r="I388" s="8">
        <f>ProductLine[[#This Row],[Units]]*ProductLine[[#This Row],[Dollars]]</f>
        <v>2752.1653170424743</v>
      </c>
      <c r="L388" cm="1">
        <f t="array" ref="L388">AVERAGEIFS($I$2:$I$2125,$F$2:$F$2125,$F388,$C$2:$C$2125,"&gt;="&amp;DATE(IF($E388&gt;=4,$D388,$D388-1),INDEX($AS$2:$AS$13,$E388),INDEX($AR$2:$AR$13,$E388)),$C$2:$C$2125,"&lt;="&amp;DATE(IF($E388&gt;=2,$D388,$D388-1),INDEX($AU$2:$AU$13,$E388),INDEX($AT$2:$AT$13,$E388)))</f>
        <v>7416.1420320250936</v>
      </c>
    </row>
    <row r="389" spans="1:12" x14ac:dyDescent="0.35">
      <c r="A389" s="3">
        <v>1385</v>
      </c>
      <c r="B389" s="3" t="s">
        <v>5</v>
      </c>
      <c r="C389" s="4">
        <v>38199</v>
      </c>
      <c r="D389" s="3">
        <f t="shared" si="6"/>
        <v>2004</v>
      </c>
      <c r="E389" s="3">
        <f>MONTH(ProductLine[[#This Row],[Date]])</f>
        <v>7</v>
      </c>
      <c r="F389" s="3" t="s">
        <v>6</v>
      </c>
      <c r="G389" s="5">
        <v>47</v>
      </c>
      <c r="H389" s="6">
        <v>143.8575641603407</v>
      </c>
      <c r="I389" s="8">
        <f>ProductLine[[#This Row],[Units]]*ProductLine[[#This Row],[Dollars]]</f>
        <v>6761.3055155360125</v>
      </c>
      <c r="L389" cm="1">
        <f t="array" ref="L389">AVERAGEIFS($I$2:$I$2125,$F$2:$F$2125,$F389,$C$2:$C$2125,"&gt;="&amp;DATE(IF($E389&gt;=4,$D389,$D389-1),INDEX($AS$2:$AS$13,$E389),INDEX($AR$2:$AR$13,$E389)),$C$2:$C$2125,"&lt;="&amp;DATE(IF($E389&gt;=2,$D389,$D389-1),INDEX($AU$2:$AU$13,$E389),INDEX($AT$2:$AT$13,$E389)))</f>
        <v>7131.0239693045814</v>
      </c>
    </row>
    <row r="390" spans="1:12" x14ac:dyDescent="0.35">
      <c r="A390" s="3">
        <v>1455</v>
      </c>
      <c r="B390" s="3" t="s">
        <v>11</v>
      </c>
      <c r="C390" s="4">
        <v>38199</v>
      </c>
      <c r="D390" s="3">
        <f t="shared" si="6"/>
        <v>2004</v>
      </c>
      <c r="E390" s="3">
        <f>MONTH(ProductLine[[#This Row],[Date]])</f>
        <v>7</v>
      </c>
      <c r="F390" s="3" t="s">
        <v>13</v>
      </c>
      <c r="G390" s="5">
        <v>-7</v>
      </c>
      <c r="H390" s="6">
        <v>-18.916737992903691</v>
      </c>
      <c r="I390" s="8">
        <f>ProductLine[[#This Row],[Units]]*ProductLine[[#This Row],[Dollars]]</f>
        <v>132.41716595032585</v>
      </c>
      <c r="L390" cm="1">
        <f t="array" ref="L390">AVERAGEIFS($I$2:$I$2125,$F$2:$F$2125,$F390,$C$2:$C$2125,"&gt;="&amp;DATE(IF($E390&gt;=4,$D390,$D390-1),INDEX($AS$2:$AS$13,$E390),INDEX($AR$2:$AR$13,$E390)),$C$2:$C$2125,"&lt;="&amp;DATE(IF($E390&gt;=2,$D390,$D390-1),INDEX($AU$2:$AU$13,$E390),INDEX($AT$2:$AT$13,$E390)))</f>
        <v>9163.2682902299584</v>
      </c>
    </row>
    <row r="391" spans="1:12" x14ac:dyDescent="0.35">
      <c r="A391" s="3">
        <v>1480</v>
      </c>
      <c r="B391" s="3" t="s">
        <v>12</v>
      </c>
      <c r="C391" s="4">
        <v>38177</v>
      </c>
      <c r="D391" s="3">
        <f t="shared" si="6"/>
        <v>2004</v>
      </c>
      <c r="E391" s="3">
        <f>MONTH(ProductLine[[#This Row],[Date]])</f>
        <v>7</v>
      </c>
      <c r="F391" s="3" t="s">
        <v>13</v>
      </c>
      <c r="G391" s="5">
        <v>29</v>
      </c>
      <c r="H391" s="6">
        <v>89.589016206328608</v>
      </c>
      <c r="I391" s="8">
        <f>ProductLine[[#This Row],[Units]]*ProductLine[[#This Row],[Dollars]]</f>
        <v>2598.0814699835296</v>
      </c>
      <c r="L391" cm="1">
        <f t="array" ref="L391">AVERAGEIFS($I$2:$I$2125,$F$2:$F$2125,$F391,$C$2:$C$2125,"&gt;="&amp;DATE(IF($E391&gt;=4,$D391,$D391-1),INDEX($AS$2:$AS$13,$E391),INDEX($AR$2:$AR$13,$E391)),$C$2:$C$2125,"&lt;="&amp;DATE(IF($E391&gt;=2,$D391,$D391-1),INDEX($AU$2:$AU$13,$E391),INDEX($AT$2:$AT$13,$E391)))</f>
        <v>9163.2682902299584</v>
      </c>
    </row>
    <row r="392" spans="1:12" x14ac:dyDescent="0.35">
      <c r="A392" s="3">
        <v>1504</v>
      </c>
      <c r="B392" s="3" t="s">
        <v>5</v>
      </c>
      <c r="C392" s="4">
        <v>38188</v>
      </c>
      <c r="D392" s="3">
        <f t="shared" si="6"/>
        <v>2004</v>
      </c>
      <c r="E392" s="3">
        <f>MONTH(ProductLine[[#This Row],[Date]])</f>
        <v>7</v>
      </c>
      <c r="F392" s="3" t="s">
        <v>15</v>
      </c>
      <c r="G392" s="5">
        <v>93</v>
      </c>
      <c r="H392" s="6">
        <v>280.86225864864616</v>
      </c>
      <c r="I392" s="8">
        <f>ProductLine[[#This Row],[Units]]*ProductLine[[#This Row],[Dollars]]</f>
        <v>26120.190054324092</v>
      </c>
      <c r="L392" cm="1">
        <f t="array" ref="L392">AVERAGEIFS($I$2:$I$2125,$F$2:$F$2125,$F392,$C$2:$C$2125,"&gt;="&amp;DATE(IF($E392&gt;=4,$D392,$D392-1),INDEX($AS$2:$AS$13,$E392),INDEX($AR$2:$AR$13,$E392)),$C$2:$C$2125,"&lt;="&amp;DATE(IF($E392&gt;=2,$D392,$D392-1),INDEX($AU$2:$AU$13,$E392),INDEX($AT$2:$AT$13,$E392)))</f>
        <v>9911.2198006506424</v>
      </c>
    </row>
    <row r="393" spans="1:12" x14ac:dyDescent="0.35">
      <c r="A393" s="3">
        <v>1516</v>
      </c>
      <c r="B393" s="3" t="s">
        <v>12</v>
      </c>
      <c r="C393" s="4">
        <v>38199</v>
      </c>
      <c r="D393" s="3">
        <f t="shared" si="6"/>
        <v>2004</v>
      </c>
      <c r="E393" s="3">
        <f>MONTH(ProductLine[[#This Row],[Date]])</f>
        <v>7</v>
      </c>
      <c r="F393" s="3" t="s">
        <v>15</v>
      </c>
      <c r="G393" s="5">
        <v>58</v>
      </c>
      <c r="H393" s="6">
        <v>176.19804950784601</v>
      </c>
      <c r="I393" s="8">
        <f>ProductLine[[#This Row],[Units]]*ProductLine[[#This Row],[Dollars]]</f>
        <v>10219.486871455068</v>
      </c>
      <c r="L393" cm="1">
        <f t="array" ref="L393">AVERAGEIFS($I$2:$I$2125,$F$2:$F$2125,$F393,$C$2:$C$2125,"&gt;="&amp;DATE(IF($E393&gt;=4,$D393,$D393-1),INDEX($AS$2:$AS$13,$E393),INDEX($AR$2:$AR$13,$E393)),$C$2:$C$2125,"&lt;="&amp;DATE(IF($E393&gt;=2,$D393,$D393-1),INDEX($AU$2:$AU$13,$E393),INDEX($AT$2:$AT$13,$E393)))</f>
        <v>9911.2198006506424</v>
      </c>
    </row>
    <row r="394" spans="1:12" x14ac:dyDescent="0.35">
      <c r="A394" s="3">
        <v>1535</v>
      </c>
      <c r="B394" s="3" t="s">
        <v>18</v>
      </c>
      <c r="C394" s="4">
        <v>38188</v>
      </c>
      <c r="D394" s="3">
        <f t="shared" si="6"/>
        <v>2004</v>
      </c>
      <c r="E394" s="3">
        <f>MONTH(ProductLine[[#This Row],[Date]])</f>
        <v>7</v>
      </c>
      <c r="F394" s="3" t="s">
        <v>6</v>
      </c>
      <c r="G394" s="5">
        <v>45</v>
      </c>
      <c r="H394" s="6">
        <v>136.92331868568616</v>
      </c>
      <c r="I394" s="8">
        <f>ProductLine[[#This Row],[Units]]*ProductLine[[#This Row],[Dollars]]</f>
        <v>6161.5493408558768</v>
      </c>
      <c r="L394" cm="1">
        <f t="array" ref="L394">AVERAGEIFS($I$2:$I$2125,$F$2:$F$2125,$F394,$C$2:$C$2125,"&gt;="&amp;DATE(IF($E394&gt;=4,$D394,$D394-1),INDEX($AS$2:$AS$13,$E394),INDEX($AR$2:$AR$13,$E394)),$C$2:$C$2125,"&lt;="&amp;DATE(IF($E394&gt;=2,$D394,$D394-1),INDEX($AU$2:$AU$13,$E394),INDEX($AT$2:$AT$13,$E394)))</f>
        <v>7131.0239693045814</v>
      </c>
    </row>
    <row r="395" spans="1:12" x14ac:dyDescent="0.35">
      <c r="A395" s="3">
        <v>1614</v>
      </c>
      <c r="B395" s="3" t="s">
        <v>11</v>
      </c>
      <c r="C395" s="4">
        <v>38177</v>
      </c>
      <c r="D395" s="3">
        <f t="shared" si="6"/>
        <v>2004</v>
      </c>
      <c r="E395" s="3">
        <f>MONTH(ProductLine[[#This Row],[Date]])</f>
        <v>7</v>
      </c>
      <c r="F395" s="3" t="s">
        <v>8</v>
      </c>
      <c r="G395" s="5">
        <v>9</v>
      </c>
      <c r="H395" s="6">
        <v>29.108535014212187</v>
      </c>
      <c r="I395" s="8">
        <f>ProductLine[[#This Row],[Units]]*ProductLine[[#This Row],[Dollars]]</f>
        <v>261.97681512790967</v>
      </c>
      <c r="L395" cm="1">
        <f t="array" ref="L395">AVERAGEIFS($I$2:$I$2125,$F$2:$F$2125,$F395,$C$2:$C$2125,"&gt;="&amp;DATE(IF($E395&gt;=4,$D395,$D395-1),INDEX($AS$2:$AS$13,$E395),INDEX($AR$2:$AR$13,$E395)),$C$2:$C$2125,"&lt;="&amp;DATE(IF($E395&gt;=2,$D395,$D395-1),INDEX($AU$2:$AU$13,$E395),INDEX($AT$2:$AT$13,$E395)))</f>
        <v>7416.1420320250936</v>
      </c>
    </row>
    <row r="396" spans="1:12" x14ac:dyDescent="0.35">
      <c r="A396" s="3">
        <v>1687</v>
      </c>
      <c r="B396" s="3" t="s">
        <v>18</v>
      </c>
      <c r="C396" s="4">
        <v>38177</v>
      </c>
      <c r="D396" s="3">
        <f t="shared" si="6"/>
        <v>2004</v>
      </c>
      <c r="E396" s="3">
        <f>MONTH(ProductLine[[#This Row],[Date]])</f>
        <v>7</v>
      </c>
      <c r="F396" s="3" t="s">
        <v>8</v>
      </c>
      <c r="G396" s="5">
        <v>83</v>
      </c>
      <c r="H396" s="6">
        <v>250.98698082020448</v>
      </c>
      <c r="I396" s="8">
        <f>ProductLine[[#This Row],[Units]]*ProductLine[[#This Row],[Dollars]]</f>
        <v>20831.91940807697</v>
      </c>
      <c r="L396" cm="1">
        <f t="array" ref="L396">AVERAGEIFS($I$2:$I$2125,$F$2:$F$2125,$F396,$C$2:$C$2125,"&gt;="&amp;DATE(IF($E396&gt;=4,$D396,$D396-1),INDEX($AS$2:$AS$13,$E396),INDEX($AR$2:$AR$13,$E396)),$C$2:$C$2125,"&lt;="&amp;DATE(IF($E396&gt;=2,$D396,$D396-1),INDEX($AU$2:$AU$13,$E396),INDEX($AT$2:$AT$13,$E396)))</f>
        <v>7416.1420320250936</v>
      </c>
    </row>
    <row r="397" spans="1:12" x14ac:dyDescent="0.35">
      <c r="A397" s="3">
        <v>1728</v>
      </c>
      <c r="B397" s="3" t="s">
        <v>12</v>
      </c>
      <c r="C397" s="4">
        <v>38177</v>
      </c>
      <c r="D397" s="3">
        <f t="shared" si="6"/>
        <v>2004</v>
      </c>
      <c r="E397" s="3">
        <f>MONTH(ProductLine[[#This Row],[Date]])</f>
        <v>7</v>
      </c>
      <c r="F397" s="3" t="s">
        <v>15</v>
      </c>
      <c r="G397" s="5">
        <v>-7</v>
      </c>
      <c r="H397" s="6">
        <v>-19.354078968263273</v>
      </c>
      <c r="I397" s="8">
        <f>ProductLine[[#This Row],[Units]]*ProductLine[[#This Row],[Dollars]]</f>
        <v>135.47855277784291</v>
      </c>
      <c r="L397" cm="1">
        <f t="array" ref="L397">AVERAGEIFS($I$2:$I$2125,$F$2:$F$2125,$F397,$C$2:$C$2125,"&gt;="&amp;DATE(IF($E397&gt;=4,$D397,$D397-1),INDEX($AS$2:$AS$13,$E397),INDEX($AR$2:$AR$13,$E397)),$C$2:$C$2125,"&lt;="&amp;DATE(IF($E397&gt;=2,$D397,$D397-1),INDEX($AU$2:$AU$13,$E397),INDEX($AT$2:$AT$13,$E397)))</f>
        <v>9911.2198006506424</v>
      </c>
    </row>
    <row r="398" spans="1:12" x14ac:dyDescent="0.35">
      <c r="A398" s="3">
        <v>1756</v>
      </c>
      <c r="B398" s="3" t="s">
        <v>16</v>
      </c>
      <c r="C398" s="4">
        <v>38188</v>
      </c>
      <c r="D398" s="3">
        <f t="shared" si="6"/>
        <v>2004</v>
      </c>
      <c r="E398" s="3">
        <f>MONTH(ProductLine[[#This Row],[Date]])</f>
        <v>7</v>
      </c>
      <c r="F398" s="3" t="s">
        <v>8</v>
      </c>
      <c r="G398" s="5">
        <v>13</v>
      </c>
      <c r="H398" s="6">
        <v>40.440362188704526</v>
      </c>
      <c r="I398" s="8">
        <f>ProductLine[[#This Row],[Units]]*ProductLine[[#This Row],[Dollars]]</f>
        <v>525.72470845315888</v>
      </c>
      <c r="L398" cm="1">
        <f t="array" ref="L398">AVERAGEIFS($I$2:$I$2125,$F$2:$F$2125,$F398,$C$2:$C$2125,"&gt;="&amp;DATE(IF($E398&gt;=4,$D398,$D398-1),INDEX($AS$2:$AS$13,$E398),INDEX($AR$2:$AR$13,$E398)),$C$2:$C$2125,"&lt;="&amp;DATE(IF($E398&gt;=2,$D398,$D398-1),INDEX($AU$2:$AU$13,$E398),INDEX($AT$2:$AT$13,$E398)))</f>
        <v>7416.1420320250936</v>
      </c>
    </row>
    <row r="399" spans="1:12" x14ac:dyDescent="0.35">
      <c r="A399" s="3">
        <v>1773</v>
      </c>
      <c r="B399" s="3" t="s">
        <v>12</v>
      </c>
      <c r="C399" s="4">
        <v>38188</v>
      </c>
      <c r="D399" s="3">
        <f t="shared" si="6"/>
        <v>2004</v>
      </c>
      <c r="E399" s="3">
        <f>MONTH(ProductLine[[#This Row],[Date]])</f>
        <v>7</v>
      </c>
      <c r="F399" s="3" t="s">
        <v>8</v>
      </c>
      <c r="G399" s="5">
        <v>-10</v>
      </c>
      <c r="H399" s="6">
        <v>-27.449007372488328</v>
      </c>
      <c r="I399" s="8">
        <f>ProductLine[[#This Row],[Units]]*ProductLine[[#This Row],[Dollars]]</f>
        <v>274.4900737248833</v>
      </c>
      <c r="L399" cm="1">
        <f t="array" ref="L399">AVERAGEIFS($I$2:$I$2125,$F$2:$F$2125,$F399,$C$2:$C$2125,"&gt;="&amp;DATE(IF($E399&gt;=4,$D399,$D399-1),INDEX($AS$2:$AS$13,$E399),INDEX($AR$2:$AR$13,$E399)),$C$2:$C$2125,"&lt;="&amp;DATE(IF($E399&gt;=2,$D399,$D399-1),INDEX($AU$2:$AU$13,$E399),INDEX($AT$2:$AT$13,$E399)))</f>
        <v>7416.1420320250936</v>
      </c>
    </row>
    <row r="400" spans="1:12" x14ac:dyDescent="0.35">
      <c r="A400" s="3">
        <v>1808</v>
      </c>
      <c r="B400" s="3" t="s">
        <v>14</v>
      </c>
      <c r="C400" s="4">
        <v>38199</v>
      </c>
      <c r="D400" s="3">
        <f t="shared" si="6"/>
        <v>2004</v>
      </c>
      <c r="E400" s="3">
        <f>MONTH(ProductLine[[#This Row],[Date]])</f>
        <v>7</v>
      </c>
      <c r="F400" s="3" t="s">
        <v>6</v>
      </c>
      <c r="G400" s="5">
        <v>-1</v>
      </c>
      <c r="H400" s="6">
        <v>-0.44195721388362097</v>
      </c>
      <c r="I400" s="8">
        <f>ProductLine[[#This Row],[Units]]*ProductLine[[#This Row],[Dollars]]</f>
        <v>0.44195721388362097</v>
      </c>
      <c r="L400" cm="1">
        <f t="array" ref="L400">AVERAGEIFS($I$2:$I$2125,$F$2:$F$2125,$F400,$C$2:$C$2125,"&gt;="&amp;DATE(IF($E400&gt;=4,$D400,$D400-1),INDEX($AS$2:$AS$13,$E400),INDEX($AR$2:$AR$13,$E400)),$C$2:$C$2125,"&lt;="&amp;DATE(IF($E400&gt;=2,$D400,$D400-1),INDEX($AU$2:$AU$13,$E400),INDEX($AT$2:$AT$13,$E400)))</f>
        <v>7131.0239693045814</v>
      </c>
    </row>
    <row r="401" spans="1:12" x14ac:dyDescent="0.35">
      <c r="A401" s="3">
        <v>1845</v>
      </c>
      <c r="B401" s="3" t="s">
        <v>14</v>
      </c>
      <c r="C401" s="4">
        <v>38188</v>
      </c>
      <c r="D401" s="3">
        <f t="shared" si="6"/>
        <v>2004</v>
      </c>
      <c r="E401" s="3">
        <f>MONTH(ProductLine[[#This Row],[Date]])</f>
        <v>7</v>
      </c>
      <c r="F401" s="3" t="s">
        <v>8</v>
      </c>
      <c r="G401" s="5">
        <v>29</v>
      </c>
      <c r="H401" s="6">
        <v>89.577515368145924</v>
      </c>
      <c r="I401" s="8">
        <f>ProductLine[[#This Row],[Units]]*ProductLine[[#This Row],[Dollars]]</f>
        <v>2597.7479456762317</v>
      </c>
      <c r="L401" cm="1">
        <f t="array" ref="L401">AVERAGEIFS($I$2:$I$2125,$F$2:$F$2125,$F401,$C$2:$C$2125,"&gt;="&amp;DATE(IF($E401&gt;=4,$D401,$D401-1),INDEX($AS$2:$AS$13,$E401),INDEX($AR$2:$AR$13,$E401)),$C$2:$C$2125,"&lt;="&amp;DATE(IF($E401&gt;=2,$D401,$D401-1),INDEX($AU$2:$AU$13,$E401),INDEX($AT$2:$AT$13,$E401)))</f>
        <v>7416.1420320250936</v>
      </c>
    </row>
    <row r="402" spans="1:12" x14ac:dyDescent="0.35">
      <c r="A402" s="3">
        <v>1883</v>
      </c>
      <c r="B402" s="3" t="s">
        <v>5</v>
      </c>
      <c r="C402" s="4">
        <v>38188</v>
      </c>
      <c r="D402" s="3">
        <f t="shared" si="6"/>
        <v>2004</v>
      </c>
      <c r="E402" s="3">
        <f>MONTH(ProductLine[[#This Row],[Date]])</f>
        <v>7</v>
      </c>
      <c r="F402" s="3" t="s">
        <v>6</v>
      </c>
      <c r="G402" s="5">
        <v>-6</v>
      </c>
      <c r="H402" s="6">
        <v>-15.735959690520316</v>
      </c>
      <c r="I402" s="8">
        <f>ProductLine[[#This Row],[Units]]*ProductLine[[#This Row],[Dollars]]</f>
        <v>94.415758143121892</v>
      </c>
      <c r="L402" cm="1">
        <f t="array" ref="L402">AVERAGEIFS($I$2:$I$2125,$F$2:$F$2125,$F402,$C$2:$C$2125,"&gt;="&amp;DATE(IF($E402&gt;=4,$D402,$D402-1),INDEX($AS$2:$AS$13,$E402),INDEX($AR$2:$AR$13,$E402)),$C$2:$C$2125,"&lt;="&amp;DATE(IF($E402&gt;=2,$D402,$D402-1),INDEX($AU$2:$AU$13,$E402),INDEX($AT$2:$AT$13,$E402)))</f>
        <v>7131.0239693045814</v>
      </c>
    </row>
    <row r="403" spans="1:12" x14ac:dyDescent="0.35">
      <c r="A403" s="3">
        <v>1893</v>
      </c>
      <c r="B403" s="3" t="s">
        <v>18</v>
      </c>
      <c r="C403" s="4">
        <v>38199</v>
      </c>
      <c r="D403" s="3">
        <f t="shared" si="6"/>
        <v>2004</v>
      </c>
      <c r="E403" s="3">
        <f>MONTH(ProductLine[[#This Row],[Date]])</f>
        <v>7</v>
      </c>
      <c r="F403" s="3" t="s">
        <v>8</v>
      </c>
      <c r="G403" s="5">
        <v>20</v>
      </c>
      <c r="H403" s="6">
        <v>61.923857472779041</v>
      </c>
      <c r="I403" s="8">
        <f>ProductLine[[#This Row],[Units]]*ProductLine[[#This Row],[Dollars]]</f>
        <v>1238.4771494555807</v>
      </c>
      <c r="L403" cm="1">
        <f t="array" ref="L403">AVERAGEIFS($I$2:$I$2125,$F$2:$F$2125,$F403,$C$2:$C$2125,"&gt;="&amp;DATE(IF($E403&gt;=4,$D403,$D403-1),INDEX($AS$2:$AS$13,$E403),INDEX($AR$2:$AR$13,$E403)),$C$2:$C$2125,"&lt;="&amp;DATE(IF($E403&gt;=2,$D403,$D403-1),INDEX($AU$2:$AU$13,$E403),INDEX($AT$2:$AT$13,$E403)))</f>
        <v>7416.1420320250936</v>
      </c>
    </row>
    <row r="404" spans="1:12" x14ac:dyDescent="0.35">
      <c r="A404" s="3">
        <v>62</v>
      </c>
      <c r="B404" s="3" t="s">
        <v>16</v>
      </c>
      <c r="C404" s="4">
        <v>38210</v>
      </c>
      <c r="D404" s="3">
        <f t="shared" si="6"/>
        <v>2004</v>
      </c>
      <c r="E404" s="3">
        <f>MONTH(ProductLine[[#This Row],[Date]])</f>
        <v>8</v>
      </c>
      <c r="F404" s="3" t="s">
        <v>8</v>
      </c>
      <c r="G404" s="5">
        <v>23</v>
      </c>
      <c r="H404" s="6">
        <v>71.313211840267556</v>
      </c>
      <c r="I404" s="8">
        <f>ProductLine[[#This Row],[Units]]*ProductLine[[#This Row],[Dollars]]</f>
        <v>1640.2038723261537</v>
      </c>
      <c r="L404" cm="1">
        <f t="array" ref="L404">AVERAGEIFS($I$2:$I$2125,$F$2:$F$2125,$F404,$C$2:$C$2125,"&gt;="&amp;DATE(IF($E404&gt;=4,$D404,$D404-1),INDEX($AS$2:$AS$13,$E404),INDEX($AR$2:$AR$13,$E404)),$C$2:$C$2125,"&lt;="&amp;DATE(IF($E404&gt;=2,$D404,$D404-1),INDEX($AU$2:$AU$13,$E404),INDEX($AT$2:$AT$13,$E404)))</f>
        <v>7642.1960785712581</v>
      </c>
    </row>
    <row r="405" spans="1:12" x14ac:dyDescent="0.35">
      <c r="A405" s="3">
        <v>102</v>
      </c>
      <c r="B405" s="3" t="s">
        <v>14</v>
      </c>
      <c r="C405" s="4">
        <v>38210</v>
      </c>
      <c r="D405" s="3">
        <f t="shared" si="6"/>
        <v>2004</v>
      </c>
      <c r="E405" s="3">
        <f>MONTH(ProductLine[[#This Row],[Date]])</f>
        <v>8</v>
      </c>
      <c r="F405" s="3" t="s">
        <v>8</v>
      </c>
      <c r="G405" s="5">
        <v>16</v>
      </c>
      <c r="H405" s="6">
        <v>49.450018506623742</v>
      </c>
      <c r="I405" s="8">
        <f>ProductLine[[#This Row],[Units]]*ProductLine[[#This Row],[Dollars]]</f>
        <v>791.20029610597987</v>
      </c>
      <c r="L405" cm="1">
        <f t="array" ref="L405">AVERAGEIFS($I$2:$I$2125,$F$2:$F$2125,$F405,$C$2:$C$2125,"&gt;="&amp;DATE(IF($E405&gt;=4,$D405,$D405-1),INDEX($AS$2:$AS$13,$E405),INDEX($AR$2:$AR$13,$E405)),$C$2:$C$2125,"&lt;="&amp;DATE(IF($E405&gt;=2,$D405,$D405-1),INDEX($AU$2:$AU$13,$E405),INDEX($AT$2:$AT$13,$E405)))</f>
        <v>7642.1960785712581</v>
      </c>
    </row>
    <row r="406" spans="1:12" x14ac:dyDescent="0.35">
      <c r="A406" s="3">
        <v>154</v>
      </c>
      <c r="B406" s="3" t="s">
        <v>17</v>
      </c>
      <c r="C406" s="4">
        <v>38210</v>
      </c>
      <c r="D406" s="3">
        <f t="shared" si="6"/>
        <v>2004</v>
      </c>
      <c r="E406" s="3">
        <f>MONTH(ProductLine[[#This Row],[Date]])</f>
        <v>8</v>
      </c>
      <c r="F406" s="3" t="s">
        <v>10</v>
      </c>
      <c r="G406" s="5">
        <v>16</v>
      </c>
      <c r="H406" s="6">
        <v>49.943726296074821</v>
      </c>
      <c r="I406" s="8">
        <f>ProductLine[[#This Row],[Units]]*ProductLine[[#This Row],[Dollars]]</f>
        <v>799.09962073719714</v>
      </c>
      <c r="L406" cm="1">
        <f t="array" ref="L406">AVERAGEIFS($I$2:$I$2125,$F$2:$F$2125,$F406,$C$2:$C$2125,"&gt;="&amp;DATE(IF($E406&gt;=4,$D406,$D406-1),INDEX($AS$2:$AS$13,$E406),INDEX($AR$2:$AR$13,$E406)),$C$2:$C$2125,"&lt;="&amp;DATE(IF($E406&gt;=2,$D406,$D406-1),INDEX($AU$2:$AU$13,$E406),INDEX($AT$2:$AT$13,$E406)))</f>
        <v>5671.3286261254561</v>
      </c>
    </row>
    <row r="407" spans="1:12" x14ac:dyDescent="0.35">
      <c r="A407" s="3">
        <v>184</v>
      </c>
      <c r="B407" s="3" t="s">
        <v>17</v>
      </c>
      <c r="C407" s="4">
        <v>38221</v>
      </c>
      <c r="D407" s="3">
        <f t="shared" si="6"/>
        <v>2004</v>
      </c>
      <c r="E407" s="3">
        <f>MONTH(ProductLine[[#This Row],[Date]])</f>
        <v>8</v>
      </c>
      <c r="F407" s="3" t="s">
        <v>13</v>
      </c>
      <c r="G407" s="5">
        <v>13</v>
      </c>
      <c r="H407" s="6">
        <v>40.808192712139302</v>
      </c>
      <c r="I407" s="8">
        <f>ProductLine[[#This Row],[Units]]*ProductLine[[#This Row],[Dollars]]</f>
        <v>530.50650525781089</v>
      </c>
      <c r="L407" cm="1">
        <f t="array" ref="L407">AVERAGEIFS($I$2:$I$2125,$F$2:$F$2125,$F407,$C$2:$C$2125,"&gt;="&amp;DATE(IF($E407&gt;=4,$D407,$D407-1),INDEX($AS$2:$AS$13,$E407),INDEX($AR$2:$AR$13,$E407)),$C$2:$C$2125,"&lt;="&amp;DATE(IF($E407&gt;=2,$D407,$D407-1),INDEX($AU$2:$AU$13,$E407),INDEX($AT$2:$AT$13,$E407)))</f>
        <v>9239.0168674856304</v>
      </c>
    </row>
    <row r="408" spans="1:12" x14ac:dyDescent="0.35">
      <c r="A408" s="3">
        <v>233</v>
      </c>
      <c r="B408" s="3" t="s">
        <v>16</v>
      </c>
      <c r="C408" s="4">
        <v>38210</v>
      </c>
      <c r="D408" s="3">
        <f t="shared" si="6"/>
        <v>2004</v>
      </c>
      <c r="E408" s="3">
        <f>MONTH(ProductLine[[#This Row],[Date]])</f>
        <v>8</v>
      </c>
      <c r="F408" s="3" t="s">
        <v>15</v>
      </c>
      <c r="G408" s="5">
        <v>57</v>
      </c>
      <c r="H408" s="6">
        <v>173.59022125804509</v>
      </c>
      <c r="I408" s="8">
        <f>ProductLine[[#This Row],[Units]]*ProductLine[[#This Row],[Dollars]]</f>
        <v>9894.6426117085703</v>
      </c>
      <c r="L408" cm="1">
        <f t="array" ref="L408">AVERAGEIFS($I$2:$I$2125,$F$2:$F$2125,$F408,$C$2:$C$2125,"&gt;="&amp;DATE(IF($E408&gt;=4,$D408,$D408-1),INDEX($AS$2:$AS$13,$E408),INDEX($AR$2:$AR$13,$E408)),$C$2:$C$2125,"&lt;="&amp;DATE(IF($E408&gt;=2,$D408,$D408-1),INDEX($AU$2:$AU$13,$E408),INDEX($AT$2:$AT$13,$E408)))</f>
        <v>10672.405312501551</v>
      </c>
    </row>
    <row r="409" spans="1:12" x14ac:dyDescent="0.35">
      <c r="A409" s="3">
        <v>284</v>
      </c>
      <c r="B409" s="3" t="s">
        <v>16</v>
      </c>
      <c r="C409" s="4">
        <v>38221</v>
      </c>
      <c r="D409" s="3">
        <f t="shared" si="6"/>
        <v>2004</v>
      </c>
      <c r="E409" s="3">
        <f>MONTH(ProductLine[[#This Row],[Date]])</f>
        <v>8</v>
      </c>
      <c r="F409" s="3" t="s">
        <v>6</v>
      </c>
      <c r="G409" s="5">
        <v>79</v>
      </c>
      <c r="H409" s="6">
        <v>239.89546823670116</v>
      </c>
      <c r="I409" s="8">
        <f>ProductLine[[#This Row],[Units]]*ProductLine[[#This Row],[Dollars]]</f>
        <v>18951.741990699393</v>
      </c>
      <c r="L409" cm="1">
        <f t="array" ref="L409">AVERAGEIFS($I$2:$I$2125,$F$2:$F$2125,$F409,$C$2:$C$2125,"&gt;="&amp;DATE(IF($E409&gt;=4,$D409,$D409-1),INDEX($AS$2:$AS$13,$E409),INDEX($AR$2:$AR$13,$E409)),$C$2:$C$2125,"&lt;="&amp;DATE(IF($E409&gt;=2,$D409,$D409-1),INDEX($AU$2:$AU$13,$E409),INDEX($AT$2:$AT$13,$E409)))</f>
        <v>7121.0539763395391</v>
      </c>
    </row>
    <row r="410" spans="1:12" x14ac:dyDescent="0.35">
      <c r="A410" s="3">
        <v>292</v>
      </c>
      <c r="B410" s="3" t="s">
        <v>9</v>
      </c>
      <c r="C410" s="4">
        <v>38210</v>
      </c>
      <c r="D410" s="3">
        <f t="shared" si="6"/>
        <v>2004</v>
      </c>
      <c r="E410" s="3">
        <f>MONTH(ProductLine[[#This Row],[Date]])</f>
        <v>8</v>
      </c>
      <c r="F410" s="3" t="s">
        <v>15</v>
      </c>
      <c r="G410" s="5">
        <v>16</v>
      </c>
      <c r="H410" s="6">
        <v>49.955539493154028</v>
      </c>
      <c r="I410" s="8">
        <f>ProductLine[[#This Row],[Units]]*ProductLine[[#This Row],[Dollars]]</f>
        <v>799.28863189046444</v>
      </c>
      <c r="L410" cm="1">
        <f t="array" ref="L410">AVERAGEIFS($I$2:$I$2125,$F$2:$F$2125,$F410,$C$2:$C$2125,"&gt;="&amp;DATE(IF($E410&gt;=4,$D410,$D410-1),INDEX($AS$2:$AS$13,$E410),INDEX($AR$2:$AR$13,$E410)),$C$2:$C$2125,"&lt;="&amp;DATE(IF($E410&gt;=2,$D410,$D410-1),INDEX($AU$2:$AU$13,$E410),INDEX($AT$2:$AT$13,$E410)))</f>
        <v>10672.405312501551</v>
      </c>
    </row>
    <row r="411" spans="1:12" x14ac:dyDescent="0.35">
      <c r="A411" s="3">
        <v>326</v>
      </c>
      <c r="B411" s="3" t="s">
        <v>7</v>
      </c>
      <c r="C411" s="4">
        <v>38210</v>
      </c>
      <c r="D411" s="3">
        <f t="shared" si="6"/>
        <v>2004</v>
      </c>
      <c r="E411" s="3">
        <f>MONTH(ProductLine[[#This Row],[Date]])</f>
        <v>8</v>
      </c>
      <c r="F411" s="3" t="s">
        <v>10</v>
      </c>
      <c r="G411" s="5">
        <v>89</v>
      </c>
      <c r="H411" s="6">
        <v>268.67182931807514</v>
      </c>
      <c r="I411" s="8">
        <f>ProductLine[[#This Row],[Units]]*ProductLine[[#This Row],[Dollars]]</f>
        <v>23911.792809308688</v>
      </c>
      <c r="L411" cm="1">
        <f t="array" ref="L411">AVERAGEIFS($I$2:$I$2125,$F$2:$F$2125,$F411,$C$2:$C$2125,"&gt;="&amp;DATE(IF($E411&gt;=4,$D411,$D411-1),INDEX($AS$2:$AS$13,$E411),INDEX($AR$2:$AR$13,$E411)),$C$2:$C$2125,"&lt;="&amp;DATE(IF($E411&gt;=2,$D411,$D411-1),INDEX($AU$2:$AU$13,$E411),INDEX($AT$2:$AT$13,$E411)))</f>
        <v>5671.3286261254561</v>
      </c>
    </row>
    <row r="412" spans="1:12" x14ac:dyDescent="0.35">
      <c r="A412" s="3">
        <v>331</v>
      </c>
      <c r="B412" s="3" t="s">
        <v>18</v>
      </c>
      <c r="C412" s="4">
        <v>38210</v>
      </c>
      <c r="D412" s="3">
        <f t="shared" si="6"/>
        <v>2004</v>
      </c>
      <c r="E412" s="3">
        <f>MONTH(ProductLine[[#This Row],[Date]])</f>
        <v>8</v>
      </c>
      <c r="F412" s="3" t="s">
        <v>13</v>
      </c>
      <c r="G412" s="5">
        <v>10</v>
      </c>
      <c r="H412" s="6">
        <v>31.740063454597557</v>
      </c>
      <c r="I412" s="8">
        <f>ProductLine[[#This Row],[Units]]*ProductLine[[#This Row],[Dollars]]</f>
        <v>317.40063454597555</v>
      </c>
      <c r="L412" cm="1">
        <f t="array" ref="L412">AVERAGEIFS($I$2:$I$2125,$F$2:$F$2125,$F412,$C$2:$C$2125,"&gt;="&amp;DATE(IF($E412&gt;=4,$D412,$D412-1),INDEX($AS$2:$AS$13,$E412),INDEX($AR$2:$AR$13,$E412)),$C$2:$C$2125,"&lt;="&amp;DATE(IF($E412&gt;=2,$D412,$D412-1),INDEX($AU$2:$AU$13,$E412),INDEX($AT$2:$AT$13,$E412)))</f>
        <v>9239.0168674856304</v>
      </c>
    </row>
    <row r="413" spans="1:12" x14ac:dyDescent="0.35">
      <c r="A413" s="3">
        <v>339</v>
      </c>
      <c r="B413" s="3" t="s">
        <v>12</v>
      </c>
      <c r="C413" s="4">
        <v>38210</v>
      </c>
      <c r="D413" s="3">
        <f t="shared" si="6"/>
        <v>2004</v>
      </c>
      <c r="E413" s="3">
        <f>MONTH(ProductLine[[#This Row],[Date]])</f>
        <v>8</v>
      </c>
      <c r="F413" s="3" t="s">
        <v>15</v>
      </c>
      <c r="G413" s="5">
        <v>-1</v>
      </c>
      <c r="H413" s="6">
        <v>-0.92679798413568193</v>
      </c>
      <c r="I413" s="8">
        <f>ProductLine[[#This Row],[Units]]*ProductLine[[#This Row],[Dollars]]</f>
        <v>0.92679798413568193</v>
      </c>
      <c r="L413" cm="1">
        <f t="array" ref="L413">AVERAGEIFS($I$2:$I$2125,$F$2:$F$2125,$F413,$C$2:$C$2125,"&gt;="&amp;DATE(IF($E413&gt;=4,$D413,$D413-1),INDEX($AS$2:$AS$13,$E413),INDEX($AR$2:$AR$13,$E413)),$C$2:$C$2125,"&lt;="&amp;DATE(IF($E413&gt;=2,$D413,$D413-1),INDEX($AU$2:$AU$13,$E413),INDEX($AT$2:$AT$13,$E413)))</f>
        <v>10672.405312501551</v>
      </c>
    </row>
    <row r="414" spans="1:12" x14ac:dyDescent="0.35">
      <c r="A414" s="3">
        <v>530</v>
      </c>
      <c r="B414" s="3" t="s">
        <v>7</v>
      </c>
      <c r="C414" s="4">
        <v>38221</v>
      </c>
      <c r="D414" s="3">
        <f t="shared" si="6"/>
        <v>2004</v>
      </c>
      <c r="E414" s="3">
        <f>MONTH(ProductLine[[#This Row],[Date]])</f>
        <v>8</v>
      </c>
      <c r="F414" s="3" t="s">
        <v>15</v>
      </c>
      <c r="G414" s="5">
        <v>57</v>
      </c>
      <c r="H414" s="6">
        <v>172.3620870689609</v>
      </c>
      <c r="I414" s="8">
        <f>ProductLine[[#This Row],[Units]]*ProductLine[[#This Row],[Dollars]]</f>
        <v>9824.6389629307723</v>
      </c>
      <c r="L414" cm="1">
        <f t="array" ref="L414">AVERAGEIFS($I$2:$I$2125,$F$2:$F$2125,$F414,$C$2:$C$2125,"&gt;="&amp;DATE(IF($E414&gt;=4,$D414,$D414-1),INDEX($AS$2:$AS$13,$E414),INDEX($AR$2:$AR$13,$E414)),$C$2:$C$2125,"&lt;="&amp;DATE(IF($E414&gt;=2,$D414,$D414-1),INDEX($AU$2:$AU$13,$E414),INDEX($AT$2:$AT$13,$E414)))</f>
        <v>10672.405312501551</v>
      </c>
    </row>
    <row r="415" spans="1:12" x14ac:dyDescent="0.35">
      <c r="A415" s="3">
        <v>538</v>
      </c>
      <c r="B415" s="3" t="s">
        <v>7</v>
      </c>
      <c r="C415" s="4">
        <v>38210</v>
      </c>
      <c r="D415" s="3">
        <f t="shared" si="6"/>
        <v>2004</v>
      </c>
      <c r="E415" s="3">
        <f>MONTH(ProductLine[[#This Row],[Date]])</f>
        <v>8</v>
      </c>
      <c r="F415" s="3" t="s">
        <v>13</v>
      </c>
      <c r="G415" s="5">
        <v>50</v>
      </c>
      <c r="H415" s="6">
        <v>151.86525901218997</v>
      </c>
      <c r="I415" s="8">
        <f>ProductLine[[#This Row],[Units]]*ProductLine[[#This Row],[Dollars]]</f>
        <v>7593.2629506094981</v>
      </c>
      <c r="L415" cm="1">
        <f t="array" ref="L415">AVERAGEIFS($I$2:$I$2125,$F$2:$F$2125,$F415,$C$2:$C$2125,"&gt;="&amp;DATE(IF($E415&gt;=4,$D415,$D415-1),INDEX($AS$2:$AS$13,$E415),INDEX($AR$2:$AR$13,$E415)),$C$2:$C$2125,"&lt;="&amp;DATE(IF($E415&gt;=2,$D415,$D415-1),INDEX($AU$2:$AU$13,$E415),INDEX($AT$2:$AT$13,$E415)))</f>
        <v>9239.0168674856304</v>
      </c>
    </row>
    <row r="416" spans="1:12" x14ac:dyDescent="0.35">
      <c r="A416" s="3">
        <v>566</v>
      </c>
      <c r="B416" s="3" t="s">
        <v>16</v>
      </c>
      <c r="C416" s="4">
        <v>38221</v>
      </c>
      <c r="D416" s="3">
        <f t="shared" si="6"/>
        <v>2004</v>
      </c>
      <c r="E416" s="3">
        <f>MONTH(ProductLine[[#This Row],[Date]])</f>
        <v>8</v>
      </c>
      <c r="F416" s="3" t="s">
        <v>15</v>
      </c>
      <c r="G416" s="5">
        <v>0</v>
      </c>
      <c r="H416" s="6">
        <v>1.5994060348452668</v>
      </c>
      <c r="I416" s="8">
        <f>ProductLine[[#This Row],[Units]]*ProductLine[[#This Row],[Dollars]]</f>
        <v>0</v>
      </c>
      <c r="L416" cm="1">
        <f t="array" ref="L416">AVERAGEIFS($I$2:$I$2125,$F$2:$F$2125,$F416,$C$2:$C$2125,"&gt;="&amp;DATE(IF($E416&gt;=4,$D416,$D416-1),INDEX($AS$2:$AS$13,$E416),INDEX($AR$2:$AR$13,$E416)),$C$2:$C$2125,"&lt;="&amp;DATE(IF($E416&gt;=2,$D416,$D416-1),INDEX($AU$2:$AU$13,$E416),INDEX($AT$2:$AT$13,$E416)))</f>
        <v>10672.405312501551</v>
      </c>
    </row>
    <row r="417" spans="1:12" x14ac:dyDescent="0.35">
      <c r="A417" s="3">
        <v>607</v>
      </c>
      <c r="B417" s="3" t="s">
        <v>12</v>
      </c>
      <c r="C417" s="4">
        <v>38210</v>
      </c>
      <c r="D417" s="3">
        <f t="shared" si="6"/>
        <v>2004</v>
      </c>
      <c r="E417" s="3">
        <f>MONTH(ProductLine[[#This Row],[Date]])</f>
        <v>8</v>
      </c>
      <c r="F417" s="3" t="s">
        <v>15</v>
      </c>
      <c r="G417" s="5">
        <v>7</v>
      </c>
      <c r="H417" s="6">
        <v>23.434372885216568</v>
      </c>
      <c r="I417" s="8">
        <f>ProductLine[[#This Row],[Units]]*ProductLine[[#This Row],[Dollars]]</f>
        <v>164.04061019651598</v>
      </c>
      <c r="L417" cm="1">
        <f t="array" ref="L417">AVERAGEIFS($I$2:$I$2125,$F$2:$F$2125,$F417,$C$2:$C$2125,"&gt;="&amp;DATE(IF($E417&gt;=4,$D417,$D417-1),INDEX($AS$2:$AS$13,$E417),INDEX($AR$2:$AR$13,$E417)),$C$2:$C$2125,"&lt;="&amp;DATE(IF($E417&gt;=2,$D417,$D417-1),INDEX($AU$2:$AU$13,$E417),INDEX($AT$2:$AT$13,$E417)))</f>
        <v>10672.405312501551</v>
      </c>
    </row>
    <row r="418" spans="1:12" x14ac:dyDescent="0.35">
      <c r="A418" s="3">
        <v>675</v>
      </c>
      <c r="B418" s="3" t="s">
        <v>5</v>
      </c>
      <c r="C418" s="4">
        <v>38221</v>
      </c>
      <c r="D418" s="3">
        <f t="shared" si="6"/>
        <v>2004</v>
      </c>
      <c r="E418" s="3">
        <f>MONTH(ProductLine[[#This Row],[Date]])</f>
        <v>8</v>
      </c>
      <c r="F418" s="3" t="s">
        <v>6</v>
      </c>
      <c r="G418" s="5">
        <v>10</v>
      </c>
      <c r="H418" s="6">
        <v>32.446099013561927</v>
      </c>
      <c r="I418" s="8">
        <f>ProductLine[[#This Row],[Units]]*ProductLine[[#This Row],[Dollars]]</f>
        <v>324.46099013561928</v>
      </c>
      <c r="L418" cm="1">
        <f t="array" ref="L418">AVERAGEIFS($I$2:$I$2125,$F$2:$F$2125,$F418,$C$2:$C$2125,"&gt;="&amp;DATE(IF($E418&gt;=4,$D418,$D418-1),INDEX($AS$2:$AS$13,$E418),INDEX($AR$2:$AR$13,$E418)),$C$2:$C$2125,"&lt;="&amp;DATE(IF($E418&gt;=2,$D418,$D418-1),INDEX($AU$2:$AU$13,$E418),INDEX($AT$2:$AT$13,$E418)))</f>
        <v>7121.0539763395391</v>
      </c>
    </row>
    <row r="419" spans="1:12" x14ac:dyDescent="0.35">
      <c r="A419" s="3">
        <v>710</v>
      </c>
      <c r="B419" s="3" t="s">
        <v>17</v>
      </c>
      <c r="C419" s="4">
        <v>38221</v>
      </c>
      <c r="D419" s="3">
        <f t="shared" si="6"/>
        <v>2004</v>
      </c>
      <c r="E419" s="3">
        <f>MONTH(ProductLine[[#This Row],[Date]])</f>
        <v>8</v>
      </c>
      <c r="F419" s="3" t="s">
        <v>15</v>
      </c>
      <c r="G419" s="5">
        <v>79</v>
      </c>
      <c r="H419" s="6">
        <v>238.7528909715526</v>
      </c>
      <c r="I419" s="8">
        <f>ProductLine[[#This Row],[Units]]*ProductLine[[#This Row],[Dollars]]</f>
        <v>18861.478386752657</v>
      </c>
      <c r="L419" cm="1">
        <f t="array" ref="L419">AVERAGEIFS($I$2:$I$2125,$F$2:$F$2125,$F419,$C$2:$C$2125,"&gt;="&amp;DATE(IF($E419&gt;=4,$D419,$D419-1),INDEX($AS$2:$AS$13,$E419),INDEX($AR$2:$AR$13,$E419)),$C$2:$C$2125,"&lt;="&amp;DATE(IF($E419&gt;=2,$D419,$D419-1),INDEX($AU$2:$AU$13,$E419),INDEX($AT$2:$AT$13,$E419)))</f>
        <v>10672.405312501551</v>
      </c>
    </row>
    <row r="420" spans="1:12" x14ac:dyDescent="0.35">
      <c r="A420" s="3">
        <v>723</v>
      </c>
      <c r="B420" s="3" t="s">
        <v>11</v>
      </c>
      <c r="C420" s="4">
        <v>38221</v>
      </c>
      <c r="D420" s="3">
        <f t="shared" si="6"/>
        <v>2004</v>
      </c>
      <c r="E420" s="3">
        <f>MONTH(ProductLine[[#This Row],[Date]])</f>
        <v>8</v>
      </c>
      <c r="F420" s="3" t="s">
        <v>6</v>
      </c>
      <c r="G420" s="5">
        <v>30</v>
      </c>
      <c r="H420" s="6">
        <v>92.030625673172352</v>
      </c>
      <c r="I420" s="8">
        <f>ProductLine[[#This Row],[Units]]*ProductLine[[#This Row],[Dollars]]</f>
        <v>2760.9187701951705</v>
      </c>
      <c r="L420" cm="1">
        <f t="array" ref="L420">AVERAGEIFS($I$2:$I$2125,$F$2:$F$2125,$F420,$C$2:$C$2125,"&gt;="&amp;DATE(IF($E420&gt;=4,$D420,$D420-1),INDEX($AS$2:$AS$13,$E420),INDEX($AR$2:$AR$13,$E420)),$C$2:$C$2125,"&lt;="&amp;DATE(IF($E420&gt;=2,$D420,$D420-1),INDEX($AU$2:$AU$13,$E420),INDEX($AT$2:$AT$13,$E420)))</f>
        <v>7121.0539763395391</v>
      </c>
    </row>
    <row r="421" spans="1:12" x14ac:dyDescent="0.35">
      <c r="A421" s="3">
        <v>733</v>
      </c>
      <c r="B421" s="3" t="s">
        <v>5</v>
      </c>
      <c r="C421" s="4">
        <v>38210</v>
      </c>
      <c r="D421" s="3">
        <f t="shared" si="6"/>
        <v>2004</v>
      </c>
      <c r="E421" s="3">
        <f>MONTH(ProductLine[[#This Row],[Date]])</f>
        <v>8</v>
      </c>
      <c r="F421" s="3" t="s">
        <v>10</v>
      </c>
      <c r="G421" s="5">
        <v>92</v>
      </c>
      <c r="H421" s="6">
        <v>277.67657907264578</v>
      </c>
      <c r="I421" s="8">
        <f>ProductLine[[#This Row],[Units]]*ProductLine[[#This Row],[Dollars]]</f>
        <v>25546.245274683413</v>
      </c>
      <c r="L421" cm="1">
        <f t="array" ref="L421">AVERAGEIFS($I$2:$I$2125,$F$2:$F$2125,$F421,$C$2:$C$2125,"&gt;="&amp;DATE(IF($E421&gt;=4,$D421,$D421-1),INDEX($AS$2:$AS$13,$E421),INDEX($AR$2:$AR$13,$E421)),$C$2:$C$2125,"&lt;="&amp;DATE(IF($E421&gt;=2,$D421,$D421-1),INDEX($AU$2:$AU$13,$E421),INDEX($AT$2:$AT$13,$E421)))</f>
        <v>5671.3286261254561</v>
      </c>
    </row>
    <row r="422" spans="1:12" x14ac:dyDescent="0.35">
      <c r="A422" s="3">
        <v>845</v>
      </c>
      <c r="B422" s="3" t="s">
        <v>18</v>
      </c>
      <c r="C422" s="4">
        <v>38221</v>
      </c>
      <c r="D422" s="3">
        <f t="shared" si="6"/>
        <v>2004</v>
      </c>
      <c r="E422" s="3">
        <f>MONTH(ProductLine[[#This Row],[Date]])</f>
        <v>8</v>
      </c>
      <c r="F422" s="3" t="s">
        <v>13</v>
      </c>
      <c r="G422" s="5">
        <v>37</v>
      </c>
      <c r="H422" s="6">
        <v>113.21323460768004</v>
      </c>
      <c r="I422" s="8">
        <f>ProductLine[[#This Row],[Units]]*ProductLine[[#This Row],[Dollars]]</f>
        <v>4188.8896804841615</v>
      </c>
      <c r="L422" cm="1">
        <f t="array" ref="L422">AVERAGEIFS($I$2:$I$2125,$F$2:$F$2125,$F422,$C$2:$C$2125,"&gt;="&amp;DATE(IF($E422&gt;=4,$D422,$D422-1),INDEX($AS$2:$AS$13,$E422),INDEX($AR$2:$AR$13,$E422)),$C$2:$C$2125,"&lt;="&amp;DATE(IF($E422&gt;=2,$D422,$D422-1),INDEX($AU$2:$AU$13,$E422),INDEX($AT$2:$AT$13,$E422)))</f>
        <v>9239.0168674856304</v>
      </c>
    </row>
    <row r="423" spans="1:12" x14ac:dyDescent="0.35">
      <c r="A423" s="3">
        <v>857</v>
      </c>
      <c r="B423" s="3" t="s">
        <v>7</v>
      </c>
      <c r="C423" s="4">
        <v>38221</v>
      </c>
      <c r="D423" s="3">
        <f t="shared" si="6"/>
        <v>2004</v>
      </c>
      <c r="E423" s="3">
        <f>MONTH(ProductLine[[#This Row],[Date]])</f>
        <v>8</v>
      </c>
      <c r="F423" s="3" t="s">
        <v>6</v>
      </c>
      <c r="G423" s="5">
        <v>74</v>
      </c>
      <c r="H423" s="6">
        <v>223.97457991298864</v>
      </c>
      <c r="I423" s="8">
        <f>ProductLine[[#This Row],[Units]]*ProductLine[[#This Row],[Dollars]]</f>
        <v>16574.11891356116</v>
      </c>
      <c r="L423" cm="1">
        <f t="array" ref="L423">AVERAGEIFS($I$2:$I$2125,$F$2:$F$2125,$F423,$C$2:$C$2125,"&gt;="&amp;DATE(IF($E423&gt;=4,$D423,$D423-1),INDEX($AS$2:$AS$13,$E423),INDEX($AR$2:$AR$13,$E423)),$C$2:$C$2125,"&lt;="&amp;DATE(IF($E423&gt;=2,$D423,$D423-1),INDEX($AU$2:$AU$13,$E423),INDEX($AT$2:$AT$13,$E423)))</f>
        <v>7121.0539763395391</v>
      </c>
    </row>
    <row r="424" spans="1:12" x14ac:dyDescent="0.35">
      <c r="A424" s="3">
        <v>946</v>
      </c>
      <c r="B424" s="3" t="s">
        <v>18</v>
      </c>
      <c r="C424" s="4">
        <v>38221</v>
      </c>
      <c r="D424" s="3">
        <f t="shared" si="6"/>
        <v>2004</v>
      </c>
      <c r="E424" s="3">
        <f>MONTH(ProductLine[[#This Row],[Date]])</f>
        <v>8</v>
      </c>
      <c r="F424" s="3" t="s">
        <v>13</v>
      </c>
      <c r="G424" s="5">
        <v>-7</v>
      </c>
      <c r="H424" s="6">
        <v>-19.822062355825821</v>
      </c>
      <c r="I424" s="8">
        <f>ProductLine[[#This Row],[Units]]*ProductLine[[#This Row],[Dollars]]</f>
        <v>138.75443649078073</v>
      </c>
      <c r="L424" cm="1">
        <f t="array" ref="L424">AVERAGEIFS($I$2:$I$2125,$F$2:$F$2125,$F424,$C$2:$C$2125,"&gt;="&amp;DATE(IF($E424&gt;=4,$D424,$D424-1),INDEX($AS$2:$AS$13,$E424),INDEX($AR$2:$AR$13,$E424)),$C$2:$C$2125,"&lt;="&amp;DATE(IF($E424&gt;=2,$D424,$D424-1),INDEX($AU$2:$AU$13,$E424),INDEX($AT$2:$AT$13,$E424)))</f>
        <v>9239.0168674856304</v>
      </c>
    </row>
    <row r="425" spans="1:12" x14ac:dyDescent="0.35">
      <c r="A425" s="3">
        <v>1018</v>
      </c>
      <c r="B425" s="3" t="s">
        <v>11</v>
      </c>
      <c r="C425" s="4">
        <v>38221</v>
      </c>
      <c r="D425" s="3">
        <f t="shared" si="6"/>
        <v>2004</v>
      </c>
      <c r="E425" s="3">
        <f>MONTH(ProductLine[[#This Row],[Date]])</f>
        <v>8</v>
      </c>
      <c r="F425" s="3" t="s">
        <v>8</v>
      </c>
      <c r="G425" s="5">
        <v>55</v>
      </c>
      <c r="H425" s="6">
        <v>166.81971361139639</v>
      </c>
      <c r="I425" s="8">
        <f>ProductLine[[#This Row],[Units]]*ProductLine[[#This Row],[Dollars]]</f>
        <v>9175.0842486268011</v>
      </c>
      <c r="L425" cm="1">
        <f t="array" ref="L425">AVERAGEIFS($I$2:$I$2125,$F$2:$F$2125,$F425,$C$2:$C$2125,"&gt;="&amp;DATE(IF($E425&gt;=4,$D425,$D425-1),INDEX($AS$2:$AS$13,$E425),INDEX($AR$2:$AR$13,$E425)),$C$2:$C$2125,"&lt;="&amp;DATE(IF($E425&gt;=2,$D425,$D425-1),INDEX($AU$2:$AU$13,$E425),INDEX($AT$2:$AT$13,$E425)))</f>
        <v>7642.1960785712581</v>
      </c>
    </row>
    <row r="426" spans="1:12" x14ac:dyDescent="0.35">
      <c r="A426" s="3">
        <v>1036</v>
      </c>
      <c r="B426" s="3" t="s">
        <v>5</v>
      </c>
      <c r="C426" s="4">
        <v>38210</v>
      </c>
      <c r="D426" s="3">
        <f t="shared" si="6"/>
        <v>2004</v>
      </c>
      <c r="E426" s="3">
        <f>MONTH(ProductLine[[#This Row],[Date]])</f>
        <v>8</v>
      </c>
      <c r="F426" s="3" t="s">
        <v>8</v>
      </c>
      <c r="G426" s="5">
        <v>69</v>
      </c>
      <c r="H426" s="6">
        <v>209.14573718458519</v>
      </c>
      <c r="I426" s="8">
        <f>ProductLine[[#This Row],[Units]]*ProductLine[[#This Row],[Dollars]]</f>
        <v>14431.055865736378</v>
      </c>
      <c r="L426" cm="1">
        <f t="array" ref="L426">AVERAGEIFS($I$2:$I$2125,$F$2:$F$2125,$F426,$C$2:$C$2125,"&gt;="&amp;DATE(IF($E426&gt;=4,$D426,$D426-1),INDEX($AS$2:$AS$13,$E426),INDEX($AR$2:$AR$13,$E426)),$C$2:$C$2125,"&lt;="&amp;DATE(IF($E426&gt;=2,$D426,$D426-1),INDEX($AU$2:$AU$13,$E426),INDEX($AT$2:$AT$13,$E426)))</f>
        <v>7642.1960785712581</v>
      </c>
    </row>
    <row r="427" spans="1:12" x14ac:dyDescent="0.35">
      <c r="A427" s="3">
        <v>1049</v>
      </c>
      <c r="B427" s="3" t="s">
        <v>12</v>
      </c>
      <c r="C427" s="4">
        <v>38210</v>
      </c>
      <c r="D427" s="3">
        <f t="shared" si="6"/>
        <v>2004</v>
      </c>
      <c r="E427" s="3">
        <f>MONTH(ProductLine[[#This Row],[Date]])</f>
        <v>8</v>
      </c>
      <c r="F427" s="3" t="s">
        <v>6</v>
      </c>
      <c r="G427" s="5">
        <v>79</v>
      </c>
      <c r="H427" s="6">
        <v>238.63617965265877</v>
      </c>
      <c r="I427" s="8">
        <f>ProductLine[[#This Row],[Units]]*ProductLine[[#This Row],[Dollars]]</f>
        <v>18852.258192560043</v>
      </c>
      <c r="L427" cm="1">
        <f t="array" ref="L427">AVERAGEIFS($I$2:$I$2125,$F$2:$F$2125,$F427,$C$2:$C$2125,"&gt;="&amp;DATE(IF($E427&gt;=4,$D427,$D427-1),INDEX($AS$2:$AS$13,$E427),INDEX($AR$2:$AR$13,$E427)),$C$2:$C$2125,"&lt;="&amp;DATE(IF($E427&gt;=2,$D427,$D427-1),INDEX($AU$2:$AU$13,$E427),INDEX($AT$2:$AT$13,$E427)))</f>
        <v>7121.0539763395391</v>
      </c>
    </row>
    <row r="428" spans="1:12" x14ac:dyDescent="0.35">
      <c r="A428" s="3">
        <v>1091</v>
      </c>
      <c r="B428" s="3" t="s">
        <v>11</v>
      </c>
      <c r="C428" s="4">
        <v>38221</v>
      </c>
      <c r="D428" s="3">
        <f t="shared" si="6"/>
        <v>2004</v>
      </c>
      <c r="E428" s="3">
        <f>MONTH(ProductLine[[#This Row],[Date]])</f>
        <v>8</v>
      </c>
      <c r="F428" s="3" t="s">
        <v>8</v>
      </c>
      <c r="G428" s="5">
        <v>61</v>
      </c>
      <c r="H428" s="6">
        <v>184.45390394551416</v>
      </c>
      <c r="I428" s="8">
        <f>ProductLine[[#This Row],[Units]]*ProductLine[[#This Row],[Dollars]]</f>
        <v>11251.688140676364</v>
      </c>
      <c r="L428" cm="1">
        <f t="array" ref="L428">AVERAGEIFS($I$2:$I$2125,$F$2:$F$2125,$F428,$C$2:$C$2125,"&gt;="&amp;DATE(IF($E428&gt;=4,$D428,$D428-1),INDEX($AS$2:$AS$13,$E428),INDEX($AR$2:$AR$13,$E428)),$C$2:$C$2125,"&lt;="&amp;DATE(IF($E428&gt;=2,$D428,$D428-1),INDEX($AU$2:$AU$13,$E428),INDEX($AT$2:$AT$13,$E428)))</f>
        <v>7642.1960785712581</v>
      </c>
    </row>
    <row r="429" spans="1:12" x14ac:dyDescent="0.35">
      <c r="A429" s="3">
        <v>1094</v>
      </c>
      <c r="B429" s="3" t="s">
        <v>9</v>
      </c>
      <c r="C429" s="4">
        <v>38221</v>
      </c>
      <c r="D429" s="3">
        <f t="shared" si="6"/>
        <v>2004</v>
      </c>
      <c r="E429" s="3">
        <f>MONTH(ProductLine[[#This Row],[Date]])</f>
        <v>8</v>
      </c>
      <c r="F429" s="3" t="s">
        <v>6</v>
      </c>
      <c r="G429" s="5">
        <v>84</v>
      </c>
      <c r="H429" s="6">
        <v>254.21310769001889</v>
      </c>
      <c r="I429" s="8">
        <f>ProductLine[[#This Row],[Units]]*ProductLine[[#This Row],[Dollars]]</f>
        <v>21353.901045961586</v>
      </c>
      <c r="L429" cm="1">
        <f t="array" ref="L429">AVERAGEIFS($I$2:$I$2125,$F$2:$F$2125,$F429,$C$2:$C$2125,"&gt;="&amp;DATE(IF($E429&gt;=4,$D429,$D429-1),INDEX($AS$2:$AS$13,$E429),INDEX($AR$2:$AR$13,$E429)),$C$2:$C$2125,"&lt;="&amp;DATE(IF($E429&gt;=2,$D429,$D429-1),INDEX($AU$2:$AU$13,$E429),INDEX($AT$2:$AT$13,$E429)))</f>
        <v>7121.0539763395391</v>
      </c>
    </row>
    <row r="430" spans="1:12" x14ac:dyDescent="0.35">
      <c r="A430" s="3">
        <v>1175</v>
      </c>
      <c r="B430" s="3" t="s">
        <v>17</v>
      </c>
      <c r="C430" s="4">
        <v>38221</v>
      </c>
      <c r="D430" s="3">
        <f t="shared" si="6"/>
        <v>2004</v>
      </c>
      <c r="E430" s="3">
        <f>MONTH(ProductLine[[#This Row],[Date]])</f>
        <v>8</v>
      </c>
      <c r="F430" s="3" t="s">
        <v>13</v>
      </c>
      <c r="G430" s="5">
        <v>73</v>
      </c>
      <c r="H430" s="6">
        <v>221.36652611293488</v>
      </c>
      <c r="I430" s="8">
        <f>ProductLine[[#This Row],[Units]]*ProductLine[[#This Row],[Dollars]]</f>
        <v>16159.756406244245</v>
      </c>
      <c r="L430" cm="1">
        <f t="array" ref="L430">AVERAGEIFS($I$2:$I$2125,$F$2:$F$2125,$F430,$C$2:$C$2125,"&gt;="&amp;DATE(IF($E430&gt;=4,$D430,$D430-1),INDEX($AS$2:$AS$13,$E430),INDEX($AR$2:$AR$13,$E430)),$C$2:$C$2125,"&lt;="&amp;DATE(IF($E430&gt;=2,$D430,$D430-1),INDEX($AU$2:$AU$13,$E430),INDEX($AT$2:$AT$13,$E430)))</f>
        <v>9239.0168674856304</v>
      </c>
    </row>
    <row r="431" spans="1:12" x14ac:dyDescent="0.35">
      <c r="A431" s="3">
        <v>1182</v>
      </c>
      <c r="B431" s="3" t="s">
        <v>12</v>
      </c>
      <c r="C431" s="4">
        <v>38221</v>
      </c>
      <c r="D431" s="3">
        <f t="shared" si="6"/>
        <v>2004</v>
      </c>
      <c r="E431" s="3">
        <f>MONTH(ProductLine[[#This Row],[Date]])</f>
        <v>8</v>
      </c>
      <c r="F431" s="3" t="s">
        <v>6</v>
      </c>
      <c r="G431" s="5">
        <v>88</v>
      </c>
      <c r="H431" s="6">
        <v>265.74766319973446</v>
      </c>
      <c r="I431" s="8">
        <f>ProductLine[[#This Row],[Units]]*ProductLine[[#This Row],[Dollars]]</f>
        <v>23385.794361576634</v>
      </c>
      <c r="L431" cm="1">
        <f t="array" ref="L431">AVERAGEIFS($I$2:$I$2125,$F$2:$F$2125,$F431,$C$2:$C$2125,"&gt;="&amp;DATE(IF($E431&gt;=4,$D431,$D431-1),INDEX($AS$2:$AS$13,$E431),INDEX($AR$2:$AR$13,$E431)),$C$2:$C$2125,"&lt;="&amp;DATE(IF($E431&gt;=2,$D431,$D431-1),INDEX($AU$2:$AU$13,$E431),INDEX($AT$2:$AT$13,$E431)))</f>
        <v>7121.0539763395391</v>
      </c>
    </row>
    <row r="432" spans="1:12" x14ac:dyDescent="0.35">
      <c r="A432" s="3">
        <v>1255</v>
      </c>
      <c r="B432" s="3" t="s">
        <v>9</v>
      </c>
      <c r="C432" s="4">
        <v>38210</v>
      </c>
      <c r="D432" s="3">
        <f t="shared" si="6"/>
        <v>2004</v>
      </c>
      <c r="E432" s="3">
        <f>MONTH(ProductLine[[#This Row],[Date]])</f>
        <v>8</v>
      </c>
      <c r="F432" s="3" t="s">
        <v>15</v>
      </c>
      <c r="G432" s="5">
        <v>18</v>
      </c>
      <c r="H432" s="6">
        <v>55.683739721262491</v>
      </c>
      <c r="I432" s="8">
        <f>ProductLine[[#This Row],[Units]]*ProductLine[[#This Row],[Dollars]]</f>
        <v>1002.3073149827248</v>
      </c>
      <c r="L432" cm="1">
        <f t="array" ref="L432">AVERAGEIFS($I$2:$I$2125,$F$2:$F$2125,$F432,$C$2:$C$2125,"&gt;="&amp;DATE(IF($E432&gt;=4,$D432,$D432-1),INDEX($AS$2:$AS$13,$E432),INDEX($AR$2:$AR$13,$E432)),$C$2:$C$2125,"&lt;="&amp;DATE(IF($E432&gt;=2,$D432,$D432-1),INDEX($AU$2:$AU$13,$E432),INDEX($AT$2:$AT$13,$E432)))</f>
        <v>10672.405312501551</v>
      </c>
    </row>
    <row r="433" spans="1:12" x14ac:dyDescent="0.35">
      <c r="A433" s="3">
        <v>1311</v>
      </c>
      <c r="B433" s="3" t="s">
        <v>12</v>
      </c>
      <c r="C433" s="4">
        <v>38221</v>
      </c>
      <c r="D433" s="3">
        <f t="shared" si="6"/>
        <v>2004</v>
      </c>
      <c r="E433" s="3">
        <f>MONTH(ProductLine[[#This Row],[Date]])</f>
        <v>8</v>
      </c>
      <c r="F433" s="3" t="s">
        <v>6</v>
      </c>
      <c r="G433" s="5">
        <v>63</v>
      </c>
      <c r="H433" s="6">
        <v>191.07967670509865</v>
      </c>
      <c r="I433" s="8">
        <f>ProductLine[[#This Row],[Units]]*ProductLine[[#This Row],[Dollars]]</f>
        <v>12038.019632421216</v>
      </c>
      <c r="L433" cm="1">
        <f t="array" ref="L433">AVERAGEIFS($I$2:$I$2125,$F$2:$F$2125,$F433,$C$2:$C$2125,"&gt;="&amp;DATE(IF($E433&gt;=4,$D433,$D433-1),INDEX($AS$2:$AS$13,$E433),INDEX($AR$2:$AR$13,$E433)),$C$2:$C$2125,"&lt;="&amp;DATE(IF($E433&gt;=2,$D433,$D433-1),INDEX($AU$2:$AU$13,$E433),INDEX($AT$2:$AT$13,$E433)))</f>
        <v>7121.0539763395391</v>
      </c>
    </row>
    <row r="434" spans="1:12" x14ac:dyDescent="0.35">
      <c r="A434" s="3">
        <v>1315</v>
      </c>
      <c r="B434" s="3" t="s">
        <v>9</v>
      </c>
      <c r="C434" s="4">
        <v>38221</v>
      </c>
      <c r="D434" s="3">
        <f t="shared" si="6"/>
        <v>2004</v>
      </c>
      <c r="E434" s="3">
        <f>MONTH(ProductLine[[#This Row],[Date]])</f>
        <v>8</v>
      </c>
      <c r="F434" s="3" t="s">
        <v>6</v>
      </c>
      <c r="G434" s="5">
        <v>12</v>
      </c>
      <c r="H434" s="6">
        <v>37.818679875987904</v>
      </c>
      <c r="I434" s="8">
        <f>ProductLine[[#This Row],[Units]]*ProductLine[[#This Row],[Dollars]]</f>
        <v>453.82415851185488</v>
      </c>
      <c r="L434" cm="1">
        <f t="array" ref="L434">AVERAGEIFS($I$2:$I$2125,$F$2:$F$2125,$F434,$C$2:$C$2125,"&gt;="&amp;DATE(IF($E434&gt;=4,$D434,$D434-1),INDEX($AS$2:$AS$13,$E434),INDEX($AR$2:$AR$13,$E434)),$C$2:$C$2125,"&lt;="&amp;DATE(IF($E434&gt;=2,$D434,$D434-1),INDEX($AU$2:$AU$13,$E434),INDEX($AT$2:$AT$13,$E434)))</f>
        <v>7121.0539763395391</v>
      </c>
    </row>
    <row r="435" spans="1:12" x14ac:dyDescent="0.35">
      <c r="A435" s="3">
        <v>1377</v>
      </c>
      <c r="B435" s="3" t="s">
        <v>7</v>
      </c>
      <c r="C435" s="4">
        <v>38221</v>
      </c>
      <c r="D435" s="3">
        <f t="shared" si="6"/>
        <v>2004</v>
      </c>
      <c r="E435" s="3">
        <f>MONTH(ProductLine[[#This Row],[Date]])</f>
        <v>8</v>
      </c>
      <c r="F435" s="3" t="s">
        <v>15</v>
      </c>
      <c r="G435" s="5">
        <v>79</v>
      </c>
      <c r="H435" s="6">
        <v>239.25822655633112</v>
      </c>
      <c r="I435" s="8">
        <f>ProductLine[[#This Row],[Units]]*ProductLine[[#This Row],[Dollars]]</f>
        <v>18901.399897950159</v>
      </c>
      <c r="L435" cm="1">
        <f t="array" ref="L435">AVERAGEIFS($I$2:$I$2125,$F$2:$F$2125,$F435,$C$2:$C$2125,"&gt;="&amp;DATE(IF($E435&gt;=4,$D435,$D435-1),INDEX($AS$2:$AS$13,$E435),INDEX($AR$2:$AR$13,$E435)),$C$2:$C$2125,"&lt;="&amp;DATE(IF($E435&gt;=2,$D435,$D435-1),INDEX($AU$2:$AU$13,$E435),INDEX($AT$2:$AT$13,$E435)))</f>
        <v>10672.405312501551</v>
      </c>
    </row>
    <row r="436" spans="1:12" x14ac:dyDescent="0.35">
      <c r="A436" s="3">
        <v>1517</v>
      </c>
      <c r="B436" s="3" t="s">
        <v>14</v>
      </c>
      <c r="C436" s="4">
        <v>38221</v>
      </c>
      <c r="D436" s="3">
        <f t="shared" si="6"/>
        <v>2004</v>
      </c>
      <c r="E436" s="3">
        <f>MONTH(ProductLine[[#This Row],[Date]])</f>
        <v>8</v>
      </c>
      <c r="F436" s="3" t="s">
        <v>13</v>
      </c>
      <c r="G436" s="5">
        <v>65</v>
      </c>
      <c r="H436" s="6">
        <v>196.63911479091979</v>
      </c>
      <c r="I436" s="8">
        <f>ProductLine[[#This Row],[Units]]*ProductLine[[#This Row],[Dollars]]</f>
        <v>12781.542461409786</v>
      </c>
      <c r="L436" cm="1">
        <f t="array" ref="L436">AVERAGEIFS($I$2:$I$2125,$F$2:$F$2125,$F436,$C$2:$C$2125,"&gt;="&amp;DATE(IF($E436&gt;=4,$D436,$D436-1),INDEX($AS$2:$AS$13,$E436),INDEX($AR$2:$AR$13,$E436)),$C$2:$C$2125,"&lt;="&amp;DATE(IF($E436&gt;=2,$D436,$D436-1),INDEX($AU$2:$AU$13,$E436),INDEX($AT$2:$AT$13,$E436)))</f>
        <v>9239.0168674856304</v>
      </c>
    </row>
    <row r="437" spans="1:12" x14ac:dyDescent="0.35">
      <c r="A437" s="3">
        <v>1743</v>
      </c>
      <c r="B437" s="3" t="s">
        <v>5</v>
      </c>
      <c r="C437" s="4">
        <v>38221</v>
      </c>
      <c r="D437" s="3">
        <f t="shared" si="6"/>
        <v>2004</v>
      </c>
      <c r="E437" s="3">
        <f>MONTH(ProductLine[[#This Row],[Date]])</f>
        <v>8</v>
      </c>
      <c r="F437" s="3" t="s">
        <v>15</v>
      </c>
      <c r="G437" s="5">
        <v>40</v>
      </c>
      <c r="H437" s="6">
        <v>121.70811716084982</v>
      </c>
      <c r="I437" s="8">
        <f>ProductLine[[#This Row],[Units]]*ProductLine[[#This Row],[Dollars]]</f>
        <v>4868.3246864339926</v>
      </c>
      <c r="L437" cm="1">
        <f t="array" ref="L437">AVERAGEIFS($I$2:$I$2125,$F$2:$F$2125,$F437,$C$2:$C$2125,"&gt;="&amp;DATE(IF($E437&gt;=4,$D437,$D437-1),INDEX($AS$2:$AS$13,$E437),INDEX($AR$2:$AR$13,$E437)),$C$2:$C$2125,"&lt;="&amp;DATE(IF($E437&gt;=2,$D437,$D437-1),INDEX($AU$2:$AU$13,$E437),INDEX($AT$2:$AT$13,$E437)))</f>
        <v>10672.405312501551</v>
      </c>
    </row>
    <row r="438" spans="1:12" x14ac:dyDescent="0.35">
      <c r="A438" s="3">
        <v>1806</v>
      </c>
      <c r="B438" s="3" t="s">
        <v>9</v>
      </c>
      <c r="C438" s="4">
        <v>38210</v>
      </c>
      <c r="D438" s="3">
        <f t="shared" si="6"/>
        <v>2004</v>
      </c>
      <c r="E438" s="3">
        <f>MONTH(ProductLine[[#This Row],[Date]])</f>
        <v>8</v>
      </c>
      <c r="F438" s="3" t="s">
        <v>15</v>
      </c>
      <c r="G438" s="5">
        <v>43</v>
      </c>
      <c r="H438" s="6">
        <v>131.33084322347369</v>
      </c>
      <c r="I438" s="8">
        <f>ProductLine[[#This Row],[Units]]*ProductLine[[#This Row],[Dollars]]</f>
        <v>5647.2262586093684</v>
      </c>
      <c r="L438" cm="1">
        <f t="array" ref="L438">AVERAGEIFS($I$2:$I$2125,$F$2:$F$2125,$F438,$C$2:$C$2125,"&gt;="&amp;DATE(IF($E438&gt;=4,$D438,$D438-1),INDEX($AS$2:$AS$13,$E438),INDEX($AR$2:$AR$13,$E438)),$C$2:$C$2125,"&lt;="&amp;DATE(IF($E438&gt;=2,$D438,$D438-1),INDEX($AU$2:$AU$13,$E438),INDEX($AT$2:$AT$13,$E438)))</f>
        <v>10672.405312501551</v>
      </c>
    </row>
    <row r="439" spans="1:12" x14ac:dyDescent="0.35">
      <c r="A439" s="3">
        <v>1859</v>
      </c>
      <c r="B439" s="3" t="s">
        <v>12</v>
      </c>
      <c r="C439" s="4">
        <v>38221</v>
      </c>
      <c r="D439" s="3">
        <f t="shared" si="6"/>
        <v>2004</v>
      </c>
      <c r="E439" s="3">
        <f>MONTH(ProductLine[[#This Row],[Date]])</f>
        <v>8</v>
      </c>
      <c r="F439" s="3" t="s">
        <v>10</v>
      </c>
      <c r="G439" s="5">
        <v>-6</v>
      </c>
      <c r="H439" s="6">
        <v>-16.589394597675682</v>
      </c>
      <c r="I439" s="8">
        <f>ProductLine[[#This Row],[Units]]*ProductLine[[#This Row],[Dollars]]</f>
        <v>99.536367586054098</v>
      </c>
      <c r="L439" cm="1">
        <f t="array" ref="L439">AVERAGEIFS($I$2:$I$2125,$F$2:$F$2125,$F439,$C$2:$C$2125,"&gt;="&amp;DATE(IF($E439&gt;=4,$D439,$D439-1),INDEX($AS$2:$AS$13,$E439),INDEX($AR$2:$AR$13,$E439)),$C$2:$C$2125,"&lt;="&amp;DATE(IF($E439&gt;=2,$D439,$D439-1),INDEX($AU$2:$AU$13,$E439),INDEX($AT$2:$AT$13,$E439)))</f>
        <v>5671.3286261254561</v>
      </c>
    </row>
    <row r="440" spans="1:12" x14ac:dyDescent="0.35">
      <c r="A440" s="3">
        <v>1860</v>
      </c>
      <c r="B440" s="3" t="s">
        <v>16</v>
      </c>
      <c r="C440" s="4">
        <v>38210</v>
      </c>
      <c r="D440" s="3">
        <f t="shared" si="6"/>
        <v>2004</v>
      </c>
      <c r="E440" s="3">
        <f>MONTH(ProductLine[[#This Row],[Date]])</f>
        <v>8</v>
      </c>
      <c r="F440" s="3" t="s">
        <v>6</v>
      </c>
      <c r="G440" s="5">
        <v>-9</v>
      </c>
      <c r="H440" s="6">
        <v>-24.760053633714985</v>
      </c>
      <c r="I440" s="8">
        <f>ProductLine[[#This Row],[Units]]*ProductLine[[#This Row],[Dollars]]</f>
        <v>222.84048270343487</v>
      </c>
      <c r="L440" cm="1">
        <f t="array" ref="L440">AVERAGEIFS($I$2:$I$2125,$F$2:$F$2125,$F440,$C$2:$C$2125,"&gt;="&amp;DATE(IF($E440&gt;=4,$D440,$D440-1),INDEX($AS$2:$AS$13,$E440),INDEX($AR$2:$AR$13,$E440)),$C$2:$C$2125,"&lt;="&amp;DATE(IF($E440&gt;=2,$D440,$D440-1),INDEX($AU$2:$AU$13,$E440),INDEX($AT$2:$AT$13,$E440)))</f>
        <v>7121.0539763395391</v>
      </c>
    </row>
    <row r="441" spans="1:12" x14ac:dyDescent="0.35">
      <c r="A441" s="3">
        <v>22</v>
      </c>
      <c r="B441" s="3" t="s">
        <v>5</v>
      </c>
      <c r="C441" s="4">
        <v>38254</v>
      </c>
      <c r="D441" s="3">
        <f t="shared" si="6"/>
        <v>2004</v>
      </c>
      <c r="E441" s="3">
        <f>MONTH(ProductLine[[#This Row],[Date]])</f>
        <v>9</v>
      </c>
      <c r="F441" s="3" t="s">
        <v>13</v>
      </c>
      <c r="G441" s="5">
        <v>28</v>
      </c>
      <c r="H441" s="6">
        <v>86.512775700642493</v>
      </c>
      <c r="I441" s="8">
        <f>ProductLine[[#This Row],[Units]]*ProductLine[[#This Row],[Dollars]]</f>
        <v>2422.3577196179899</v>
      </c>
      <c r="L441" cm="1">
        <f t="array" ref="L441">AVERAGEIFS($I$2:$I$2125,$F$2:$F$2125,$F441,$C$2:$C$2125,"&gt;="&amp;DATE(IF($E441&gt;=4,$D441,$D441-1),INDEX($AS$2:$AS$13,$E441),INDEX($AR$2:$AR$13,$E441)),$C$2:$C$2125,"&lt;="&amp;DATE(IF($E441&gt;=2,$D441,$D441-1),INDEX($AU$2:$AU$13,$E441),INDEX($AT$2:$AT$13,$E441)))</f>
        <v>7351.3456836838677</v>
      </c>
    </row>
    <row r="442" spans="1:12" x14ac:dyDescent="0.35">
      <c r="A442" s="3">
        <v>36</v>
      </c>
      <c r="B442" s="3" t="s">
        <v>5</v>
      </c>
      <c r="C442" s="4">
        <v>38243</v>
      </c>
      <c r="D442" s="3">
        <f t="shared" si="6"/>
        <v>2004</v>
      </c>
      <c r="E442" s="3">
        <f>MONTH(ProductLine[[#This Row],[Date]])</f>
        <v>9</v>
      </c>
      <c r="F442" s="3" t="s">
        <v>6</v>
      </c>
      <c r="G442" s="5">
        <v>2</v>
      </c>
      <c r="H442" s="6">
        <v>8.2604004984897017</v>
      </c>
      <c r="I442" s="8">
        <f>ProductLine[[#This Row],[Units]]*ProductLine[[#This Row],[Dollars]]</f>
        <v>16.520800996979403</v>
      </c>
      <c r="L442" cm="1">
        <f t="array" ref="L442">AVERAGEIFS($I$2:$I$2125,$F$2:$F$2125,$F442,$C$2:$C$2125,"&gt;="&amp;DATE(IF($E442&gt;=4,$D442,$D442-1),INDEX($AS$2:$AS$13,$E442),INDEX($AR$2:$AR$13,$E442)),$C$2:$C$2125,"&lt;="&amp;DATE(IF($E442&gt;=2,$D442,$D442-1),INDEX($AU$2:$AU$13,$E442),INDEX($AT$2:$AT$13,$E442)))</f>
        <v>9796.5331507620213</v>
      </c>
    </row>
    <row r="443" spans="1:12" x14ac:dyDescent="0.35">
      <c r="A443" s="3">
        <v>47</v>
      </c>
      <c r="B443" s="3" t="s">
        <v>11</v>
      </c>
      <c r="C443" s="4">
        <v>38254</v>
      </c>
      <c r="D443" s="3">
        <f t="shared" si="6"/>
        <v>2004</v>
      </c>
      <c r="E443" s="3">
        <f>MONTH(ProductLine[[#This Row],[Date]])</f>
        <v>9</v>
      </c>
      <c r="F443" s="3" t="s">
        <v>13</v>
      </c>
      <c r="G443" s="5">
        <v>14</v>
      </c>
      <c r="H443" s="6">
        <v>43.931553656204748</v>
      </c>
      <c r="I443" s="8">
        <f>ProductLine[[#This Row],[Units]]*ProductLine[[#This Row],[Dollars]]</f>
        <v>615.04175118686646</v>
      </c>
      <c r="L443" cm="1">
        <f t="array" ref="L443">AVERAGEIFS($I$2:$I$2125,$F$2:$F$2125,$F443,$C$2:$C$2125,"&gt;="&amp;DATE(IF($E443&gt;=4,$D443,$D443-1),INDEX($AS$2:$AS$13,$E443),INDEX($AR$2:$AR$13,$E443)),$C$2:$C$2125,"&lt;="&amp;DATE(IF($E443&gt;=2,$D443,$D443-1),INDEX($AU$2:$AU$13,$E443),INDEX($AT$2:$AT$13,$E443)))</f>
        <v>7351.3456836838677</v>
      </c>
    </row>
    <row r="444" spans="1:12" x14ac:dyDescent="0.35">
      <c r="A444" s="3">
        <v>105</v>
      </c>
      <c r="B444" s="3" t="s">
        <v>14</v>
      </c>
      <c r="C444" s="4">
        <v>38243</v>
      </c>
      <c r="D444" s="3">
        <f t="shared" si="6"/>
        <v>2004</v>
      </c>
      <c r="E444" s="3">
        <f>MONTH(ProductLine[[#This Row],[Date]])</f>
        <v>9</v>
      </c>
      <c r="F444" s="3" t="s">
        <v>10</v>
      </c>
      <c r="G444" s="5">
        <v>51</v>
      </c>
      <c r="H444" s="6">
        <v>155.29818889700317</v>
      </c>
      <c r="I444" s="8">
        <f>ProductLine[[#This Row],[Units]]*ProductLine[[#This Row],[Dollars]]</f>
        <v>7920.2076337471617</v>
      </c>
      <c r="L444" cm="1">
        <f t="array" ref="L444">AVERAGEIFS($I$2:$I$2125,$F$2:$F$2125,$F444,$C$2:$C$2125,"&gt;="&amp;DATE(IF($E444&gt;=4,$D444,$D444-1),INDEX($AS$2:$AS$13,$E444),INDEX($AR$2:$AR$13,$E444)),$C$2:$C$2125,"&lt;="&amp;DATE(IF($E444&gt;=2,$D444,$D444-1),INDEX($AU$2:$AU$13,$E444),INDEX($AT$2:$AT$13,$E444)))</f>
        <v>5200.8367639853232</v>
      </c>
    </row>
    <row r="445" spans="1:12" x14ac:dyDescent="0.35">
      <c r="A445" s="3">
        <v>145</v>
      </c>
      <c r="B445" s="3" t="s">
        <v>18</v>
      </c>
      <c r="C445" s="4">
        <v>38254</v>
      </c>
      <c r="D445" s="3">
        <f t="shared" si="6"/>
        <v>2004</v>
      </c>
      <c r="E445" s="3">
        <f>MONTH(ProductLine[[#This Row],[Date]])</f>
        <v>9</v>
      </c>
      <c r="F445" s="3" t="s">
        <v>15</v>
      </c>
      <c r="G445" s="5">
        <v>89</v>
      </c>
      <c r="H445" s="6">
        <v>269.40466549843933</v>
      </c>
      <c r="I445" s="8">
        <f>ProductLine[[#This Row],[Units]]*ProductLine[[#This Row],[Dollars]]</f>
        <v>23977.015229361099</v>
      </c>
      <c r="L445" cm="1">
        <f t="array" ref="L445">AVERAGEIFS($I$2:$I$2125,$F$2:$F$2125,$F445,$C$2:$C$2125,"&gt;="&amp;DATE(IF($E445&gt;=4,$D445,$D445-1),INDEX($AS$2:$AS$13,$E445),INDEX($AR$2:$AR$13,$E445)),$C$2:$C$2125,"&lt;="&amp;DATE(IF($E445&gt;=2,$D445,$D445-1),INDEX($AU$2:$AU$13,$E445),INDEX($AT$2:$AT$13,$E445)))</f>
        <v>9266.7888904366228</v>
      </c>
    </row>
    <row r="446" spans="1:12" x14ac:dyDescent="0.35">
      <c r="A446" s="3">
        <v>152</v>
      </c>
      <c r="B446" s="3" t="s">
        <v>11</v>
      </c>
      <c r="C446" s="4">
        <v>38232</v>
      </c>
      <c r="D446" s="3">
        <f t="shared" si="6"/>
        <v>2004</v>
      </c>
      <c r="E446" s="3">
        <f>MONTH(ProductLine[[#This Row],[Date]])</f>
        <v>9</v>
      </c>
      <c r="F446" s="3" t="s">
        <v>10</v>
      </c>
      <c r="G446" s="5">
        <v>6</v>
      </c>
      <c r="H446" s="6">
        <v>20.32160187847996</v>
      </c>
      <c r="I446" s="8">
        <f>ProductLine[[#This Row],[Units]]*ProductLine[[#This Row],[Dollars]]</f>
        <v>121.92961127087976</v>
      </c>
      <c r="L446" cm="1">
        <f t="array" ref="L446">AVERAGEIFS($I$2:$I$2125,$F$2:$F$2125,$F446,$C$2:$C$2125,"&gt;="&amp;DATE(IF($E446&gt;=4,$D446,$D446-1),INDEX($AS$2:$AS$13,$E446),INDEX($AR$2:$AR$13,$E446)),$C$2:$C$2125,"&lt;="&amp;DATE(IF($E446&gt;=2,$D446,$D446-1),INDEX($AU$2:$AU$13,$E446),INDEX($AT$2:$AT$13,$E446)))</f>
        <v>5200.8367639853232</v>
      </c>
    </row>
    <row r="447" spans="1:12" x14ac:dyDescent="0.35">
      <c r="A447" s="3">
        <v>217</v>
      </c>
      <c r="B447" s="3" t="s">
        <v>18</v>
      </c>
      <c r="C447" s="4">
        <v>38254</v>
      </c>
      <c r="D447" s="3">
        <f t="shared" si="6"/>
        <v>2004</v>
      </c>
      <c r="E447" s="3">
        <f>MONTH(ProductLine[[#This Row],[Date]])</f>
        <v>9</v>
      </c>
      <c r="F447" s="3" t="s">
        <v>8</v>
      </c>
      <c r="G447" s="5">
        <v>67</v>
      </c>
      <c r="H447" s="6">
        <v>203.35912709646638</v>
      </c>
      <c r="I447" s="8">
        <f>ProductLine[[#This Row],[Units]]*ProductLine[[#This Row],[Dollars]]</f>
        <v>13625.061515463247</v>
      </c>
      <c r="L447" cm="1">
        <f t="array" ref="L447">AVERAGEIFS($I$2:$I$2125,$F$2:$F$2125,$F447,$C$2:$C$2125,"&gt;="&amp;DATE(IF($E447&gt;=4,$D447,$D447-1),INDEX($AS$2:$AS$13,$E447),INDEX($AR$2:$AR$13,$E447)),$C$2:$C$2125,"&lt;="&amp;DATE(IF($E447&gt;=2,$D447,$D447-1),INDEX($AU$2:$AU$13,$E447),INDEX($AT$2:$AT$13,$E447)))</f>
        <v>7026.7549041017455</v>
      </c>
    </row>
    <row r="448" spans="1:12" x14ac:dyDescent="0.35">
      <c r="A448" s="3">
        <v>223</v>
      </c>
      <c r="B448" s="3" t="s">
        <v>5</v>
      </c>
      <c r="C448" s="4">
        <v>38243</v>
      </c>
      <c r="D448" s="3">
        <f t="shared" si="6"/>
        <v>2004</v>
      </c>
      <c r="E448" s="3">
        <f>MONTH(ProductLine[[#This Row],[Date]])</f>
        <v>9</v>
      </c>
      <c r="F448" s="3" t="s">
        <v>8</v>
      </c>
      <c r="G448" s="5">
        <v>94</v>
      </c>
      <c r="H448" s="6">
        <v>283.74141758000144</v>
      </c>
      <c r="I448" s="8">
        <f>ProductLine[[#This Row],[Units]]*ProductLine[[#This Row],[Dollars]]</f>
        <v>26671.693252520134</v>
      </c>
      <c r="L448" cm="1">
        <f t="array" ref="L448">AVERAGEIFS($I$2:$I$2125,$F$2:$F$2125,$F448,$C$2:$C$2125,"&gt;="&amp;DATE(IF($E448&gt;=4,$D448,$D448-1),INDEX($AS$2:$AS$13,$E448),INDEX($AR$2:$AR$13,$E448)),$C$2:$C$2125,"&lt;="&amp;DATE(IF($E448&gt;=2,$D448,$D448-1),INDEX($AU$2:$AU$13,$E448),INDEX($AT$2:$AT$13,$E448)))</f>
        <v>7026.7549041017455</v>
      </c>
    </row>
    <row r="449" spans="1:12" x14ac:dyDescent="0.35">
      <c r="A449" s="3">
        <v>237</v>
      </c>
      <c r="B449" s="3" t="s">
        <v>14</v>
      </c>
      <c r="C449" s="4">
        <v>38254</v>
      </c>
      <c r="D449" s="3">
        <f t="shared" si="6"/>
        <v>2004</v>
      </c>
      <c r="E449" s="3">
        <f>MONTH(ProductLine[[#This Row],[Date]])</f>
        <v>9</v>
      </c>
      <c r="F449" s="3" t="s">
        <v>13</v>
      </c>
      <c r="G449" s="5">
        <v>-4</v>
      </c>
      <c r="H449" s="6">
        <v>-9.9939520680829617</v>
      </c>
      <c r="I449" s="8">
        <f>ProductLine[[#This Row],[Units]]*ProductLine[[#This Row],[Dollars]]</f>
        <v>39.975808272331847</v>
      </c>
      <c r="L449" cm="1">
        <f t="array" ref="L449">AVERAGEIFS($I$2:$I$2125,$F$2:$F$2125,$F449,$C$2:$C$2125,"&gt;="&amp;DATE(IF($E449&gt;=4,$D449,$D449-1),INDEX($AS$2:$AS$13,$E449),INDEX($AR$2:$AR$13,$E449)),$C$2:$C$2125,"&lt;="&amp;DATE(IF($E449&gt;=2,$D449,$D449-1),INDEX($AU$2:$AU$13,$E449),INDEX($AT$2:$AT$13,$E449)))</f>
        <v>7351.3456836838677</v>
      </c>
    </row>
    <row r="450" spans="1:12" x14ac:dyDescent="0.35">
      <c r="A450" s="3">
        <v>253</v>
      </c>
      <c r="B450" s="3" t="s">
        <v>9</v>
      </c>
      <c r="C450" s="4">
        <v>38254</v>
      </c>
      <c r="D450" s="3">
        <f t="shared" ref="D450:D513" si="7">YEAR(C450)</f>
        <v>2004</v>
      </c>
      <c r="E450" s="3">
        <f>MONTH(ProductLine[[#This Row],[Date]])</f>
        <v>9</v>
      </c>
      <c r="F450" s="3" t="s">
        <v>8</v>
      </c>
      <c r="G450" s="5">
        <v>84</v>
      </c>
      <c r="H450" s="6">
        <v>253.28617965312779</v>
      </c>
      <c r="I450" s="8">
        <f>ProductLine[[#This Row],[Units]]*ProductLine[[#This Row],[Dollars]]</f>
        <v>21276.039090862734</v>
      </c>
      <c r="L450" cm="1">
        <f t="array" ref="L450">AVERAGEIFS($I$2:$I$2125,$F$2:$F$2125,$F450,$C$2:$C$2125,"&gt;="&amp;DATE(IF($E450&gt;=4,$D450,$D450-1),INDEX($AS$2:$AS$13,$E450),INDEX($AR$2:$AR$13,$E450)),$C$2:$C$2125,"&lt;="&amp;DATE(IF($E450&gt;=2,$D450,$D450-1),INDEX($AU$2:$AU$13,$E450),INDEX($AT$2:$AT$13,$E450)))</f>
        <v>7026.7549041017455</v>
      </c>
    </row>
    <row r="451" spans="1:12" x14ac:dyDescent="0.35">
      <c r="A451" s="3">
        <v>430</v>
      </c>
      <c r="B451" s="3" t="s">
        <v>16</v>
      </c>
      <c r="C451" s="4">
        <v>38243</v>
      </c>
      <c r="D451" s="3">
        <f t="shared" si="7"/>
        <v>2004</v>
      </c>
      <c r="E451" s="3">
        <f>MONTH(ProductLine[[#This Row],[Date]])</f>
        <v>9</v>
      </c>
      <c r="F451" s="3" t="s">
        <v>8</v>
      </c>
      <c r="G451" s="5">
        <v>6</v>
      </c>
      <c r="H451" s="6">
        <v>20.388215317654449</v>
      </c>
      <c r="I451" s="8">
        <f>ProductLine[[#This Row],[Units]]*ProductLine[[#This Row],[Dollars]]</f>
        <v>122.32929190592669</v>
      </c>
      <c r="L451" cm="1">
        <f t="array" ref="L451">AVERAGEIFS($I$2:$I$2125,$F$2:$F$2125,$F451,$C$2:$C$2125,"&gt;="&amp;DATE(IF($E451&gt;=4,$D451,$D451-1),INDEX($AS$2:$AS$13,$E451),INDEX($AR$2:$AR$13,$E451)),$C$2:$C$2125,"&lt;="&amp;DATE(IF($E451&gt;=2,$D451,$D451-1),INDEX($AU$2:$AU$13,$E451),INDEX($AT$2:$AT$13,$E451)))</f>
        <v>7026.7549041017455</v>
      </c>
    </row>
    <row r="452" spans="1:12" x14ac:dyDescent="0.35">
      <c r="A452" s="3">
        <v>517</v>
      </c>
      <c r="B452" s="3" t="s">
        <v>14</v>
      </c>
      <c r="C452" s="4">
        <v>38243</v>
      </c>
      <c r="D452" s="3">
        <f t="shared" si="7"/>
        <v>2004</v>
      </c>
      <c r="E452" s="3">
        <f>MONTH(ProductLine[[#This Row],[Date]])</f>
        <v>9</v>
      </c>
      <c r="F452" s="3" t="s">
        <v>15</v>
      </c>
      <c r="G452" s="5">
        <v>38</v>
      </c>
      <c r="H452" s="6">
        <v>116.68598743448534</v>
      </c>
      <c r="I452" s="8">
        <f>ProductLine[[#This Row],[Units]]*ProductLine[[#This Row],[Dollars]]</f>
        <v>4434.0675225104433</v>
      </c>
      <c r="L452" cm="1">
        <f t="array" ref="L452">AVERAGEIFS($I$2:$I$2125,$F$2:$F$2125,$F452,$C$2:$C$2125,"&gt;="&amp;DATE(IF($E452&gt;=4,$D452,$D452-1),INDEX($AS$2:$AS$13,$E452),INDEX($AR$2:$AR$13,$E452)),$C$2:$C$2125,"&lt;="&amp;DATE(IF($E452&gt;=2,$D452,$D452-1),INDEX($AU$2:$AU$13,$E452),INDEX($AT$2:$AT$13,$E452)))</f>
        <v>9266.7888904366228</v>
      </c>
    </row>
    <row r="453" spans="1:12" x14ac:dyDescent="0.35">
      <c r="A453" s="3">
        <v>533</v>
      </c>
      <c r="B453" s="3" t="s">
        <v>7</v>
      </c>
      <c r="C453" s="4">
        <v>38254</v>
      </c>
      <c r="D453" s="3">
        <f t="shared" si="7"/>
        <v>2004</v>
      </c>
      <c r="E453" s="3">
        <f>MONTH(ProductLine[[#This Row],[Date]])</f>
        <v>9</v>
      </c>
      <c r="F453" s="3" t="s">
        <v>6</v>
      </c>
      <c r="G453" s="5">
        <v>32</v>
      </c>
      <c r="H453" s="6">
        <v>97.889348643674225</v>
      </c>
      <c r="I453" s="8">
        <f>ProductLine[[#This Row],[Units]]*ProductLine[[#This Row],[Dollars]]</f>
        <v>3132.4591565975752</v>
      </c>
      <c r="L453" cm="1">
        <f t="array" ref="L453">AVERAGEIFS($I$2:$I$2125,$F$2:$F$2125,$F453,$C$2:$C$2125,"&gt;="&amp;DATE(IF($E453&gt;=4,$D453,$D453-1),INDEX($AS$2:$AS$13,$E453),INDEX($AR$2:$AR$13,$E453)),$C$2:$C$2125,"&lt;="&amp;DATE(IF($E453&gt;=2,$D453,$D453-1),INDEX($AU$2:$AU$13,$E453),INDEX($AT$2:$AT$13,$E453)))</f>
        <v>9796.5331507620213</v>
      </c>
    </row>
    <row r="454" spans="1:12" x14ac:dyDescent="0.35">
      <c r="A454" s="3">
        <v>543</v>
      </c>
      <c r="B454" s="3" t="s">
        <v>11</v>
      </c>
      <c r="C454" s="4">
        <v>38232</v>
      </c>
      <c r="D454" s="3">
        <f t="shared" si="7"/>
        <v>2004</v>
      </c>
      <c r="E454" s="3">
        <f>MONTH(ProductLine[[#This Row],[Date]])</f>
        <v>9</v>
      </c>
      <c r="F454" s="3" t="s">
        <v>15</v>
      </c>
      <c r="G454" s="5">
        <v>58</v>
      </c>
      <c r="H454" s="6">
        <v>176.6097113560426</v>
      </c>
      <c r="I454" s="8">
        <f>ProductLine[[#This Row],[Units]]*ProductLine[[#This Row],[Dollars]]</f>
        <v>10243.36325865047</v>
      </c>
      <c r="L454" cm="1">
        <f t="array" ref="L454">AVERAGEIFS($I$2:$I$2125,$F$2:$F$2125,$F454,$C$2:$C$2125,"&gt;="&amp;DATE(IF($E454&gt;=4,$D454,$D454-1),INDEX($AS$2:$AS$13,$E454),INDEX($AR$2:$AR$13,$E454)),$C$2:$C$2125,"&lt;="&amp;DATE(IF($E454&gt;=2,$D454,$D454-1),INDEX($AU$2:$AU$13,$E454),INDEX($AT$2:$AT$13,$E454)))</f>
        <v>9266.7888904366228</v>
      </c>
    </row>
    <row r="455" spans="1:12" x14ac:dyDescent="0.35">
      <c r="A455" s="3">
        <v>557</v>
      </c>
      <c r="B455" s="3" t="s">
        <v>14</v>
      </c>
      <c r="C455" s="4">
        <v>38232</v>
      </c>
      <c r="D455" s="3">
        <f t="shared" si="7"/>
        <v>2004</v>
      </c>
      <c r="E455" s="3">
        <f>MONTH(ProductLine[[#This Row],[Date]])</f>
        <v>9</v>
      </c>
      <c r="F455" s="3" t="s">
        <v>8</v>
      </c>
      <c r="G455" s="5">
        <v>44</v>
      </c>
      <c r="H455" s="6">
        <v>133.50877739627518</v>
      </c>
      <c r="I455" s="8">
        <f>ProductLine[[#This Row],[Units]]*ProductLine[[#This Row],[Dollars]]</f>
        <v>5874.386205436108</v>
      </c>
      <c r="L455" cm="1">
        <f t="array" ref="L455">AVERAGEIFS($I$2:$I$2125,$F$2:$F$2125,$F455,$C$2:$C$2125,"&gt;="&amp;DATE(IF($E455&gt;=4,$D455,$D455-1),INDEX($AS$2:$AS$13,$E455),INDEX($AR$2:$AR$13,$E455)),$C$2:$C$2125,"&lt;="&amp;DATE(IF($E455&gt;=2,$D455,$D455-1),INDEX($AU$2:$AU$13,$E455),INDEX($AT$2:$AT$13,$E455)))</f>
        <v>7026.7549041017455</v>
      </c>
    </row>
    <row r="456" spans="1:12" x14ac:dyDescent="0.35">
      <c r="A456" s="3">
        <v>574</v>
      </c>
      <c r="B456" s="3" t="s">
        <v>5</v>
      </c>
      <c r="C456" s="4">
        <v>38254</v>
      </c>
      <c r="D456" s="3">
        <f t="shared" si="7"/>
        <v>2004</v>
      </c>
      <c r="E456" s="3">
        <f>MONTH(ProductLine[[#This Row],[Date]])</f>
        <v>9</v>
      </c>
      <c r="F456" s="3" t="s">
        <v>8</v>
      </c>
      <c r="G456" s="5">
        <v>39</v>
      </c>
      <c r="H456" s="6">
        <v>118.36577315011976</v>
      </c>
      <c r="I456" s="8">
        <f>ProductLine[[#This Row],[Units]]*ProductLine[[#This Row],[Dollars]]</f>
        <v>4616.2651528546712</v>
      </c>
      <c r="L456" cm="1">
        <f t="array" ref="L456">AVERAGEIFS($I$2:$I$2125,$F$2:$F$2125,$F456,$C$2:$C$2125,"&gt;="&amp;DATE(IF($E456&gt;=4,$D456,$D456-1),INDEX($AS$2:$AS$13,$E456),INDEX($AR$2:$AR$13,$E456)),$C$2:$C$2125,"&lt;="&amp;DATE(IF($E456&gt;=2,$D456,$D456-1),INDEX($AU$2:$AU$13,$E456),INDEX($AT$2:$AT$13,$E456)))</f>
        <v>7026.7549041017455</v>
      </c>
    </row>
    <row r="457" spans="1:12" x14ac:dyDescent="0.35">
      <c r="A457" s="3">
        <v>608</v>
      </c>
      <c r="B457" s="3" t="s">
        <v>12</v>
      </c>
      <c r="C457" s="4">
        <v>38254</v>
      </c>
      <c r="D457" s="3">
        <f t="shared" si="7"/>
        <v>2004</v>
      </c>
      <c r="E457" s="3">
        <f>MONTH(ProductLine[[#This Row],[Date]])</f>
        <v>9</v>
      </c>
      <c r="F457" s="3" t="s">
        <v>8</v>
      </c>
      <c r="G457" s="5">
        <v>58</v>
      </c>
      <c r="H457" s="6">
        <v>176.00311303023639</v>
      </c>
      <c r="I457" s="8">
        <f>ProductLine[[#This Row],[Units]]*ProductLine[[#This Row],[Dollars]]</f>
        <v>10208.18055575371</v>
      </c>
      <c r="L457" cm="1">
        <f t="array" ref="L457">AVERAGEIFS($I$2:$I$2125,$F$2:$F$2125,$F457,$C$2:$C$2125,"&gt;="&amp;DATE(IF($E457&gt;=4,$D457,$D457-1),INDEX($AS$2:$AS$13,$E457),INDEX($AR$2:$AR$13,$E457)),$C$2:$C$2125,"&lt;="&amp;DATE(IF($E457&gt;=2,$D457,$D457-1),INDEX($AU$2:$AU$13,$E457),INDEX($AT$2:$AT$13,$E457)))</f>
        <v>7026.7549041017455</v>
      </c>
    </row>
    <row r="458" spans="1:12" x14ac:dyDescent="0.35">
      <c r="A458" s="3">
        <v>624</v>
      </c>
      <c r="B458" s="3" t="s">
        <v>7</v>
      </c>
      <c r="C458" s="4">
        <v>38254</v>
      </c>
      <c r="D458" s="3">
        <f t="shared" si="7"/>
        <v>2004</v>
      </c>
      <c r="E458" s="3">
        <f>MONTH(ProductLine[[#This Row],[Date]])</f>
        <v>9</v>
      </c>
      <c r="F458" s="3" t="s">
        <v>15</v>
      </c>
      <c r="G458" s="5">
        <v>72</v>
      </c>
      <c r="H458" s="6">
        <v>218.68777878091251</v>
      </c>
      <c r="I458" s="8">
        <f>ProductLine[[#This Row],[Units]]*ProductLine[[#This Row],[Dollars]]</f>
        <v>15745.520072225701</v>
      </c>
      <c r="L458" cm="1">
        <f t="array" ref="L458">AVERAGEIFS($I$2:$I$2125,$F$2:$F$2125,$F458,$C$2:$C$2125,"&gt;="&amp;DATE(IF($E458&gt;=4,$D458,$D458-1),INDEX($AS$2:$AS$13,$E458),INDEX($AR$2:$AR$13,$E458)),$C$2:$C$2125,"&lt;="&amp;DATE(IF($E458&gt;=2,$D458,$D458-1),INDEX($AU$2:$AU$13,$E458),INDEX($AT$2:$AT$13,$E458)))</f>
        <v>9266.7888904366228</v>
      </c>
    </row>
    <row r="459" spans="1:12" x14ac:dyDescent="0.35">
      <c r="A459" s="3">
        <v>650</v>
      </c>
      <c r="B459" s="3" t="s">
        <v>9</v>
      </c>
      <c r="C459" s="4">
        <v>38232</v>
      </c>
      <c r="D459" s="3">
        <f t="shared" si="7"/>
        <v>2004</v>
      </c>
      <c r="E459" s="3">
        <f>MONTH(ProductLine[[#This Row],[Date]])</f>
        <v>9</v>
      </c>
      <c r="F459" s="3" t="s">
        <v>15</v>
      </c>
      <c r="G459" s="5">
        <v>40</v>
      </c>
      <c r="H459" s="6">
        <v>122.34177646477217</v>
      </c>
      <c r="I459" s="8">
        <f>ProductLine[[#This Row],[Units]]*ProductLine[[#This Row],[Dollars]]</f>
        <v>4893.6710585908868</v>
      </c>
      <c r="L459" cm="1">
        <f t="array" ref="L459">AVERAGEIFS($I$2:$I$2125,$F$2:$F$2125,$F459,$C$2:$C$2125,"&gt;="&amp;DATE(IF($E459&gt;=4,$D459,$D459-1),INDEX($AS$2:$AS$13,$E459),INDEX($AR$2:$AR$13,$E459)),$C$2:$C$2125,"&lt;="&amp;DATE(IF($E459&gt;=2,$D459,$D459-1),INDEX($AU$2:$AU$13,$E459),INDEX($AT$2:$AT$13,$E459)))</f>
        <v>9266.7888904366228</v>
      </c>
    </row>
    <row r="460" spans="1:12" x14ac:dyDescent="0.35">
      <c r="A460" s="3">
        <v>670</v>
      </c>
      <c r="B460" s="3" t="s">
        <v>5</v>
      </c>
      <c r="C460" s="4">
        <v>38243</v>
      </c>
      <c r="D460" s="3">
        <f t="shared" si="7"/>
        <v>2004</v>
      </c>
      <c r="E460" s="3">
        <f>MONTH(ProductLine[[#This Row],[Date]])</f>
        <v>9</v>
      </c>
      <c r="F460" s="3" t="s">
        <v>6</v>
      </c>
      <c r="G460" s="5">
        <v>32</v>
      </c>
      <c r="H460" s="6">
        <v>98.006987571648764</v>
      </c>
      <c r="I460" s="8">
        <f>ProductLine[[#This Row],[Units]]*ProductLine[[#This Row],[Dollars]]</f>
        <v>3136.2236022927605</v>
      </c>
      <c r="L460" cm="1">
        <f t="array" ref="L460">AVERAGEIFS($I$2:$I$2125,$F$2:$F$2125,$F460,$C$2:$C$2125,"&gt;="&amp;DATE(IF($E460&gt;=4,$D460,$D460-1),INDEX($AS$2:$AS$13,$E460),INDEX($AR$2:$AR$13,$E460)),$C$2:$C$2125,"&lt;="&amp;DATE(IF($E460&gt;=2,$D460,$D460-1),INDEX($AU$2:$AU$13,$E460),INDEX($AT$2:$AT$13,$E460)))</f>
        <v>9796.5331507620213</v>
      </c>
    </row>
    <row r="461" spans="1:12" x14ac:dyDescent="0.35">
      <c r="A461" s="3">
        <v>681</v>
      </c>
      <c r="B461" s="3" t="s">
        <v>5</v>
      </c>
      <c r="C461" s="4">
        <v>38243</v>
      </c>
      <c r="D461" s="3">
        <f t="shared" si="7"/>
        <v>2004</v>
      </c>
      <c r="E461" s="3">
        <f>MONTH(ProductLine[[#This Row],[Date]])</f>
        <v>9</v>
      </c>
      <c r="F461" s="3" t="s">
        <v>10</v>
      </c>
      <c r="G461" s="5">
        <v>88</v>
      </c>
      <c r="H461" s="6">
        <v>265.64166976022739</v>
      </c>
      <c r="I461" s="8">
        <f>ProductLine[[#This Row],[Units]]*ProductLine[[#This Row],[Dollars]]</f>
        <v>23376.466938900012</v>
      </c>
      <c r="L461" cm="1">
        <f t="array" ref="L461">AVERAGEIFS($I$2:$I$2125,$F$2:$F$2125,$F461,$C$2:$C$2125,"&gt;="&amp;DATE(IF($E461&gt;=4,$D461,$D461-1),INDEX($AS$2:$AS$13,$E461),INDEX($AR$2:$AR$13,$E461)),$C$2:$C$2125,"&lt;="&amp;DATE(IF($E461&gt;=2,$D461,$D461-1),INDEX($AU$2:$AU$13,$E461),INDEX($AT$2:$AT$13,$E461)))</f>
        <v>5200.8367639853232</v>
      </c>
    </row>
    <row r="462" spans="1:12" x14ac:dyDescent="0.35">
      <c r="A462" s="3">
        <v>698</v>
      </c>
      <c r="B462" s="3" t="s">
        <v>17</v>
      </c>
      <c r="C462" s="4">
        <v>38243</v>
      </c>
      <c r="D462" s="3">
        <f t="shared" si="7"/>
        <v>2004</v>
      </c>
      <c r="E462" s="3">
        <f>MONTH(ProductLine[[#This Row],[Date]])</f>
        <v>9</v>
      </c>
      <c r="F462" s="3" t="s">
        <v>13</v>
      </c>
      <c r="G462" s="5">
        <v>46</v>
      </c>
      <c r="H462" s="6">
        <v>139.52847109810006</v>
      </c>
      <c r="I462" s="8">
        <f>ProductLine[[#This Row],[Units]]*ProductLine[[#This Row],[Dollars]]</f>
        <v>6418.3096705126027</v>
      </c>
      <c r="L462" cm="1">
        <f t="array" ref="L462">AVERAGEIFS($I$2:$I$2125,$F$2:$F$2125,$F462,$C$2:$C$2125,"&gt;="&amp;DATE(IF($E462&gt;=4,$D462,$D462-1),INDEX($AS$2:$AS$13,$E462),INDEX($AR$2:$AR$13,$E462)),$C$2:$C$2125,"&lt;="&amp;DATE(IF($E462&gt;=2,$D462,$D462-1),INDEX($AU$2:$AU$13,$E462),INDEX($AT$2:$AT$13,$E462)))</f>
        <v>7351.3456836838677</v>
      </c>
    </row>
    <row r="463" spans="1:12" x14ac:dyDescent="0.35">
      <c r="A463" s="3">
        <v>719</v>
      </c>
      <c r="B463" s="3" t="s">
        <v>18</v>
      </c>
      <c r="C463" s="4">
        <v>38243</v>
      </c>
      <c r="D463" s="3">
        <f t="shared" si="7"/>
        <v>2004</v>
      </c>
      <c r="E463" s="3">
        <f>MONTH(ProductLine[[#This Row],[Date]])</f>
        <v>9</v>
      </c>
      <c r="F463" s="3" t="s">
        <v>8</v>
      </c>
      <c r="G463" s="5">
        <v>71</v>
      </c>
      <c r="H463" s="6">
        <v>214.9278284338051</v>
      </c>
      <c r="I463" s="8">
        <f>ProductLine[[#This Row],[Units]]*ProductLine[[#This Row],[Dollars]]</f>
        <v>15259.875818800163</v>
      </c>
      <c r="L463" cm="1">
        <f t="array" ref="L463">AVERAGEIFS($I$2:$I$2125,$F$2:$F$2125,$F463,$C$2:$C$2125,"&gt;="&amp;DATE(IF($E463&gt;=4,$D463,$D463-1),INDEX($AS$2:$AS$13,$E463),INDEX($AR$2:$AR$13,$E463)),$C$2:$C$2125,"&lt;="&amp;DATE(IF($E463&gt;=2,$D463,$D463-1),INDEX($AU$2:$AU$13,$E463),INDEX($AT$2:$AT$13,$E463)))</f>
        <v>7026.7549041017455</v>
      </c>
    </row>
    <row r="464" spans="1:12" x14ac:dyDescent="0.35">
      <c r="A464" s="3">
        <v>841</v>
      </c>
      <c r="B464" s="3" t="s">
        <v>17</v>
      </c>
      <c r="C464" s="4">
        <v>38232</v>
      </c>
      <c r="D464" s="3">
        <f t="shared" si="7"/>
        <v>2004</v>
      </c>
      <c r="E464" s="3">
        <f>MONTH(ProductLine[[#This Row],[Date]])</f>
        <v>9</v>
      </c>
      <c r="F464" s="3" t="s">
        <v>8</v>
      </c>
      <c r="G464" s="5">
        <v>-3</v>
      </c>
      <c r="H464" s="6">
        <v>-7.4497114042005954</v>
      </c>
      <c r="I464" s="8">
        <f>ProductLine[[#This Row],[Units]]*ProductLine[[#This Row],[Dollars]]</f>
        <v>22.349134212601786</v>
      </c>
      <c r="L464" cm="1">
        <f t="array" ref="L464">AVERAGEIFS($I$2:$I$2125,$F$2:$F$2125,$F464,$C$2:$C$2125,"&gt;="&amp;DATE(IF($E464&gt;=4,$D464,$D464-1),INDEX($AS$2:$AS$13,$E464),INDEX($AR$2:$AR$13,$E464)),$C$2:$C$2125,"&lt;="&amp;DATE(IF($E464&gt;=2,$D464,$D464-1),INDEX($AU$2:$AU$13,$E464),INDEX($AT$2:$AT$13,$E464)))</f>
        <v>7026.7549041017455</v>
      </c>
    </row>
    <row r="465" spans="1:12" x14ac:dyDescent="0.35">
      <c r="A465" s="3">
        <v>878</v>
      </c>
      <c r="B465" s="3" t="s">
        <v>5</v>
      </c>
      <c r="C465" s="4">
        <v>38254</v>
      </c>
      <c r="D465" s="3">
        <f t="shared" si="7"/>
        <v>2004</v>
      </c>
      <c r="E465" s="3">
        <f>MONTH(ProductLine[[#This Row],[Date]])</f>
        <v>9</v>
      </c>
      <c r="F465" s="3" t="s">
        <v>6</v>
      </c>
      <c r="G465" s="5">
        <v>68</v>
      </c>
      <c r="H465" s="6">
        <v>206.16097800045316</v>
      </c>
      <c r="I465" s="8">
        <f>ProductLine[[#This Row],[Units]]*ProductLine[[#This Row],[Dollars]]</f>
        <v>14018.946504030815</v>
      </c>
      <c r="L465" cm="1">
        <f t="array" ref="L465">AVERAGEIFS($I$2:$I$2125,$F$2:$F$2125,$F465,$C$2:$C$2125,"&gt;="&amp;DATE(IF($E465&gt;=4,$D465,$D465-1),INDEX($AS$2:$AS$13,$E465),INDEX($AR$2:$AR$13,$E465)),$C$2:$C$2125,"&lt;="&amp;DATE(IF($E465&gt;=2,$D465,$D465-1),INDEX($AU$2:$AU$13,$E465),INDEX($AT$2:$AT$13,$E465)))</f>
        <v>9796.5331507620213</v>
      </c>
    </row>
    <row r="466" spans="1:12" x14ac:dyDescent="0.35">
      <c r="A466" s="3">
        <v>930</v>
      </c>
      <c r="B466" s="3" t="s">
        <v>18</v>
      </c>
      <c r="C466" s="4">
        <v>38243</v>
      </c>
      <c r="D466" s="3">
        <f t="shared" si="7"/>
        <v>2004</v>
      </c>
      <c r="E466" s="3">
        <f>MONTH(ProductLine[[#This Row],[Date]])</f>
        <v>9</v>
      </c>
      <c r="F466" s="3" t="s">
        <v>15</v>
      </c>
      <c r="G466" s="5">
        <v>48</v>
      </c>
      <c r="H466" s="6">
        <v>145.9379301268051</v>
      </c>
      <c r="I466" s="8">
        <f>ProductLine[[#This Row],[Units]]*ProductLine[[#This Row],[Dollars]]</f>
        <v>7005.0206460866448</v>
      </c>
      <c r="L466" cm="1">
        <f t="array" ref="L466">AVERAGEIFS($I$2:$I$2125,$F$2:$F$2125,$F466,$C$2:$C$2125,"&gt;="&amp;DATE(IF($E466&gt;=4,$D466,$D466-1),INDEX($AS$2:$AS$13,$E466),INDEX($AR$2:$AR$13,$E466)),$C$2:$C$2125,"&lt;="&amp;DATE(IF($E466&gt;=2,$D466,$D466-1),INDEX($AU$2:$AU$13,$E466),INDEX($AT$2:$AT$13,$E466)))</f>
        <v>9266.7888904366228</v>
      </c>
    </row>
    <row r="467" spans="1:12" x14ac:dyDescent="0.35">
      <c r="A467" s="3">
        <v>944</v>
      </c>
      <c r="B467" s="3" t="s">
        <v>5</v>
      </c>
      <c r="C467" s="4">
        <v>38254</v>
      </c>
      <c r="D467" s="3">
        <f t="shared" si="7"/>
        <v>2004</v>
      </c>
      <c r="E467" s="3">
        <f>MONTH(ProductLine[[#This Row],[Date]])</f>
        <v>9</v>
      </c>
      <c r="F467" s="3" t="s">
        <v>6</v>
      </c>
      <c r="G467" s="5">
        <v>-2</v>
      </c>
      <c r="H467" s="6">
        <v>-3.7233562380367276</v>
      </c>
      <c r="I467" s="8">
        <f>ProductLine[[#This Row],[Units]]*ProductLine[[#This Row],[Dollars]]</f>
        <v>7.4467124760734551</v>
      </c>
      <c r="L467" cm="1">
        <f t="array" ref="L467">AVERAGEIFS($I$2:$I$2125,$F$2:$F$2125,$F467,$C$2:$C$2125,"&gt;="&amp;DATE(IF($E467&gt;=4,$D467,$D467-1),INDEX($AS$2:$AS$13,$E467),INDEX($AR$2:$AR$13,$E467)),$C$2:$C$2125,"&lt;="&amp;DATE(IF($E467&gt;=2,$D467,$D467-1),INDEX($AU$2:$AU$13,$E467),INDEX($AT$2:$AT$13,$E467)))</f>
        <v>9796.5331507620213</v>
      </c>
    </row>
    <row r="468" spans="1:12" x14ac:dyDescent="0.35">
      <c r="A468" s="3">
        <v>975</v>
      </c>
      <c r="B468" s="3" t="s">
        <v>16</v>
      </c>
      <c r="C468" s="4">
        <v>38243</v>
      </c>
      <c r="D468" s="3">
        <f t="shared" si="7"/>
        <v>2004</v>
      </c>
      <c r="E468" s="3">
        <f>MONTH(ProductLine[[#This Row],[Date]])</f>
        <v>9</v>
      </c>
      <c r="F468" s="3" t="s">
        <v>15</v>
      </c>
      <c r="G468" s="5">
        <v>13</v>
      </c>
      <c r="H468" s="6">
        <v>41.138712352864658</v>
      </c>
      <c r="I468" s="8">
        <f>ProductLine[[#This Row],[Units]]*ProductLine[[#This Row],[Dollars]]</f>
        <v>534.80326058724052</v>
      </c>
      <c r="L468" cm="1">
        <f t="array" ref="L468">AVERAGEIFS($I$2:$I$2125,$F$2:$F$2125,$F468,$C$2:$C$2125,"&gt;="&amp;DATE(IF($E468&gt;=4,$D468,$D468-1),INDEX($AS$2:$AS$13,$E468),INDEX($AR$2:$AR$13,$E468)),$C$2:$C$2125,"&lt;="&amp;DATE(IF($E468&gt;=2,$D468,$D468-1),INDEX($AU$2:$AU$13,$E468),INDEX($AT$2:$AT$13,$E468)))</f>
        <v>9266.7888904366228</v>
      </c>
    </row>
    <row r="469" spans="1:12" x14ac:dyDescent="0.35">
      <c r="A469" s="3">
        <v>996</v>
      </c>
      <c r="B469" s="3" t="s">
        <v>12</v>
      </c>
      <c r="C469" s="4">
        <v>38243</v>
      </c>
      <c r="D469" s="3">
        <f t="shared" si="7"/>
        <v>2004</v>
      </c>
      <c r="E469" s="3">
        <f>MONTH(ProductLine[[#This Row],[Date]])</f>
        <v>9</v>
      </c>
      <c r="F469" s="3" t="s">
        <v>13</v>
      </c>
      <c r="G469" s="5">
        <v>4</v>
      </c>
      <c r="H469" s="6">
        <v>13.654188955553082</v>
      </c>
      <c r="I469" s="8">
        <f>ProductLine[[#This Row],[Units]]*ProductLine[[#This Row],[Dollars]]</f>
        <v>54.616755822212326</v>
      </c>
      <c r="L469" cm="1">
        <f t="array" ref="L469">AVERAGEIFS($I$2:$I$2125,$F$2:$F$2125,$F469,$C$2:$C$2125,"&gt;="&amp;DATE(IF($E469&gt;=4,$D469,$D469-1),INDEX($AS$2:$AS$13,$E469),INDEX($AR$2:$AR$13,$E469)),$C$2:$C$2125,"&lt;="&amp;DATE(IF($E469&gt;=2,$D469,$D469-1),INDEX($AU$2:$AU$13,$E469),INDEX($AT$2:$AT$13,$E469)))</f>
        <v>7351.3456836838677</v>
      </c>
    </row>
    <row r="470" spans="1:12" x14ac:dyDescent="0.35">
      <c r="A470" s="3">
        <v>1003</v>
      </c>
      <c r="B470" s="3" t="s">
        <v>11</v>
      </c>
      <c r="C470" s="4">
        <v>38254</v>
      </c>
      <c r="D470" s="3">
        <f t="shared" si="7"/>
        <v>2004</v>
      </c>
      <c r="E470" s="3">
        <f>MONTH(ProductLine[[#This Row],[Date]])</f>
        <v>9</v>
      </c>
      <c r="F470" s="3" t="s">
        <v>13</v>
      </c>
      <c r="G470" s="5">
        <v>94</v>
      </c>
      <c r="H470" s="6">
        <v>283.987112843305</v>
      </c>
      <c r="I470" s="8">
        <f>ProductLine[[#This Row],[Units]]*ProductLine[[#This Row],[Dollars]]</f>
        <v>26694.788607270671</v>
      </c>
      <c r="L470" cm="1">
        <f t="array" ref="L470">AVERAGEIFS($I$2:$I$2125,$F$2:$F$2125,$F470,$C$2:$C$2125,"&gt;="&amp;DATE(IF($E470&gt;=4,$D470,$D470-1),INDEX($AS$2:$AS$13,$E470),INDEX($AR$2:$AR$13,$E470)),$C$2:$C$2125,"&lt;="&amp;DATE(IF($E470&gt;=2,$D470,$D470-1),INDEX($AU$2:$AU$13,$E470),INDEX($AT$2:$AT$13,$E470)))</f>
        <v>7351.3456836838677</v>
      </c>
    </row>
    <row r="471" spans="1:12" x14ac:dyDescent="0.35">
      <c r="A471" s="3">
        <v>1019</v>
      </c>
      <c r="B471" s="3" t="s">
        <v>7</v>
      </c>
      <c r="C471" s="4">
        <v>38232</v>
      </c>
      <c r="D471" s="3">
        <f t="shared" si="7"/>
        <v>2004</v>
      </c>
      <c r="E471" s="3">
        <f>MONTH(ProductLine[[#This Row],[Date]])</f>
        <v>9</v>
      </c>
      <c r="F471" s="3" t="s">
        <v>10</v>
      </c>
      <c r="G471" s="5">
        <v>71</v>
      </c>
      <c r="H471" s="6">
        <v>215.35336056441088</v>
      </c>
      <c r="I471" s="8">
        <f>ProductLine[[#This Row],[Units]]*ProductLine[[#This Row],[Dollars]]</f>
        <v>15290.088600073172</v>
      </c>
      <c r="L471" cm="1">
        <f t="array" ref="L471">AVERAGEIFS($I$2:$I$2125,$F$2:$F$2125,$F471,$C$2:$C$2125,"&gt;="&amp;DATE(IF($E471&gt;=4,$D471,$D471-1),INDEX($AS$2:$AS$13,$E471),INDEX($AR$2:$AR$13,$E471)),$C$2:$C$2125,"&lt;="&amp;DATE(IF($E471&gt;=2,$D471,$D471-1),INDEX($AU$2:$AU$13,$E471),INDEX($AT$2:$AT$13,$E471)))</f>
        <v>5200.8367639853232</v>
      </c>
    </row>
    <row r="472" spans="1:12" x14ac:dyDescent="0.35">
      <c r="A472" s="3">
        <v>1026</v>
      </c>
      <c r="B472" s="3" t="s">
        <v>7</v>
      </c>
      <c r="C472" s="4">
        <v>38254</v>
      </c>
      <c r="D472" s="3">
        <f t="shared" si="7"/>
        <v>2004</v>
      </c>
      <c r="E472" s="3">
        <f>MONTH(ProductLine[[#This Row],[Date]])</f>
        <v>9</v>
      </c>
      <c r="F472" s="3" t="s">
        <v>10</v>
      </c>
      <c r="G472" s="5">
        <v>69</v>
      </c>
      <c r="H472" s="6">
        <v>208.61631773052886</v>
      </c>
      <c r="I472" s="8">
        <f>ProductLine[[#This Row],[Units]]*ProductLine[[#This Row],[Dollars]]</f>
        <v>14394.525923406491</v>
      </c>
      <c r="L472" cm="1">
        <f t="array" ref="L472">AVERAGEIFS($I$2:$I$2125,$F$2:$F$2125,$F472,$C$2:$C$2125,"&gt;="&amp;DATE(IF($E472&gt;=4,$D472,$D472-1),INDEX($AS$2:$AS$13,$E472),INDEX($AR$2:$AR$13,$E472)),$C$2:$C$2125,"&lt;="&amp;DATE(IF($E472&gt;=2,$D472,$D472-1),INDEX($AU$2:$AU$13,$E472),INDEX($AT$2:$AT$13,$E472)))</f>
        <v>5200.8367639853232</v>
      </c>
    </row>
    <row r="473" spans="1:12" x14ac:dyDescent="0.35">
      <c r="A473" s="3">
        <v>1038</v>
      </c>
      <c r="B473" s="3" t="s">
        <v>18</v>
      </c>
      <c r="C473" s="4">
        <v>38254</v>
      </c>
      <c r="D473" s="3">
        <f t="shared" si="7"/>
        <v>2004</v>
      </c>
      <c r="E473" s="3">
        <f>MONTH(ProductLine[[#This Row],[Date]])</f>
        <v>9</v>
      </c>
      <c r="F473" s="3" t="s">
        <v>13</v>
      </c>
      <c r="G473" s="5">
        <v>3</v>
      </c>
      <c r="H473" s="6">
        <v>10.487455049777733</v>
      </c>
      <c r="I473" s="8">
        <f>ProductLine[[#This Row],[Units]]*ProductLine[[#This Row],[Dollars]]</f>
        <v>31.462365149333198</v>
      </c>
      <c r="L473" cm="1">
        <f t="array" ref="L473">AVERAGEIFS($I$2:$I$2125,$F$2:$F$2125,$F473,$C$2:$C$2125,"&gt;="&amp;DATE(IF($E473&gt;=4,$D473,$D473-1),INDEX($AS$2:$AS$13,$E473),INDEX($AR$2:$AR$13,$E473)),$C$2:$C$2125,"&lt;="&amp;DATE(IF($E473&gt;=2,$D473,$D473-1),INDEX($AU$2:$AU$13,$E473),INDEX($AT$2:$AT$13,$E473)))</f>
        <v>7351.3456836838677</v>
      </c>
    </row>
    <row r="474" spans="1:12" x14ac:dyDescent="0.35">
      <c r="A474" s="3">
        <v>1045</v>
      </c>
      <c r="B474" s="3" t="s">
        <v>14</v>
      </c>
      <c r="C474" s="4">
        <v>38232</v>
      </c>
      <c r="D474" s="3">
        <f t="shared" si="7"/>
        <v>2004</v>
      </c>
      <c r="E474" s="3">
        <f>MONTH(ProductLine[[#This Row],[Date]])</f>
        <v>9</v>
      </c>
      <c r="F474" s="3" t="s">
        <v>15</v>
      </c>
      <c r="G474" s="5">
        <v>46</v>
      </c>
      <c r="H474" s="6">
        <v>139.82203886104327</v>
      </c>
      <c r="I474" s="8">
        <f>ProductLine[[#This Row],[Units]]*ProductLine[[#This Row],[Dollars]]</f>
        <v>6431.81378760799</v>
      </c>
      <c r="L474" cm="1">
        <f t="array" ref="L474">AVERAGEIFS($I$2:$I$2125,$F$2:$F$2125,$F474,$C$2:$C$2125,"&gt;="&amp;DATE(IF($E474&gt;=4,$D474,$D474-1),INDEX($AS$2:$AS$13,$E474),INDEX($AR$2:$AR$13,$E474)),$C$2:$C$2125,"&lt;="&amp;DATE(IF($E474&gt;=2,$D474,$D474-1),INDEX($AU$2:$AU$13,$E474),INDEX($AT$2:$AT$13,$E474)))</f>
        <v>9266.7888904366228</v>
      </c>
    </row>
    <row r="475" spans="1:12" x14ac:dyDescent="0.35">
      <c r="A475" s="3">
        <v>1057</v>
      </c>
      <c r="B475" s="3" t="s">
        <v>12</v>
      </c>
      <c r="C475" s="4">
        <v>38254</v>
      </c>
      <c r="D475" s="3">
        <f t="shared" si="7"/>
        <v>2004</v>
      </c>
      <c r="E475" s="3">
        <f>MONTH(ProductLine[[#This Row],[Date]])</f>
        <v>9</v>
      </c>
      <c r="F475" s="3" t="s">
        <v>8</v>
      </c>
      <c r="G475" s="5">
        <v>63</v>
      </c>
      <c r="H475" s="6">
        <v>190.20945346469671</v>
      </c>
      <c r="I475" s="8">
        <f>ProductLine[[#This Row],[Units]]*ProductLine[[#This Row],[Dollars]]</f>
        <v>11983.195568275893</v>
      </c>
      <c r="L475" cm="1">
        <f t="array" ref="L475">AVERAGEIFS($I$2:$I$2125,$F$2:$F$2125,$F475,$C$2:$C$2125,"&gt;="&amp;DATE(IF($E475&gt;=4,$D475,$D475-1),INDEX($AS$2:$AS$13,$E475),INDEX($AR$2:$AR$13,$E475)),$C$2:$C$2125,"&lt;="&amp;DATE(IF($E475&gt;=2,$D475,$D475-1),INDEX($AU$2:$AU$13,$E475),INDEX($AT$2:$AT$13,$E475)))</f>
        <v>7026.7549041017455</v>
      </c>
    </row>
    <row r="476" spans="1:12" x14ac:dyDescent="0.35">
      <c r="A476" s="3">
        <v>1084</v>
      </c>
      <c r="B476" s="3" t="s">
        <v>9</v>
      </c>
      <c r="C476" s="4">
        <v>38254</v>
      </c>
      <c r="D476" s="3">
        <f t="shared" si="7"/>
        <v>2004</v>
      </c>
      <c r="E476" s="3">
        <f>MONTH(ProductLine[[#This Row],[Date]])</f>
        <v>9</v>
      </c>
      <c r="F476" s="3" t="s">
        <v>6</v>
      </c>
      <c r="G476" s="5">
        <v>-4</v>
      </c>
      <c r="H476" s="6">
        <v>-9.79509378079055</v>
      </c>
      <c r="I476" s="8">
        <f>ProductLine[[#This Row],[Units]]*ProductLine[[#This Row],[Dollars]]</f>
        <v>39.1803751231622</v>
      </c>
      <c r="L476" cm="1">
        <f t="array" ref="L476">AVERAGEIFS($I$2:$I$2125,$F$2:$F$2125,$F476,$C$2:$C$2125,"&gt;="&amp;DATE(IF($E476&gt;=4,$D476,$D476-1),INDEX($AS$2:$AS$13,$E476),INDEX($AR$2:$AR$13,$E476)),$C$2:$C$2125,"&lt;="&amp;DATE(IF($E476&gt;=2,$D476,$D476-1),INDEX($AU$2:$AU$13,$E476),INDEX($AT$2:$AT$13,$E476)))</f>
        <v>9796.5331507620213</v>
      </c>
    </row>
    <row r="477" spans="1:12" x14ac:dyDescent="0.35">
      <c r="A477" s="3">
        <v>1163</v>
      </c>
      <c r="B477" s="3" t="s">
        <v>16</v>
      </c>
      <c r="C477" s="4">
        <v>38254</v>
      </c>
      <c r="D477" s="3">
        <f t="shared" si="7"/>
        <v>2004</v>
      </c>
      <c r="E477" s="3">
        <f>MONTH(ProductLine[[#This Row],[Date]])</f>
        <v>9</v>
      </c>
      <c r="F477" s="3" t="s">
        <v>15</v>
      </c>
      <c r="G477" s="5">
        <v>46</v>
      </c>
      <c r="H477" s="6">
        <v>140.4791075192903</v>
      </c>
      <c r="I477" s="8">
        <f>ProductLine[[#This Row],[Units]]*ProductLine[[#This Row],[Dollars]]</f>
        <v>6462.0389458873533</v>
      </c>
      <c r="L477" cm="1">
        <f t="array" ref="L477">AVERAGEIFS($I$2:$I$2125,$F$2:$F$2125,$F477,$C$2:$C$2125,"&gt;="&amp;DATE(IF($E477&gt;=4,$D477,$D477-1),INDEX($AS$2:$AS$13,$E477),INDEX($AR$2:$AR$13,$E477)),$C$2:$C$2125,"&lt;="&amp;DATE(IF($E477&gt;=2,$D477,$D477-1),INDEX($AU$2:$AU$13,$E477),INDEX($AT$2:$AT$13,$E477)))</f>
        <v>9266.7888904366228</v>
      </c>
    </row>
    <row r="478" spans="1:12" x14ac:dyDescent="0.35">
      <c r="A478" s="3">
        <v>1168</v>
      </c>
      <c r="B478" s="3" t="s">
        <v>14</v>
      </c>
      <c r="C478" s="4">
        <v>38254</v>
      </c>
      <c r="D478" s="3">
        <f t="shared" si="7"/>
        <v>2004</v>
      </c>
      <c r="E478" s="3">
        <f>MONTH(ProductLine[[#This Row],[Date]])</f>
        <v>9</v>
      </c>
      <c r="F478" s="3" t="s">
        <v>10</v>
      </c>
      <c r="G478" s="5">
        <v>83</v>
      </c>
      <c r="H478" s="6">
        <v>251.40375169999851</v>
      </c>
      <c r="I478" s="8">
        <f>ProductLine[[#This Row],[Units]]*ProductLine[[#This Row],[Dollars]]</f>
        <v>20866.511391099877</v>
      </c>
      <c r="L478" cm="1">
        <f t="array" ref="L478">AVERAGEIFS($I$2:$I$2125,$F$2:$F$2125,$F478,$C$2:$C$2125,"&gt;="&amp;DATE(IF($E478&gt;=4,$D478,$D478-1),INDEX($AS$2:$AS$13,$E478),INDEX($AR$2:$AR$13,$E478)),$C$2:$C$2125,"&lt;="&amp;DATE(IF($E478&gt;=2,$D478,$D478-1),INDEX($AU$2:$AU$13,$E478),INDEX($AT$2:$AT$13,$E478)))</f>
        <v>5200.8367639853232</v>
      </c>
    </row>
    <row r="479" spans="1:12" x14ac:dyDescent="0.35">
      <c r="A479" s="3">
        <v>1170</v>
      </c>
      <c r="B479" s="3" t="s">
        <v>16</v>
      </c>
      <c r="C479" s="4">
        <v>38232</v>
      </c>
      <c r="D479" s="3">
        <f t="shared" si="7"/>
        <v>2004</v>
      </c>
      <c r="E479" s="3">
        <f>MONTH(ProductLine[[#This Row],[Date]])</f>
        <v>9</v>
      </c>
      <c r="F479" s="3" t="s">
        <v>13</v>
      </c>
      <c r="G479" s="5">
        <v>2</v>
      </c>
      <c r="H479" s="6">
        <v>7.9324854406454115</v>
      </c>
      <c r="I479" s="8">
        <f>ProductLine[[#This Row],[Units]]*ProductLine[[#This Row],[Dollars]]</f>
        <v>15.864970881290823</v>
      </c>
      <c r="L479" cm="1">
        <f t="array" ref="L479">AVERAGEIFS($I$2:$I$2125,$F$2:$F$2125,$F479,$C$2:$C$2125,"&gt;="&amp;DATE(IF($E479&gt;=4,$D479,$D479-1),INDEX($AS$2:$AS$13,$E479),INDEX($AR$2:$AR$13,$E479)),$C$2:$C$2125,"&lt;="&amp;DATE(IF($E479&gt;=2,$D479,$D479-1),INDEX($AU$2:$AU$13,$E479),INDEX($AT$2:$AT$13,$E479)))</f>
        <v>7351.3456836838677</v>
      </c>
    </row>
    <row r="480" spans="1:12" x14ac:dyDescent="0.35">
      <c r="A480" s="3">
        <v>1209</v>
      </c>
      <c r="B480" s="3" t="s">
        <v>12</v>
      </c>
      <c r="C480" s="4">
        <v>38243</v>
      </c>
      <c r="D480" s="3">
        <f t="shared" si="7"/>
        <v>2004</v>
      </c>
      <c r="E480" s="3">
        <f>MONTH(ProductLine[[#This Row],[Date]])</f>
        <v>9</v>
      </c>
      <c r="F480" s="3" t="s">
        <v>6</v>
      </c>
      <c r="G480" s="5">
        <v>32</v>
      </c>
      <c r="H480" s="6">
        <v>98.66880662051085</v>
      </c>
      <c r="I480" s="8">
        <f>ProductLine[[#This Row],[Units]]*ProductLine[[#This Row],[Dollars]]</f>
        <v>3157.4018118563472</v>
      </c>
      <c r="L480" cm="1">
        <f t="array" ref="L480">AVERAGEIFS($I$2:$I$2125,$F$2:$F$2125,$F480,$C$2:$C$2125,"&gt;="&amp;DATE(IF($E480&gt;=4,$D480,$D480-1),INDEX($AS$2:$AS$13,$E480),INDEX($AR$2:$AR$13,$E480)),$C$2:$C$2125,"&lt;="&amp;DATE(IF($E480&gt;=2,$D480,$D480-1),INDEX($AU$2:$AU$13,$E480),INDEX($AT$2:$AT$13,$E480)))</f>
        <v>9796.5331507620213</v>
      </c>
    </row>
    <row r="481" spans="1:12" x14ac:dyDescent="0.35">
      <c r="A481" s="3">
        <v>1212</v>
      </c>
      <c r="B481" s="3" t="s">
        <v>17</v>
      </c>
      <c r="C481" s="4">
        <v>38232</v>
      </c>
      <c r="D481" s="3">
        <f t="shared" si="7"/>
        <v>2004</v>
      </c>
      <c r="E481" s="3">
        <f>MONTH(ProductLine[[#This Row],[Date]])</f>
        <v>9</v>
      </c>
      <c r="F481" s="3" t="s">
        <v>13</v>
      </c>
      <c r="G481" s="5">
        <v>22</v>
      </c>
      <c r="H481" s="6">
        <v>68.443266596535878</v>
      </c>
      <c r="I481" s="8">
        <f>ProductLine[[#This Row],[Units]]*ProductLine[[#This Row],[Dollars]]</f>
        <v>1505.7518651237892</v>
      </c>
      <c r="L481" cm="1">
        <f t="array" ref="L481">AVERAGEIFS($I$2:$I$2125,$F$2:$F$2125,$F481,$C$2:$C$2125,"&gt;="&amp;DATE(IF($E481&gt;=4,$D481,$D481-1),INDEX($AS$2:$AS$13,$E481),INDEX($AR$2:$AR$13,$E481)),$C$2:$C$2125,"&lt;="&amp;DATE(IF($E481&gt;=2,$D481,$D481-1),INDEX($AU$2:$AU$13,$E481),INDEX($AT$2:$AT$13,$E481)))</f>
        <v>7351.3456836838677</v>
      </c>
    </row>
    <row r="482" spans="1:12" x14ac:dyDescent="0.35">
      <c r="A482" s="3">
        <v>1216</v>
      </c>
      <c r="B482" s="3" t="s">
        <v>11</v>
      </c>
      <c r="C482" s="4">
        <v>38243</v>
      </c>
      <c r="D482" s="3">
        <f t="shared" si="7"/>
        <v>2004</v>
      </c>
      <c r="E482" s="3">
        <f>MONTH(ProductLine[[#This Row],[Date]])</f>
        <v>9</v>
      </c>
      <c r="F482" s="3" t="s">
        <v>6</v>
      </c>
      <c r="G482" s="5">
        <v>-1</v>
      </c>
      <c r="H482" s="6">
        <v>-1.145171893891844</v>
      </c>
      <c r="I482" s="8">
        <f>ProductLine[[#This Row],[Units]]*ProductLine[[#This Row],[Dollars]]</f>
        <v>1.145171893891844</v>
      </c>
      <c r="L482" cm="1">
        <f t="array" ref="L482">AVERAGEIFS($I$2:$I$2125,$F$2:$F$2125,$F482,$C$2:$C$2125,"&gt;="&amp;DATE(IF($E482&gt;=4,$D482,$D482-1),INDEX($AS$2:$AS$13,$E482),INDEX($AR$2:$AR$13,$E482)),$C$2:$C$2125,"&lt;="&amp;DATE(IF($E482&gt;=2,$D482,$D482-1),INDEX($AU$2:$AU$13,$E482),INDEX($AT$2:$AT$13,$E482)))</f>
        <v>9796.5331507620213</v>
      </c>
    </row>
    <row r="483" spans="1:12" x14ac:dyDescent="0.35">
      <c r="A483" s="3">
        <v>1238</v>
      </c>
      <c r="B483" s="3" t="s">
        <v>17</v>
      </c>
      <c r="C483" s="4">
        <v>38254</v>
      </c>
      <c r="D483" s="3">
        <f t="shared" si="7"/>
        <v>2004</v>
      </c>
      <c r="E483" s="3">
        <f>MONTH(ProductLine[[#This Row],[Date]])</f>
        <v>9</v>
      </c>
      <c r="F483" s="3" t="s">
        <v>10</v>
      </c>
      <c r="G483" s="5">
        <v>92</v>
      </c>
      <c r="H483" s="6">
        <v>277.63010190908926</v>
      </c>
      <c r="I483" s="8">
        <f>ProductLine[[#This Row],[Units]]*ProductLine[[#This Row],[Dollars]]</f>
        <v>25541.96937563621</v>
      </c>
      <c r="L483" cm="1">
        <f t="array" ref="L483">AVERAGEIFS($I$2:$I$2125,$F$2:$F$2125,$F483,$C$2:$C$2125,"&gt;="&amp;DATE(IF($E483&gt;=4,$D483,$D483-1),INDEX($AS$2:$AS$13,$E483),INDEX($AR$2:$AR$13,$E483)),$C$2:$C$2125,"&lt;="&amp;DATE(IF($E483&gt;=2,$D483,$D483-1),INDEX($AU$2:$AU$13,$E483),INDEX($AT$2:$AT$13,$E483)))</f>
        <v>5200.8367639853232</v>
      </c>
    </row>
    <row r="484" spans="1:12" x14ac:dyDescent="0.35">
      <c r="A484" s="3">
        <v>1276</v>
      </c>
      <c r="B484" s="3" t="s">
        <v>18</v>
      </c>
      <c r="C484" s="4">
        <v>38254</v>
      </c>
      <c r="D484" s="3">
        <f t="shared" si="7"/>
        <v>2004</v>
      </c>
      <c r="E484" s="3">
        <f>MONTH(ProductLine[[#This Row],[Date]])</f>
        <v>9</v>
      </c>
      <c r="F484" s="3" t="s">
        <v>8</v>
      </c>
      <c r="G484" s="5">
        <v>-8</v>
      </c>
      <c r="H484" s="6">
        <v>-21.82749489869385</v>
      </c>
      <c r="I484" s="8">
        <f>ProductLine[[#This Row],[Units]]*ProductLine[[#This Row],[Dollars]]</f>
        <v>174.6199591895508</v>
      </c>
      <c r="L484" cm="1">
        <f t="array" ref="L484">AVERAGEIFS($I$2:$I$2125,$F$2:$F$2125,$F484,$C$2:$C$2125,"&gt;="&amp;DATE(IF($E484&gt;=4,$D484,$D484-1),INDEX($AS$2:$AS$13,$E484),INDEX($AR$2:$AR$13,$E484)),$C$2:$C$2125,"&lt;="&amp;DATE(IF($E484&gt;=2,$D484,$D484-1),INDEX($AU$2:$AU$13,$E484),INDEX($AT$2:$AT$13,$E484)))</f>
        <v>7026.7549041017455</v>
      </c>
    </row>
    <row r="485" spans="1:12" x14ac:dyDescent="0.35">
      <c r="A485" s="3">
        <v>1279</v>
      </c>
      <c r="B485" s="3" t="s">
        <v>12</v>
      </c>
      <c r="C485" s="4">
        <v>38232</v>
      </c>
      <c r="D485" s="3">
        <f t="shared" si="7"/>
        <v>2004</v>
      </c>
      <c r="E485" s="3">
        <f>MONTH(ProductLine[[#This Row],[Date]])</f>
        <v>9</v>
      </c>
      <c r="F485" s="3" t="s">
        <v>15</v>
      </c>
      <c r="G485" s="5">
        <v>28</v>
      </c>
      <c r="H485" s="6">
        <v>86.457557586126669</v>
      </c>
      <c r="I485" s="8">
        <f>ProductLine[[#This Row],[Units]]*ProductLine[[#This Row],[Dollars]]</f>
        <v>2420.8116124115468</v>
      </c>
      <c r="L485" cm="1">
        <f t="array" ref="L485">AVERAGEIFS($I$2:$I$2125,$F$2:$F$2125,$F485,$C$2:$C$2125,"&gt;="&amp;DATE(IF($E485&gt;=4,$D485,$D485-1),INDEX($AS$2:$AS$13,$E485),INDEX($AR$2:$AR$13,$E485)),$C$2:$C$2125,"&lt;="&amp;DATE(IF($E485&gt;=2,$D485,$D485-1),INDEX($AU$2:$AU$13,$E485),INDEX($AT$2:$AT$13,$E485)))</f>
        <v>9266.7888904366228</v>
      </c>
    </row>
    <row r="486" spans="1:12" x14ac:dyDescent="0.35">
      <c r="A486" s="3">
        <v>1340</v>
      </c>
      <c r="B486" s="3" t="s">
        <v>7</v>
      </c>
      <c r="C486" s="4">
        <v>38243</v>
      </c>
      <c r="D486" s="3">
        <f t="shared" si="7"/>
        <v>2004</v>
      </c>
      <c r="E486" s="3">
        <f>MONTH(ProductLine[[#This Row],[Date]])</f>
        <v>9</v>
      </c>
      <c r="F486" s="3" t="s">
        <v>6</v>
      </c>
      <c r="G486" s="5">
        <v>24</v>
      </c>
      <c r="H486" s="6">
        <v>74.731137309505712</v>
      </c>
      <c r="I486" s="8">
        <f>ProductLine[[#This Row],[Units]]*ProductLine[[#This Row],[Dollars]]</f>
        <v>1793.5472954281372</v>
      </c>
      <c r="L486" cm="1">
        <f t="array" ref="L486">AVERAGEIFS($I$2:$I$2125,$F$2:$F$2125,$F486,$C$2:$C$2125,"&gt;="&amp;DATE(IF($E486&gt;=4,$D486,$D486-1),INDEX($AS$2:$AS$13,$E486),INDEX($AR$2:$AR$13,$E486)),$C$2:$C$2125,"&lt;="&amp;DATE(IF($E486&gt;=2,$D486,$D486-1),INDEX($AU$2:$AU$13,$E486),INDEX($AT$2:$AT$13,$E486)))</f>
        <v>9796.5331507620213</v>
      </c>
    </row>
    <row r="487" spans="1:12" x14ac:dyDescent="0.35">
      <c r="A487" s="3">
        <v>1371</v>
      </c>
      <c r="B487" s="3" t="s">
        <v>18</v>
      </c>
      <c r="C487" s="4">
        <v>38254</v>
      </c>
      <c r="D487" s="3">
        <f t="shared" si="7"/>
        <v>2004</v>
      </c>
      <c r="E487" s="3">
        <f>MONTH(ProductLine[[#This Row],[Date]])</f>
        <v>9</v>
      </c>
      <c r="F487" s="3" t="s">
        <v>6</v>
      </c>
      <c r="G487" s="5">
        <v>36</v>
      </c>
      <c r="H487" s="6">
        <v>109.80928591136637</v>
      </c>
      <c r="I487" s="8">
        <f>ProductLine[[#This Row],[Units]]*ProductLine[[#This Row],[Dollars]]</f>
        <v>3953.1342928091894</v>
      </c>
      <c r="L487" cm="1">
        <f t="array" ref="L487">AVERAGEIFS($I$2:$I$2125,$F$2:$F$2125,$F487,$C$2:$C$2125,"&gt;="&amp;DATE(IF($E487&gt;=4,$D487,$D487-1),INDEX($AS$2:$AS$13,$E487),INDEX($AR$2:$AR$13,$E487)),$C$2:$C$2125,"&lt;="&amp;DATE(IF($E487&gt;=2,$D487,$D487-1),INDEX($AU$2:$AU$13,$E487),INDEX($AT$2:$AT$13,$E487)))</f>
        <v>9796.5331507620213</v>
      </c>
    </row>
    <row r="488" spans="1:12" x14ac:dyDescent="0.35">
      <c r="A488" s="3">
        <v>1443</v>
      </c>
      <c r="B488" s="3" t="s">
        <v>14</v>
      </c>
      <c r="C488" s="4">
        <v>38254</v>
      </c>
      <c r="D488" s="3">
        <f t="shared" si="7"/>
        <v>2004</v>
      </c>
      <c r="E488" s="3">
        <f>MONTH(ProductLine[[#This Row],[Date]])</f>
        <v>9</v>
      </c>
      <c r="F488" s="3" t="s">
        <v>6</v>
      </c>
      <c r="G488" s="5">
        <v>69</v>
      </c>
      <c r="H488" s="6">
        <v>208.76551379204989</v>
      </c>
      <c r="I488" s="8">
        <f>ProductLine[[#This Row],[Units]]*ProductLine[[#This Row],[Dollars]]</f>
        <v>14404.820451651442</v>
      </c>
      <c r="L488" cm="1">
        <f t="array" ref="L488">AVERAGEIFS($I$2:$I$2125,$F$2:$F$2125,$F488,$C$2:$C$2125,"&gt;="&amp;DATE(IF($E488&gt;=4,$D488,$D488-1),INDEX($AS$2:$AS$13,$E488),INDEX($AR$2:$AR$13,$E488)),$C$2:$C$2125,"&lt;="&amp;DATE(IF($E488&gt;=2,$D488,$D488-1),INDEX($AU$2:$AU$13,$E488),INDEX($AT$2:$AT$13,$E488)))</f>
        <v>9796.5331507620213</v>
      </c>
    </row>
    <row r="489" spans="1:12" x14ac:dyDescent="0.35">
      <c r="A489" s="3">
        <v>1456</v>
      </c>
      <c r="B489" s="3" t="s">
        <v>9</v>
      </c>
      <c r="C489" s="4">
        <v>38232</v>
      </c>
      <c r="D489" s="3">
        <f t="shared" si="7"/>
        <v>2004</v>
      </c>
      <c r="E489" s="3">
        <f>MONTH(ProductLine[[#This Row],[Date]])</f>
        <v>9</v>
      </c>
      <c r="F489" s="3" t="s">
        <v>15</v>
      </c>
      <c r="G489" s="5">
        <v>21</v>
      </c>
      <c r="H489" s="6">
        <v>64.912642276982112</v>
      </c>
      <c r="I489" s="8">
        <f>ProductLine[[#This Row],[Units]]*ProductLine[[#This Row],[Dollars]]</f>
        <v>1363.1654878166244</v>
      </c>
      <c r="L489" cm="1">
        <f t="array" ref="L489">AVERAGEIFS($I$2:$I$2125,$F$2:$F$2125,$F489,$C$2:$C$2125,"&gt;="&amp;DATE(IF($E489&gt;=4,$D489,$D489-1),INDEX($AS$2:$AS$13,$E489),INDEX($AR$2:$AR$13,$E489)),$C$2:$C$2125,"&lt;="&amp;DATE(IF($E489&gt;=2,$D489,$D489-1),INDEX($AU$2:$AU$13,$E489),INDEX($AT$2:$AT$13,$E489)))</f>
        <v>9266.7888904366228</v>
      </c>
    </row>
    <row r="490" spans="1:12" x14ac:dyDescent="0.35">
      <c r="A490" s="3">
        <v>1490</v>
      </c>
      <c r="B490" s="3" t="s">
        <v>12</v>
      </c>
      <c r="C490" s="4">
        <v>38232</v>
      </c>
      <c r="D490" s="3">
        <f t="shared" si="7"/>
        <v>2004</v>
      </c>
      <c r="E490" s="3">
        <f>MONTH(ProductLine[[#This Row],[Date]])</f>
        <v>9</v>
      </c>
      <c r="F490" s="3" t="s">
        <v>8</v>
      </c>
      <c r="G490" s="5">
        <v>79</v>
      </c>
      <c r="H490" s="6">
        <v>239.15028034352162</v>
      </c>
      <c r="I490" s="8">
        <f>ProductLine[[#This Row],[Units]]*ProductLine[[#This Row],[Dollars]]</f>
        <v>18892.872147138209</v>
      </c>
      <c r="L490" cm="1">
        <f t="array" ref="L490">AVERAGEIFS($I$2:$I$2125,$F$2:$F$2125,$F490,$C$2:$C$2125,"&gt;="&amp;DATE(IF($E490&gt;=4,$D490,$D490-1),INDEX($AS$2:$AS$13,$E490),INDEX($AR$2:$AR$13,$E490)),$C$2:$C$2125,"&lt;="&amp;DATE(IF($E490&gt;=2,$D490,$D490-1),INDEX($AU$2:$AU$13,$E490),INDEX($AT$2:$AT$13,$E490)))</f>
        <v>7026.7549041017455</v>
      </c>
    </row>
    <row r="491" spans="1:12" x14ac:dyDescent="0.35">
      <c r="A491" s="3">
        <v>1586</v>
      </c>
      <c r="B491" s="3" t="s">
        <v>9</v>
      </c>
      <c r="C491" s="4">
        <v>38254</v>
      </c>
      <c r="D491" s="3">
        <f t="shared" si="7"/>
        <v>2004</v>
      </c>
      <c r="E491" s="3">
        <f>MONTH(ProductLine[[#This Row],[Date]])</f>
        <v>9</v>
      </c>
      <c r="F491" s="3" t="s">
        <v>6</v>
      </c>
      <c r="G491" s="5">
        <v>66</v>
      </c>
      <c r="H491" s="6">
        <v>199.70274563442874</v>
      </c>
      <c r="I491" s="8">
        <f>ProductLine[[#This Row],[Units]]*ProductLine[[#This Row],[Dollars]]</f>
        <v>13180.381211872296</v>
      </c>
      <c r="L491" cm="1">
        <f t="array" ref="L491">AVERAGEIFS($I$2:$I$2125,$F$2:$F$2125,$F491,$C$2:$C$2125,"&gt;="&amp;DATE(IF($E491&gt;=4,$D491,$D491-1),INDEX($AS$2:$AS$13,$E491),INDEX($AR$2:$AR$13,$E491)),$C$2:$C$2125,"&lt;="&amp;DATE(IF($E491&gt;=2,$D491,$D491-1),INDEX($AU$2:$AU$13,$E491),INDEX($AT$2:$AT$13,$E491)))</f>
        <v>9796.5331507620213</v>
      </c>
    </row>
    <row r="492" spans="1:12" x14ac:dyDescent="0.35">
      <c r="A492" s="3">
        <v>1668</v>
      </c>
      <c r="B492" s="3" t="s">
        <v>18</v>
      </c>
      <c r="C492" s="4">
        <v>38254</v>
      </c>
      <c r="D492" s="3">
        <f t="shared" si="7"/>
        <v>2004</v>
      </c>
      <c r="E492" s="3">
        <f>MONTH(ProductLine[[#This Row],[Date]])</f>
        <v>9</v>
      </c>
      <c r="F492" s="3" t="s">
        <v>13</v>
      </c>
      <c r="G492" s="5">
        <v>61</v>
      </c>
      <c r="H492" s="6">
        <v>185.16541785072013</v>
      </c>
      <c r="I492" s="8">
        <f>ProductLine[[#This Row],[Units]]*ProductLine[[#This Row],[Dollars]]</f>
        <v>11295.090488893928</v>
      </c>
      <c r="L492" cm="1">
        <f t="array" ref="L492">AVERAGEIFS($I$2:$I$2125,$F$2:$F$2125,$F492,$C$2:$C$2125,"&gt;="&amp;DATE(IF($E492&gt;=4,$D492,$D492-1),INDEX($AS$2:$AS$13,$E492),INDEX($AR$2:$AR$13,$E492)),$C$2:$C$2125,"&lt;="&amp;DATE(IF($E492&gt;=2,$D492,$D492-1),INDEX($AU$2:$AU$13,$E492),INDEX($AT$2:$AT$13,$E492)))</f>
        <v>7351.3456836838677</v>
      </c>
    </row>
    <row r="493" spans="1:12" x14ac:dyDescent="0.35">
      <c r="A493" s="3">
        <v>1684</v>
      </c>
      <c r="B493" s="3" t="s">
        <v>9</v>
      </c>
      <c r="C493" s="4">
        <v>38243</v>
      </c>
      <c r="D493" s="3">
        <f t="shared" si="7"/>
        <v>2004</v>
      </c>
      <c r="E493" s="3">
        <f>MONTH(ProductLine[[#This Row],[Date]])</f>
        <v>9</v>
      </c>
      <c r="F493" s="3" t="s">
        <v>15</v>
      </c>
      <c r="G493" s="5">
        <v>94</v>
      </c>
      <c r="H493" s="6">
        <v>283.7951382741839</v>
      </c>
      <c r="I493" s="8">
        <f>ProductLine[[#This Row],[Units]]*ProductLine[[#This Row],[Dollars]]</f>
        <v>26676.742997773286</v>
      </c>
      <c r="L493" cm="1">
        <f t="array" ref="L493">AVERAGEIFS($I$2:$I$2125,$F$2:$F$2125,$F493,$C$2:$C$2125,"&gt;="&amp;DATE(IF($E493&gt;=4,$D493,$D493-1),INDEX($AS$2:$AS$13,$E493),INDEX($AR$2:$AR$13,$E493)),$C$2:$C$2125,"&lt;="&amp;DATE(IF($E493&gt;=2,$D493,$D493-1),INDEX($AU$2:$AU$13,$E493),INDEX($AT$2:$AT$13,$E493)))</f>
        <v>9266.7888904366228</v>
      </c>
    </row>
    <row r="494" spans="1:12" x14ac:dyDescent="0.35">
      <c r="A494" s="3">
        <v>1768</v>
      </c>
      <c r="B494" s="3" t="s">
        <v>11</v>
      </c>
      <c r="C494" s="4">
        <v>38243</v>
      </c>
      <c r="D494" s="3">
        <f t="shared" si="7"/>
        <v>2004</v>
      </c>
      <c r="E494" s="3">
        <f>MONTH(ProductLine[[#This Row],[Date]])</f>
        <v>9</v>
      </c>
      <c r="F494" s="3" t="s">
        <v>8</v>
      </c>
      <c r="G494" s="5">
        <v>-10</v>
      </c>
      <c r="H494" s="6">
        <v>-27.787426760377638</v>
      </c>
      <c r="I494" s="8">
        <f>ProductLine[[#This Row],[Units]]*ProductLine[[#This Row],[Dollars]]</f>
        <v>277.87426760377639</v>
      </c>
      <c r="L494" cm="1">
        <f t="array" ref="L494">AVERAGEIFS($I$2:$I$2125,$F$2:$F$2125,$F494,$C$2:$C$2125,"&gt;="&amp;DATE(IF($E494&gt;=4,$D494,$D494-1),INDEX($AS$2:$AS$13,$E494),INDEX($AR$2:$AR$13,$E494)),$C$2:$C$2125,"&lt;="&amp;DATE(IF($E494&gt;=2,$D494,$D494-1),INDEX($AU$2:$AU$13,$E494),INDEX($AT$2:$AT$13,$E494)))</f>
        <v>7026.7549041017455</v>
      </c>
    </row>
    <row r="495" spans="1:12" x14ac:dyDescent="0.35">
      <c r="A495" s="3">
        <v>1827</v>
      </c>
      <c r="B495" s="3" t="s">
        <v>9</v>
      </c>
      <c r="C495" s="4">
        <v>38243</v>
      </c>
      <c r="D495" s="3">
        <f t="shared" si="7"/>
        <v>2004</v>
      </c>
      <c r="E495" s="3">
        <f>MONTH(ProductLine[[#This Row],[Date]])</f>
        <v>9</v>
      </c>
      <c r="F495" s="3" t="s">
        <v>15</v>
      </c>
      <c r="G495" s="5">
        <v>19</v>
      </c>
      <c r="H495" s="6">
        <v>59.101466872333368</v>
      </c>
      <c r="I495" s="8">
        <f>ProductLine[[#This Row],[Units]]*ProductLine[[#This Row],[Dollars]]</f>
        <v>1122.9278705743341</v>
      </c>
      <c r="L495" cm="1">
        <f t="array" ref="L495">AVERAGEIFS($I$2:$I$2125,$F$2:$F$2125,$F495,$C$2:$C$2125,"&gt;="&amp;DATE(IF($E495&gt;=4,$D495,$D495-1),INDEX($AS$2:$AS$13,$E495),INDEX($AR$2:$AR$13,$E495)),$C$2:$C$2125,"&lt;="&amp;DATE(IF($E495&gt;=2,$D495,$D495-1),INDEX($AU$2:$AU$13,$E495),INDEX($AT$2:$AT$13,$E495)))</f>
        <v>9266.7888904366228</v>
      </c>
    </row>
    <row r="496" spans="1:12" x14ac:dyDescent="0.35">
      <c r="A496" s="3">
        <v>1847</v>
      </c>
      <c r="B496" s="3" t="s">
        <v>16</v>
      </c>
      <c r="C496" s="4">
        <v>38243</v>
      </c>
      <c r="D496" s="3">
        <f t="shared" si="7"/>
        <v>2004</v>
      </c>
      <c r="E496" s="3">
        <f>MONTH(ProductLine[[#This Row],[Date]])</f>
        <v>9</v>
      </c>
      <c r="F496" s="3" t="s">
        <v>15</v>
      </c>
      <c r="G496" s="5">
        <v>2</v>
      </c>
      <c r="H496" s="6">
        <v>7.3173645509019103</v>
      </c>
      <c r="I496" s="8">
        <f>ProductLine[[#This Row],[Units]]*ProductLine[[#This Row],[Dollars]]</f>
        <v>14.634729101803821</v>
      </c>
      <c r="L496" cm="1">
        <f t="array" ref="L496">AVERAGEIFS($I$2:$I$2125,$F$2:$F$2125,$F496,$C$2:$C$2125,"&gt;="&amp;DATE(IF($E496&gt;=4,$D496,$D496-1),INDEX($AS$2:$AS$13,$E496),INDEX($AR$2:$AR$13,$E496)),$C$2:$C$2125,"&lt;="&amp;DATE(IF($E496&gt;=2,$D496,$D496-1),INDEX($AU$2:$AU$13,$E496),INDEX($AT$2:$AT$13,$E496)))</f>
        <v>9266.7888904366228</v>
      </c>
    </row>
    <row r="497" spans="1:12" x14ac:dyDescent="0.35">
      <c r="A497" s="3">
        <v>1852</v>
      </c>
      <c r="B497" s="3" t="s">
        <v>9</v>
      </c>
      <c r="C497" s="4">
        <v>38254</v>
      </c>
      <c r="D497" s="3">
        <f t="shared" si="7"/>
        <v>2004</v>
      </c>
      <c r="E497" s="3">
        <f>MONTH(ProductLine[[#This Row],[Date]])</f>
        <v>9</v>
      </c>
      <c r="F497" s="3" t="s">
        <v>10</v>
      </c>
      <c r="G497" s="5">
        <v>36</v>
      </c>
      <c r="H497" s="6">
        <v>110.51900033744339</v>
      </c>
      <c r="I497" s="8">
        <f>ProductLine[[#This Row],[Units]]*ProductLine[[#This Row],[Dollars]]</f>
        <v>3978.6840121479618</v>
      </c>
      <c r="L497" cm="1">
        <f t="array" ref="L497">AVERAGEIFS($I$2:$I$2125,$F$2:$F$2125,$F497,$C$2:$C$2125,"&gt;="&amp;DATE(IF($E497&gt;=4,$D497,$D497-1),INDEX($AS$2:$AS$13,$E497),INDEX($AR$2:$AR$13,$E497)),$C$2:$C$2125,"&lt;="&amp;DATE(IF($E497&gt;=2,$D497,$D497-1),INDEX($AU$2:$AU$13,$E497),INDEX($AT$2:$AT$13,$E497)))</f>
        <v>5200.8367639853232</v>
      </c>
    </row>
    <row r="498" spans="1:12" x14ac:dyDescent="0.35">
      <c r="A498" s="3">
        <v>1876</v>
      </c>
      <c r="B498" s="3" t="s">
        <v>12</v>
      </c>
      <c r="C498" s="4">
        <v>38243</v>
      </c>
      <c r="D498" s="3">
        <f t="shared" si="7"/>
        <v>2004</v>
      </c>
      <c r="E498" s="3">
        <f>MONTH(ProductLine[[#This Row],[Date]])</f>
        <v>9</v>
      </c>
      <c r="F498" s="3" t="s">
        <v>6</v>
      </c>
      <c r="G498" s="5">
        <v>19</v>
      </c>
      <c r="H498" s="6">
        <v>59.715260847522721</v>
      </c>
      <c r="I498" s="8">
        <f>ProductLine[[#This Row],[Units]]*ProductLine[[#This Row],[Dollars]]</f>
        <v>1134.5899561029316</v>
      </c>
      <c r="L498" cm="1">
        <f t="array" ref="L498">AVERAGEIFS($I$2:$I$2125,$F$2:$F$2125,$F498,$C$2:$C$2125,"&gt;="&amp;DATE(IF($E498&gt;=4,$D498,$D498-1),INDEX($AS$2:$AS$13,$E498),INDEX($AR$2:$AR$13,$E498)),$C$2:$C$2125,"&lt;="&amp;DATE(IF($E498&gt;=2,$D498,$D498-1),INDEX($AU$2:$AU$13,$E498),INDEX($AT$2:$AT$13,$E498)))</f>
        <v>9796.5331507620213</v>
      </c>
    </row>
    <row r="499" spans="1:12" x14ac:dyDescent="0.35">
      <c r="A499" s="3">
        <v>1877</v>
      </c>
      <c r="B499" s="3" t="s">
        <v>18</v>
      </c>
      <c r="C499" s="4">
        <v>38243</v>
      </c>
      <c r="D499" s="3">
        <f t="shared" si="7"/>
        <v>2004</v>
      </c>
      <c r="E499" s="3">
        <f>MONTH(ProductLine[[#This Row],[Date]])</f>
        <v>9</v>
      </c>
      <c r="F499" s="3" t="s">
        <v>13</v>
      </c>
      <c r="G499" s="5">
        <v>66</v>
      </c>
      <c r="H499" s="6">
        <v>199.3615971018873</v>
      </c>
      <c r="I499" s="8">
        <f>ProductLine[[#This Row],[Units]]*ProductLine[[#This Row],[Dollars]]</f>
        <v>13157.865408724561</v>
      </c>
      <c r="L499" cm="1">
        <f t="array" ref="L499">AVERAGEIFS($I$2:$I$2125,$F$2:$F$2125,$F499,$C$2:$C$2125,"&gt;="&amp;DATE(IF($E499&gt;=4,$D499,$D499-1),INDEX($AS$2:$AS$13,$E499),INDEX($AR$2:$AR$13,$E499)),$C$2:$C$2125,"&lt;="&amp;DATE(IF($E499&gt;=2,$D499,$D499-1),INDEX($AU$2:$AU$13,$E499),INDEX($AT$2:$AT$13,$E499)))</f>
        <v>7351.3456836838677</v>
      </c>
    </row>
    <row r="500" spans="1:12" x14ac:dyDescent="0.35">
      <c r="A500" s="3">
        <v>19</v>
      </c>
      <c r="B500" s="3" t="s">
        <v>17</v>
      </c>
      <c r="C500" s="4">
        <v>38287</v>
      </c>
      <c r="D500" s="3">
        <f t="shared" si="7"/>
        <v>2004</v>
      </c>
      <c r="E500" s="3">
        <f>MONTH(ProductLine[[#This Row],[Date]])</f>
        <v>10</v>
      </c>
      <c r="F500" s="3" t="s">
        <v>13</v>
      </c>
      <c r="G500" s="5">
        <v>78</v>
      </c>
      <c r="H500" s="6">
        <v>236.14697789113248</v>
      </c>
      <c r="I500" s="8">
        <f>ProductLine[[#This Row],[Units]]*ProductLine[[#This Row],[Dollars]]</f>
        <v>18419.464275508333</v>
      </c>
      <c r="L500" cm="1">
        <f t="array" ref="L500">AVERAGEIFS($I$2:$I$2125,$F$2:$F$2125,$F500,$C$2:$C$2125,"&gt;="&amp;DATE(IF($E500&gt;=4,$D500,$D500-1),INDEX($AS$2:$AS$13,$E500),INDEX($AR$2:$AR$13,$E500)),$C$2:$C$2125,"&lt;="&amp;DATE(IF($E500&gt;=2,$D500,$D500-1),INDEX($AU$2:$AU$13,$E500),INDEX($AT$2:$AT$13,$E500)))</f>
        <v>6413.0016801834572</v>
      </c>
    </row>
    <row r="501" spans="1:12" x14ac:dyDescent="0.35">
      <c r="A501" s="3">
        <v>60</v>
      </c>
      <c r="B501" s="3" t="s">
        <v>17</v>
      </c>
      <c r="C501" s="4">
        <v>38287</v>
      </c>
      <c r="D501" s="3">
        <f t="shared" si="7"/>
        <v>2004</v>
      </c>
      <c r="E501" s="3">
        <f>MONTH(ProductLine[[#This Row],[Date]])</f>
        <v>10</v>
      </c>
      <c r="F501" s="3" t="s">
        <v>15</v>
      </c>
      <c r="G501" s="5">
        <v>89</v>
      </c>
      <c r="H501" s="6">
        <v>269.09085017901094</v>
      </c>
      <c r="I501" s="8">
        <f>ProductLine[[#This Row],[Units]]*ProductLine[[#This Row],[Dollars]]</f>
        <v>23949.085665931972</v>
      </c>
      <c r="L501" cm="1">
        <f t="array" ref="L501">AVERAGEIFS($I$2:$I$2125,$F$2:$F$2125,$F501,$C$2:$C$2125,"&gt;="&amp;DATE(IF($E501&gt;=4,$D501,$D501-1),INDEX($AS$2:$AS$13,$E501),INDEX($AR$2:$AR$13,$E501)),$C$2:$C$2125,"&lt;="&amp;DATE(IF($E501&gt;=2,$D501,$D501-1),INDEX($AU$2:$AU$13,$E501),INDEX($AT$2:$AT$13,$E501)))</f>
        <v>7838.8900127646421</v>
      </c>
    </row>
    <row r="502" spans="1:12" x14ac:dyDescent="0.35">
      <c r="A502" s="3">
        <v>111</v>
      </c>
      <c r="B502" s="3" t="s">
        <v>18</v>
      </c>
      <c r="C502" s="4">
        <v>38265</v>
      </c>
      <c r="D502" s="3">
        <f t="shared" si="7"/>
        <v>2004</v>
      </c>
      <c r="E502" s="3">
        <f>MONTH(ProductLine[[#This Row],[Date]])</f>
        <v>10</v>
      </c>
      <c r="F502" s="3" t="s">
        <v>15</v>
      </c>
      <c r="G502" s="5">
        <v>81</v>
      </c>
      <c r="H502" s="6">
        <v>244.46099351680689</v>
      </c>
      <c r="I502" s="8">
        <f>ProductLine[[#This Row],[Units]]*ProductLine[[#This Row],[Dollars]]</f>
        <v>19801.340474861358</v>
      </c>
      <c r="L502" cm="1">
        <f t="array" ref="L502">AVERAGEIFS($I$2:$I$2125,$F$2:$F$2125,$F502,$C$2:$C$2125,"&gt;="&amp;DATE(IF($E502&gt;=4,$D502,$D502-1),INDEX($AS$2:$AS$13,$E502),INDEX($AR$2:$AR$13,$E502)),$C$2:$C$2125,"&lt;="&amp;DATE(IF($E502&gt;=2,$D502,$D502-1),INDEX($AU$2:$AU$13,$E502),INDEX($AT$2:$AT$13,$E502)))</f>
        <v>7838.8900127646421</v>
      </c>
    </row>
    <row r="503" spans="1:12" x14ac:dyDescent="0.35">
      <c r="A503" s="3">
        <v>137</v>
      </c>
      <c r="B503" s="3" t="s">
        <v>16</v>
      </c>
      <c r="C503" s="4">
        <v>38287</v>
      </c>
      <c r="D503" s="3">
        <f t="shared" si="7"/>
        <v>2004</v>
      </c>
      <c r="E503" s="3">
        <f>MONTH(ProductLine[[#This Row],[Date]])</f>
        <v>10</v>
      </c>
      <c r="F503" s="3" t="s">
        <v>8</v>
      </c>
      <c r="G503" s="5">
        <v>40</v>
      </c>
      <c r="H503" s="6">
        <v>121.94725640981379</v>
      </c>
      <c r="I503" s="8">
        <f>ProductLine[[#This Row],[Units]]*ProductLine[[#This Row],[Dollars]]</f>
        <v>4877.8902563925512</v>
      </c>
      <c r="L503" cm="1">
        <f t="array" ref="L503">AVERAGEIFS($I$2:$I$2125,$F$2:$F$2125,$F503,$C$2:$C$2125,"&gt;="&amp;DATE(IF($E503&gt;=4,$D503,$D503-1),INDEX($AS$2:$AS$13,$E503),INDEX($AR$2:$AR$13,$E503)),$C$2:$C$2125,"&lt;="&amp;DATE(IF($E503&gt;=2,$D503,$D503-1),INDEX($AU$2:$AU$13,$E503),INDEX($AT$2:$AT$13,$E503)))</f>
        <v>8353.1981093850463</v>
      </c>
    </row>
    <row r="504" spans="1:12" x14ac:dyDescent="0.35">
      <c r="A504" s="3">
        <v>153</v>
      </c>
      <c r="B504" s="3" t="s">
        <v>18</v>
      </c>
      <c r="C504" s="4">
        <v>38276</v>
      </c>
      <c r="D504" s="3">
        <f t="shared" si="7"/>
        <v>2004</v>
      </c>
      <c r="E504" s="3">
        <f>MONTH(ProductLine[[#This Row],[Date]])</f>
        <v>10</v>
      </c>
      <c r="F504" s="3" t="s">
        <v>10</v>
      </c>
      <c r="G504" s="5">
        <v>63</v>
      </c>
      <c r="H504" s="6">
        <v>191.67996095772898</v>
      </c>
      <c r="I504" s="8">
        <f>ProductLine[[#This Row],[Units]]*ProductLine[[#This Row],[Dollars]]</f>
        <v>12075.837540336926</v>
      </c>
      <c r="L504" cm="1">
        <f t="array" ref="L504">AVERAGEIFS($I$2:$I$2125,$F$2:$F$2125,$F504,$C$2:$C$2125,"&gt;="&amp;DATE(IF($E504&gt;=4,$D504,$D504-1),INDEX($AS$2:$AS$13,$E504),INDEX($AR$2:$AR$13,$E504)),$C$2:$C$2125,"&lt;="&amp;DATE(IF($E504&gt;=2,$D504,$D504-1),INDEX($AU$2:$AU$13,$E504),INDEX($AT$2:$AT$13,$E504)))</f>
        <v>9587.2185204406505</v>
      </c>
    </row>
    <row r="505" spans="1:12" x14ac:dyDescent="0.35">
      <c r="A505" s="3">
        <v>224</v>
      </c>
      <c r="B505" s="3" t="s">
        <v>14</v>
      </c>
      <c r="C505" s="4">
        <v>38265</v>
      </c>
      <c r="D505" s="3">
        <f t="shared" si="7"/>
        <v>2004</v>
      </c>
      <c r="E505" s="3">
        <f>MONTH(ProductLine[[#This Row],[Date]])</f>
        <v>10</v>
      </c>
      <c r="F505" s="3" t="s">
        <v>13</v>
      </c>
      <c r="G505" s="5">
        <v>52</v>
      </c>
      <c r="H505" s="6">
        <v>158.2973319694853</v>
      </c>
      <c r="I505" s="8">
        <f>ProductLine[[#This Row],[Units]]*ProductLine[[#This Row],[Dollars]]</f>
        <v>8231.4612624132351</v>
      </c>
      <c r="L505" cm="1">
        <f t="array" ref="L505">AVERAGEIFS($I$2:$I$2125,$F$2:$F$2125,$F505,$C$2:$C$2125,"&gt;="&amp;DATE(IF($E505&gt;=4,$D505,$D505-1),INDEX($AS$2:$AS$13,$E505),INDEX($AR$2:$AR$13,$E505)),$C$2:$C$2125,"&lt;="&amp;DATE(IF($E505&gt;=2,$D505,$D505-1),INDEX($AU$2:$AU$13,$E505),INDEX($AT$2:$AT$13,$E505)))</f>
        <v>6413.0016801834572</v>
      </c>
    </row>
    <row r="506" spans="1:12" x14ac:dyDescent="0.35">
      <c r="A506" s="3">
        <v>318</v>
      </c>
      <c r="B506" s="3" t="s">
        <v>17</v>
      </c>
      <c r="C506" s="4">
        <v>38276</v>
      </c>
      <c r="D506" s="3">
        <f t="shared" si="7"/>
        <v>2004</v>
      </c>
      <c r="E506" s="3">
        <f>MONTH(ProductLine[[#This Row],[Date]])</f>
        <v>10</v>
      </c>
      <c r="F506" s="3" t="s">
        <v>13</v>
      </c>
      <c r="G506" s="5">
        <v>20</v>
      </c>
      <c r="H506" s="6">
        <v>61.994811968474004</v>
      </c>
      <c r="I506" s="8">
        <f>ProductLine[[#This Row],[Units]]*ProductLine[[#This Row],[Dollars]]</f>
        <v>1239.8962393694801</v>
      </c>
      <c r="L506" cm="1">
        <f t="array" ref="L506">AVERAGEIFS($I$2:$I$2125,$F$2:$F$2125,$F506,$C$2:$C$2125,"&gt;="&amp;DATE(IF($E506&gt;=4,$D506,$D506-1),INDEX($AS$2:$AS$13,$E506),INDEX($AR$2:$AR$13,$E506)),$C$2:$C$2125,"&lt;="&amp;DATE(IF($E506&gt;=2,$D506,$D506-1),INDEX($AU$2:$AU$13,$E506),INDEX($AT$2:$AT$13,$E506)))</f>
        <v>6413.0016801834572</v>
      </c>
    </row>
    <row r="507" spans="1:12" x14ac:dyDescent="0.35">
      <c r="A507" s="3">
        <v>321</v>
      </c>
      <c r="B507" s="3" t="s">
        <v>7</v>
      </c>
      <c r="C507" s="4">
        <v>38276</v>
      </c>
      <c r="D507" s="3">
        <f t="shared" si="7"/>
        <v>2004</v>
      </c>
      <c r="E507" s="3">
        <f>MONTH(ProductLine[[#This Row],[Date]])</f>
        <v>10</v>
      </c>
      <c r="F507" s="3" t="s">
        <v>6</v>
      </c>
      <c r="G507" s="5">
        <v>9</v>
      </c>
      <c r="H507" s="6">
        <v>28.830512766101304</v>
      </c>
      <c r="I507" s="8">
        <f>ProductLine[[#This Row],[Units]]*ProductLine[[#This Row],[Dollars]]</f>
        <v>259.47461489491172</v>
      </c>
      <c r="L507" cm="1">
        <f t="array" ref="L507">AVERAGEIFS($I$2:$I$2125,$F$2:$F$2125,$F507,$C$2:$C$2125,"&gt;="&amp;DATE(IF($E507&gt;=4,$D507,$D507-1),INDEX($AS$2:$AS$13,$E507),INDEX($AR$2:$AR$13,$E507)),$C$2:$C$2125,"&lt;="&amp;DATE(IF($E507&gt;=2,$D507,$D507-1),INDEX($AU$2:$AU$13,$E507),INDEX($AT$2:$AT$13,$E507)))</f>
        <v>7207.7533334829131</v>
      </c>
    </row>
    <row r="508" spans="1:12" x14ac:dyDescent="0.35">
      <c r="A508" s="3">
        <v>409</v>
      </c>
      <c r="B508" s="3" t="s">
        <v>5</v>
      </c>
      <c r="C508" s="4">
        <v>38276</v>
      </c>
      <c r="D508" s="3">
        <f t="shared" si="7"/>
        <v>2004</v>
      </c>
      <c r="E508" s="3">
        <f>MONTH(ProductLine[[#This Row],[Date]])</f>
        <v>10</v>
      </c>
      <c r="F508" s="3" t="s">
        <v>15</v>
      </c>
      <c r="G508" s="5">
        <v>74</v>
      </c>
      <c r="H508" s="6">
        <v>224.0430547727791</v>
      </c>
      <c r="I508" s="8">
        <f>ProductLine[[#This Row],[Units]]*ProductLine[[#This Row],[Dollars]]</f>
        <v>16579.186053185655</v>
      </c>
      <c r="L508" cm="1">
        <f t="array" ref="L508">AVERAGEIFS($I$2:$I$2125,$F$2:$F$2125,$F508,$C$2:$C$2125,"&gt;="&amp;DATE(IF($E508&gt;=4,$D508,$D508-1),INDEX($AS$2:$AS$13,$E508),INDEX($AR$2:$AR$13,$E508)),$C$2:$C$2125,"&lt;="&amp;DATE(IF($E508&gt;=2,$D508,$D508-1),INDEX($AU$2:$AU$13,$E508),INDEX($AT$2:$AT$13,$E508)))</f>
        <v>7838.8900127646421</v>
      </c>
    </row>
    <row r="509" spans="1:12" x14ac:dyDescent="0.35">
      <c r="A509" s="3">
        <v>428</v>
      </c>
      <c r="B509" s="3" t="s">
        <v>12</v>
      </c>
      <c r="C509" s="4">
        <v>38265</v>
      </c>
      <c r="D509" s="3">
        <f t="shared" si="7"/>
        <v>2004</v>
      </c>
      <c r="E509" s="3">
        <f>MONTH(ProductLine[[#This Row],[Date]])</f>
        <v>10</v>
      </c>
      <c r="F509" s="3" t="s">
        <v>13</v>
      </c>
      <c r="G509" s="5">
        <v>41</v>
      </c>
      <c r="H509" s="6">
        <v>125.18937528559893</v>
      </c>
      <c r="I509" s="8">
        <f>ProductLine[[#This Row],[Units]]*ProductLine[[#This Row],[Dollars]]</f>
        <v>5132.7643867095558</v>
      </c>
      <c r="L509" cm="1">
        <f t="array" ref="L509">AVERAGEIFS($I$2:$I$2125,$F$2:$F$2125,$F509,$C$2:$C$2125,"&gt;="&amp;DATE(IF($E509&gt;=4,$D509,$D509-1),INDEX($AS$2:$AS$13,$E509),INDEX($AR$2:$AR$13,$E509)),$C$2:$C$2125,"&lt;="&amp;DATE(IF($E509&gt;=2,$D509,$D509-1),INDEX($AU$2:$AU$13,$E509),INDEX($AT$2:$AT$13,$E509)))</f>
        <v>6413.0016801834572</v>
      </c>
    </row>
    <row r="510" spans="1:12" x14ac:dyDescent="0.35">
      <c r="A510" s="3">
        <v>470</v>
      </c>
      <c r="B510" s="3" t="s">
        <v>5</v>
      </c>
      <c r="C510" s="4">
        <v>38265</v>
      </c>
      <c r="D510" s="3">
        <f t="shared" si="7"/>
        <v>2004</v>
      </c>
      <c r="E510" s="3">
        <f>MONTH(ProductLine[[#This Row],[Date]])</f>
        <v>10</v>
      </c>
      <c r="F510" s="3" t="s">
        <v>8</v>
      </c>
      <c r="G510" s="5">
        <v>29</v>
      </c>
      <c r="H510" s="6">
        <v>88.713589465763263</v>
      </c>
      <c r="I510" s="8">
        <f>ProductLine[[#This Row],[Units]]*ProductLine[[#This Row],[Dollars]]</f>
        <v>2572.6940945071347</v>
      </c>
      <c r="L510" cm="1">
        <f t="array" ref="L510">AVERAGEIFS($I$2:$I$2125,$F$2:$F$2125,$F510,$C$2:$C$2125,"&gt;="&amp;DATE(IF($E510&gt;=4,$D510,$D510-1),INDEX($AS$2:$AS$13,$E510),INDEX($AR$2:$AR$13,$E510)),$C$2:$C$2125,"&lt;="&amp;DATE(IF($E510&gt;=2,$D510,$D510-1),INDEX($AU$2:$AU$13,$E510),INDEX($AT$2:$AT$13,$E510)))</f>
        <v>8353.1981093850463</v>
      </c>
    </row>
    <row r="511" spans="1:12" x14ac:dyDescent="0.35">
      <c r="A511" s="3">
        <v>525</v>
      </c>
      <c r="B511" s="3" t="s">
        <v>14</v>
      </c>
      <c r="C511" s="4">
        <v>38265</v>
      </c>
      <c r="D511" s="3">
        <f t="shared" si="7"/>
        <v>2004</v>
      </c>
      <c r="E511" s="3">
        <f>MONTH(ProductLine[[#This Row],[Date]])</f>
        <v>10</v>
      </c>
      <c r="F511" s="3" t="s">
        <v>8</v>
      </c>
      <c r="G511" s="5">
        <v>62</v>
      </c>
      <c r="H511" s="6">
        <v>188.38088235582651</v>
      </c>
      <c r="I511" s="8">
        <f>ProductLine[[#This Row],[Units]]*ProductLine[[#This Row],[Dollars]]</f>
        <v>11679.614706061244</v>
      </c>
      <c r="L511" cm="1">
        <f t="array" ref="L511">AVERAGEIFS($I$2:$I$2125,$F$2:$F$2125,$F511,$C$2:$C$2125,"&gt;="&amp;DATE(IF($E511&gt;=4,$D511,$D511-1),INDEX($AS$2:$AS$13,$E511),INDEX($AR$2:$AR$13,$E511)),$C$2:$C$2125,"&lt;="&amp;DATE(IF($E511&gt;=2,$D511,$D511-1),INDEX($AU$2:$AU$13,$E511),INDEX($AT$2:$AT$13,$E511)))</f>
        <v>8353.1981093850463</v>
      </c>
    </row>
    <row r="512" spans="1:12" x14ac:dyDescent="0.35">
      <c r="A512" s="3">
        <v>558</v>
      </c>
      <c r="B512" s="3" t="s">
        <v>5</v>
      </c>
      <c r="C512" s="4">
        <v>38287</v>
      </c>
      <c r="D512" s="3">
        <f t="shared" si="7"/>
        <v>2004</v>
      </c>
      <c r="E512" s="3">
        <f>MONTH(ProductLine[[#This Row],[Date]])</f>
        <v>10</v>
      </c>
      <c r="F512" s="3" t="s">
        <v>13</v>
      </c>
      <c r="G512" s="5">
        <v>47</v>
      </c>
      <c r="H512" s="6">
        <v>143.21221530085697</v>
      </c>
      <c r="I512" s="8">
        <f>ProductLine[[#This Row],[Units]]*ProductLine[[#This Row],[Dollars]]</f>
        <v>6730.9741191402773</v>
      </c>
      <c r="L512" cm="1">
        <f t="array" ref="L512">AVERAGEIFS($I$2:$I$2125,$F$2:$F$2125,$F512,$C$2:$C$2125,"&gt;="&amp;DATE(IF($E512&gt;=4,$D512,$D512-1),INDEX($AS$2:$AS$13,$E512),INDEX($AR$2:$AR$13,$E512)),$C$2:$C$2125,"&lt;="&amp;DATE(IF($E512&gt;=2,$D512,$D512-1),INDEX($AU$2:$AU$13,$E512),INDEX($AT$2:$AT$13,$E512)))</f>
        <v>6413.0016801834572</v>
      </c>
    </row>
    <row r="513" spans="1:12" x14ac:dyDescent="0.35">
      <c r="A513" s="3">
        <v>588</v>
      </c>
      <c r="B513" s="3" t="s">
        <v>14</v>
      </c>
      <c r="C513" s="4">
        <v>38287</v>
      </c>
      <c r="D513" s="3">
        <f t="shared" si="7"/>
        <v>2004</v>
      </c>
      <c r="E513" s="3">
        <f>MONTH(ProductLine[[#This Row],[Date]])</f>
        <v>10</v>
      </c>
      <c r="F513" s="3" t="s">
        <v>8</v>
      </c>
      <c r="G513" s="5">
        <v>6</v>
      </c>
      <c r="H513" s="6">
        <v>20.018331980892231</v>
      </c>
      <c r="I513" s="8">
        <f>ProductLine[[#This Row],[Units]]*ProductLine[[#This Row],[Dollars]]</f>
        <v>120.10999188535339</v>
      </c>
      <c r="L513" cm="1">
        <f t="array" ref="L513">AVERAGEIFS($I$2:$I$2125,$F$2:$F$2125,$F513,$C$2:$C$2125,"&gt;="&amp;DATE(IF($E513&gt;=4,$D513,$D513-1),INDEX($AS$2:$AS$13,$E513),INDEX($AR$2:$AR$13,$E513)),$C$2:$C$2125,"&lt;="&amp;DATE(IF($E513&gt;=2,$D513,$D513-1),INDEX($AU$2:$AU$13,$E513),INDEX($AT$2:$AT$13,$E513)))</f>
        <v>8353.1981093850463</v>
      </c>
    </row>
    <row r="514" spans="1:12" x14ac:dyDescent="0.35">
      <c r="A514" s="3">
        <v>620</v>
      </c>
      <c r="B514" s="3" t="s">
        <v>14</v>
      </c>
      <c r="C514" s="4">
        <v>38265</v>
      </c>
      <c r="D514" s="3">
        <f t="shared" ref="D514:D577" si="8">YEAR(C514)</f>
        <v>2004</v>
      </c>
      <c r="E514" s="3">
        <f>MONTH(ProductLine[[#This Row],[Date]])</f>
        <v>10</v>
      </c>
      <c r="F514" s="3" t="s">
        <v>15</v>
      </c>
      <c r="G514" s="5">
        <v>3</v>
      </c>
      <c r="H514" s="6">
        <v>10.907655295049528</v>
      </c>
      <c r="I514" s="8">
        <f>ProductLine[[#This Row],[Units]]*ProductLine[[#This Row],[Dollars]]</f>
        <v>32.722965885148582</v>
      </c>
      <c r="L514" cm="1">
        <f t="array" ref="L514">AVERAGEIFS($I$2:$I$2125,$F$2:$F$2125,$F514,$C$2:$C$2125,"&gt;="&amp;DATE(IF($E514&gt;=4,$D514,$D514-1),INDEX($AS$2:$AS$13,$E514),INDEX($AR$2:$AR$13,$E514)),$C$2:$C$2125,"&lt;="&amp;DATE(IF($E514&gt;=2,$D514,$D514-1),INDEX($AU$2:$AU$13,$E514),INDEX($AT$2:$AT$13,$E514)))</f>
        <v>7838.8900127646421</v>
      </c>
    </row>
    <row r="515" spans="1:12" x14ac:dyDescent="0.35">
      <c r="A515" s="3">
        <v>693</v>
      </c>
      <c r="B515" s="3" t="s">
        <v>17</v>
      </c>
      <c r="C515" s="4">
        <v>38265</v>
      </c>
      <c r="D515" s="3">
        <f t="shared" si="8"/>
        <v>2004</v>
      </c>
      <c r="E515" s="3">
        <f>MONTH(ProductLine[[#This Row],[Date]])</f>
        <v>10</v>
      </c>
      <c r="F515" s="3" t="s">
        <v>8</v>
      </c>
      <c r="G515" s="5">
        <v>39</v>
      </c>
      <c r="H515" s="6">
        <v>118.82068608795676</v>
      </c>
      <c r="I515" s="8">
        <f>ProductLine[[#This Row],[Units]]*ProductLine[[#This Row],[Dollars]]</f>
        <v>4634.0067574303139</v>
      </c>
      <c r="L515" cm="1">
        <f t="array" ref="L515">AVERAGEIFS($I$2:$I$2125,$F$2:$F$2125,$F515,$C$2:$C$2125,"&gt;="&amp;DATE(IF($E515&gt;=4,$D515,$D515-1),INDEX($AS$2:$AS$13,$E515),INDEX($AR$2:$AR$13,$E515)),$C$2:$C$2125,"&lt;="&amp;DATE(IF($E515&gt;=2,$D515,$D515-1),INDEX($AU$2:$AU$13,$E515),INDEX($AT$2:$AT$13,$E515)))</f>
        <v>8353.1981093850463</v>
      </c>
    </row>
    <row r="516" spans="1:12" x14ac:dyDescent="0.35">
      <c r="A516" s="3">
        <v>800</v>
      </c>
      <c r="B516" s="3" t="s">
        <v>11</v>
      </c>
      <c r="C516" s="4">
        <v>38265</v>
      </c>
      <c r="D516" s="3">
        <f t="shared" si="8"/>
        <v>2004</v>
      </c>
      <c r="E516" s="3">
        <f>MONTH(ProductLine[[#This Row],[Date]])</f>
        <v>10</v>
      </c>
      <c r="F516" s="3" t="s">
        <v>13</v>
      </c>
      <c r="G516" s="5">
        <v>47</v>
      </c>
      <c r="H516" s="6">
        <v>142.48755479367787</v>
      </c>
      <c r="I516" s="8">
        <f>ProductLine[[#This Row],[Units]]*ProductLine[[#This Row],[Dollars]]</f>
        <v>6696.9150753028598</v>
      </c>
      <c r="L516" cm="1">
        <f t="array" ref="L516">AVERAGEIFS($I$2:$I$2125,$F$2:$F$2125,$F516,$C$2:$C$2125,"&gt;="&amp;DATE(IF($E516&gt;=4,$D516,$D516-1),INDEX($AS$2:$AS$13,$E516),INDEX($AR$2:$AR$13,$E516)),$C$2:$C$2125,"&lt;="&amp;DATE(IF($E516&gt;=2,$D516,$D516-1),INDEX($AU$2:$AU$13,$E516),INDEX($AT$2:$AT$13,$E516)))</f>
        <v>6413.0016801834572</v>
      </c>
    </row>
    <row r="517" spans="1:12" x14ac:dyDescent="0.35">
      <c r="A517" s="3">
        <v>810</v>
      </c>
      <c r="B517" s="3" t="s">
        <v>17</v>
      </c>
      <c r="C517" s="4">
        <v>38265</v>
      </c>
      <c r="D517" s="3">
        <f t="shared" si="8"/>
        <v>2004</v>
      </c>
      <c r="E517" s="3">
        <f>MONTH(ProductLine[[#This Row],[Date]])</f>
        <v>10</v>
      </c>
      <c r="F517" s="3" t="s">
        <v>15</v>
      </c>
      <c r="G517" s="5">
        <v>13</v>
      </c>
      <c r="H517" s="6">
        <v>40.899875452377259</v>
      </c>
      <c r="I517" s="8">
        <f>ProductLine[[#This Row],[Units]]*ProductLine[[#This Row],[Dollars]]</f>
        <v>531.69838088090432</v>
      </c>
      <c r="L517" cm="1">
        <f t="array" ref="L517">AVERAGEIFS($I$2:$I$2125,$F$2:$F$2125,$F517,$C$2:$C$2125,"&gt;="&amp;DATE(IF($E517&gt;=4,$D517,$D517-1),INDEX($AS$2:$AS$13,$E517),INDEX($AR$2:$AR$13,$E517)),$C$2:$C$2125,"&lt;="&amp;DATE(IF($E517&gt;=2,$D517,$D517-1),INDEX($AU$2:$AU$13,$E517),INDEX($AT$2:$AT$13,$E517)))</f>
        <v>7838.8900127646421</v>
      </c>
    </row>
    <row r="518" spans="1:12" x14ac:dyDescent="0.35">
      <c r="A518" s="3">
        <v>816</v>
      </c>
      <c r="B518" s="3" t="s">
        <v>17</v>
      </c>
      <c r="C518" s="4">
        <v>38276</v>
      </c>
      <c r="D518" s="3">
        <f t="shared" si="8"/>
        <v>2004</v>
      </c>
      <c r="E518" s="3">
        <f>MONTH(ProductLine[[#This Row],[Date]])</f>
        <v>10</v>
      </c>
      <c r="F518" s="3" t="s">
        <v>10</v>
      </c>
      <c r="G518" s="5">
        <v>93</v>
      </c>
      <c r="H518" s="6">
        <v>280.26544889145606</v>
      </c>
      <c r="I518" s="8">
        <f>ProductLine[[#This Row],[Units]]*ProductLine[[#This Row],[Dollars]]</f>
        <v>26064.686746905412</v>
      </c>
      <c r="L518" cm="1">
        <f t="array" ref="L518">AVERAGEIFS($I$2:$I$2125,$F$2:$F$2125,$F518,$C$2:$C$2125,"&gt;="&amp;DATE(IF($E518&gt;=4,$D518,$D518-1),INDEX($AS$2:$AS$13,$E518),INDEX($AR$2:$AR$13,$E518)),$C$2:$C$2125,"&lt;="&amp;DATE(IF($E518&gt;=2,$D518,$D518-1),INDEX($AU$2:$AU$13,$E518),INDEX($AT$2:$AT$13,$E518)))</f>
        <v>9587.2185204406505</v>
      </c>
    </row>
    <row r="519" spans="1:12" x14ac:dyDescent="0.35">
      <c r="A519" s="3">
        <v>850</v>
      </c>
      <c r="B519" s="3" t="s">
        <v>16</v>
      </c>
      <c r="C519" s="4">
        <v>38276</v>
      </c>
      <c r="D519" s="3">
        <f t="shared" si="8"/>
        <v>2004</v>
      </c>
      <c r="E519" s="3">
        <f>MONTH(ProductLine[[#This Row],[Date]])</f>
        <v>10</v>
      </c>
      <c r="F519" s="3" t="s">
        <v>8</v>
      </c>
      <c r="G519" s="5">
        <v>79</v>
      </c>
      <c r="H519" s="6">
        <v>238.82743961542425</v>
      </c>
      <c r="I519" s="8">
        <f>ProductLine[[#This Row],[Units]]*ProductLine[[#This Row],[Dollars]]</f>
        <v>18867.367729618516</v>
      </c>
      <c r="L519" cm="1">
        <f t="array" ref="L519">AVERAGEIFS($I$2:$I$2125,$F$2:$F$2125,$F519,$C$2:$C$2125,"&gt;="&amp;DATE(IF($E519&gt;=4,$D519,$D519-1),INDEX($AS$2:$AS$13,$E519),INDEX($AR$2:$AR$13,$E519)),$C$2:$C$2125,"&lt;="&amp;DATE(IF($E519&gt;=2,$D519,$D519-1),INDEX($AU$2:$AU$13,$E519),INDEX($AT$2:$AT$13,$E519)))</f>
        <v>8353.1981093850463</v>
      </c>
    </row>
    <row r="520" spans="1:12" x14ac:dyDescent="0.35">
      <c r="A520" s="3">
        <v>866</v>
      </c>
      <c r="B520" s="3" t="s">
        <v>18</v>
      </c>
      <c r="C520" s="4">
        <v>38287</v>
      </c>
      <c r="D520" s="3">
        <f t="shared" si="8"/>
        <v>2004</v>
      </c>
      <c r="E520" s="3">
        <f>MONTH(ProductLine[[#This Row],[Date]])</f>
        <v>10</v>
      </c>
      <c r="F520" s="3" t="s">
        <v>10</v>
      </c>
      <c r="G520" s="5">
        <v>42</v>
      </c>
      <c r="H520" s="6">
        <v>128.42870398782102</v>
      </c>
      <c r="I520" s="8">
        <f>ProductLine[[#This Row],[Units]]*ProductLine[[#This Row],[Dollars]]</f>
        <v>5394.0055674884834</v>
      </c>
      <c r="L520" cm="1">
        <f t="array" ref="L520">AVERAGEIFS($I$2:$I$2125,$F$2:$F$2125,$F520,$C$2:$C$2125,"&gt;="&amp;DATE(IF($E520&gt;=4,$D520,$D520-1),INDEX($AS$2:$AS$13,$E520),INDEX($AR$2:$AR$13,$E520)),$C$2:$C$2125,"&lt;="&amp;DATE(IF($E520&gt;=2,$D520,$D520-1),INDEX($AU$2:$AU$13,$E520),INDEX($AT$2:$AT$13,$E520)))</f>
        <v>9587.2185204406505</v>
      </c>
    </row>
    <row r="521" spans="1:12" x14ac:dyDescent="0.35">
      <c r="A521" s="3">
        <v>909</v>
      </c>
      <c r="B521" s="3" t="s">
        <v>9</v>
      </c>
      <c r="C521" s="4">
        <v>38265</v>
      </c>
      <c r="D521" s="3">
        <f t="shared" si="8"/>
        <v>2004</v>
      </c>
      <c r="E521" s="3">
        <f>MONTH(ProductLine[[#This Row],[Date]])</f>
        <v>10</v>
      </c>
      <c r="F521" s="3" t="s">
        <v>13</v>
      </c>
      <c r="G521" s="5">
        <v>0</v>
      </c>
      <c r="H521" s="6">
        <v>2.7444174420335523</v>
      </c>
      <c r="I521" s="8">
        <f>ProductLine[[#This Row],[Units]]*ProductLine[[#This Row],[Dollars]]</f>
        <v>0</v>
      </c>
      <c r="L521" cm="1">
        <f t="array" ref="L521">AVERAGEIFS($I$2:$I$2125,$F$2:$F$2125,$F521,$C$2:$C$2125,"&gt;="&amp;DATE(IF($E521&gt;=4,$D521,$D521-1),INDEX($AS$2:$AS$13,$E521),INDEX($AR$2:$AR$13,$E521)),$C$2:$C$2125,"&lt;="&amp;DATE(IF($E521&gt;=2,$D521,$D521-1),INDEX($AU$2:$AU$13,$E521),INDEX($AT$2:$AT$13,$E521)))</f>
        <v>6413.0016801834572</v>
      </c>
    </row>
    <row r="522" spans="1:12" x14ac:dyDescent="0.35">
      <c r="A522" s="3">
        <v>950</v>
      </c>
      <c r="B522" s="3" t="s">
        <v>9</v>
      </c>
      <c r="C522" s="4">
        <v>38287</v>
      </c>
      <c r="D522" s="3">
        <f t="shared" si="8"/>
        <v>2004</v>
      </c>
      <c r="E522" s="3">
        <f>MONTH(ProductLine[[#This Row],[Date]])</f>
        <v>10</v>
      </c>
      <c r="F522" s="3" t="s">
        <v>6</v>
      </c>
      <c r="G522" s="5">
        <v>70</v>
      </c>
      <c r="H522" s="6">
        <v>212.45510789670757</v>
      </c>
      <c r="I522" s="8">
        <f>ProductLine[[#This Row],[Units]]*ProductLine[[#This Row],[Dollars]]</f>
        <v>14871.85755276953</v>
      </c>
      <c r="L522" cm="1">
        <f t="array" ref="L522">AVERAGEIFS($I$2:$I$2125,$F$2:$F$2125,$F522,$C$2:$C$2125,"&gt;="&amp;DATE(IF($E522&gt;=4,$D522,$D522-1),INDEX($AS$2:$AS$13,$E522),INDEX($AR$2:$AR$13,$E522)),$C$2:$C$2125,"&lt;="&amp;DATE(IF($E522&gt;=2,$D522,$D522-1),INDEX($AU$2:$AU$13,$E522),INDEX($AT$2:$AT$13,$E522)))</f>
        <v>7207.7533334829131</v>
      </c>
    </row>
    <row r="523" spans="1:12" x14ac:dyDescent="0.35">
      <c r="A523" s="3">
        <v>1002</v>
      </c>
      <c r="B523" s="3" t="s">
        <v>12</v>
      </c>
      <c r="C523" s="4">
        <v>38265</v>
      </c>
      <c r="D523" s="3">
        <f t="shared" si="8"/>
        <v>2004</v>
      </c>
      <c r="E523" s="3">
        <f>MONTH(ProductLine[[#This Row],[Date]])</f>
        <v>10</v>
      </c>
      <c r="F523" s="3" t="s">
        <v>6</v>
      </c>
      <c r="G523" s="5">
        <v>-10</v>
      </c>
      <c r="H523" s="6">
        <v>-28.326133240637468</v>
      </c>
      <c r="I523" s="8">
        <f>ProductLine[[#This Row],[Units]]*ProductLine[[#This Row],[Dollars]]</f>
        <v>283.26133240637466</v>
      </c>
      <c r="L523" cm="1">
        <f t="array" ref="L523">AVERAGEIFS($I$2:$I$2125,$F$2:$F$2125,$F523,$C$2:$C$2125,"&gt;="&amp;DATE(IF($E523&gt;=4,$D523,$D523-1),INDEX($AS$2:$AS$13,$E523),INDEX($AR$2:$AR$13,$E523)),$C$2:$C$2125,"&lt;="&amp;DATE(IF($E523&gt;=2,$D523,$D523-1),INDEX($AU$2:$AU$13,$E523),INDEX($AT$2:$AT$13,$E523)))</f>
        <v>7207.7533334829131</v>
      </c>
    </row>
    <row r="524" spans="1:12" x14ac:dyDescent="0.35">
      <c r="A524" s="3">
        <v>1104</v>
      </c>
      <c r="B524" s="3" t="s">
        <v>12</v>
      </c>
      <c r="C524" s="4">
        <v>38265</v>
      </c>
      <c r="D524" s="3">
        <f t="shared" si="8"/>
        <v>2004</v>
      </c>
      <c r="E524" s="3">
        <f>MONTH(ProductLine[[#This Row],[Date]])</f>
        <v>10</v>
      </c>
      <c r="F524" s="3" t="s">
        <v>6</v>
      </c>
      <c r="G524" s="5">
        <v>81</v>
      </c>
      <c r="H524" s="6">
        <v>245.36857839567088</v>
      </c>
      <c r="I524" s="8">
        <f>ProductLine[[#This Row],[Units]]*ProductLine[[#This Row],[Dollars]]</f>
        <v>19874.854850049342</v>
      </c>
      <c r="L524" cm="1">
        <f t="array" ref="L524">AVERAGEIFS($I$2:$I$2125,$F$2:$F$2125,$F524,$C$2:$C$2125,"&gt;="&amp;DATE(IF($E524&gt;=4,$D524,$D524-1),INDEX($AS$2:$AS$13,$E524),INDEX($AR$2:$AR$13,$E524)),$C$2:$C$2125,"&lt;="&amp;DATE(IF($E524&gt;=2,$D524,$D524-1),INDEX($AU$2:$AU$13,$E524),INDEX($AT$2:$AT$13,$E524)))</f>
        <v>7207.7533334829131</v>
      </c>
    </row>
    <row r="525" spans="1:12" x14ac:dyDescent="0.35">
      <c r="A525" s="3">
        <v>1113</v>
      </c>
      <c r="B525" s="3" t="s">
        <v>11</v>
      </c>
      <c r="C525" s="4">
        <v>38265</v>
      </c>
      <c r="D525" s="3">
        <f t="shared" si="8"/>
        <v>2004</v>
      </c>
      <c r="E525" s="3">
        <f>MONTH(ProductLine[[#This Row],[Date]])</f>
        <v>10</v>
      </c>
      <c r="F525" s="3" t="s">
        <v>6</v>
      </c>
      <c r="G525" s="5">
        <v>82</v>
      </c>
      <c r="H525" s="6">
        <v>248.20917526875209</v>
      </c>
      <c r="I525" s="8">
        <f>ProductLine[[#This Row],[Units]]*ProductLine[[#This Row],[Dollars]]</f>
        <v>20353.152372037672</v>
      </c>
      <c r="L525" cm="1">
        <f t="array" ref="L525">AVERAGEIFS($I$2:$I$2125,$F$2:$F$2125,$F525,$C$2:$C$2125,"&gt;="&amp;DATE(IF($E525&gt;=4,$D525,$D525-1),INDEX($AS$2:$AS$13,$E525),INDEX($AR$2:$AR$13,$E525)),$C$2:$C$2125,"&lt;="&amp;DATE(IF($E525&gt;=2,$D525,$D525-1),INDEX($AU$2:$AU$13,$E525),INDEX($AT$2:$AT$13,$E525)))</f>
        <v>7207.7533334829131</v>
      </c>
    </row>
    <row r="526" spans="1:12" x14ac:dyDescent="0.35">
      <c r="A526" s="3">
        <v>1121</v>
      </c>
      <c r="B526" s="3" t="s">
        <v>11</v>
      </c>
      <c r="C526" s="4">
        <v>38265</v>
      </c>
      <c r="D526" s="3">
        <f t="shared" si="8"/>
        <v>2004</v>
      </c>
      <c r="E526" s="3">
        <f>MONTH(ProductLine[[#This Row],[Date]])</f>
        <v>10</v>
      </c>
      <c r="F526" s="3" t="s">
        <v>8</v>
      </c>
      <c r="G526" s="5">
        <v>30</v>
      </c>
      <c r="H526" s="6">
        <v>91.748243472806891</v>
      </c>
      <c r="I526" s="8">
        <f>ProductLine[[#This Row],[Units]]*ProductLine[[#This Row],[Dollars]]</f>
        <v>2752.4473041842066</v>
      </c>
      <c r="L526" cm="1">
        <f t="array" ref="L526">AVERAGEIFS($I$2:$I$2125,$F$2:$F$2125,$F526,$C$2:$C$2125,"&gt;="&amp;DATE(IF($E526&gt;=4,$D526,$D526-1),INDEX($AS$2:$AS$13,$E526),INDEX($AR$2:$AR$13,$E526)),$C$2:$C$2125,"&lt;="&amp;DATE(IF($E526&gt;=2,$D526,$D526-1),INDEX($AU$2:$AU$13,$E526),INDEX($AT$2:$AT$13,$E526)))</f>
        <v>8353.1981093850463</v>
      </c>
    </row>
    <row r="527" spans="1:12" x14ac:dyDescent="0.35">
      <c r="A527" s="3">
        <v>1157</v>
      </c>
      <c r="B527" s="3" t="s">
        <v>5</v>
      </c>
      <c r="C527" s="4">
        <v>38265</v>
      </c>
      <c r="D527" s="3">
        <f t="shared" si="8"/>
        <v>2004</v>
      </c>
      <c r="E527" s="3">
        <f>MONTH(ProductLine[[#This Row],[Date]])</f>
        <v>10</v>
      </c>
      <c r="F527" s="3" t="s">
        <v>10</v>
      </c>
      <c r="G527" s="5">
        <v>-1</v>
      </c>
      <c r="H527" s="6">
        <v>-1.1155837084126869</v>
      </c>
      <c r="I527" s="8">
        <f>ProductLine[[#This Row],[Units]]*ProductLine[[#This Row],[Dollars]]</f>
        <v>1.1155837084126869</v>
      </c>
      <c r="L527" cm="1">
        <f t="array" ref="L527">AVERAGEIFS($I$2:$I$2125,$F$2:$F$2125,$F527,$C$2:$C$2125,"&gt;="&amp;DATE(IF($E527&gt;=4,$D527,$D527-1),INDEX($AS$2:$AS$13,$E527),INDEX($AR$2:$AR$13,$E527)),$C$2:$C$2125,"&lt;="&amp;DATE(IF($E527&gt;=2,$D527,$D527-1),INDEX($AU$2:$AU$13,$E527),INDEX($AT$2:$AT$13,$E527)))</f>
        <v>9587.2185204406505</v>
      </c>
    </row>
    <row r="528" spans="1:12" x14ac:dyDescent="0.35">
      <c r="A528" s="3">
        <v>1189</v>
      </c>
      <c r="B528" s="3" t="s">
        <v>16</v>
      </c>
      <c r="C528" s="4">
        <v>38287</v>
      </c>
      <c r="D528" s="3">
        <f t="shared" si="8"/>
        <v>2004</v>
      </c>
      <c r="E528" s="3">
        <f>MONTH(ProductLine[[#This Row],[Date]])</f>
        <v>10</v>
      </c>
      <c r="F528" s="3" t="s">
        <v>13</v>
      </c>
      <c r="G528" s="5">
        <v>75</v>
      </c>
      <c r="H528" s="6">
        <v>227.61957571703351</v>
      </c>
      <c r="I528" s="8">
        <f>ProductLine[[#This Row],[Units]]*ProductLine[[#This Row],[Dollars]]</f>
        <v>17071.468178777512</v>
      </c>
      <c r="L528" cm="1">
        <f t="array" ref="L528">AVERAGEIFS($I$2:$I$2125,$F$2:$F$2125,$F528,$C$2:$C$2125,"&gt;="&amp;DATE(IF($E528&gt;=4,$D528,$D528-1),INDEX($AS$2:$AS$13,$E528),INDEX($AR$2:$AR$13,$E528)),$C$2:$C$2125,"&lt;="&amp;DATE(IF($E528&gt;=2,$D528,$D528-1),INDEX($AU$2:$AU$13,$E528),INDEX($AT$2:$AT$13,$E528)))</f>
        <v>6413.0016801834572</v>
      </c>
    </row>
    <row r="529" spans="1:12" x14ac:dyDescent="0.35">
      <c r="A529" s="3">
        <v>1257</v>
      </c>
      <c r="B529" s="3" t="s">
        <v>12</v>
      </c>
      <c r="C529" s="4">
        <v>38276</v>
      </c>
      <c r="D529" s="3">
        <f t="shared" si="8"/>
        <v>2004</v>
      </c>
      <c r="E529" s="3">
        <f>MONTH(ProductLine[[#This Row],[Date]])</f>
        <v>10</v>
      </c>
      <c r="F529" s="3" t="s">
        <v>13</v>
      </c>
      <c r="G529" s="5">
        <v>46</v>
      </c>
      <c r="H529" s="6">
        <v>139.93969189998913</v>
      </c>
      <c r="I529" s="8">
        <f>ProductLine[[#This Row],[Units]]*ProductLine[[#This Row],[Dollars]]</f>
        <v>6437.2258273995003</v>
      </c>
      <c r="L529" cm="1">
        <f t="array" ref="L529">AVERAGEIFS($I$2:$I$2125,$F$2:$F$2125,$F529,$C$2:$C$2125,"&gt;="&amp;DATE(IF($E529&gt;=4,$D529,$D529-1),INDEX($AS$2:$AS$13,$E529),INDEX($AR$2:$AR$13,$E529)),$C$2:$C$2125,"&lt;="&amp;DATE(IF($E529&gt;=2,$D529,$D529-1),INDEX($AU$2:$AU$13,$E529),INDEX($AT$2:$AT$13,$E529)))</f>
        <v>6413.0016801834572</v>
      </c>
    </row>
    <row r="530" spans="1:12" x14ac:dyDescent="0.35">
      <c r="A530" s="3">
        <v>1267</v>
      </c>
      <c r="B530" s="3" t="s">
        <v>18</v>
      </c>
      <c r="C530" s="4">
        <v>38265</v>
      </c>
      <c r="D530" s="3">
        <f t="shared" si="8"/>
        <v>2004</v>
      </c>
      <c r="E530" s="3">
        <f>MONTH(ProductLine[[#This Row],[Date]])</f>
        <v>10</v>
      </c>
      <c r="F530" s="3" t="s">
        <v>13</v>
      </c>
      <c r="G530" s="5">
        <v>47</v>
      </c>
      <c r="H530" s="6">
        <v>143.14314267064674</v>
      </c>
      <c r="I530" s="8">
        <f>ProductLine[[#This Row],[Units]]*ProductLine[[#This Row],[Dollars]]</f>
        <v>6727.7277055203967</v>
      </c>
      <c r="L530" cm="1">
        <f t="array" ref="L530">AVERAGEIFS($I$2:$I$2125,$F$2:$F$2125,$F530,$C$2:$C$2125,"&gt;="&amp;DATE(IF($E530&gt;=4,$D530,$D530-1),INDEX($AS$2:$AS$13,$E530),INDEX($AR$2:$AR$13,$E530)),$C$2:$C$2125,"&lt;="&amp;DATE(IF($E530&gt;=2,$D530,$D530-1),INDEX($AU$2:$AU$13,$E530),INDEX($AT$2:$AT$13,$E530)))</f>
        <v>6413.0016801834572</v>
      </c>
    </row>
    <row r="531" spans="1:12" x14ac:dyDescent="0.35">
      <c r="A531" s="3">
        <v>1271</v>
      </c>
      <c r="B531" s="3" t="s">
        <v>7</v>
      </c>
      <c r="C531" s="4">
        <v>38265</v>
      </c>
      <c r="D531" s="3">
        <f t="shared" si="8"/>
        <v>2004</v>
      </c>
      <c r="E531" s="3">
        <f>MONTH(ProductLine[[#This Row],[Date]])</f>
        <v>10</v>
      </c>
      <c r="F531" s="3" t="s">
        <v>8</v>
      </c>
      <c r="G531" s="5">
        <v>79</v>
      </c>
      <c r="H531" s="6">
        <v>239.43592811272299</v>
      </c>
      <c r="I531" s="8">
        <f>ProductLine[[#This Row],[Units]]*ProductLine[[#This Row],[Dollars]]</f>
        <v>18915.438320905116</v>
      </c>
      <c r="L531" cm="1">
        <f t="array" ref="L531">AVERAGEIFS($I$2:$I$2125,$F$2:$F$2125,$F531,$C$2:$C$2125,"&gt;="&amp;DATE(IF($E531&gt;=4,$D531,$D531-1),INDEX($AS$2:$AS$13,$E531),INDEX($AR$2:$AR$13,$E531)),$C$2:$C$2125,"&lt;="&amp;DATE(IF($E531&gt;=2,$D531,$D531-1),INDEX($AU$2:$AU$13,$E531),INDEX($AT$2:$AT$13,$E531)))</f>
        <v>8353.1981093850463</v>
      </c>
    </row>
    <row r="532" spans="1:12" x14ac:dyDescent="0.35">
      <c r="A532" s="3">
        <v>1274</v>
      </c>
      <c r="B532" s="3" t="s">
        <v>7</v>
      </c>
      <c r="C532" s="4">
        <v>38265</v>
      </c>
      <c r="D532" s="3">
        <f t="shared" si="8"/>
        <v>2004</v>
      </c>
      <c r="E532" s="3">
        <f>MONTH(ProductLine[[#This Row],[Date]])</f>
        <v>10</v>
      </c>
      <c r="F532" s="3" t="s">
        <v>10</v>
      </c>
      <c r="G532" s="5">
        <v>91</v>
      </c>
      <c r="H532" s="6">
        <v>275.36823907836589</v>
      </c>
      <c r="I532" s="8">
        <f>ProductLine[[#This Row],[Units]]*ProductLine[[#This Row],[Dollars]]</f>
        <v>25058.509756131294</v>
      </c>
      <c r="L532" cm="1">
        <f t="array" ref="L532">AVERAGEIFS($I$2:$I$2125,$F$2:$F$2125,$F532,$C$2:$C$2125,"&gt;="&amp;DATE(IF($E532&gt;=4,$D532,$D532-1),INDEX($AS$2:$AS$13,$E532),INDEX($AR$2:$AR$13,$E532)),$C$2:$C$2125,"&lt;="&amp;DATE(IF($E532&gt;=2,$D532,$D532-1),INDEX($AU$2:$AU$13,$E532),INDEX($AT$2:$AT$13,$E532)))</f>
        <v>9587.2185204406505</v>
      </c>
    </row>
    <row r="533" spans="1:12" x14ac:dyDescent="0.35">
      <c r="A533" s="3">
        <v>1278</v>
      </c>
      <c r="B533" s="3" t="s">
        <v>11</v>
      </c>
      <c r="C533" s="4">
        <v>38287</v>
      </c>
      <c r="D533" s="3">
        <f t="shared" si="8"/>
        <v>2004</v>
      </c>
      <c r="E533" s="3">
        <f>MONTH(ProductLine[[#This Row],[Date]])</f>
        <v>10</v>
      </c>
      <c r="F533" s="3" t="s">
        <v>13</v>
      </c>
      <c r="G533" s="5">
        <v>92</v>
      </c>
      <c r="H533" s="6">
        <v>278.04523769732305</v>
      </c>
      <c r="I533" s="8">
        <f>ProductLine[[#This Row],[Units]]*ProductLine[[#This Row],[Dollars]]</f>
        <v>25580.161868153722</v>
      </c>
      <c r="L533" cm="1">
        <f t="array" ref="L533">AVERAGEIFS($I$2:$I$2125,$F$2:$F$2125,$F533,$C$2:$C$2125,"&gt;="&amp;DATE(IF($E533&gt;=4,$D533,$D533-1),INDEX($AS$2:$AS$13,$E533),INDEX($AR$2:$AR$13,$E533)),$C$2:$C$2125,"&lt;="&amp;DATE(IF($E533&gt;=2,$D533,$D533-1),INDEX($AU$2:$AU$13,$E533),INDEX($AT$2:$AT$13,$E533)))</f>
        <v>6413.0016801834572</v>
      </c>
    </row>
    <row r="534" spans="1:12" x14ac:dyDescent="0.35">
      <c r="A534" s="3">
        <v>1304</v>
      </c>
      <c r="B534" s="3" t="s">
        <v>17</v>
      </c>
      <c r="C534" s="4">
        <v>38276</v>
      </c>
      <c r="D534" s="3">
        <f t="shared" si="8"/>
        <v>2004</v>
      </c>
      <c r="E534" s="3">
        <f>MONTH(ProductLine[[#This Row],[Date]])</f>
        <v>10</v>
      </c>
      <c r="F534" s="3" t="s">
        <v>8</v>
      </c>
      <c r="G534" s="5">
        <v>21</v>
      </c>
      <c r="H534" s="6">
        <v>65.60411466769294</v>
      </c>
      <c r="I534" s="8">
        <f>ProductLine[[#This Row],[Units]]*ProductLine[[#This Row],[Dollars]]</f>
        <v>1377.6864080215516</v>
      </c>
      <c r="L534" cm="1">
        <f t="array" ref="L534">AVERAGEIFS($I$2:$I$2125,$F$2:$F$2125,$F534,$C$2:$C$2125,"&gt;="&amp;DATE(IF($E534&gt;=4,$D534,$D534-1),INDEX($AS$2:$AS$13,$E534),INDEX($AR$2:$AR$13,$E534)),$C$2:$C$2125,"&lt;="&amp;DATE(IF($E534&gt;=2,$D534,$D534-1),INDEX($AU$2:$AU$13,$E534),INDEX($AT$2:$AT$13,$E534)))</f>
        <v>8353.1981093850463</v>
      </c>
    </row>
    <row r="535" spans="1:12" x14ac:dyDescent="0.35">
      <c r="A535" s="3">
        <v>1358</v>
      </c>
      <c r="B535" s="3" t="s">
        <v>9</v>
      </c>
      <c r="C535" s="4">
        <v>38276</v>
      </c>
      <c r="D535" s="3">
        <f t="shared" si="8"/>
        <v>2004</v>
      </c>
      <c r="E535" s="3">
        <f>MONTH(ProductLine[[#This Row],[Date]])</f>
        <v>10</v>
      </c>
      <c r="F535" s="3" t="s">
        <v>15</v>
      </c>
      <c r="G535" s="5">
        <v>74</v>
      </c>
      <c r="H535" s="6">
        <v>225.01925553650543</v>
      </c>
      <c r="I535" s="8">
        <f>ProductLine[[#This Row],[Units]]*ProductLine[[#This Row],[Dollars]]</f>
        <v>16651.4249097014</v>
      </c>
      <c r="L535" cm="1">
        <f t="array" ref="L535">AVERAGEIFS($I$2:$I$2125,$F$2:$F$2125,$F535,$C$2:$C$2125,"&gt;="&amp;DATE(IF($E535&gt;=4,$D535,$D535-1),INDEX($AS$2:$AS$13,$E535),INDEX($AR$2:$AR$13,$E535)),$C$2:$C$2125,"&lt;="&amp;DATE(IF($E535&gt;=2,$D535,$D535-1),INDEX($AU$2:$AU$13,$E535),INDEX($AT$2:$AT$13,$E535)))</f>
        <v>7838.8900127646421</v>
      </c>
    </row>
    <row r="536" spans="1:12" x14ac:dyDescent="0.35">
      <c r="A536" s="3">
        <v>1365</v>
      </c>
      <c r="B536" s="3" t="s">
        <v>7</v>
      </c>
      <c r="C536" s="4">
        <v>38265</v>
      </c>
      <c r="D536" s="3">
        <f t="shared" si="8"/>
        <v>2004</v>
      </c>
      <c r="E536" s="3">
        <f>MONTH(ProductLine[[#This Row],[Date]])</f>
        <v>10</v>
      </c>
      <c r="F536" s="3" t="s">
        <v>13</v>
      </c>
      <c r="G536" s="5">
        <v>36</v>
      </c>
      <c r="H536" s="6">
        <v>109.8683994875889</v>
      </c>
      <c r="I536" s="8">
        <f>ProductLine[[#This Row],[Units]]*ProductLine[[#This Row],[Dollars]]</f>
        <v>3955.2623815532006</v>
      </c>
      <c r="L536" cm="1">
        <f t="array" ref="L536">AVERAGEIFS($I$2:$I$2125,$F$2:$F$2125,$F536,$C$2:$C$2125,"&gt;="&amp;DATE(IF($E536&gt;=4,$D536,$D536-1),INDEX($AS$2:$AS$13,$E536),INDEX($AR$2:$AR$13,$E536)),$C$2:$C$2125,"&lt;="&amp;DATE(IF($E536&gt;=2,$D536,$D536-1),INDEX($AU$2:$AU$13,$E536),INDEX($AT$2:$AT$13,$E536)))</f>
        <v>6413.0016801834572</v>
      </c>
    </row>
    <row r="537" spans="1:12" x14ac:dyDescent="0.35">
      <c r="A537" s="3">
        <v>1405</v>
      </c>
      <c r="B537" s="3" t="s">
        <v>17</v>
      </c>
      <c r="C537" s="4">
        <v>38276</v>
      </c>
      <c r="D537" s="3">
        <f t="shared" si="8"/>
        <v>2004</v>
      </c>
      <c r="E537" s="3">
        <f>MONTH(ProductLine[[#This Row],[Date]])</f>
        <v>10</v>
      </c>
      <c r="F537" s="3" t="s">
        <v>6</v>
      </c>
      <c r="G537" s="5">
        <v>4</v>
      </c>
      <c r="H537" s="6">
        <v>14.358367110038117</v>
      </c>
      <c r="I537" s="8">
        <f>ProductLine[[#This Row],[Units]]*ProductLine[[#This Row],[Dollars]]</f>
        <v>57.433468440152467</v>
      </c>
      <c r="L537" cm="1">
        <f t="array" ref="L537">AVERAGEIFS($I$2:$I$2125,$F$2:$F$2125,$F537,$C$2:$C$2125,"&gt;="&amp;DATE(IF($E537&gt;=4,$D537,$D537-1),INDEX($AS$2:$AS$13,$E537),INDEX($AR$2:$AR$13,$E537)),$C$2:$C$2125,"&lt;="&amp;DATE(IF($E537&gt;=2,$D537,$D537-1),INDEX($AU$2:$AU$13,$E537),INDEX($AT$2:$AT$13,$E537)))</f>
        <v>7207.7533334829131</v>
      </c>
    </row>
    <row r="538" spans="1:12" x14ac:dyDescent="0.35">
      <c r="A538" s="3">
        <v>1410</v>
      </c>
      <c r="B538" s="3" t="s">
        <v>14</v>
      </c>
      <c r="C538" s="4">
        <v>38276</v>
      </c>
      <c r="D538" s="3">
        <f t="shared" si="8"/>
        <v>2004</v>
      </c>
      <c r="E538" s="3">
        <f>MONTH(ProductLine[[#This Row],[Date]])</f>
        <v>10</v>
      </c>
      <c r="F538" s="3" t="s">
        <v>15</v>
      </c>
      <c r="G538" s="5">
        <v>0</v>
      </c>
      <c r="H538" s="6">
        <v>1.8311339455634805</v>
      </c>
      <c r="I538" s="8">
        <f>ProductLine[[#This Row],[Units]]*ProductLine[[#This Row],[Dollars]]</f>
        <v>0</v>
      </c>
      <c r="L538" cm="1">
        <f t="array" ref="L538">AVERAGEIFS($I$2:$I$2125,$F$2:$F$2125,$F538,$C$2:$C$2125,"&gt;="&amp;DATE(IF($E538&gt;=4,$D538,$D538-1),INDEX($AS$2:$AS$13,$E538),INDEX($AR$2:$AR$13,$E538)),$C$2:$C$2125,"&lt;="&amp;DATE(IF($E538&gt;=2,$D538,$D538-1),INDEX($AU$2:$AU$13,$E538),INDEX($AT$2:$AT$13,$E538)))</f>
        <v>7838.8900127646421</v>
      </c>
    </row>
    <row r="539" spans="1:12" x14ac:dyDescent="0.35">
      <c r="A539" s="3">
        <v>1416</v>
      </c>
      <c r="B539" s="3" t="s">
        <v>16</v>
      </c>
      <c r="C539" s="4">
        <v>38265</v>
      </c>
      <c r="D539" s="3">
        <f t="shared" si="8"/>
        <v>2004</v>
      </c>
      <c r="E539" s="3">
        <f>MONTH(ProductLine[[#This Row],[Date]])</f>
        <v>10</v>
      </c>
      <c r="F539" s="3" t="s">
        <v>15</v>
      </c>
      <c r="G539" s="5">
        <v>21</v>
      </c>
      <c r="H539" s="6">
        <v>65.217462708012192</v>
      </c>
      <c r="I539" s="8">
        <f>ProductLine[[#This Row],[Units]]*ProductLine[[#This Row],[Dollars]]</f>
        <v>1369.566716868256</v>
      </c>
      <c r="L539" cm="1">
        <f t="array" ref="L539">AVERAGEIFS($I$2:$I$2125,$F$2:$F$2125,$F539,$C$2:$C$2125,"&gt;="&amp;DATE(IF($E539&gt;=4,$D539,$D539-1),INDEX($AS$2:$AS$13,$E539),INDEX($AR$2:$AR$13,$E539)),$C$2:$C$2125,"&lt;="&amp;DATE(IF($E539&gt;=2,$D539,$D539-1),INDEX($AU$2:$AU$13,$E539),INDEX($AT$2:$AT$13,$E539)))</f>
        <v>7838.8900127646421</v>
      </c>
    </row>
    <row r="540" spans="1:12" x14ac:dyDescent="0.35">
      <c r="A540" s="3">
        <v>1417</v>
      </c>
      <c r="B540" s="3" t="s">
        <v>5</v>
      </c>
      <c r="C540" s="4">
        <v>38276</v>
      </c>
      <c r="D540" s="3">
        <f t="shared" si="8"/>
        <v>2004</v>
      </c>
      <c r="E540" s="3">
        <f>MONTH(ProductLine[[#This Row],[Date]])</f>
        <v>10</v>
      </c>
      <c r="F540" s="3" t="s">
        <v>6</v>
      </c>
      <c r="G540" s="5">
        <v>8</v>
      </c>
      <c r="H540" s="6">
        <v>25.824952877477109</v>
      </c>
      <c r="I540" s="8">
        <f>ProductLine[[#This Row],[Units]]*ProductLine[[#This Row],[Dollars]]</f>
        <v>206.59962301981687</v>
      </c>
      <c r="L540" cm="1">
        <f t="array" ref="L540">AVERAGEIFS($I$2:$I$2125,$F$2:$F$2125,$F540,$C$2:$C$2125,"&gt;="&amp;DATE(IF($E540&gt;=4,$D540,$D540-1),INDEX($AS$2:$AS$13,$E540),INDEX($AR$2:$AR$13,$E540)),$C$2:$C$2125,"&lt;="&amp;DATE(IF($E540&gt;=2,$D540,$D540-1),INDEX($AU$2:$AU$13,$E540),INDEX($AT$2:$AT$13,$E540)))</f>
        <v>7207.7533334829131</v>
      </c>
    </row>
    <row r="541" spans="1:12" x14ac:dyDescent="0.35">
      <c r="A541" s="3">
        <v>1514</v>
      </c>
      <c r="B541" s="3" t="s">
        <v>9</v>
      </c>
      <c r="C541" s="4">
        <v>38287</v>
      </c>
      <c r="D541" s="3">
        <f t="shared" si="8"/>
        <v>2004</v>
      </c>
      <c r="E541" s="3">
        <f>MONTH(ProductLine[[#This Row],[Date]])</f>
        <v>10</v>
      </c>
      <c r="F541" s="3" t="s">
        <v>15</v>
      </c>
      <c r="G541" s="5">
        <v>22</v>
      </c>
      <c r="H541" s="6">
        <v>67.745285115132006</v>
      </c>
      <c r="I541" s="8">
        <f>ProductLine[[#This Row],[Units]]*ProductLine[[#This Row],[Dollars]]</f>
        <v>1490.396272532904</v>
      </c>
      <c r="L541" cm="1">
        <f t="array" ref="L541">AVERAGEIFS($I$2:$I$2125,$F$2:$F$2125,$F541,$C$2:$C$2125,"&gt;="&amp;DATE(IF($E541&gt;=4,$D541,$D541-1),INDEX($AS$2:$AS$13,$E541),INDEX($AR$2:$AR$13,$E541)),$C$2:$C$2125,"&lt;="&amp;DATE(IF($E541&gt;=2,$D541,$D541-1),INDEX($AU$2:$AU$13,$E541),INDEX($AT$2:$AT$13,$E541)))</f>
        <v>7838.8900127646421</v>
      </c>
    </row>
    <row r="542" spans="1:12" x14ac:dyDescent="0.35">
      <c r="A542" s="3">
        <v>1551</v>
      </c>
      <c r="B542" s="3" t="s">
        <v>16</v>
      </c>
      <c r="C542" s="4">
        <v>38276</v>
      </c>
      <c r="D542" s="3">
        <f t="shared" si="8"/>
        <v>2004</v>
      </c>
      <c r="E542" s="3">
        <f>MONTH(ProductLine[[#This Row],[Date]])</f>
        <v>10</v>
      </c>
      <c r="F542" s="3" t="s">
        <v>6</v>
      </c>
      <c r="G542" s="5">
        <v>26</v>
      </c>
      <c r="H542" s="6">
        <v>80.031587793648399</v>
      </c>
      <c r="I542" s="8">
        <f>ProductLine[[#This Row],[Units]]*ProductLine[[#This Row],[Dollars]]</f>
        <v>2080.8212826348586</v>
      </c>
      <c r="L542" cm="1">
        <f t="array" ref="L542">AVERAGEIFS($I$2:$I$2125,$F$2:$F$2125,$F542,$C$2:$C$2125,"&gt;="&amp;DATE(IF($E542&gt;=4,$D542,$D542-1),INDEX($AS$2:$AS$13,$E542),INDEX($AR$2:$AR$13,$E542)),$C$2:$C$2125,"&lt;="&amp;DATE(IF($E542&gt;=2,$D542,$D542-1),INDEX($AU$2:$AU$13,$E542),INDEX($AT$2:$AT$13,$E542)))</f>
        <v>7207.7533334829131</v>
      </c>
    </row>
    <row r="543" spans="1:12" x14ac:dyDescent="0.35">
      <c r="A543" s="3">
        <v>1559</v>
      </c>
      <c r="B543" s="3" t="s">
        <v>14</v>
      </c>
      <c r="C543" s="4">
        <v>38287</v>
      </c>
      <c r="D543" s="3">
        <f t="shared" si="8"/>
        <v>2004</v>
      </c>
      <c r="E543" s="3">
        <f>MONTH(ProductLine[[#This Row],[Date]])</f>
        <v>10</v>
      </c>
      <c r="F543" s="3" t="s">
        <v>6</v>
      </c>
      <c r="G543" s="5">
        <v>40</v>
      </c>
      <c r="H543" s="6">
        <v>122.05331563226824</v>
      </c>
      <c r="I543" s="8">
        <f>ProductLine[[#This Row],[Units]]*ProductLine[[#This Row],[Dollars]]</f>
        <v>4882.1326252907293</v>
      </c>
      <c r="L543" cm="1">
        <f t="array" ref="L543">AVERAGEIFS($I$2:$I$2125,$F$2:$F$2125,$F543,$C$2:$C$2125,"&gt;="&amp;DATE(IF($E543&gt;=4,$D543,$D543-1),INDEX($AS$2:$AS$13,$E543),INDEX($AR$2:$AR$13,$E543)),$C$2:$C$2125,"&lt;="&amp;DATE(IF($E543&gt;=2,$D543,$D543-1),INDEX($AU$2:$AU$13,$E543),INDEX($AT$2:$AT$13,$E543)))</f>
        <v>7207.7533334829131</v>
      </c>
    </row>
    <row r="544" spans="1:12" x14ac:dyDescent="0.35">
      <c r="A544" s="3">
        <v>1582</v>
      </c>
      <c r="B544" s="3" t="s">
        <v>17</v>
      </c>
      <c r="C544" s="4">
        <v>38276</v>
      </c>
      <c r="D544" s="3">
        <f t="shared" si="8"/>
        <v>2004</v>
      </c>
      <c r="E544" s="3">
        <f>MONTH(ProductLine[[#This Row],[Date]])</f>
        <v>10</v>
      </c>
      <c r="F544" s="3" t="s">
        <v>15</v>
      </c>
      <c r="G544" s="5">
        <v>11</v>
      </c>
      <c r="H544" s="6">
        <v>35.116221937392133</v>
      </c>
      <c r="I544" s="8">
        <f>ProductLine[[#This Row],[Units]]*ProductLine[[#This Row],[Dollars]]</f>
        <v>386.27844131131349</v>
      </c>
      <c r="L544" cm="1">
        <f t="array" ref="L544">AVERAGEIFS($I$2:$I$2125,$F$2:$F$2125,$F544,$C$2:$C$2125,"&gt;="&amp;DATE(IF($E544&gt;=4,$D544,$D544-1),INDEX($AS$2:$AS$13,$E544),INDEX($AR$2:$AR$13,$E544)),$C$2:$C$2125,"&lt;="&amp;DATE(IF($E544&gt;=2,$D544,$D544-1),INDEX($AU$2:$AU$13,$E544),INDEX($AT$2:$AT$13,$E544)))</f>
        <v>7838.8900127646421</v>
      </c>
    </row>
    <row r="545" spans="1:12" x14ac:dyDescent="0.35">
      <c r="A545" s="3">
        <v>1624</v>
      </c>
      <c r="B545" s="3" t="s">
        <v>14</v>
      </c>
      <c r="C545" s="4">
        <v>38276</v>
      </c>
      <c r="D545" s="3">
        <f t="shared" si="8"/>
        <v>2004</v>
      </c>
      <c r="E545" s="3">
        <f>MONTH(ProductLine[[#This Row],[Date]])</f>
        <v>10</v>
      </c>
      <c r="F545" s="3" t="s">
        <v>13</v>
      </c>
      <c r="G545" s="5">
        <v>61</v>
      </c>
      <c r="H545" s="6">
        <v>185.38182854142642</v>
      </c>
      <c r="I545" s="8">
        <f>ProductLine[[#This Row],[Units]]*ProductLine[[#This Row],[Dollars]]</f>
        <v>11308.291541027011</v>
      </c>
      <c r="L545" cm="1">
        <f t="array" ref="L545">AVERAGEIFS($I$2:$I$2125,$F$2:$F$2125,$F545,$C$2:$C$2125,"&gt;="&amp;DATE(IF($E545&gt;=4,$D545,$D545-1),INDEX($AS$2:$AS$13,$E545),INDEX($AR$2:$AR$13,$E545)),$C$2:$C$2125,"&lt;="&amp;DATE(IF($E545&gt;=2,$D545,$D545-1),INDEX($AU$2:$AU$13,$E545),INDEX($AT$2:$AT$13,$E545)))</f>
        <v>6413.0016801834572</v>
      </c>
    </row>
    <row r="546" spans="1:12" x14ac:dyDescent="0.35">
      <c r="A546" s="3">
        <v>1635</v>
      </c>
      <c r="B546" s="3" t="s">
        <v>7</v>
      </c>
      <c r="C546" s="4">
        <v>38265</v>
      </c>
      <c r="D546" s="3">
        <f t="shared" si="8"/>
        <v>2004</v>
      </c>
      <c r="E546" s="3">
        <f>MONTH(ProductLine[[#This Row],[Date]])</f>
        <v>10</v>
      </c>
      <c r="F546" s="3" t="s">
        <v>6</v>
      </c>
      <c r="G546" s="5">
        <v>78</v>
      </c>
      <c r="H546" s="6">
        <v>235.61102661696142</v>
      </c>
      <c r="I546" s="8">
        <f>ProductLine[[#This Row],[Units]]*ProductLine[[#This Row],[Dollars]]</f>
        <v>18377.660076122993</v>
      </c>
      <c r="L546" cm="1">
        <f t="array" ref="L546">AVERAGEIFS($I$2:$I$2125,$F$2:$F$2125,$F546,$C$2:$C$2125,"&gt;="&amp;DATE(IF($E546&gt;=4,$D546,$D546-1),INDEX($AS$2:$AS$13,$E546),INDEX($AR$2:$AR$13,$E546)),$C$2:$C$2125,"&lt;="&amp;DATE(IF($E546&gt;=2,$D546,$D546-1),INDEX($AU$2:$AU$13,$E546),INDEX($AT$2:$AT$13,$E546)))</f>
        <v>7207.7533334829131</v>
      </c>
    </row>
    <row r="547" spans="1:12" x14ac:dyDescent="0.35">
      <c r="A547" s="3">
        <v>1637</v>
      </c>
      <c r="B547" s="3" t="s">
        <v>14</v>
      </c>
      <c r="C547" s="4">
        <v>38265</v>
      </c>
      <c r="D547" s="3">
        <f t="shared" si="8"/>
        <v>2004</v>
      </c>
      <c r="E547" s="3">
        <f>MONTH(ProductLine[[#This Row],[Date]])</f>
        <v>10</v>
      </c>
      <c r="F547" s="3" t="s">
        <v>6</v>
      </c>
      <c r="G547" s="5">
        <v>55</v>
      </c>
      <c r="H547" s="6">
        <v>166.9336198966493</v>
      </c>
      <c r="I547" s="8">
        <f>ProductLine[[#This Row],[Units]]*ProductLine[[#This Row],[Dollars]]</f>
        <v>9181.3490943157121</v>
      </c>
      <c r="L547" cm="1">
        <f t="array" ref="L547">AVERAGEIFS($I$2:$I$2125,$F$2:$F$2125,$F547,$C$2:$C$2125,"&gt;="&amp;DATE(IF($E547&gt;=4,$D547,$D547-1),INDEX($AS$2:$AS$13,$E547),INDEX($AR$2:$AR$13,$E547)),$C$2:$C$2125,"&lt;="&amp;DATE(IF($E547&gt;=2,$D547,$D547-1),INDEX($AU$2:$AU$13,$E547),INDEX($AT$2:$AT$13,$E547)))</f>
        <v>7207.7533334829131</v>
      </c>
    </row>
    <row r="548" spans="1:12" x14ac:dyDescent="0.35">
      <c r="A548" s="3">
        <v>1638</v>
      </c>
      <c r="B548" s="3" t="s">
        <v>9</v>
      </c>
      <c r="C548" s="4">
        <v>38265</v>
      </c>
      <c r="D548" s="3">
        <f t="shared" si="8"/>
        <v>2004</v>
      </c>
      <c r="E548" s="3">
        <f>MONTH(ProductLine[[#This Row],[Date]])</f>
        <v>10</v>
      </c>
      <c r="F548" s="3" t="s">
        <v>15</v>
      </c>
      <c r="G548" s="5">
        <v>15</v>
      </c>
      <c r="H548" s="6">
        <v>46.988168377437937</v>
      </c>
      <c r="I548" s="8">
        <f>ProductLine[[#This Row],[Units]]*ProductLine[[#This Row],[Dollars]]</f>
        <v>704.8225256615691</v>
      </c>
      <c r="L548" cm="1">
        <f t="array" ref="L548">AVERAGEIFS($I$2:$I$2125,$F$2:$F$2125,$F548,$C$2:$C$2125,"&gt;="&amp;DATE(IF($E548&gt;=4,$D548,$D548-1),INDEX($AS$2:$AS$13,$E548),INDEX($AR$2:$AR$13,$E548)),$C$2:$C$2125,"&lt;="&amp;DATE(IF($E548&gt;=2,$D548,$D548-1),INDEX($AU$2:$AU$13,$E548),INDEX($AT$2:$AT$13,$E548)))</f>
        <v>7838.8900127646421</v>
      </c>
    </row>
    <row r="549" spans="1:12" x14ac:dyDescent="0.35">
      <c r="A549" s="3">
        <v>1680</v>
      </c>
      <c r="B549" s="3" t="s">
        <v>14</v>
      </c>
      <c r="C549" s="4">
        <v>38276</v>
      </c>
      <c r="D549" s="3">
        <f t="shared" si="8"/>
        <v>2004</v>
      </c>
      <c r="E549" s="3">
        <f>MONTH(ProductLine[[#This Row],[Date]])</f>
        <v>10</v>
      </c>
      <c r="F549" s="3" t="s">
        <v>13</v>
      </c>
      <c r="G549" s="5">
        <v>21</v>
      </c>
      <c r="H549" s="6">
        <v>65.91159641394708</v>
      </c>
      <c r="I549" s="8">
        <f>ProductLine[[#This Row],[Units]]*ProductLine[[#This Row],[Dollars]]</f>
        <v>1384.1435246928886</v>
      </c>
      <c r="L549" cm="1">
        <f t="array" ref="L549">AVERAGEIFS($I$2:$I$2125,$F$2:$F$2125,$F549,$C$2:$C$2125,"&gt;="&amp;DATE(IF($E549&gt;=4,$D549,$D549-1),INDEX($AS$2:$AS$13,$E549),INDEX($AR$2:$AR$13,$E549)),$C$2:$C$2125,"&lt;="&amp;DATE(IF($E549&gt;=2,$D549,$D549-1),INDEX($AU$2:$AU$13,$E549),INDEX($AT$2:$AT$13,$E549)))</f>
        <v>6413.0016801834572</v>
      </c>
    </row>
    <row r="550" spans="1:12" x14ac:dyDescent="0.35">
      <c r="A550" s="3">
        <v>1697</v>
      </c>
      <c r="B550" s="3" t="s">
        <v>5</v>
      </c>
      <c r="C550" s="4">
        <v>38276</v>
      </c>
      <c r="D550" s="3">
        <f t="shared" si="8"/>
        <v>2004</v>
      </c>
      <c r="E550" s="3">
        <f>MONTH(ProductLine[[#This Row],[Date]])</f>
        <v>10</v>
      </c>
      <c r="F550" s="3" t="s">
        <v>15</v>
      </c>
      <c r="G550" s="5">
        <v>-3</v>
      </c>
      <c r="H550" s="6">
        <v>-7.0556984383694044</v>
      </c>
      <c r="I550" s="8">
        <f>ProductLine[[#This Row],[Units]]*ProductLine[[#This Row],[Dollars]]</f>
        <v>21.167095315108213</v>
      </c>
      <c r="L550" cm="1">
        <f t="array" ref="L550">AVERAGEIFS($I$2:$I$2125,$F$2:$F$2125,$F550,$C$2:$C$2125,"&gt;="&amp;DATE(IF($E550&gt;=4,$D550,$D550-1),INDEX($AS$2:$AS$13,$E550),INDEX($AR$2:$AR$13,$E550)),$C$2:$C$2125,"&lt;="&amp;DATE(IF($E550&gt;=2,$D550,$D550-1),INDEX($AU$2:$AU$13,$E550),INDEX($AT$2:$AT$13,$E550)))</f>
        <v>7838.8900127646421</v>
      </c>
    </row>
    <row r="551" spans="1:12" x14ac:dyDescent="0.35">
      <c r="A551" s="3">
        <v>1700</v>
      </c>
      <c r="B551" s="3" t="s">
        <v>7</v>
      </c>
      <c r="C551" s="4">
        <v>38287</v>
      </c>
      <c r="D551" s="3">
        <f t="shared" si="8"/>
        <v>2004</v>
      </c>
      <c r="E551" s="3">
        <f>MONTH(ProductLine[[#This Row],[Date]])</f>
        <v>10</v>
      </c>
      <c r="F551" s="3" t="s">
        <v>6</v>
      </c>
      <c r="G551" s="5">
        <v>45</v>
      </c>
      <c r="H551" s="6">
        <v>136.31233370896607</v>
      </c>
      <c r="I551" s="8">
        <f>ProductLine[[#This Row],[Units]]*ProductLine[[#This Row],[Dollars]]</f>
        <v>6134.0550169034732</v>
      </c>
      <c r="L551" cm="1">
        <f t="array" ref="L551">AVERAGEIFS($I$2:$I$2125,$F$2:$F$2125,$F551,$C$2:$C$2125,"&gt;="&amp;DATE(IF($E551&gt;=4,$D551,$D551-1),INDEX($AS$2:$AS$13,$E551),INDEX($AR$2:$AR$13,$E551)),$C$2:$C$2125,"&lt;="&amp;DATE(IF($E551&gt;=2,$D551,$D551-1),INDEX($AU$2:$AU$13,$E551),INDEX($AT$2:$AT$13,$E551)))</f>
        <v>7207.7533334829131</v>
      </c>
    </row>
    <row r="552" spans="1:12" x14ac:dyDescent="0.35">
      <c r="A552" s="3">
        <v>1702</v>
      </c>
      <c r="B552" s="3" t="s">
        <v>11</v>
      </c>
      <c r="C552" s="4">
        <v>38287</v>
      </c>
      <c r="D552" s="3">
        <f t="shared" si="8"/>
        <v>2004</v>
      </c>
      <c r="E552" s="3">
        <f>MONTH(ProductLine[[#This Row],[Date]])</f>
        <v>10</v>
      </c>
      <c r="F552" s="3" t="s">
        <v>8</v>
      </c>
      <c r="G552" s="5">
        <v>52</v>
      </c>
      <c r="H552" s="6">
        <v>158.0460445332865</v>
      </c>
      <c r="I552" s="8">
        <f>ProductLine[[#This Row],[Units]]*ProductLine[[#This Row],[Dollars]]</f>
        <v>8218.3943157308986</v>
      </c>
      <c r="L552" cm="1">
        <f t="array" ref="L552">AVERAGEIFS($I$2:$I$2125,$F$2:$F$2125,$F552,$C$2:$C$2125,"&gt;="&amp;DATE(IF($E552&gt;=4,$D552,$D552-1),INDEX($AS$2:$AS$13,$E552),INDEX($AR$2:$AR$13,$E552)),$C$2:$C$2125,"&lt;="&amp;DATE(IF($E552&gt;=2,$D552,$D552-1),INDEX($AU$2:$AU$13,$E552),INDEX($AT$2:$AT$13,$E552)))</f>
        <v>8353.1981093850463</v>
      </c>
    </row>
    <row r="553" spans="1:12" x14ac:dyDescent="0.35">
      <c r="A553" s="3">
        <v>1706</v>
      </c>
      <c r="B553" s="3" t="s">
        <v>17</v>
      </c>
      <c r="C553" s="4">
        <v>38276</v>
      </c>
      <c r="D553" s="3">
        <f t="shared" si="8"/>
        <v>2004</v>
      </c>
      <c r="E553" s="3">
        <f>MONTH(ProductLine[[#This Row],[Date]])</f>
        <v>10</v>
      </c>
      <c r="F553" s="3" t="s">
        <v>13</v>
      </c>
      <c r="G553" s="5">
        <v>70</v>
      </c>
      <c r="H553" s="6">
        <v>211.80942925062229</v>
      </c>
      <c r="I553" s="8">
        <f>ProductLine[[#This Row],[Units]]*ProductLine[[#This Row],[Dollars]]</f>
        <v>14826.660047543561</v>
      </c>
      <c r="L553" cm="1">
        <f t="array" ref="L553">AVERAGEIFS($I$2:$I$2125,$F$2:$F$2125,$F553,$C$2:$C$2125,"&gt;="&amp;DATE(IF($E553&gt;=4,$D553,$D553-1),INDEX($AS$2:$AS$13,$E553),INDEX($AR$2:$AR$13,$E553)),$C$2:$C$2125,"&lt;="&amp;DATE(IF($E553&gt;=2,$D553,$D553-1),INDEX($AU$2:$AU$13,$E553),INDEX($AT$2:$AT$13,$E553)))</f>
        <v>6413.0016801834572</v>
      </c>
    </row>
    <row r="554" spans="1:12" x14ac:dyDescent="0.35">
      <c r="A554" s="3">
        <v>1730</v>
      </c>
      <c r="B554" s="3" t="s">
        <v>16</v>
      </c>
      <c r="C554" s="4">
        <v>38287</v>
      </c>
      <c r="D554" s="3">
        <f t="shared" si="8"/>
        <v>2004</v>
      </c>
      <c r="E554" s="3">
        <f>MONTH(ProductLine[[#This Row],[Date]])</f>
        <v>10</v>
      </c>
      <c r="F554" s="3" t="s">
        <v>13</v>
      </c>
      <c r="G554" s="5">
        <v>86</v>
      </c>
      <c r="H554" s="6">
        <v>260.29001268034375</v>
      </c>
      <c r="I554" s="8">
        <f>ProductLine[[#This Row],[Units]]*ProductLine[[#This Row],[Dollars]]</f>
        <v>22384.941090509561</v>
      </c>
      <c r="L554" cm="1">
        <f t="array" ref="L554">AVERAGEIFS($I$2:$I$2125,$F$2:$F$2125,$F554,$C$2:$C$2125,"&gt;="&amp;DATE(IF($E554&gt;=4,$D554,$D554-1),INDEX($AS$2:$AS$13,$E554),INDEX($AR$2:$AR$13,$E554)),$C$2:$C$2125,"&lt;="&amp;DATE(IF($E554&gt;=2,$D554,$D554-1),INDEX($AU$2:$AU$13,$E554),INDEX($AT$2:$AT$13,$E554)))</f>
        <v>6413.0016801834572</v>
      </c>
    </row>
    <row r="555" spans="1:12" x14ac:dyDescent="0.35">
      <c r="A555" s="3">
        <v>1740</v>
      </c>
      <c r="B555" s="3" t="s">
        <v>17</v>
      </c>
      <c r="C555" s="4">
        <v>38265</v>
      </c>
      <c r="D555" s="3">
        <f t="shared" si="8"/>
        <v>2004</v>
      </c>
      <c r="E555" s="3">
        <f>MONTH(ProductLine[[#This Row],[Date]])</f>
        <v>10</v>
      </c>
      <c r="F555" s="3" t="s">
        <v>15</v>
      </c>
      <c r="G555" s="5">
        <v>29</v>
      </c>
      <c r="H555" s="6">
        <v>89.261658607480399</v>
      </c>
      <c r="I555" s="8">
        <f>ProductLine[[#This Row],[Units]]*ProductLine[[#This Row],[Dollars]]</f>
        <v>2588.5880996169317</v>
      </c>
      <c r="L555" cm="1">
        <f t="array" ref="L555">AVERAGEIFS($I$2:$I$2125,$F$2:$F$2125,$F555,$C$2:$C$2125,"&gt;="&amp;DATE(IF($E555&gt;=4,$D555,$D555-1),INDEX($AS$2:$AS$13,$E555),INDEX($AR$2:$AR$13,$E555)),$C$2:$C$2125,"&lt;="&amp;DATE(IF($E555&gt;=2,$D555,$D555-1),INDEX($AU$2:$AU$13,$E555),INDEX($AT$2:$AT$13,$E555)))</f>
        <v>7838.8900127646421</v>
      </c>
    </row>
    <row r="556" spans="1:12" x14ac:dyDescent="0.35">
      <c r="A556" s="3">
        <v>1798</v>
      </c>
      <c r="B556" s="3" t="s">
        <v>14</v>
      </c>
      <c r="C556" s="4">
        <v>38265</v>
      </c>
      <c r="D556" s="3">
        <f t="shared" si="8"/>
        <v>2004</v>
      </c>
      <c r="E556" s="3">
        <f>MONTH(ProductLine[[#This Row],[Date]])</f>
        <v>10</v>
      </c>
      <c r="F556" s="3" t="s">
        <v>10</v>
      </c>
      <c r="G556" s="5">
        <v>79</v>
      </c>
      <c r="H556" s="6">
        <v>239.25077929031391</v>
      </c>
      <c r="I556" s="8">
        <f>ProductLine[[#This Row],[Units]]*ProductLine[[#This Row],[Dollars]]</f>
        <v>18900.8115639348</v>
      </c>
      <c r="L556" cm="1">
        <f t="array" ref="L556">AVERAGEIFS($I$2:$I$2125,$F$2:$F$2125,$F556,$C$2:$C$2125,"&gt;="&amp;DATE(IF($E556&gt;=4,$D556,$D556-1),INDEX($AS$2:$AS$13,$E556),INDEX($AR$2:$AR$13,$E556)),$C$2:$C$2125,"&lt;="&amp;DATE(IF($E556&gt;=2,$D556,$D556-1),INDEX($AU$2:$AU$13,$E556),INDEX($AT$2:$AT$13,$E556)))</f>
        <v>9587.2185204406505</v>
      </c>
    </row>
    <row r="557" spans="1:12" x14ac:dyDescent="0.35">
      <c r="A557" s="3">
        <v>11</v>
      </c>
      <c r="B557" s="3" t="s">
        <v>9</v>
      </c>
      <c r="C557" s="4">
        <v>38320</v>
      </c>
      <c r="D557" s="3">
        <f t="shared" si="8"/>
        <v>2004</v>
      </c>
      <c r="E557" s="3">
        <f>MONTH(ProductLine[[#This Row],[Date]])</f>
        <v>11</v>
      </c>
      <c r="F557" s="3" t="s">
        <v>15</v>
      </c>
      <c r="G557" s="5">
        <v>43</v>
      </c>
      <c r="H557" s="6">
        <v>130.83536844241408</v>
      </c>
      <c r="I557" s="8">
        <f>ProductLine[[#This Row],[Units]]*ProductLine[[#This Row],[Dollars]]</f>
        <v>5625.920843023805</v>
      </c>
      <c r="L557" cm="1">
        <f t="array" ref="L557">AVERAGEIFS($I$2:$I$2125,$F$2:$F$2125,$F557,$C$2:$C$2125,"&gt;="&amp;DATE(IF($E557&gt;=4,$D557,$D557-1),INDEX($AS$2:$AS$13,$E557),INDEX($AR$2:$AR$13,$E557)),$C$2:$C$2125,"&lt;="&amp;DATE(IF($E557&gt;=2,$D557,$D557-1),INDEX($AU$2:$AU$13,$E557),INDEX($AT$2:$AT$13,$E557)))</f>
        <v>6984.1091642204574</v>
      </c>
    </row>
    <row r="558" spans="1:12" x14ac:dyDescent="0.35">
      <c r="A558" s="3">
        <v>12</v>
      </c>
      <c r="B558" s="3" t="s">
        <v>9</v>
      </c>
      <c r="C558" s="4">
        <v>38309</v>
      </c>
      <c r="D558" s="3">
        <f t="shared" si="8"/>
        <v>2004</v>
      </c>
      <c r="E558" s="3">
        <f>MONTH(ProductLine[[#This Row],[Date]])</f>
        <v>11</v>
      </c>
      <c r="F558" s="3" t="s">
        <v>6</v>
      </c>
      <c r="G558" s="5">
        <v>23</v>
      </c>
      <c r="H558" s="6">
        <v>71.034367691096961</v>
      </c>
      <c r="I558" s="8">
        <f>ProductLine[[#This Row],[Units]]*ProductLine[[#This Row],[Dollars]]</f>
        <v>1633.7904568952301</v>
      </c>
      <c r="L558" cm="1">
        <f t="array" ref="L558">AVERAGEIFS($I$2:$I$2125,$F$2:$F$2125,$F558,$C$2:$C$2125,"&gt;="&amp;DATE(IF($E558&gt;=4,$D558,$D558-1),INDEX($AS$2:$AS$13,$E558),INDEX($AR$2:$AR$13,$E558)),$C$2:$C$2125,"&lt;="&amp;DATE(IF($E558&gt;=2,$D558,$D558-1),INDEX($AU$2:$AU$13,$E558),INDEX($AT$2:$AT$13,$E558)))</f>
        <v>7698.7522225812363</v>
      </c>
    </row>
    <row r="559" spans="1:12" x14ac:dyDescent="0.35">
      <c r="A559" s="3">
        <v>25</v>
      </c>
      <c r="B559" s="3" t="s">
        <v>17</v>
      </c>
      <c r="C559" s="4">
        <v>38298</v>
      </c>
      <c r="D559" s="3">
        <f t="shared" si="8"/>
        <v>2004</v>
      </c>
      <c r="E559" s="3">
        <f>MONTH(ProductLine[[#This Row],[Date]])</f>
        <v>11</v>
      </c>
      <c r="F559" s="3" t="s">
        <v>15</v>
      </c>
      <c r="G559" s="5">
        <v>-4</v>
      </c>
      <c r="H559" s="6">
        <v>-9.9439491268532194</v>
      </c>
      <c r="I559" s="8">
        <f>ProductLine[[#This Row],[Units]]*ProductLine[[#This Row],[Dollars]]</f>
        <v>39.775796507412878</v>
      </c>
      <c r="L559" cm="1">
        <f t="array" ref="L559">AVERAGEIFS($I$2:$I$2125,$F$2:$F$2125,$F559,$C$2:$C$2125,"&gt;="&amp;DATE(IF($E559&gt;=4,$D559,$D559-1),INDEX($AS$2:$AS$13,$E559),INDEX($AR$2:$AR$13,$E559)),$C$2:$C$2125,"&lt;="&amp;DATE(IF($E559&gt;=2,$D559,$D559-1),INDEX($AU$2:$AU$13,$E559),INDEX($AT$2:$AT$13,$E559)))</f>
        <v>6984.1091642204574</v>
      </c>
    </row>
    <row r="560" spans="1:12" x14ac:dyDescent="0.35">
      <c r="A560" s="3">
        <v>49</v>
      </c>
      <c r="B560" s="3" t="s">
        <v>5</v>
      </c>
      <c r="C560" s="4">
        <v>38309</v>
      </c>
      <c r="D560" s="3">
        <f t="shared" si="8"/>
        <v>2004</v>
      </c>
      <c r="E560" s="3">
        <f>MONTH(ProductLine[[#This Row],[Date]])</f>
        <v>11</v>
      </c>
      <c r="F560" s="3" t="s">
        <v>8</v>
      </c>
      <c r="G560" s="5">
        <v>63</v>
      </c>
      <c r="H560" s="6">
        <v>190.69511057123685</v>
      </c>
      <c r="I560" s="8">
        <f>ProductLine[[#This Row],[Units]]*ProductLine[[#This Row],[Dollars]]</f>
        <v>12013.791965987923</v>
      </c>
      <c r="L560" cm="1">
        <f t="array" ref="L560">AVERAGEIFS($I$2:$I$2125,$F$2:$F$2125,$F560,$C$2:$C$2125,"&gt;="&amp;DATE(IF($E560&gt;=4,$D560,$D560-1),INDEX($AS$2:$AS$13,$E560),INDEX($AR$2:$AR$13,$E560)),$C$2:$C$2125,"&lt;="&amp;DATE(IF($E560&gt;=2,$D560,$D560-1),INDEX($AU$2:$AU$13,$E560),INDEX($AT$2:$AT$13,$E560)))</f>
        <v>8582.4865810080464</v>
      </c>
    </row>
    <row r="561" spans="1:12" x14ac:dyDescent="0.35">
      <c r="A561" s="3">
        <v>50</v>
      </c>
      <c r="B561" s="3" t="s">
        <v>11</v>
      </c>
      <c r="C561" s="4">
        <v>38309</v>
      </c>
      <c r="D561" s="3">
        <f t="shared" si="8"/>
        <v>2004</v>
      </c>
      <c r="E561" s="3">
        <f>MONTH(ProductLine[[#This Row],[Date]])</f>
        <v>11</v>
      </c>
      <c r="F561" s="3" t="s">
        <v>6</v>
      </c>
      <c r="G561" s="5">
        <v>1</v>
      </c>
      <c r="H561" s="6">
        <v>5.599704779498877</v>
      </c>
      <c r="I561" s="8">
        <f>ProductLine[[#This Row],[Units]]*ProductLine[[#This Row],[Dollars]]</f>
        <v>5.599704779498877</v>
      </c>
      <c r="L561" cm="1">
        <f t="array" ref="L561">AVERAGEIFS($I$2:$I$2125,$F$2:$F$2125,$F561,$C$2:$C$2125,"&gt;="&amp;DATE(IF($E561&gt;=4,$D561,$D561-1),INDEX($AS$2:$AS$13,$E561),INDEX($AR$2:$AR$13,$E561)),$C$2:$C$2125,"&lt;="&amp;DATE(IF($E561&gt;=2,$D561,$D561-1),INDEX($AU$2:$AU$13,$E561),INDEX($AT$2:$AT$13,$E561)))</f>
        <v>7698.7522225812363</v>
      </c>
    </row>
    <row r="562" spans="1:12" x14ac:dyDescent="0.35">
      <c r="A562" s="3">
        <v>83</v>
      </c>
      <c r="B562" s="3" t="s">
        <v>18</v>
      </c>
      <c r="C562" s="4">
        <v>38298</v>
      </c>
      <c r="D562" s="3">
        <f t="shared" si="8"/>
        <v>2004</v>
      </c>
      <c r="E562" s="3">
        <f>MONTH(ProductLine[[#This Row],[Date]])</f>
        <v>11</v>
      </c>
      <c r="F562" s="3" t="s">
        <v>8</v>
      </c>
      <c r="G562" s="5">
        <v>82</v>
      </c>
      <c r="H562" s="6">
        <v>248.09860782564255</v>
      </c>
      <c r="I562" s="8">
        <f>ProductLine[[#This Row],[Units]]*ProductLine[[#This Row],[Dollars]]</f>
        <v>20344.08584170269</v>
      </c>
      <c r="L562" cm="1">
        <f t="array" ref="L562">AVERAGEIFS($I$2:$I$2125,$F$2:$F$2125,$F562,$C$2:$C$2125,"&gt;="&amp;DATE(IF($E562&gt;=4,$D562,$D562-1),INDEX($AS$2:$AS$13,$E562),INDEX($AR$2:$AR$13,$E562)),$C$2:$C$2125,"&lt;="&amp;DATE(IF($E562&gt;=2,$D562,$D562-1),INDEX($AU$2:$AU$13,$E562),INDEX($AT$2:$AT$13,$E562)))</f>
        <v>8582.4865810080464</v>
      </c>
    </row>
    <row r="563" spans="1:12" x14ac:dyDescent="0.35">
      <c r="A563" s="3">
        <v>112</v>
      </c>
      <c r="B563" s="3" t="s">
        <v>18</v>
      </c>
      <c r="C563" s="4">
        <v>38309</v>
      </c>
      <c r="D563" s="3">
        <f t="shared" si="8"/>
        <v>2004</v>
      </c>
      <c r="E563" s="3">
        <f>MONTH(ProductLine[[#This Row],[Date]])</f>
        <v>11</v>
      </c>
      <c r="F563" s="3" t="s">
        <v>15</v>
      </c>
      <c r="G563" s="5">
        <v>38</v>
      </c>
      <c r="H563" s="6">
        <v>115.86487308982943</v>
      </c>
      <c r="I563" s="8">
        <f>ProductLine[[#This Row],[Units]]*ProductLine[[#This Row],[Dollars]]</f>
        <v>4402.8651774135187</v>
      </c>
      <c r="L563" cm="1">
        <f t="array" ref="L563">AVERAGEIFS($I$2:$I$2125,$F$2:$F$2125,$F563,$C$2:$C$2125,"&gt;="&amp;DATE(IF($E563&gt;=4,$D563,$D563-1),INDEX($AS$2:$AS$13,$E563),INDEX($AR$2:$AR$13,$E563)),$C$2:$C$2125,"&lt;="&amp;DATE(IF($E563&gt;=2,$D563,$D563-1),INDEX($AU$2:$AU$13,$E563),INDEX($AT$2:$AT$13,$E563)))</f>
        <v>6984.1091642204574</v>
      </c>
    </row>
    <row r="564" spans="1:12" x14ac:dyDescent="0.35">
      <c r="A564" s="3">
        <v>131</v>
      </c>
      <c r="B564" s="3" t="s">
        <v>17</v>
      </c>
      <c r="C564" s="4">
        <v>38320</v>
      </c>
      <c r="D564" s="3">
        <f t="shared" si="8"/>
        <v>2004</v>
      </c>
      <c r="E564" s="3">
        <f>MONTH(ProductLine[[#This Row],[Date]])</f>
        <v>11</v>
      </c>
      <c r="F564" s="3" t="s">
        <v>15</v>
      </c>
      <c r="G564" s="5">
        <v>56</v>
      </c>
      <c r="H564" s="6">
        <v>168.8685012955201</v>
      </c>
      <c r="I564" s="8">
        <f>ProductLine[[#This Row],[Units]]*ProductLine[[#This Row],[Dollars]]</f>
        <v>9456.6360725491249</v>
      </c>
      <c r="L564" cm="1">
        <f t="array" ref="L564">AVERAGEIFS($I$2:$I$2125,$F$2:$F$2125,$F564,$C$2:$C$2125,"&gt;="&amp;DATE(IF($E564&gt;=4,$D564,$D564-1),INDEX($AS$2:$AS$13,$E564),INDEX($AR$2:$AR$13,$E564)),$C$2:$C$2125,"&lt;="&amp;DATE(IF($E564&gt;=2,$D564,$D564-1),INDEX($AU$2:$AU$13,$E564),INDEX($AT$2:$AT$13,$E564)))</f>
        <v>6984.1091642204574</v>
      </c>
    </row>
    <row r="565" spans="1:12" x14ac:dyDescent="0.35">
      <c r="A565" s="3">
        <v>183</v>
      </c>
      <c r="B565" s="3" t="s">
        <v>7</v>
      </c>
      <c r="C565" s="4">
        <v>38320</v>
      </c>
      <c r="D565" s="3">
        <f t="shared" si="8"/>
        <v>2004</v>
      </c>
      <c r="E565" s="3">
        <f>MONTH(ProductLine[[#This Row],[Date]])</f>
        <v>11</v>
      </c>
      <c r="F565" s="3" t="s">
        <v>8</v>
      </c>
      <c r="G565" s="5">
        <v>17</v>
      </c>
      <c r="H565" s="6">
        <v>52.469218210599529</v>
      </c>
      <c r="I565" s="8">
        <f>ProductLine[[#This Row],[Units]]*ProductLine[[#This Row],[Dollars]]</f>
        <v>891.97670958019194</v>
      </c>
      <c r="L565" cm="1">
        <f t="array" ref="L565">AVERAGEIFS($I$2:$I$2125,$F$2:$F$2125,$F565,$C$2:$C$2125,"&gt;="&amp;DATE(IF($E565&gt;=4,$D565,$D565-1),INDEX($AS$2:$AS$13,$E565),INDEX($AR$2:$AR$13,$E565)),$C$2:$C$2125,"&lt;="&amp;DATE(IF($E565&gt;=2,$D565,$D565-1),INDEX($AU$2:$AU$13,$E565),INDEX($AT$2:$AT$13,$E565)))</f>
        <v>8582.4865810080464</v>
      </c>
    </row>
    <row r="566" spans="1:12" x14ac:dyDescent="0.35">
      <c r="A566" s="3">
        <v>234</v>
      </c>
      <c r="B566" s="3" t="s">
        <v>16</v>
      </c>
      <c r="C566" s="4">
        <v>38298</v>
      </c>
      <c r="D566" s="3">
        <f t="shared" si="8"/>
        <v>2004</v>
      </c>
      <c r="E566" s="3">
        <f>MONTH(ProductLine[[#This Row],[Date]])</f>
        <v>11</v>
      </c>
      <c r="F566" s="3" t="s">
        <v>15</v>
      </c>
      <c r="G566" s="5">
        <v>59</v>
      </c>
      <c r="H566" s="6">
        <v>178.9266502635322</v>
      </c>
      <c r="I566" s="8">
        <f>ProductLine[[#This Row],[Units]]*ProductLine[[#This Row],[Dollars]]</f>
        <v>10556.6723655484</v>
      </c>
      <c r="L566" cm="1">
        <f t="array" ref="L566">AVERAGEIFS($I$2:$I$2125,$F$2:$F$2125,$F566,$C$2:$C$2125,"&gt;="&amp;DATE(IF($E566&gt;=4,$D566,$D566-1),INDEX($AS$2:$AS$13,$E566),INDEX($AR$2:$AR$13,$E566)),$C$2:$C$2125,"&lt;="&amp;DATE(IF($E566&gt;=2,$D566,$D566-1),INDEX($AU$2:$AU$13,$E566),INDEX($AT$2:$AT$13,$E566)))</f>
        <v>6984.1091642204574</v>
      </c>
    </row>
    <row r="567" spans="1:12" x14ac:dyDescent="0.35">
      <c r="A567" s="3">
        <v>268</v>
      </c>
      <c r="B567" s="3" t="s">
        <v>14</v>
      </c>
      <c r="C567" s="4">
        <v>38298</v>
      </c>
      <c r="D567" s="3">
        <f t="shared" si="8"/>
        <v>2004</v>
      </c>
      <c r="E567" s="3">
        <f>MONTH(ProductLine[[#This Row],[Date]])</f>
        <v>11</v>
      </c>
      <c r="F567" s="3" t="s">
        <v>13</v>
      </c>
      <c r="G567" s="5">
        <v>1</v>
      </c>
      <c r="H567" s="6">
        <v>4.7722172541512009</v>
      </c>
      <c r="I567" s="8">
        <f>ProductLine[[#This Row],[Units]]*ProductLine[[#This Row],[Dollars]]</f>
        <v>4.7722172541512009</v>
      </c>
      <c r="L567" cm="1">
        <f t="array" ref="L567">AVERAGEIFS($I$2:$I$2125,$F$2:$F$2125,$F567,$C$2:$C$2125,"&gt;="&amp;DATE(IF($E567&gt;=4,$D567,$D567-1),INDEX($AS$2:$AS$13,$E567),INDEX($AR$2:$AR$13,$E567)),$C$2:$C$2125,"&lt;="&amp;DATE(IF($E567&gt;=2,$D567,$D567-1),INDEX($AU$2:$AU$13,$E567),INDEX($AT$2:$AT$13,$E567)))</f>
        <v>7649.6645885329099</v>
      </c>
    </row>
    <row r="568" spans="1:12" x14ac:dyDescent="0.35">
      <c r="A568" s="3">
        <v>309</v>
      </c>
      <c r="B568" s="3" t="s">
        <v>18</v>
      </c>
      <c r="C568" s="4">
        <v>38309</v>
      </c>
      <c r="D568" s="3">
        <f t="shared" si="8"/>
        <v>2004</v>
      </c>
      <c r="E568" s="3">
        <f>MONTH(ProductLine[[#This Row],[Date]])</f>
        <v>11</v>
      </c>
      <c r="F568" s="3" t="s">
        <v>13</v>
      </c>
      <c r="G568" s="5">
        <v>63</v>
      </c>
      <c r="H568" s="6">
        <v>191.44929977621479</v>
      </c>
      <c r="I568" s="8">
        <f>ProductLine[[#This Row],[Units]]*ProductLine[[#This Row],[Dollars]]</f>
        <v>12061.305885901531</v>
      </c>
      <c r="L568" cm="1">
        <f t="array" ref="L568">AVERAGEIFS($I$2:$I$2125,$F$2:$F$2125,$F568,$C$2:$C$2125,"&gt;="&amp;DATE(IF($E568&gt;=4,$D568,$D568-1),INDEX($AS$2:$AS$13,$E568),INDEX($AR$2:$AR$13,$E568)),$C$2:$C$2125,"&lt;="&amp;DATE(IF($E568&gt;=2,$D568,$D568-1),INDEX($AU$2:$AU$13,$E568),INDEX($AT$2:$AT$13,$E568)))</f>
        <v>7649.6645885329099</v>
      </c>
    </row>
    <row r="569" spans="1:12" x14ac:dyDescent="0.35">
      <c r="A569" s="3">
        <v>319</v>
      </c>
      <c r="B569" s="3" t="s">
        <v>9</v>
      </c>
      <c r="C569" s="4">
        <v>38298</v>
      </c>
      <c r="D569" s="3">
        <f t="shared" si="8"/>
        <v>2004</v>
      </c>
      <c r="E569" s="3">
        <f>MONTH(ProductLine[[#This Row],[Date]])</f>
        <v>11</v>
      </c>
      <c r="F569" s="3" t="s">
        <v>8</v>
      </c>
      <c r="G569" s="5">
        <v>70</v>
      </c>
      <c r="H569" s="6">
        <v>212.50263306463722</v>
      </c>
      <c r="I569" s="8">
        <f>ProductLine[[#This Row],[Units]]*ProductLine[[#This Row],[Dollars]]</f>
        <v>14875.184314524606</v>
      </c>
      <c r="L569" cm="1">
        <f t="array" ref="L569">AVERAGEIFS($I$2:$I$2125,$F$2:$F$2125,$F569,$C$2:$C$2125,"&gt;="&amp;DATE(IF($E569&gt;=4,$D569,$D569-1),INDEX($AS$2:$AS$13,$E569),INDEX($AR$2:$AR$13,$E569)),$C$2:$C$2125,"&lt;="&amp;DATE(IF($E569&gt;=2,$D569,$D569-1),INDEX($AU$2:$AU$13,$E569),INDEX($AT$2:$AT$13,$E569)))</f>
        <v>8582.4865810080464</v>
      </c>
    </row>
    <row r="570" spans="1:12" x14ac:dyDescent="0.35">
      <c r="A570" s="3">
        <v>336</v>
      </c>
      <c r="B570" s="3" t="s">
        <v>14</v>
      </c>
      <c r="C570" s="4">
        <v>38320</v>
      </c>
      <c r="D570" s="3">
        <f t="shared" si="8"/>
        <v>2004</v>
      </c>
      <c r="E570" s="3">
        <f>MONTH(ProductLine[[#This Row],[Date]])</f>
        <v>11</v>
      </c>
      <c r="F570" s="3" t="s">
        <v>8</v>
      </c>
      <c r="G570" s="5">
        <v>6</v>
      </c>
      <c r="H570" s="6">
        <v>19.233532374060513</v>
      </c>
      <c r="I570" s="8">
        <f>ProductLine[[#This Row],[Units]]*ProductLine[[#This Row],[Dollars]]</f>
        <v>115.40119424436307</v>
      </c>
      <c r="L570" cm="1">
        <f t="array" ref="L570">AVERAGEIFS($I$2:$I$2125,$F$2:$F$2125,$F570,$C$2:$C$2125,"&gt;="&amp;DATE(IF($E570&gt;=4,$D570,$D570-1),INDEX($AS$2:$AS$13,$E570),INDEX($AR$2:$AR$13,$E570)),$C$2:$C$2125,"&lt;="&amp;DATE(IF($E570&gt;=2,$D570,$D570-1),INDEX($AU$2:$AU$13,$E570),INDEX($AT$2:$AT$13,$E570)))</f>
        <v>8582.4865810080464</v>
      </c>
    </row>
    <row r="571" spans="1:12" x14ac:dyDescent="0.35">
      <c r="A571" s="3">
        <v>346</v>
      </c>
      <c r="B571" s="3" t="s">
        <v>12</v>
      </c>
      <c r="C571" s="4">
        <v>38309</v>
      </c>
      <c r="D571" s="3">
        <f t="shared" si="8"/>
        <v>2004</v>
      </c>
      <c r="E571" s="3">
        <f>MONTH(ProductLine[[#This Row],[Date]])</f>
        <v>11</v>
      </c>
      <c r="F571" s="3" t="s">
        <v>6</v>
      </c>
      <c r="G571" s="5">
        <v>95</v>
      </c>
      <c r="H571" s="6">
        <v>286.86402627293558</v>
      </c>
      <c r="I571" s="8">
        <f>ProductLine[[#This Row],[Units]]*ProductLine[[#This Row],[Dollars]]</f>
        <v>27252.08249592888</v>
      </c>
      <c r="L571" cm="1">
        <f t="array" ref="L571">AVERAGEIFS($I$2:$I$2125,$F$2:$F$2125,$F571,$C$2:$C$2125,"&gt;="&amp;DATE(IF($E571&gt;=4,$D571,$D571-1),INDEX($AS$2:$AS$13,$E571),INDEX($AR$2:$AR$13,$E571)),$C$2:$C$2125,"&lt;="&amp;DATE(IF($E571&gt;=2,$D571,$D571-1),INDEX($AU$2:$AU$13,$E571),INDEX($AT$2:$AT$13,$E571)))</f>
        <v>7698.7522225812363</v>
      </c>
    </row>
    <row r="572" spans="1:12" x14ac:dyDescent="0.35">
      <c r="A572" s="3">
        <v>361</v>
      </c>
      <c r="B572" s="3" t="s">
        <v>14</v>
      </c>
      <c r="C572" s="4">
        <v>38320</v>
      </c>
      <c r="D572" s="3">
        <f t="shared" si="8"/>
        <v>2004</v>
      </c>
      <c r="E572" s="3">
        <f>MONTH(ProductLine[[#This Row],[Date]])</f>
        <v>11</v>
      </c>
      <c r="F572" s="3" t="s">
        <v>8</v>
      </c>
      <c r="G572" s="5">
        <v>-4</v>
      </c>
      <c r="H572" s="6">
        <v>-9.4531080152815825</v>
      </c>
      <c r="I572" s="8">
        <f>ProductLine[[#This Row],[Units]]*ProductLine[[#This Row],[Dollars]]</f>
        <v>37.81243206112633</v>
      </c>
      <c r="L572" cm="1">
        <f t="array" ref="L572">AVERAGEIFS($I$2:$I$2125,$F$2:$F$2125,$F572,$C$2:$C$2125,"&gt;="&amp;DATE(IF($E572&gt;=4,$D572,$D572-1),INDEX($AS$2:$AS$13,$E572),INDEX($AR$2:$AR$13,$E572)),$C$2:$C$2125,"&lt;="&amp;DATE(IF($E572&gt;=2,$D572,$D572-1),INDEX($AU$2:$AU$13,$E572),INDEX($AT$2:$AT$13,$E572)))</f>
        <v>8582.4865810080464</v>
      </c>
    </row>
    <row r="573" spans="1:12" x14ac:dyDescent="0.35">
      <c r="A573" s="3">
        <v>420</v>
      </c>
      <c r="B573" s="3" t="s">
        <v>7</v>
      </c>
      <c r="C573" s="4">
        <v>38320</v>
      </c>
      <c r="D573" s="3">
        <f t="shared" si="8"/>
        <v>2004</v>
      </c>
      <c r="E573" s="3">
        <f>MONTH(ProductLine[[#This Row],[Date]])</f>
        <v>11</v>
      </c>
      <c r="F573" s="3" t="s">
        <v>8</v>
      </c>
      <c r="G573" s="5">
        <v>79</v>
      </c>
      <c r="H573" s="6">
        <v>239.2208514522392</v>
      </c>
      <c r="I573" s="8">
        <f>ProductLine[[#This Row],[Units]]*ProductLine[[#This Row],[Dollars]]</f>
        <v>18898.447264726896</v>
      </c>
      <c r="L573" cm="1">
        <f t="array" ref="L573">AVERAGEIFS($I$2:$I$2125,$F$2:$F$2125,$F573,$C$2:$C$2125,"&gt;="&amp;DATE(IF($E573&gt;=4,$D573,$D573-1),INDEX($AS$2:$AS$13,$E573),INDEX($AR$2:$AR$13,$E573)),$C$2:$C$2125,"&lt;="&amp;DATE(IF($E573&gt;=2,$D573,$D573-1),INDEX($AU$2:$AU$13,$E573),INDEX($AT$2:$AT$13,$E573)))</f>
        <v>8582.4865810080464</v>
      </c>
    </row>
    <row r="574" spans="1:12" x14ac:dyDescent="0.35">
      <c r="A574" s="3">
        <v>485</v>
      </c>
      <c r="B574" s="3" t="s">
        <v>11</v>
      </c>
      <c r="C574" s="4">
        <v>38298</v>
      </c>
      <c r="D574" s="3">
        <f t="shared" si="8"/>
        <v>2004</v>
      </c>
      <c r="E574" s="3">
        <f>MONTH(ProductLine[[#This Row],[Date]])</f>
        <v>11</v>
      </c>
      <c r="F574" s="3" t="s">
        <v>8</v>
      </c>
      <c r="G574" s="5">
        <v>21</v>
      </c>
      <c r="H574" s="6">
        <v>65.281423150866814</v>
      </c>
      <c r="I574" s="8">
        <f>ProductLine[[#This Row],[Units]]*ProductLine[[#This Row],[Dollars]]</f>
        <v>1370.909886168203</v>
      </c>
      <c r="L574" cm="1">
        <f t="array" ref="L574">AVERAGEIFS($I$2:$I$2125,$F$2:$F$2125,$F574,$C$2:$C$2125,"&gt;="&amp;DATE(IF($E574&gt;=4,$D574,$D574-1),INDEX($AS$2:$AS$13,$E574),INDEX($AR$2:$AR$13,$E574)),$C$2:$C$2125,"&lt;="&amp;DATE(IF($E574&gt;=2,$D574,$D574-1),INDEX($AU$2:$AU$13,$E574),INDEX($AT$2:$AT$13,$E574)))</f>
        <v>8582.4865810080464</v>
      </c>
    </row>
    <row r="575" spans="1:12" x14ac:dyDescent="0.35">
      <c r="A575" s="3">
        <v>552</v>
      </c>
      <c r="B575" s="3" t="s">
        <v>14</v>
      </c>
      <c r="C575" s="4">
        <v>38320</v>
      </c>
      <c r="D575" s="3">
        <f t="shared" si="8"/>
        <v>2004</v>
      </c>
      <c r="E575" s="3">
        <f>MONTH(ProductLine[[#This Row],[Date]])</f>
        <v>11</v>
      </c>
      <c r="F575" s="3" t="s">
        <v>10</v>
      </c>
      <c r="G575" s="5">
        <v>10</v>
      </c>
      <c r="H575" s="6">
        <v>32.065090501540446</v>
      </c>
      <c r="I575" s="8">
        <f>ProductLine[[#This Row],[Units]]*ProductLine[[#This Row],[Dollars]]</f>
        <v>320.65090501540448</v>
      </c>
      <c r="L575" cm="1">
        <f t="array" ref="L575">AVERAGEIFS($I$2:$I$2125,$F$2:$F$2125,$F575,$C$2:$C$2125,"&gt;="&amp;DATE(IF($E575&gt;=4,$D575,$D575-1),INDEX($AS$2:$AS$13,$E575),INDEX($AR$2:$AR$13,$E575)),$C$2:$C$2125,"&lt;="&amp;DATE(IF($E575&gt;=2,$D575,$D575-1),INDEX($AU$2:$AU$13,$E575),INDEX($AT$2:$AT$13,$E575)))</f>
        <v>13852.334684283467</v>
      </c>
    </row>
    <row r="576" spans="1:12" x14ac:dyDescent="0.35">
      <c r="A576" s="3">
        <v>565</v>
      </c>
      <c r="B576" s="3" t="s">
        <v>7</v>
      </c>
      <c r="C576" s="4">
        <v>38298</v>
      </c>
      <c r="D576" s="3">
        <f t="shared" si="8"/>
        <v>2004</v>
      </c>
      <c r="E576" s="3">
        <f>MONTH(ProductLine[[#This Row],[Date]])</f>
        <v>11</v>
      </c>
      <c r="F576" s="3" t="s">
        <v>10</v>
      </c>
      <c r="G576" s="5">
        <v>12</v>
      </c>
      <c r="H576" s="6">
        <v>38.43875396047023</v>
      </c>
      <c r="I576" s="8">
        <f>ProductLine[[#This Row],[Units]]*ProductLine[[#This Row],[Dollars]]</f>
        <v>461.26504752564279</v>
      </c>
      <c r="L576" cm="1">
        <f t="array" ref="L576">AVERAGEIFS($I$2:$I$2125,$F$2:$F$2125,$F576,$C$2:$C$2125,"&gt;="&amp;DATE(IF($E576&gt;=4,$D576,$D576-1),INDEX($AS$2:$AS$13,$E576),INDEX($AR$2:$AR$13,$E576)),$C$2:$C$2125,"&lt;="&amp;DATE(IF($E576&gt;=2,$D576,$D576-1),INDEX($AU$2:$AU$13,$E576),INDEX($AT$2:$AT$13,$E576)))</f>
        <v>13852.334684283467</v>
      </c>
    </row>
    <row r="577" spans="1:12" x14ac:dyDescent="0.35">
      <c r="A577" s="3">
        <v>578</v>
      </c>
      <c r="B577" s="3" t="s">
        <v>7</v>
      </c>
      <c r="C577" s="4">
        <v>38298</v>
      </c>
      <c r="D577" s="3">
        <f t="shared" si="8"/>
        <v>2004</v>
      </c>
      <c r="E577" s="3">
        <f>MONTH(ProductLine[[#This Row],[Date]])</f>
        <v>11</v>
      </c>
      <c r="F577" s="3" t="s">
        <v>6</v>
      </c>
      <c r="G577" s="5">
        <v>7</v>
      </c>
      <c r="H577" s="6">
        <v>23.192583270070902</v>
      </c>
      <c r="I577" s="8">
        <f>ProductLine[[#This Row],[Units]]*ProductLine[[#This Row],[Dollars]]</f>
        <v>162.3480828904963</v>
      </c>
      <c r="L577" cm="1">
        <f t="array" ref="L577">AVERAGEIFS($I$2:$I$2125,$F$2:$F$2125,$F577,$C$2:$C$2125,"&gt;="&amp;DATE(IF($E577&gt;=4,$D577,$D577-1),INDEX($AS$2:$AS$13,$E577),INDEX($AR$2:$AR$13,$E577)),$C$2:$C$2125,"&lt;="&amp;DATE(IF($E577&gt;=2,$D577,$D577-1),INDEX($AU$2:$AU$13,$E577),INDEX($AT$2:$AT$13,$E577)))</f>
        <v>7698.7522225812363</v>
      </c>
    </row>
    <row r="578" spans="1:12" x14ac:dyDescent="0.35">
      <c r="A578" s="3">
        <v>640</v>
      </c>
      <c r="B578" s="3" t="s">
        <v>16</v>
      </c>
      <c r="C578" s="4">
        <v>38298</v>
      </c>
      <c r="D578" s="3">
        <f t="shared" ref="D578:D641" si="9">YEAR(C578)</f>
        <v>2004</v>
      </c>
      <c r="E578" s="3">
        <f>MONTH(ProductLine[[#This Row],[Date]])</f>
        <v>11</v>
      </c>
      <c r="F578" s="3" t="s">
        <v>6</v>
      </c>
      <c r="G578" s="5">
        <v>-8</v>
      </c>
      <c r="H578" s="6">
        <v>-21.44176526239897</v>
      </c>
      <c r="I578" s="8">
        <f>ProductLine[[#This Row],[Units]]*ProductLine[[#This Row],[Dollars]]</f>
        <v>171.53412209919176</v>
      </c>
      <c r="L578" cm="1">
        <f t="array" ref="L578">AVERAGEIFS($I$2:$I$2125,$F$2:$F$2125,$F578,$C$2:$C$2125,"&gt;="&amp;DATE(IF($E578&gt;=4,$D578,$D578-1),INDEX($AS$2:$AS$13,$E578),INDEX($AR$2:$AR$13,$E578)),$C$2:$C$2125,"&lt;="&amp;DATE(IF($E578&gt;=2,$D578,$D578-1),INDEX($AU$2:$AU$13,$E578),INDEX($AT$2:$AT$13,$E578)))</f>
        <v>7698.7522225812363</v>
      </c>
    </row>
    <row r="579" spans="1:12" x14ac:dyDescent="0.35">
      <c r="A579" s="3">
        <v>648</v>
      </c>
      <c r="B579" s="3" t="s">
        <v>16</v>
      </c>
      <c r="C579" s="4">
        <v>38320</v>
      </c>
      <c r="D579" s="3">
        <f t="shared" si="9"/>
        <v>2004</v>
      </c>
      <c r="E579" s="3">
        <f>MONTH(ProductLine[[#This Row],[Date]])</f>
        <v>11</v>
      </c>
      <c r="F579" s="3" t="s">
        <v>8</v>
      </c>
      <c r="G579" s="5">
        <v>29</v>
      </c>
      <c r="H579" s="6">
        <v>88.79031532479398</v>
      </c>
      <c r="I579" s="8">
        <f>ProductLine[[#This Row],[Units]]*ProductLine[[#This Row],[Dollars]]</f>
        <v>2574.9191444190255</v>
      </c>
      <c r="L579" cm="1">
        <f t="array" ref="L579">AVERAGEIFS($I$2:$I$2125,$F$2:$F$2125,$F579,$C$2:$C$2125,"&gt;="&amp;DATE(IF($E579&gt;=4,$D579,$D579-1),INDEX($AS$2:$AS$13,$E579),INDEX($AR$2:$AR$13,$E579)),$C$2:$C$2125,"&lt;="&amp;DATE(IF($E579&gt;=2,$D579,$D579-1),INDEX($AU$2:$AU$13,$E579),INDEX($AT$2:$AT$13,$E579)))</f>
        <v>8582.4865810080464</v>
      </c>
    </row>
    <row r="580" spans="1:12" x14ac:dyDescent="0.35">
      <c r="A580" s="3">
        <v>682</v>
      </c>
      <c r="B580" s="3" t="s">
        <v>16</v>
      </c>
      <c r="C580" s="4">
        <v>38298</v>
      </c>
      <c r="D580" s="3">
        <f t="shared" si="9"/>
        <v>2004</v>
      </c>
      <c r="E580" s="3">
        <f>MONTH(ProductLine[[#This Row],[Date]])</f>
        <v>11</v>
      </c>
      <c r="F580" s="3" t="s">
        <v>8</v>
      </c>
      <c r="G580" s="5">
        <v>94</v>
      </c>
      <c r="H580" s="6">
        <v>284.32899274536834</v>
      </c>
      <c r="I580" s="8">
        <f>ProductLine[[#This Row],[Units]]*ProductLine[[#This Row],[Dollars]]</f>
        <v>26726.925318064623</v>
      </c>
      <c r="L580" cm="1">
        <f t="array" ref="L580">AVERAGEIFS($I$2:$I$2125,$F$2:$F$2125,$F580,$C$2:$C$2125,"&gt;="&amp;DATE(IF($E580&gt;=4,$D580,$D580-1),INDEX($AS$2:$AS$13,$E580),INDEX($AR$2:$AR$13,$E580)),$C$2:$C$2125,"&lt;="&amp;DATE(IF($E580&gt;=2,$D580,$D580-1),INDEX($AU$2:$AU$13,$E580),INDEX($AT$2:$AT$13,$E580)))</f>
        <v>8582.4865810080464</v>
      </c>
    </row>
    <row r="581" spans="1:12" x14ac:dyDescent="0.35">
      <c r="A581" s="3">
        <v>726</v>
      </c>
      <c r="B581" s="3" t="s">
        <v>14</v>
      </c>
      <c r="C581" s="4">
        <v>38298</v>
      </c>
      <c r="D581" s="3">
        <f t="shared" si="9"/>
        <v>2004</v>
      </c>
      <c r="E581" s="3">
        <f>MONTH(ProductLine[[#This Row],[Date]])</f>
        <v>11</v>
      </c>
      <c r="F581" s="3" t="s">
        <v>10</v>
      </c>
      <c r="G581" s="5">
        <v>30</v>
      </c>
      <c r="H581" s="6">
        <v>91.800989942743342</v>
      </c>
      <c r="I581" s="8">
        <f>ProductLine[[#This Row],[Units]]*ProductLine[[#This Row],[Dollars]]</f>
        <v>2754.0296982823002</v>
      </c>
      <c r="L581" cm="1">
        <f t="array" ref="L581">AVERAGEIFS($I$2:$I$2125,$F$2:$F$2125,$F581,$C$2:$C$2125,"&gt;="&amp;DATE(IF($E581&gt;=4,$D581,$D581-1),INDEX($AS$2:$AS$13,$E581),INDEX($AR$2:$AR$13,$E581)),$C$2:$C$2125,"&lt;="&amp;DATE(IF($E581&gt;=2,$D581,$D581-1),INDEX($AU$2:$AU$13,$E581),INDEX($AT$2:$AT$13,$E581)))</f>
        <v>13852.334684283467</v>
      </c>
    </row>
    <row r="582" spans="1:12" x14ac:dyDescent="0.35">
      <c r="A582" s="3">
        <v>751</v>
      </c>
      <c r="B582" s="3" t="s">
        <v>14</v>
      </c>
      <c r="C582" s="4">
        <v>38320</v>
      </c>
      <c r="D582" s="3">
        <f t="shared" si="9"/>
        <v>2004</v>
      </c>
      <c r="E582" s="3">
        <f>MONTH(ProductLine[[#This Row],[Date]])</f>
        <v>11</v>
      </c>
      <c r="F582" s="3" t="s">
        <v>6</v>
      </c>
      <c r="G582" s="5">
        <v>6</v>
      </c>
      <c r="H582" s="6">
        <v>20.370424027363761</v>
      </c>
      <c r="I582" s="8">
        <f>ProductLine[[#This Row],[Units]]*ProductLine[[#This Row],[Dollars]]</f>
        <v>122.22254416418257</v>
      </c>
      <c r="L582" cm="1">
        <f t="array" ref="L582">AVERAGEIFS($I$2:$I$2125,$F$2:$F$2125,$F582,$C$2:$C$2125,"&gt;="&amp;DATE(IF($E582&gt;=4,$D582,$D582-1),INDEX($AS$2:$AS$13,$E582),INDEX($AR$2:$AR$13,$E582)),$C$2:$C$2125,"&lt;="&amp;DATE(IF($E582&gt;=2,$D582,$D582-1),INDEX($AU$2:$AU$13,$E582),INDEX($AT$2:$AT$13,$E582)))</f>
        <v>7698.7522225812363</v>
      </c>
    </row>
    <row r="583" spans="1:12" x14ac:dyDescent="0.35">
      <c r="A583" s="3">
        <v>757</v>
      </c>
      <c r="B583" s="3" t="s">
        <v>5</v>
      </c>
      <c r="C583" s="4">
        <v>38320</v>
      </c>
      <c r="D583" s="3">
        <f t="shared" si="9"/>
        <v>2004</v>
      </c>
      <c r="E583" s="3">
        <f>MONTH(ProductLine[[#This Row],[Date]])</f>
        <v>11</v>
      </c>
      <c r="F583" s="3" t="s">
        <v>13</v>
      </c>
      <c r="G583" s="5">
        <v>-10</v>
      </c>
      <c r="H583" s="6">
        <v>-27.896760549483552</v>
      </c>
      <c r="I583" s="8">
        <f>ProductLine[[#This Row],[Units]]*ProductLine[[#This Row],[Dollars]]</f>
        <v>278.96760549483554</v>
      </c>
      <c r="L583" cm="1">
        <f t="array" ref="L583">AVERAGEIFS($I$2:$I$2125,$F$2:$F$2125,$F583,$C$2:$C$2125,"&gt;="&amp;DATE(IF($E583&gt;=4,$D583,$D583-1),INDEX($AS$2:$AS$13,$E583),INDEX($AR$2:$AR$13,$E583)),$C$2:$C$2125,"&lt;="&amp;DATE(IF($E583&gt;=2,$D583,$D583-1),INDEX($AU$2:$AU$13,$E583),INDEX($AT$2:$AT$13,$E583)))</f>
        <v>7649.6645885329099</v>
      </c>
    </row>
    <row r="584" spans="1:12" x14ac:dyDescent="0.35">
      <c r="A584" s="3">
        <v>842</v>
      </c>
      <c r="B584" s="3" t="s">
        <v>14</v>
      </c>
      <c r="C584" s="4">
        <v>38298</v>
      </c>
      <c r="D584" s="3">
        <f t="shared" si="9"/>
        <v>2004</v>
      </c>
      <c r="E584" s="3">
        <f>MONTH(ProductLine[[#This Row],[Date]])</f>
        <v>11</v>
      </c>
      <c r="F584" s="3" t="s">
        <v>15</v>
      </c>
      <c r="G584" s="5">
        <v>9</v>
      </c>
      <c r="H584" s="6">
        <v>28.830809944248564</v>
      </c>
      <c r="I584" s="8">
        <f>ProductLine[[#This Row],[Units]]*ProductLine[[#This Row],[Dollars]]</f>
        <v>259.4772894982371</v>
      </c>
      <c r="L584" cm="1">
        <f t="array" ref="L584">AVERAGEIFS($I$2:$I$2125,$F$2:$F$2125,$F584,$C$2:$C$2125,"&gt;="&amp;DATE(IF($E584&gt;=4,$D584,$D584-1),INDEX($AS$2:$AS$13,$E584),INDEX($AR$2:$AR$13,$E584)),$C$2:$C$2125,"&lt;="&amp;DATE(IF($E584&gt;=2,$D584,$D584-1),INDEX($AU$2:$AU$13,$E584),INDEX($AT$2:$AT$13,$E584)))</f>
        <v>6984.1091642204574</v>
      </c>
    </row>
    <row r="585" spans="1:12" x14ac:dyDescent="0.35">
      <c r="A585" s="3">
        <v>851</v>
      </c>
      <c r="B585" s="3" t="s">
        <v>18</v>
      </c>
      <c r="C585" s="4">
        <v>38298</v>
      </c>
      <c r="D585" s="3">
        <f t="shared" si="9"/>
        <v>2004</v>
      </c>
      <c r="E585" s="3">
        <f>MONTH(ProductLine[[#This Row],[Date]])</f>
        <v>11</v>
      </c>
      <c r="F585" s="3" t="s">
        <v>8</v>
      </c>
      <c r="G585" s="5">
        <v>31</v>
      </c>
      <c r="H585" s="6">
        <v>94.972961203791044</v>
      </c>
      <c r="I585" s="8">
        <f>ProductLine[[#This Row],[Units]]*ProductLine[[#This Row],[Dollars]]</f>
        <v>2944.1617973175225</v>
      </c>
      <c r="L585" cm="1">
        <f t="array" ref="L585">AVERAGEIFS($I$2:$I$2125,$F$2:$F$2125,$F585,$C$2:$C$2125,"&gt;="&amp;DATE(IF($E585&gt;=4,$D585,$D585-1),INDEX($AS$2:$AS$13,$E585),INDEX($AR$2:$AR$13,$E585)),$C$2:$C$2125,"&lt;="&amp;DATE(IF($E585&gt;=2,$D585,$D585-1),INDEX($AU$2:$AU$13,$E585),INDEX($AT$2:$AT$13,$E585)))</f>
        <v>8582.4865810080464</v>
      </c>
    </row>
    <row r="586" spans="1:12" x14ac:dyDescent="0.35">
      <c r="A586" s="3">
        <v>873</v>
      </c>
      <c r="B586" s="3" t="s">
        <v>9</v>
      </c>
      <c r="C586" s="4">
        <v>38298</v>
      </c>
      <c r="D586" s="3">
        <f t="shared" si="9"/>
        <v>2004</v>
      </c>
      <c r="E586" s="3">
        <f>MONTH(ProductLine[[#This Row],[Date]])</f>
        <v>11</v>
      </c>
      <c r="F586" s="3" t="s">
        <v>13</v>
      </c>
      <c r="G586" s="5">
        <v>41</v>
      </c>
      <c r="H586" s="6">
        <v>124.81786407447923</v>
      </c>
      <c r="I586" s="8">
        <f>ProductLine[[#This Row],[Units]]*ProductLine[[#This Row],[Dollars]]</f>
        <v>5117.5324270536485</v>
      </c>
      <c r="L586" cm="1">
        <f t="array" ref="L586">AVERAGEIFS($I$2:$I$2125,$F$2:$F$2125,$F586,$C$2:$C$2125,"&gt;="&amp;DATE(IF($E586&gt;=4,$D586,$D586-1),INDEX($AS$2:$AS$13,$E586),INDEX($AR$2:$AR$13,$E586)),$C$2:$C$2125,"&lt;="&amp;DATE(IF($E586&gt;=2,$D586,$D586-1),INDEX($AU$2:$AU$13,$E586),INDEX($AT$2:$AT$13,$E586)))</f>
        <v>7649.6645885329099</v>
      </c>
    </row>
    <row r="587" spans="1:12" x14ac:dyDescent="0.35">
      <c r="A587" s="3">
        <v>911</v>
      </c>
      <c r="B587" s="3" t="s">
        <v>11</v>
      </c>
      <c r="C587" s="4">
        <v>38298</v>
      </c>
      <c r="D587" s="3">
        <f t="shared" si="9"/>
        <v>2004</v>
      </c>
      <c r="E587" s="3">
        <f>MONTH(ProductLine[[#This Row],[Date]])</f>
        <v>11</v>
      </c>
      <c r="F587" s="3" t="s">
        <v>8</v>
      </c>
      <c r="G587" s="5">
        <v>14</v>
      </c>
      <c r="H587" s="6">
        <v>44.2457022640235</v>
      </c>
      <c r="I587" s="8">
        <f>ProductLine[[#This Row],[Units]]*ProductLine[[#This Row],[Dollars]]</f>
        <v>619.43983169632895</v>
      </c>
      <c r="L587" cm="1">
        <f t="array" ref="L587">AVERAGEIFS($I$2:$I$2125,$F$2:$F$2125,$F587,$C$2:$C$2125,"&gt;="&amp;DATE(IF($E587&gt;=4,$D587,$D587-1),INDEX($AS$2:$AS$13,$E587),INDEX($AR$2:$AR$13,$E587)),$C$2:$C$2125,"&lt;="&amp;DATE(IF($E587&gt;=2,$D587,$D587-1),INDEX($AU$2:$AU$13,$E587),INDEX($AT$2:$AT$13,$E587)))</f>
        <v>8582.4865810080464</v>
      </c>
    </row>
    <row r="588" spans="1:12" x14ac:dyDescent="0.35">
      <c r="A588" s="3">
        <v>927</v>
      </c>
      <c r="B588" s="3" t="s">
        <v>18</v>
      </c>
      <c r="C588" s="4">
        <v>38298</v>
      </c>
      <c r="D588" s="3">
        <f t="shared" si="9"/>
        <v>2004</v>
      </c>
      <c r="E588" s="3">
        <f>MONTH(ProductLine[[#This Row],[Date]])</f>
        <v>11</v>
      </c>
      <c r="F588" s="3" t="s">
        <v>6</v>
      </c>
      <c r="G588" s="5">
        <v>9</v>
      </c>
      <c r="H588" s="6">
        <v>28.827091013525987</v>
      </c>
      <c r="I588" s="8">
        <f>ProductLine[[#This Row],[Units]]*ProductLine[[#This Row],[Dollars]]</f>
        <v>259.4438191217339</v>
      </c>
      <c r="L588" cm="1">
        <f t="array" ref="L588">AVERAGEIFS($I$2:$I$2125,$F$2:$F$2125,$F588,$C$2:$C$2125,"&gt;="&amp;DATE(IF($E588&gt;=4,$D588,$D588-1),INDEX($AS$2:$AS$13,$E588),INDEX($AR$2:$AR$13,$E588)),$C$2:$C$2125,"&lt;="&amp;DATE(IF($E588&gt;=2,$D588,$D588-1),INDEX($AU$2:$AU$13,$E588),INDEX($AT$2:$AT$13,$E588)))</f>
        <v>7698.7522225812363</v>
      </c>
    </row>
    <row r="589" spans="1:12" x14ac:dyDescent="0.35">
      <c r="A589" s="3">
        <v>967</v>
      </c>
      <c r="B589" s="3" t="s">
        <v>14</v>
      </c>
      <c r="C589" s="4">
        <v>38309</v>
      </c>
      <c r="D589" s="3">
        <f t="shared" si="9"/>
        <v>2004</v>
      </c>
      <c r="E589" s="3">
        <f>MONTH(ProductLine[[#This Row],[Date]])</f>
        <v>11</v>
      </c>
      <c r="F589" s="3" t="s">
        <v>8</v>
      </c>
      <c r="G589" s="5">
        <v>24</v>
      </c>
      <c r="H589" s="6">
        <v>74.30729541001925</v>
      </c>
      <c r="I589" s="8">
        <f>ProductLine[[#This Row],[Units]]*ProductLine[[#This Row],[Dollars]]</f>
        <v>1783.3750898404619</v>
      </c>
      <c r="L589" cm="1">
        <f t="array" ref="L589">AVERAGEIFS($I$2:$I$2125,$F$2:$F$2125,$F589,$C$2:$C$2125,"&gt;="&amp;DATE(IF($E589&gt;=4,$D589,$D589-1),INDEX($AS$2:$AS$13,$E589),INDEX($AR$2:$AR$13,$E589)),$C$2:$C$2125,"&lt;="&amp;DATE(IF($E589&gt;=2,$D589,$D589-1),INDEX($AU$2:$AU$13,$E589),INDEX($AT$2:$AT$13,$E589)))</f>
        <v>8582.4865810080464</v>
      </c>
    </row>
    <row r="590" spans="1:12" x14ac:dyDescent="0.35">
      <c r="A590" s="3">
        <v>1056</v>
      </c>
      <c r="B590" s="3" t="s">
        <v>5</v>
      </c>
      <c r="C590" s="4">
        <v>38309</v>
      </c>
      <c r="D590" s="3">
        <f t="shared" si="9"/>
        <v>2004</v>
      </c>
      <c r="E590" s="3">
        <f>MONTH(ProductLine[[#This Row],[Date]])</f>
        <v>11</v>
      </c>
      <c r="F590" s="3" t="s">
        <v>6</v>
      </c>
      <c r="G590" s="5">
        <v>57</v>
      </c>
      <c r="H590" s="6">
        <v>173.09988607692904</v>
      </c>
      <c r="I590" s="8">
        <f>ProductLine[[#This Row],[Units]]*ProductLine[[#This Row],[Dollars]]</f>
        <v>9866.693506384956</v>
      </c>
      <c r="L590" cm="1">
        <f t="array" ref="L590">AVERAGEIFS($I$2:$I$2125,$F$2:$F$2125,$F590,$C$2:$C$2125,"&gt;="&amp;DATE(IF($E590&gt;=4,$D590,$D590-1),INDEX($AS$2:$AS$13,$E590),INDEX($AR$2:$AR$13,$E590)),$C$2:$C$2125,"&lt;="&amp;DATE(IF($E590&gt;=2,$D590,$D590-1),INDEX($AU$2:$AU$13,$E590),INDEX($AT$2:$AT$13,$E590)))</f>
        <v>7698.7522225812363</v>
      </c>
    </row>
    <row r="591" spans="1:12" x14ac:dyDescent="0.35">
      <c r="A591" s="3">
        <v>1072</v>
      </c>
      <c r="B591" s="3" t="s">
        <v>7</v>
      </c>
      <c r="C591" s="4">
        <v>38309</v>
      </c>
      <c r="D591" s="3">
        <f t="shared" si="9"/>
        <v>2004</v>
      </c>
      <c r="E591" s="3">
        <f>MONTH(ProductLine[[#This Row],[Date]])</f>
        <v>11</v>
      </c>
      <c r="F591" s="3" t="s">
        <v>15</v>
      </c>
      <c r="G591" s="5">
        <v>53</v>
      </c>
      <c r="H591" s="6">
        <v>161.06925467832338</v>
      </c>
      <c r="I591" s="8">
        <f>ProductLine[[#This Row],[Units]]*ProductLine[[#This Row],[Dollars]]</f>
        <v>8536.6704979511396</v>
      </c>
      <c r="L591" cm="1">
        <f t="array" ref="L591">AVERAGEIFS($I$2:$I$2125,$F$2:$F$2125,$F591,$C$2:$C$2125,"&gt;="&amp;DATE(IF($E591&gt;=4,$D591,$D591-1),INDEX($AS$2:$AS$13,$E591),INDEX($AR$2:$AR$13,$E591)),$C$2:$C$2125,"&lt;="&amp;DATE(IF($E591&gt;=2,$D591,$D591-1),INDEX($AU$2:$AU$13,$E591),INDEX($AT$2:$AT$13,$E591)))</f>
        <v>6984.1091642204574</v>
      </c>
    </row>
    <row r="592" spans="1:12" x14ac:dyDescent="0.35">
      <c r="A592" s="3">
        <v>1126</v>
      </c>
      <c r="B592" s="3" t="s">
        <v>9</v>
      </c>
      <c r="C592" s="4">
        <v>38320</v>
      </c>
      <c r="D592" s="3">
        <f t="shared" si="9"/>
        <v>2004</v>
      </c>
      <c r="E592" s="3">
        <f>MONTH(ProductLine[[#This Row],[Date]])</f>
        <v>11</v>
      </c>
      <c r="F592" s="3" t="s">
        <v>8</v>
      </c>
      <c r="G592" s="5">
        <v>78</v>
      </c>
      <c r="H592" s="6">
        <v>235.68084148847547</v>
      </c>
      <c r="I592" s="8">
        <f>ProductLine[[#This Row],[Units]]*ProductLine[[#This Row],[Dollars]]</f>
        <v>18383.105636101085</v>
      </c>
      <c r="L592" cm="1">
        <f t="array" ref="L592">AVERAGEIFS($I$2:$I$2125,$F$2:$F$2125,$F592,$C$2:$C$2125,"&gt;="&amp;DATE(IF($E592&gt;=4,$D592,$D592-1),INDEX($AS$2:$AS$13,$E592),INDEX($AR$2:$AR$13,$E592)),$C$2:$C$2125,"&lt;="&amp;DATE(IF($E592&gt;=2,$D592,$D592-1),INDEX($AU$2:$AU$13,$E592),INDEX($AT$2:$AT$13,$E592)))</f>
        <v>8582.4865810080464</v>
      </c>
    </row>
    <row r="593" spans="1:12" x14ac:dyDescent="0.35">
      <c r="A593" s="3">
        <v>1141</v>
      </c>
      <c r="B593" s="3" t="s">
        <v>18</v>
      </c>
      <c r="C593" s="4">
        <v>38309</v>
      </c>
      <c r="D593" s="3">
        <f t="shared" si="9"/>
        <v>2004</v>
      </c>
      <c r="E593" s="3">
        <f>MONTH(ProductLine[[#This Row],[Date]])</f>
        <v>11</v>
      </c>
      <c r="F593" s="3" t="s">
        <v>15</v>
      </c>
      <c r="G593" s="5">
        <v>-8</v>
      </c>
      <c r="H593" s="6">
        <v>-21.981669305596434</v>
      </c>
      <c r="I593" s="8">
        <f>ProductLine[[#This Row],[Units]]*ProductLine[[#This Row],[Dollars]]</f>
        <v>175.85335444477147</v>
      </c>
      <c r="L593" cm="1">
        <f t="array" ref="L593">AVERAGEIFS($I$2:$I$2125,$F$2:$F$2125,$F593,$C$2:$C$2125,"&gt;="&amp;DATE(IF($E593&gt;=4,$D593,$D593-1),INDEX($AS$2:$AS$13,$E593),INDEX($AR$2:$AR$13,$E593)),$C$2:$C$2125,"&lt;="&amp;DATE(IF($E593&gt;=2,$D593,$D593-1),INDEX($AU$2:$AU$13,$E593),INDEX($AT$2:$AT$13,$E593)))</f>
        <v>6984.1091642204574</v>
      </c>
    </row>
    <row r="594" spans="1:12" x14ac:dyDescent="0.35">
      <c r="A594" s="3">
        <v>1160</v>
      </c>
      <c r="B594" s="3" t="s">
        <v>7</v>
      </c>
      <c r="C594" s="4">
        <v>38309</v>
      </c>
      <c r="D594" s="3">
        <f t="shared" si="9"/>
        <v>2004</v>
      </c>
      <c r="E594" s="3">
        <f>MONTH(ProductLine[[#This Row],[Date]])</f>
        <v>11</v>
      </c>
      <c r="F594" s="3" t="s">
        <v>6</v>
      </c>
      <c r="G594" s="5">
        <v>88</v>
      </c>
      <c r="H594" s="6">
        <v>265.86483001134803</v>
      </c>
      <c r="I594" s="8">
        <f>ProductLine[[#This Row],[Units]]*ProductLine[[#This Row],[Dollars]]</f>
        <v>23396.105040998627</v>
      </c>
      <c r="L594" cm="1">
        <f t="array" ref="L594">AVERAGEIFS($I$2:$I$2125,$F$2:$F$2125,$F594,$C$2:$C$2125,"&gt;="&amp;DATE(IF($E594&gt;=4,$D594,$D594-1),INDEX($AS$2:$AS$13,$E594),INDEX($AR$2:$AR$13,$E594)),$C$2:$C$2125,"&lt;="&amp;DATE(IF($E594&gt;=2,$D594,$D594-1),INDEX($AU$2:$AU$13,$E594),INDEX($AT$2:$AT$13,$E594)))</f>
        <v>7698.7522225812363</v>
      </c>
    </row>
    <row r="595" spans="1:12" x14ac:dyDescent="0.35">
      <c r="A595" s="3">
        <v>1164</v>
      </c>
      <c r="B595" s="3" t="s">
        <v>9</v>
      </c>
      <c r="C595" s="4">
        <v>38320</v>
      </c>
      <c r="D595" s="3">
        <f t="shared" si="9"/>
        <v>2004</v>
      </c>
      <c r="E595" s="3">
        <f>MONTH(ProductLine[[#This Row],[Date]])</f>
        <v>11</v>
      </c>
      <c r="F595" s="3" t="s">
        <v>8</v>
      </c>
      <c r="G595" s="5">
        <v>-10</v>
      </c>
      <c r="H595" s="6">
        <v>-27.584277375696701</v>
      </c>
      <c r="I595" s="8">
        <f>ProductLine[[#This Row],[Units]]*ProductLine[[#This Row],[Dollars]]</f>
        <v>275.84277375696701</v>
      </c>
      <c r="L595" cm="1">
        <f t="array" ref="L595">AVERAGEIFS($I$2:$I$2125,$F$2:$F$2125,$F595,$C$2:$C$2125,"&gt;="&amp;DATE(IF($E595&gt;=4,$D595,$D595-1),INDEX($AS$2:$AS$13,$E595),INDEX($AR$2:$AR$13,$E595)),$C$2:$C$2125,"&lt;="&amp;DATE(IF($E595&gt;=2,$D595,$D595-1),INDEX($AU$2:$AU$13,$E595),INDEX($AT$2:$AT$13,$E595)))</f>
        <v>8582.4865810080464</v>
      </c>
    </row>
    <row r="596" spans="1:12" x14ac:dyDescent="0.35">
      <c r="A596" s="3">
        <v>1173</v>
      </c>
      <c r="B596" s="3" t="s">
        <v>16</v>
      </c>
      <c r="C596" s="4">
        <v>38298</v>
      </c>
      <c r="D596" s="3">
        <f t="shared" si="9"/>
        <v>2004</v>
      </c>
      <c r="E596" s="3">
        <f>MONTH(ProductLine[[#This Row],[Date]])</f>
        <v>11</v>
      </c>
      <c r="F596" s="3" t="s">
        <v>13</v>
      </c>
      <c r="G596" s="5">
        <v>30</v>
      </c>
      <c r="H596" s="6">
        <v>92.33205932019861</v>
      </c>
      <c r="I596" s="8">
        <f>ProductLine[[#This Row],[Units]]*ProductLine[[#This Row],[Dollars]]</f>
        <v>2769.9617796059583</v>
      </c>
      <c r="L596" cm="1">
        <f t="array" ref="L596">AVERAGEIFS($I$2:$I$2125,$F$2:$F$2125,$F596,$C$2:$C$2125,"&gt;="&amp;DATE(IF($E596&gt;=4,$D596,$D596-1),INDEX($AS$2:$AS$13,$E596),INDEX($AR$2:$AR$13,$E596)),$C$2:$C$2125,"&lt;="&amp;DATE(IF($E596&gt;=2,$D596,$D596-1),INDEX($AU$2:$AU$13,$E596),INDEX($AT$2:$AT$13,$E596)))</f>
        <v>7649.6645885329099</v>
      </c>
    </row>
    <row r="597" spans="1:12" x14ac:dyDescent="0.35">
      <c r="A597" s="3">
        <v>1254</v>
      </c>
      <c r="B597" s="3" t="s">
        <v>12</v>
      </c>
      <c r="C597" s="4">
        <v>38309</v>
      </c>
      <c r="D597" s="3">
        <f t="shared" si="9"/>
        <v>2004</v>
      </c>
      <c r="E597" s="3">
        <f>MONTH(ProductLine[[#This Row],[Date]])</f>
        <v>11</v>
      </c>
      <c r="F597" s="3" t="s">
        <v>8</v>
      </c>
      <c r="G597" s="5">
        <v>19</v>
      </c>
      <c r="H597" s="6">
        <v>58.769535018680784</v>
      </c>
      <c r="I597" s="8">
        <f>ProductLine[[#This Row],[Units]]*ProductLine[[#This Row],[Dollars]]</f>
        <v>1116.6211653549349</v>
      </c>
      <c r="L597" cm="1">
        <f t="array" ref="L597">AVERAGEIFS($I$2:$I$2125,$F$2:$F$2125,$F597,$C$2:$C$2125,"&gt;="&amp;DATE(IF($E597&gt;=4,$D597,$D597-1),INDEX($AS$2:$AS$13,$E597),INDEX($AR$2:$AR$13,$E597)),$C$2:$C$2125,"&lt;="&amp;DATE(IF($E597&gt;=2,$D597,$D597-1),INDEX($AU$2:$AU$13,$E597),INDEX($AT$2:$AT$13,$E597)))</f>
        <v>8582.4865810080464</v>
      </c>
    </row>
    <row r="598" spans="1:12" x14ac:dyDescent="0.35">
      <c r="A598" s="3">
        <v>1261</v>
      </c>
      <c r="B598" s="3" t="s">
        <v>14</v>
      </c>
      <c r="C598" s="4">
        <v>38309</v>
      </c>
      <c r="D598" s="3">
        <f t="shared" si="9"/>
        <v>2004</v>
      </c>
      <c r="E598" s="3">
        <f>MONTH(ProductLine[[#This Row],[Date]])</f>
        <v>11</v>
      </c>
      <c r="F598" s="3" t="s">
        <v>8</v>
      </c>
      <c r="G598" s="5">
        <v>47</v>
      </c>
      <c r="H598" s="6">
        <v>142.41301237194139</v>
      </c>
      <c r="I598" s="8">
        <f>ProductLine[[#This Row],[Units]]*ProductLine[[#This Row],[Dollars]]</f>
        <v>6693.4115814812458</v>
      </c>
      <c r="L598" cm="1">
        <f t="array" ref="L598">AVERAGEIFS($I$2:$I$2125,$F$2:$F$2125,$F598,$C$2:$C$2125,"&gt;="&amp;DATE(IF($E598&gt;=4,$D598,$D598-1),INDEX($AS$2:$AS$13,$E598),INDEX($AR$2:$AR$13,$E598)),$C$2:$C$2125,"&lt;="&amp;DATE(IF($E598&gt;=2,$D598,$D598-1),INDEX($AU$2:$AU$13,$E598),INDEX($AT$2:$AT$13,$E598)))</f>
        <v>8582.4865810080464</v>
      </c>
    </row>
    <row r="599" spans="1:12" x14ac:dyDescent="0.35">
      <c r="A599" s="3">
        <v>1268</v>
      </c>
      <c r="B599" s="3" t="s">
        <v>14</v>
      </c>
      <c r="C599" s="4">
        <v>38320</v>
      </c>
      <c r="D599" s="3">
        <f t="shared" si="9"/>
        <v>2004</v>
      </c>
      <c r="E599" s="3">
        <f>MONTH(ProductLine[[#This Row],[Date]])</f>
        <v>11</v>
      </c>
      <c r="F599" s="3" t="s">
        <v>8</v>
      </c>
      <c r="G599" s="5">
        <v>20</v>
      </c>
      <c r="H599" s="6">
        <v>61.937788372758583</v>
      </c>
      <c r="I599" s="8">
        <f>ProductLine[[#This Row],[Units]]*ProductLine[[#This Row],[Dollars]]</f>
        <v>1238.7557674551717</v>
      </c>
      <c r="L599" cm="1">
        <f t="array" ref="L599">AVERAGEIFS($I$2:$I$2125,$F$2:$F$2125,$F599,$C$2:$C$2125,"&gt;="&amp;DATE(IF($E599&gt;=4,$D599,$D599-1),INDEX($AS$2:$AS$13,$E599),INDEX($AR$2:$AR$13,$E599)),$C$2:$C$2125,"&lt;="&amp;DATE(IF($E599&gt;=2,$D599,$D599-1),INDEX($AU$2:$AU$13,$E599),INDEX($AT$2:$AT$13,$E599)))</f>
        <v>8582.4865810080464</v>
      </c>
    </row>
    <row r="600" spans="1:12" x14ac:dyDescent="0.35">
      <c r="A600" s="3">
        <v>1288</v>
      </c>
      <c r="B600" s="3" t="s">
        <v>9</v>
      </c>
      <c r="C600" s="4">
        <v>38320</v>
      </c>
      <c r="D600" s="3">
        <f t="shared" si="9"/>
        <v>2004</v>
      </c>
      <c r="E600" s="3">
        <f>MONTH(ProductLine[[#This Row],[Date]])</f>
        <v>11</v>
      </c>
      <c r="F600" s="3" t="s">
        <v>10</v>
      </c>
      <c r="G600" s="5">
        <v>84</v>
      </c>
      <c r="H600" s="6">
        <v>254.11937205363179</v>
      </c>
      <c r="I600" s="8">
        <f>ProductLine[[#This Row],[Units]]*ProductLine[[#This Row],[Dollars]]</f>
        <v>21346.027252505071</v>
      </c>
      <c r="L600" cm="1">
        <f t="array" ref="L600">AVERAGEIFS($I$2:$I$2125,$F$2:$F$2125,$F600,$C$2:$C$2125,"&gt;="&amp;DATE(IF($E600&gt;=4,$D600,$D600-1),INDEX($AS$2:$AS$13,$E600),INDEX($AR$2:$AR$13,$E600)),$C$2:$C$2125,"&lt;="&amp;DATE(IF($E600&gt;=2,$D600,$D600-1),INDEX($AU$2:$AU$13,$E600),INDEX($AT$2:$AT$13,$E600)))</f>
        <v>13852.334684283467</v>
      </c>
    </row>
    <row r="601" spans="1:12" x14ac:dyDescent="0.35">
      <c r="A601" s="3">
        <v>1296</v>
      </c>
      <c r="B601" s="3" t="s">
        <v>7</v>
      </c>
      <c r="C601" s="4">
        <v>38320</v>
      </c>
      <c r="D601" s="3">
        <f t="shared" si="9"/>
        <v>2004</v>
      </c>
      <c r="E601" s="3">
        <f>MONTH(ProductLine[[#This Row],[Date]])</f>
        <v>11</v>
      </c>
      <c r="F601" s="3" t="s">
        <v>8</v>
      </c>
      <c r="G601" s="5">
        <v>80</v>
      </c>
      <c r="H601" s="6">
        <v>242.63330478636408</v>
      </c>
      <c r="I601" s="8">
        <f>ProductLine[[#This Row],[Units]]*ProductLine[[#This Row],[Dollars]]</f>
        <v>19410.664382909126</v>
      </c>
      <c r="L601" cm="1">
        <f t="array" ref="L601">AVERAGEIFS($I$2:$I$2125,$F$2:$F$2125,$F601,$C$2:$C$2125,"&gt;="&amp;DATE(IF($E601&gt;=4,$D601,$D601-1),INDEX($AS$2:$AS$13,$E601),INDEX($AR$2:$AR$13,$E601)),$C$2:$C$2125,"&lt;="&amp;DATE(IF($E601&gt;=2,$D601,$D601-1),INDEX($AU$2:$AU$13,$E601),INDEX($AT$2:$AT$13,$E601)))</f>
        <v>8582.4865810080464</v>
      </c>
    </row>
    <row r="602" spans="1:12" x14ac:dyDescent="0.35">
      <c r="A602" s="3">
        <v>1314</v>
      </c>
      <c r="B602" s="3" t="s">
        <v>5</v>
      </c>
      <c r="C602" s="4">
        <v>38298</v>
      </c>
      <c r="D602" s="3">
        <f t="shared" si="9"/>
        <v>2004</v>
      </c>
      <c r="E602" s="3">
        <f>MONTH(ProductLine[[#This Row],[Date]])</f>
        <v>11</v>
      </c>
      <c r="F602" s="3" t="s">
        <v>6</v>
      </c>
      <c r="G602" s="5">
        <v>88</v>
      </c>
      <c r="H602" s="6">
        <v>265.56717139256853</v>
      </c>
      <c r="I602" s="8">
        <f>ProductLine[[#This Row],[Units]]*ProductLine[[#This Row],[Dollars]]</f>
        <v>23369.91108254603</v>
      </c>
      <c r="L602" cm="1">
        <f t="array" ref="L602">AVERAGEIFS($I$2:$I$2125,$F$2:$F$2125,$F602,$C$2:$C$2125,"&gt;="&amp;DATE(IF($E602&gt;=4,$D602,$D602-1),INDEX($AS$2:$AS$13,$E602),INDEX($AR$2:$AR$13,$E602)),$C$2:$C$2125,"&lt;="&amp;DATE(IF($E602&gt;=2,$D602,$D602-1),INDEX($AU$2:$AU$13,$E602),INDEX($AT$2:$AT$13,$E602)))</f>
        <v>7698.7522225812363</v>
      </c>
    </row>
    <row r="603" spans="1:12" x14ac:dyDescent="0.35">
      <c r="A603" s="3">
        <v>1320</v>
      </c>
      <c r="B603" s="3" t="s">
        <v>11</v>
      </c>
      <c r="C603" s="4">
        <v>38298</v>
      </c>
      <c r="D603" s="3">
        <f t="shared" si="9"/>
        <v>2004</v>
      </c>
      <c r="E603" s="3">
        <f>MONTH(ProductLine[[#This Row],[Date]])</f>
        <v>11</v>
      </c>
      <c r="F603" s="3" t="s">
        <v>15</v>
      </c>
      <c r="G603" s="5">
        <v>25</v>
      </c>
      <c r="H603" s="6">
        <v>76.651168243814681</v>
      </c>
      <c r="I603" s="8">
        <f>ProductLine[[#This Row],[Units]]*ProductLine[[#This Row],[Dollars]]</f>
        <v>1916.279206095367</v>
      </c>
      <c r="L603" cm="1">
        <f t="array" ref="L603">AVERAGEIFS($I$2:$I$2125,$F$2:$F$2125,$F603,$C$2:$C$2125,"&gt;="&amp;DATE(IF($E603&gt;=4,$D603,$D603-1),INDEX($AS$2:$AS$13,$E603),INDEX($AR$2:$AR$13,$E603)),$C$2:$C$2125,"&lt;="&amp;DATE(IF($E603&gt;=2,$D603,$D603-1),INDEX($AU$2:$AU$13,$E603),INDEX($AT$2:$AT$13,$E603)))</f>
        <v>6984.1091642204574</v>
      </c>
    </row>
    <row r="604" spans="1:12" x14ac:dyDescent="0.35">
      <c r="A604" s="3">
        <v>1326</v>
      </c>
      <c r="B604" s="3" t="s">
        <v>9</v>
      </c>
      <c r="C604" s="4">
        <v>38309</v>
      </c>
      <c r="D604" s="3">
        <f t="shared" si="9"/>
        <v>2004</v>
      </c>
      <c r="E604" s="3">
        <f>MONTH(ProductLine[[#This Row],[Date]])</f>
        <v>11</v>
      </c>
      <c r="F604" s="3" t="s">
        <v>15</v>
      </c>
      <c r="G604" s="5">
        <v>89</v>
      </c>
      <c r="H604" s="6">
        <v>269.74478909487721</v>
      </c>
      <c r="I604" s="8">
        <f>ProductLine[[#This Row],[Units]]*ProductLine[[#This Row],[Dollars]]</f>
        <v>24007.286229444071</v>
      </c>
      <c r="L604" cm="1">
        <f t="array" ref="L604">AVERAGEIFS($I$2:$I$2125,$F$2:$F$2125,$F604,$C$2:$C$2125,"&gt;="&amp;DATE(IF($E604&gt;=4,$D604,$D604-1),INDEX($AS$2:$AS$13,$E604),INDEX($AR$2:$AR$13,$E604)),$C$2:$C$2125,"&lt;="&amp;DATE(IF($E604&gt;=2,$D604,$D604-1),INDEX($AU$2:$AU$13,$E604),INDEX($AT$2:$AT$13,$E604)))</f>
        <v>6984.1091642204574</v>
      </c>
    </row>
    <row r="605" spans="1:12" x14ac:dyDescent="0.35">
      <c r="A605" s="3">
        <v>1339</v>
      </c>
      <c r="B605" s="3" t="s">
        <v>17</v>
      </c>
      <c r="C605" s="4">
        <v>38298</v>
      </c>
      <c r="D605" s="3">
        <f t="shared" si="9"/>
        <v>2004</v>
      </c>
      <c r="E605" s="3">
        <f>MONTH(ProductLine[[#This Row],[Date]])</f>
        <v>11</v>
      </c>
      <c r="F605" s="3" t="s">
        <v>10</v>
      </c>
      <c r="G605" s="5">
        <v>13</v>
      </c>
      <c r="H605" s="6">
        <v>40.558759872429341</v>
      </c>
      <c r="I605" s="8">
        <f>ProductLine[[#This Row],[Units]]*ProductLine[[#This Row],[Dollars]]</f>
        <v>527.2638783415814</v>
      </c>
      <c r="L605" cm="1">
        <f t="array" ref="L605">AVERAGEIFS($I$2:$I$2125,$F$2:$F$2125,$F605,$C$2:$C$2125,"&gt;="&amp;DATE(IF($E605&gt;=4,$D605,$D605-1),INDEX($AS$2:$AS$13,$E605),INDEX($AR$2:$AR$13,$E605)),$C$2:$C$2125,"&lt;="&amp;DATE(IF($E605&gt;=2,$D605,$D605-1),INDEX($AU$2:$AU$13,$E605),INDEX($AT$2:$AT$13,$E605)))</f>
        <v>13852.334684283467</v>
      </c>
    </row>
    <row r="606" spans="1:12" x14ac:dyDescent="0.35">
      <c r="A606" s="3">
        <v>1344</v>
      </c>
      <c r="B606" s="3" t="s">
        <v>7</v>
      </c>
      <c r="C606" s="4">
        <v>38298</v>
      </c>
      <c r="D606" s="3">
        <f t="shared" si="9"/>
        <v>2004</v>
      </c>
      <c r="E606" s="3">
        <f>MONTH(ProductLine[[#This Row],[Date]])</f>
        <v>11</v>
      </c>
      <c r="F606" s="3" t="s">
        <v>15</v>
      </c>
      <c r="G606" s="5">
        <v>56</v>
      </c>
      <c r="H606" s="6">
        <v>170.50901918623575</v>
      </c>
      <c r="I606" s="8">
        <f>ProductLine[[#This Row],[Units]]*ProductLine[[#This Row],[Dollars]]</f>
        <v>9548.5050744292021</v>
      </c>
      <c r="L606" cm="1">
        <f t="array" ref="L606">AVERAGEIFS($I$2:$I$2125,$F$2:$F$2125,$F606,$C$2:$C$2125,"&gt;="&amp;DATE(IF($E606&gt;=4,$D606,$D606-1),INDEX($AS$2:$AS$13,$E606),INDEX($AR$2:$AR$13,$E606)),$C$2:$C$2125,"&lt;="&amp;DATE(IF($E606&gt;=2,$D606,$D606-1),INDEX($AU$2:$AU$13,$E606),INDEX($AT$2:$AT$13,$E606)))</f>
        <v>6984.1091642204574</v>
      </c>
    </row>
    <row r="607" spans="1:12" x14ac:dyDescent="0.35">
      <c r="A607" s="3">
        <v>1357</v>
      </c>
      <c r="B607" s="3" t="s">
        <v>7</v>
      </c>
      <c r="C607" s="4">
        <v>38309</v>
      </c>
      <c r="D607" s="3">
        <f t="shared" si="9"/>
        <v>2004</v>
      </c>
      <c r="E607" s="3">
        <f>MONTH(ProductLine[[#This Row],[Date]])</f>
        <v>11</v>
      </c>
      <c r="F607" s="3" t="s">
        <v>13</v>
      </c>
      <c r="G607" s="5">
        <v>47</v>
      </c>
      <c r="H607" s="6">
        <v>142.58640939942609</v>
      </c>
      <c r="I607" s="8">
        <f>ProductLine[[#This Row],[Units]]*ProductLine[[#This Row],[Dollars]]</f>
        <v>6701.5612417730263</v>
      </c>
      <c r="L607" cm="1">
        <f t="array" ref="L607">AVERAGEIFS($I$2:$I$2125,$F$2:$F$2125,$F607,$C$2:$C$2125,"&gt;="&amp;DATE(IF($E607&gt;=4,$D607,$D607-1),INDEX($AS$2:$AS$13,$E607),INDEX($AR$2:$AR$13,$E607)),$C$2:$C$2125,"&lt;="&amp;DATE(IF($E607&gt;=2,$D607,$D607-1),INDEX($AU$2:$AU$13,$E607),INDEX($AT$2:$AT$13,$E607)))</f>
        <v>7649.6645885329099</v>
      </c>
    </row>
    <row r="608" spans="1:12" x14ac:dyDescent="0.35">
      <c r="A608" s="3">
        <v>1409</v>
      </c>
      <c r="B608" s="3" t="s">
        <v>11</v>
      </c>
      <c r="C608" s="4">
        <v>38309</v>
      </c>
      <c r="D608" s="3">
        <f t="shared" si="9"/>
        <v>2004</v>
      </c>
      <c r="E608" s="3">
        <f>MONTH(ProductLine[[#This Row],[Date]])</f>
        <v>11</v>
      </c>
      <c r="F608" s="3" t="s">
        <v>15</v>
      </c>
      <c r="G608" s="5">
        <v>10</v>
      </c>
      <c r="H608" s="6">
        <v>31.759227784320323</v>
      </c>
      <c r="I608" s="8">
        <f>ProductLine[[#This Row],[Units]]*ProductLine[[#This Row],[Dollars]]</f>
        <v>317.59227784320325</v>
      </c>
      <c r="L608" cm="1">
        <f t="array" ref="L608">AVERAGEIFS($I$2:$I$2125,$F$2:$F$2125,$F608,$C$2:$C$2125,"&gt;="&amp;DATE(IF($E608&gt;=4,$D608,$D608-1),INDEX($AS$2:$AS$13,$E608),INDEX($AR$2:$AR$13,$E608)),$C$2:$C$2125,"&lt;="&amp;DATE(IF($E608&gt;=2,$D608,$D608-1),INDEX($AU$2:$AU$13,$E608),INDEX($AT$2:$AT$13,$E608)))</f>
        <v>6984.1091642204574</v>
      </c>
    </row>
    <row r="609" spans="1:12" x14ac:dyDescent="0.35">
      <c r="A609" s="3">
        <v>1472</v>
      </c>
      <c r="B609" s="3" t="s">
        <v>5</v>
      </c>
      <c r="C609" s="4">
        <v>38298</v>
      </c>
      <c r="D609" s="3">
        <f t="shared" si="9"/>
        <v>2004</v>
      </c>
      <c r="E609" s="3">
        <f>MONTH(ProductLine[[#This Row],[Date]])</f>
        <v>11</v>
      </c>
      <c r="F609" s="3" t="s">
        <v>13</v>
      </c>
      <c r="G609" s="5">
        <v>15</v>
      </c>
      <c r="H609" s="6">
        <v>47.086660569111189</v>
      </c>
      <c r="I609" s="8">
        <f>ProductLine[[#This Row],[Units]]*ProductLine[[#This Row],[Dollars]]</f>
        <v>706.29990853666777</v>
      </c>
      <c r="L609" cm="1">
        <f t="array" ref="L609">AVERAGEIFS($I$2:$I$2125,$F$2:$F$2125,$F609,$C$2:$C$2125,"&gt;="&amp;DATE(IF($E609&gt;=4,$D609,$D609-1),INDEX($AS$2:$AS$13,$E609),INDEX($AR$2:$AR$13,$E609)),$C$2:$C$2125,"&lt;="&amp;DATE(IF($E609&gt;=2,$D609,$D609-1),INDEX($AU$2:$AU$13,$E609),INDEX($AT$2:$AT$13,$E609)))</f>
        <v>7649.6645885329099</v>
      </c>
    </row>
    <row r="610" spans="1:12" x14ac:dyDescent="0.35">
      <c r="A610" s="3">
        <v>1511</v>
      </c>
      <c r="B610" s="3" t="s">
        <v>5</v>
      </c>
      <c r="C610" s="4">
        <v>38320</v>
      </c>
      <c r="D610" s="3">
        <f t="shared" si="9"/>
        <v>2004</v>
      </c>
      <c r="E610" s="3">
        <f>MONTH(ProductLine[[#This Row],[Date]])</f>
        <v>11</v>
      </c>
      <c r="F610" s="3" t="s">
        <v>6</v>
      </c>
      <c r="G610" s="5">
        <v>13</v>
      </c>
      <c r="H610" s="6">
        <v>41.739412502907776</v>
      </c>
      <c r="I610" s="8">
        <f>ProductLine[[#This Row],[Units]]*ProductLine[[#This Row],[Dollars]]</f>
        <v>542.61236253780112</v>
      </c>
      <c r="L610" cm="1">
        <f t="array" ref="L610">AVERAGEIFS($I$2:$I$2125,$F$2:$F$2125,$F610,$C$2:$C$2125,"&gt;="&amp;DATE(IF($E610&gt;=4,$D610,$D610-1),INDEX($AS$2:$AS$13,$E610),INDEX($AR$2:$AR$13,$E610)),$C$2:$C$2125,"&lt;="&amp;DATE(IF($E610&gt;=2,$D610,$D610-1),INDEX($AU$2:$AU$13,$E610),INDEX($AT$2:$AT$13,$E610)))</f>
        <v>7698.7522225812363</v>
      </c>
    </row>
    <row r="611" spans="1:12" x14ac:dyDescent="0.35">
      <c r="A611" s="3">
        <v>1525</v>
      </c>
      <c r="B611" s="3" t="s">
        <v>11</v>
      </c>
      <c r="C611" s="4">
        <v>38320</v>
      </c>
      <c r="D611" s="3">
        <f t="shared" si="9"/>
        <v>2004</v>
      </c>
      <c r="E611" s="3">
        <f>MONTH(ProductLine[[#This Row],[Date]])</f>
        <v>11</v>
      </c>
      <c r="F611" s="3" t="s">
        <v>10</v>
      </c>
      <c r="G611" s="5">
        <v>-8</v>
      </c>
      <c r="H611" s="6">
        <v>-22.286591550898308</v>
      </c>
      <c r="I611" s="8">
        <f>ProductLine[[#This Row],[Units]]*ProductLine[[#This Row],[Dollars]]</f>
        <v>178.29273240718646</v>
      </c>
      <c r="L611" cm="1">
        <f t="array" ref="L611">AVERAGEIFS($I$2:$I$2125,$F$2:$F$2125,$F611,$C$2:$C$2125,"&gt;="&amp;DATE(IF($E611&gt;=4,$D611,$D611-1),INDEX($AS$2:$AS$13,$E611),INDEX($AR$2:$AR$13,$E611)),$C$2:$C$2125,"&lt;="&amp;DATE(IF($E611&gt;=2,$D611,$D611-1),INDEX($AU$2:$AU$13,$E611),INDEX($AT$2:$AT$13,$E611)))</f>
        <v>13852.334684283467</v>
      </c>
    </row>
    <row r="612" spans="1:12" x14ac:dyDescent="0.35">
      <c r="A612" s="3">
        <v>1533</v>
      </c>
      <c r="B612" s="3" t="s">
        <v>16</v>
      </c>
      <c r="C612" s="4">
        <v>38298</v>
      </c>
      <c r="D612" s="3">
        <f t="shared" si="9"/>
        <v>2004</v>
      </c>
      <c r="E612" s="3">
        <f>MONTH(ProductLine[[#This Row],[Date]])</f>
        <v>11</v>
      </c>
      <c r="F612" s="3" t="s">
        <v>8</v>
      </c>
      <c r="G612" s="5">
        <v>34</v>
      </c>
      <c r="H612" s="6">
        <v>104.44930690558964</v>
      </c>
      <c r="I612" s="8">
        <f>ProductLine[[#This Row],[Units]]*ProductLine[[#This Row],[Dollars]]</f>
        <v>3551.2764347900475</v>
      </c>
      <c r="L612" cm="1">
        <f t="array" ref="L612">AVERAGEIFS($I$2:$I$2125,$F$2:$F$2125,$F612,$C$2:$C$2125,"&gt;="&amp;DATE(IF($E612&gt;=4,$D612,$D612-1),INDEX($AS$2:$AS$13,$E612),INDEX($AR$2:$AR$13,$E612)),$C$2:$C$2125,"&lt;="&amp;DATE(IF($E612&gt;=2,$D612,$D612-1),INDEX($AU$2:$AU$13,$E612),INDEX($AT$2:$AT$13,$E612)))</f>
        <v>8582.4865810080464</v>
      </c>
    </row>
    <row r="613" spans="1:12" x14ac:dyDescent="0.35">
      <c r="A613" s="3">
        <v>1543</v>
      </c>
      <c r="B613" s="3" t="s">
        <v>11</v>
      </c>
      <c r="C613" s="4">
        <v>38320</v>
      </c>
      <c r="D613" s="3">
        <f t="shared" si="9"/>
        <v>2004</v>
      </c>
      <c r="E613" s="3">
        <f>MONTH(ProductLine[[#This Row],[Date]])</f>
        <v>11</v>
      </c>
      <c r="F613" s="3" t="s">
        <v>15</v>
      </c>
      <c r="G613" s="5">
        <v>59</v>
      </c>
      <c r="H613" s="6">
        <v>179.11705650607632</v>
      </c>
      <c r="I613" s="8">
        <f>ProductLine[[#This Row],[Units]]*ProductLine[[#This Row],[Dollars]]</f>
        <v>10567.906333858504</v>
      </c>
      <c r="L613" cm="1">
        <f t="array" ref="L613">AVERAGEIFS($I$2:$I$2125,$F$2:$F$2125,$F613,$C$2:$C$2125,"&gt;="&amp;DATE(IF($E613&gt;=4,$D613,$D613-1),INDEX($AS$2:$AS$13,$E613),INDEX($AR$2:$AR$13,$E613)),$C$2:$C$2125,"&lt;="&amp;DATE(IF($E613&gt;=2,$D613,$D613-1),INDEX($AU$2:$AU$13,$E613),INDEX($AT$2:$AT$13,$E613)))</f>
        <v>6984.1091642204574</v>
      </c>
    </row>
    <row r="614" spans="1:12" x14ac:dyDescent="0.35">
      <c r="A614" s="3">
        <v>1565</v>
      </c>
      <c r="B614" s="3" t="s">
        <v>16</v>
      </c>
      <c r="C614" s="4">
        <v>38320</v>
      </c>
      <c r="D614" s="3">
        <f t="shared" si="9"/>
        <v>2004</v>
      </c>
      <c r="E614" s="3">
        <f>MONTH(ProductLine[[#This Row],[Date]])</f>
        <v>11</v>
      </c>
      <c r="F614" s="3" t="s">
        <v>15</v>
      </c>
      <c r="G614" s="5">
        <v>27</v>
      </c>
      <c r="H614" s="6">
        <v>82.680755879941501</v>
      </c>
      <c r="I614" s="8">
        <f>ProductLine[[#This Row],[Units]]*ProductLine[[#This Row],[Dollars]]</f>
        <v>2232.3804087584203</v>
      </c>
      <c r="L614" cm="1">
        <f t="array" ref="L614">AVERAGEIFS($I$2:$I$2125,$F$2:$F$2125,$F614,$C$2:$C$2125,"&gt;="&amp;DATE(IF($E614&gt;=4,$D614,$D614-1),INDEX($AS$2:$AS$13,$E614),INDEX($AR$2:$AR$13,$E614)),$C$2:$C$2125,"&lt;="&amp;DATE(IF($E614&gt;=2,$D614,$D614-1),INDEX($AU$2:$AU$13,$E614),INDEX($AT$2:$AT$13,$E614)))</f>
        <v>6984.1091642204574</v>
      </c>
    </row>
    <row r="615" spans="1:12" x14ac:dyDescent="0.35">
      <c r="A615" s="3">
        <v>1572</v>
      </c>
      <c r="B615" s="3" t="s">
        <v>11</v>
      </c>
      <c r="C615" s="4">
        <v>38309</v>
      </c>
      <c r="D615" s="3">
        <f t="shared" si="9"/>
        <v>2004</v>
      </c>
      <c r="E615" s="3">
        <f>MONTH(ProductLine[[#This Row],[Date]])</f>
        <v>11</v>
      </c>
      <c r="F615" s="3" t="s">
        <v>13</v>
      </c>
      <c r="G615" s="5">
        <v>45</v>
      </c>
      <c r="H615" s="6">
        <v>137.07935411238626</v>
      </c>
      <c r="I615" s="8">
        <f>ProductLine[[#This Row],[Units]]*ProductLine[[#This Row],[Dollars]]</f>
        <v>6168.5709350573816</v>
      </c>
      <c r="L615" cm="1">
        <f t="array" ref="L615">AVERAGEIFS($I$2:$I$2125,$F$2:$F$2125,$F615,$C$2:$C$2125,"&gt;="&amp;DATE(IF($E615&gt;=4,$D615,$D615-1),INDEX($AS$2:$AS$13,$E615),INDEX($AR$2:$AR$13,$E615)),$C$2:$C$2125,"&lt;="&amp;DATE(IF($E615&gt;=2,$D615,$D615-1),INDEX($AU$2:$AU$13,$E615),INDEX($AT$2:$AT$13,$E615)))</f>
        <v>7649.6645885329099</v>
      </c>
    </row>
    <row r="616" spans="1:12" x14ac:dyDescent="0.35">
      <c r="A616" s="3">
        <v>1573</v>
      </c>
      <c r="B616" s="3" t="s">
        <v>12</v>
      </c>
      <c r="C616" s="4">
        <v>38320</v>
      </c>
      <c r="D616" s="3">
        <f t="shared" si="9"/>
        <v>2004</v>
      </c>
      <c r="E616" s="3">
        <f>MONTH(ProductLine[[#This Row],[Date]])</f>
        <v>11</v>
      </c>
      <c r="F616" s="3" t="s">
        <v>13</v>
      </c>
      <c r="G616" s="5">
        <v>91</v>
      </c>
      <c r="H616" s="6">
        <v>275.55805251311767</v>
      </c>
      <c r="I616" s="8">
        <f>ProductLine[[#This Row],[Units]]*ProductLine[[#This Row],[Dollars]]</f>
        <v>25075.782778693709</v>
      </c>
      <c r="L616" cm="1">
        <f t="array" ref="L616">AVERAGEIFS($I$2:$I$2125,$F$2:$F$2125,$F616,$C$2:$C$2125,"&gt;="&amp;DATE(IF($E616&gt;=4,$D616,$D616-1),INDEX($AS$2:$AS$13,$E616),INDEX($AR$2:$AR$13,$E616)),$C$2:$C$2125,"&lt;="&amp;DATE(IF($E616&gt;=2,$D616,$D616-1),INDEX($AU$2:$AU$13,$E616),INDEX($AT$2:$AT$13,$E616)))</f>
        <v>7649.6645885329099</v>
      </c>
    </row>
    <row r="617" spans="1:12" x14ac:dyDescent="0.35">
      <c r="A617" s="3">
        <v>1736</v>
      </c>
      <c r="B617" s="3" t="s">
        <v>18</v>
      </c>
      <c r="C617" s="4">
        <v>38298</v>
      </c>
      <c r="D617" s="3">
        <f t="shared" si="9"/>
        <v>2004</v>
      </c>
      <c r="E617" s="3">
        <f>MONTH(ProductLine[[#This Row],[Date]])</f>
        <v>11</v>
      </c>
      <c r="F617" s="3" t="s">
        <v>6</v>
      </c>
      <c r="G617" s="5">
        <v>3</v>
      </c>
      <c r="H617" s="6">
        <v>10.889833668586128</v>
      </c>
      <c r="I617" s="8">
        <f>ProductLine[[#This Row],[Units]]*ProductLine[[#This Row],[Dollars]]</f>
        <v>32.669501005758384</v>
      </c>
      <c r="L617" cm="1">
        <f t="array" ref="L617">AVERAGEIFS($I$2:$I$2125,$F$2:$F$2125,$F617,$C$2:$C$2125,"&gt;="&amp;DATE(IF($E617&gt;=4,$D617,$D617-1),INDEX($AS$2:$AS$13,$E617),INDEX($AR$2:$AR$13,$E617)),$C$2:$C$2125,"&lt;="&amp;DATE(IF($E617&gt;=2,$D617,$D617-1),INDEX($AU$2:$AU$13,$E617),INDEX($AT$2:$AT$13,$E617)))</f>
        <v>7698.7522225812363</v>
      </c>
    </row>
    <row r="618" spans="1:12" x14ac:dyDescent="0.35">
      <c r="A618" s="3">
        <v>1744</v>
      </c>
      <c r="B618" s="3" t="s">
        <v>18</v>
      </c>
      <c r="C618" s="4">
        <v>38309</v>
      </c>
      <c r="D618" s="3">
        <f t="shared" si="9"/>
        <v>2004</v>
      </c>
      <c r="E618" s="3">
        <f>MONTH(ProductLine[[#This Row],[Date]])</f>
        <v>11</v>
      </c>
      <c r="F618" s="3" t="s">
        <v>15</v>
      </c>
      <c r="G618" s="5">
        <v>78</v>
      </c>
      <c r="H618" s="6">
        <v>235.886562763272</v>
      </c>
      <c r="I618" s="8">
        <f>ProductLine[[#This Row],[Units]]*ProductLine[[#This Row],[Dollars]]</f>
        <v>18399.151895535215</v>
      </c>
      <c r="L618" cm="1">
        <f t="array" ref="L618">AVERAGEIFS($I$2:$I$2125,$F$2:$F$2125,$F618,$C$2:$C$2125,"&gt;="&amp;DATE(IF($E618&gt;=4,$D618,$D618-1),INDEX($AS$2:$AS$13,$E618),INDEX($AR$2:$AR$13,$E618)),$C$2:$C$2125,"&lt;="&amp;DATE(IF($E618&gt;=2,$D618,$D618-1),INDEX($AU$2:$AU$13,$E618),INDEX($AT$2:$AT$13,$E618)))</f>
        <v>6984.1091642204574</v>
      </c>
    </row>
    <row r="619" spans="1:12" x14ac:dyDescent="0.35">
      <c r="A619" s="3">
        <v>1754</v>
      </c>
      <c r="B619" s="3" t="s">
        <v>14</v>
      </c>
      <c r="C619" s="4">
        <v>38298</v>
      </c>
      <c r="D619" s="3">
        <f t="shared" si="9"/>
        <v>2004</v>
      </c>
      <c r="E619" s="3">
        <f>MONTH(ProductLine[[#This Row],[Date]])</f>
        <v>11</v>
      </c>
      <c r="F619" s="3" t="s">
        <v>15</v>
      </c>
      <c r="G619" s="5">
        <v>-10</v>
      </c>
      <c r="H619" s="6">
        <v>-27.865488210965292</v>
      </c>
      <c r="I619" s="8">
        <f>ProductLine[[#This Row],[Units]]*ProductLine[[#This Row],[Dollars]]</f>
        <v>278.65488210965293</v>
      </c>
      <c r="L619" cm="1">
        <f t="array" ref="L619">AVERAGEIFS($I$2:$I$2125,$F$2:$F$2125,$F619,$C$2:$C$2125,"&gt;="&amp;DATE(IF($E619&gt;=4,$D619,$D619-1),INDEX($AS$2:$AS$13,$E619),INDEX($AR$2:$AR$13,$E619)),$C$2:$C$2125,"&lt;="&amp;DATE(IF($E619&gt;=2,$D619,$D619-1),INDEX($AU$2:$AU$13,$E619),INDEX($AT$2:$AT$13,$E619)))</f>
        <v>6984.1091642204574</v>
      </c>
    </row>
    <row r="620" spans="1:12" x14ac:dyDescent="0.35">
      <c r="A620" s="3">
        <v>1761</v>
      </c>
      <c r="B620" s="3" t="s">
        <v>11</v>
      </c>
      <c r="C620" s="4">
        <v>38298</v>
      </c>
      <c r="D620" s="3">
        <f t="shared" si="9"/>
        <v>2004</v>
      </c>
      <c r="E620" s="3">
        <f>MONTH(ProductLine[[#This Row],[Date]])</f>
        <v>11</v>
      </c>
      <c r="F620" s="3" t="s">
        <v>6</v>
      </c>
      <c r="G620" s="5">
        <v>77</v>
      </c>
      <c r="H620" s="6">
        <v>232.78300193286029</v>
      </c>
      <c r="I620" s="8">
        <f>ProductLine[[#This Row],[Units]]*ProductLine[[#This Row],[Dollars]]</f>
        <v>17924.291148830242</v>
      </c>
      <c r="L620" cm="1">
        <f t="array" ref="L620">AVERAGEIFS($I$2:$I$2125,$F$2:$F$2125,$F620,$C$2:$C$2125,"&gt;="&amp;DATE(IF($E620&gt;=4,$D620,$D620-1),INDEX($AS$2:$AS$13,$E620),INDEX($AR$2:$AR$13,$E620)),$C$2:$C$2125,"&lt;="&amp;DATE(IF($E620&gt;=2,$D620,$D620-1),INDEX($AU$2:$AU$13,$E620),INDEX($AT$2:$AT$13,$E620)))</f>
        <v>7698.7522225812363</v>
      </c>
    </row>
    <row r="621" spans="1:12" x14ac:dyDescent="0.35">
      <c r="A621" s="3">
        <v>1807</v>
      </c>
      <c r="B621" s="3" t="s">
        <v>14</v>
      </c>
      <c r="C621" s="4">
        <v>38298</v>
      </c>
      <c r="D621" s="3">
        <f t="shared" si="9"/>
        <v>2004</v>
      </c>
      <c r="E621" s="3">
        <f>MONTH(ProductLine[[#This Row],[Date]])</f>
        <v>11</v>
      </c>
      <c r="F621" s="3" t="s">
        <v>6</v>
      </c>
      <c r="G621" s="5">
        <v>78</v>
      </c>
      <c r="H621" s="6">
        <v>236.44038982169729</v>
      </c>
      <c r="I621" s="8">
        <f>ProductLine[[#This Row],[Units]]*ProductLine[[#This Row],[Dollars]]</f>
        <v>18442.350406092388</v>
      </c>
      <c r="L621" cm="1">
        <f t="array" ref="L621">AVERAGEIFS($I$2:$I$2125,$F$2:$F$2125,$F621,$C$2:$C$2125,"&gt;="&amp;DATE(IF($E621&gt;=4,$D621,$D621-1),INDEX($AS$2:$AS$13,$E621),INDEX($AR$2:$AR$13,$E621)),$C$2:$C$2125,"&lt;="&amp;DATE(IF($E621&gt;=2,$D621,$D621-1),INDEX($AU$2:$AU$13,$E621),INDEX($AT$2:$AT$13,$E621)))</f>
        <v>7698.7522225812363</v>
      </c>
    </row>
    <row r="622" spans="1:12" x14ac:dyDescent="0.35">
      <c r="A622" s="3">
        <v>1873</v>
      </c>
      <c r="B622" s="3" t="s">
        <v>18</v>
      </c>
      <c r="C622" s="4">
        <v>38309</v>
      </c>
      <c r="D622" s="3">
        <f t="shared" si="9"/>
        <v>2004</v>
      </c>
      <c r="E622" s="3">
        <f>MONTH(ProductLine[[#This Row],[Date]])</f>
        <v>11</v>
      </c>
      <c r="F622" s="3" t="s">
        <v>8</v>
      </c>
      <c r="G622" s="5">
        <v>83</v>
      </c>
      <c r="H622" s="6">
        <v>250.87539350545751</v>
      </c>
      <c r="I622" s="8">
        <f>ProductLine[[#This Row],[Units]]*ProductLine[[#This Row],[Dollars]]</f>
        <v>20822.657660952973</v>
      </c>
      <c r="L622" cm="1">
        <f t="array" ref="L622">AVERAGEIFS($I$2:$I$2125,$F$2:$F$2125,$F622,$C$2:$C$2125,"&gt;="&amp;DATE(IF($E622&gt;=4,$D622,$D622-1),INDEX($AS$2:$AS$13,$E622),INDEX($AR$2:$AR$13,$E622)),$C$2:$C$2125,"&lt;="&amp;DATE(IF($E622&gt;=2,$D622,$D622-1),INDEX($AU$2:$AU$13,$E622),INDEX($AT$2:$AT$13,$E622)))</f>
        <v>8582.4865810080464</v>
      </c>
    </row>
    <row r="623" spans="1:12" x14ac:dyDescent="0.35">
      <c r="A623" s="3">
        <v>70</v>
      </c>
      <c r="B623" s="3" t="s">
        <v>16</v>
      </c>
      <c r="C623" s="4">
        <v>38342</v>
      </c>
      <c r="D623" s="3">
        <f t="shared" si="9"/>
        <v>2004</v>
      </c>
      <c r="E623" s="3">
        <f>MONTH(ProductLine[[#This Row],[Date]])</f>
        <v>12</v>
      </c>
      <c r="F623" s="3" t="s">
        <v>13</v>
      </c>
      <c r="G623" s="5">
        <v>95</v>
      </c>
      <c r="H623" s="6">
        <v>287.05320060576679</v>
      </c>
      <c r="I623" s="8">
        <f>ProductLine[[#This Row],[Units]]*ProductLine[[#This Row],[Dollars]]</f>
        <v>27270.054057547844</v>
      </c>
      <c r="L623" cm="1">
        <f t="array" ref="L623">AVERAGEIFS($I$2:$I$2125,$F$2:$F$2125,$F623,$C$2:$C$2125,"&gt;="&amp;DATE(IF($E623&gt;=4,$D623,$D623-1),INDEX($AS$2:$AS$13,$E623),INDEX($AR$2:$AR$13,$E623)),$C$2:$C$2125,"&lt;="&amp;DATE(IF($E623&gt;=2,$D623,$D623-1),INDEX($AU$2:$AU$13,$E623),INDEX($AT$2:$AT$13,$E623)))</f>
        <v>7701.7566031790984</v>
      </c>
    </row>
    <row r="624" spans="1:12" x14ac:dyDescent="0.35">
      <c r="A624" s="3">
        <v>195</v>
      </c>
      <c r="B624" s="3" t="s">
        <v>7</v>
      </c>
      <c r="C624" s="4">
        <v>38331</v>
      </c>
      <c r="D624" s="3">
        <f t="shared" si="9"/>
        <v>2004</v>
      </c>
      <c r="E624" s="3">
        <f>MONTH(ProductLine[[#This Row],[Date]])</f>
        <v>12</v>
      </c>
      <c r="F624" s="3" t="s">
        <v>10</v>
      </c>
      <c r="G624" s="5">
        <v>62</v>
      </c>
      <c r="H624" s="6">
        <v>188.51634230729906</v>
      </c>
      <c r="I624" s="8">
        <f>ProductLine[[#This Row],[Units]]*ProductLine[[#This Row],[Dollars]]</f>
        <v>11688.013223052541</v>
      </c>
      <c r="L624" cm="1">
        <f t="array" ref="L624">AVERAGEIFS($I$2:$I$2125,$F$2:$F$2125,$F624,$C$2:$C$2125,"&gt;="&amp;DATE(IF($E624&gt;=4,$D624,$D624-1),INDEX($AS$2:$AS$13,$E624),INDEX($AR$2:$AR$13,$E624)),$C$2:$C$2125,"&lt;="&amp;DATE(IF($E624&gt;=2,$D624,$D624-1),INDEX($AU$2:$AU$13,$E624),INDEX($AT$2:$AT$13,$E624)))</f>
        <v>11228.643987943218</v>
      </c>
    </row>
    <row r="625" spans="1:12" x14ac:dyDescent="0.35">
      <c r="A625" s="3">
        <v>235</v>
      </c>
      <c r="B625" s="3" t="s">
        <v>17</v>
      </c>
      <c r="C625" s="4">
        <v>38342</v>
      </c>
      <c r="D625" s="3">
        <f t="shared" si="9"/>
        <v>2004</v>
      </c>
      <c r="E625" s="3">
        <f>MONTH(ProductLine[[#This Row],[Date]])</f>
        <v>12</v>
      </c>
      <c r="F625" s="3" t="s">
        <v>8</v>
      </c>
      <c r="G625" s="5">
        <v>-3</v>
      </c>
      <c r="H625" s="6">
        <v>-7.2637597489178187</v>
      </c>
      <c r="I625" s="8">
        <f>ProductLine[[#This Row],[Units]]*ProductLine[[#This Row],[Dollars]]</f>
        <v>21.791279246753454</v>
      </c>
      <c r="L625" cm="1">
        <f t="array" ref="L625">AVERAGEIFS($I$2:$I$2125,$F$2:$F$2125,$F625,$C$2:$C$2125,"&gt;="&amp;DATE(IF($E625&gt;=4,$D625,$D625-1),INDEX($AS$2:$AS$13,$E625),INDEX($AR$2:$AR$13,$E625)),$C$2:$C$2125,"&lt;="&amp;DATE(IF($E625&gt;=2,$D625,$D625-1),INDEX($AU$2:$AU$13,$E625),INDEX($AT$2:$AT$13,$E625)))</f>
        <v>8584.2990463156602</v>
      </c>
    </row>
    <row r="626" spans="1:12" x14ac:dyDescent="0.35">
      <c r="A626" s="3">
        <v>282</v>
      </c>
      <c r="B626" s="3" t="s">
        <v>7</v>
      </c>
      <c r="C626" s="4">
        <v>38331</v>
      </c>
      <c r="D626" s="3">
        <f t="shared" si="9"/>
        <v>2004</v>
      </c>
      <c r="E626" s="3">
        <f>MONTH(ProductLine[[#This Row],[Date]])</f>
        <v>12</v>
      </c>
      <c r="F626" s="3" t="s">
        <v>13</v>
      </c>
      <c r="G626" s="5">
        <v>65</v>
      </c>
      <c r="H626" s="6">
        <v>197.40778751122588</v>
      </c>
      <c r="I626" s="8">
        <f>ProductLine[[#This Row],[Units]]*ProductLine[[#This Row],[Dollars]]</f>
        <v>12831.506188229681</v>
      </c>
      <c r="L626" cm="1">
        <f t="array" ref="L626">AVERAGEIFS($I$2:$I$2125,$F$2:$F$2125,$F626,$C$2:$C$2125,"&gt;="&amp;DATE(IF($E626&gt;=4,$D626,$D626-1),INDEX($AS$2:$AS$13,$E626),INDEX($AR$2:$AR$13,$E626)),$C$2:$C$2125,"&lt;="&amp;DATE(IF($E626&gt;=2,$D626,$D626-1),INDEX($AU$2:$AU$13,$E626),INDEX($AT$2:$AT$13,$E626)))</f>
        <v>7701.7566031790984</v>
      </c>
    </row>
    <row r="627" spans="1:12" x14ac:dyDescent="0.35">
      <c r="A627" s="3">
        <v>394</v>
      </c>
      <c r="B627" s="3" t="s">
        <v>9</v>
      </c>
      <c r="C627" s="4">
        <v>38342</v>
      </c>
      <c r="D627" s="3">
        <f t="shared" si="9"/>
        <v>2004</v>
      </c>
      <c r="E627" s="3">
        <f>MONTH(ProductLine[[#This Row],[Date]])</f>
        <v>12</v>
      </c>
      <c r="F627" s="3" t="s">
        <v>6</v>
      </c>
      <c r="G627" s="5">
        <v>-6</v>
      </c>
      <c r="H627" s="6">
        <v>-16.412365818215765</v>
      </c>
      <c r="I627" s="8">
        <f>ProductLine[[#This Row],[Units]]*ProductLine[[#This Row],[Dollars]]</f>
        <v>98.474194909294596</v>
      </c>
      <c r="L627" cm="1">
        <f t="array" ref="L627">AVERAGEIFS($I$2:$I$2125,$F$2:$F$2125,$F627,$C$2:$C$2125,"&gt;="&amp;DATE(IF($E627&gt;=4,$D627,$D627-1),INDEX($AS$2:$AS$13,$E627),INDEX($AR$2:$AR$13,$E627)),$C$2:$C$2125,"&lt;="&amp;DATE(IF($E627&gt;=2,$D627,$D627-1),INDEX($AU$2:$AU$13,$E627),INDEX($AT$2:$AT$13,$E627)))</f>
        <v>7121.0282955459534</v>
      </c>
    </row>
    <row r="628" spans="1:12" x14ac:dyDescent="0.35">
      <c r="A628" s="3">
        <v>396</v>
      </c>
      <c r="B628" s="3" t="s">
        <v>17</v>
      </c>
      <c r="C628" s="4">
        <v>38331</v>
      </c>
      <c r="D628" s="3">
        <f t="shared" si="9"/>
        <v>2004</v>
      </c>
      <c r="E628" s="3">
        <f>MONTH(ProductLine[[#This Row],[Date]])</f>
        <v>12</v>
      </c>
      <c r="F628" s="3" t="s">
        <v>13</v>
      </c>
      <c r="G628" s="5">
        <v>53</v>
      </c>
      <c r="H628" s="6">
        <v>161.32546557795675</v>
      </c>
      <c r="I628" s="8">
        <f>ProductLine[[#This Row],[Units]]*ProductLine[[#This Row],[Dollars]]</f>
        <v>8550.2496756317069</v>
      </c>
      <c r="L628" cm="1">
        <f t="array" ref="L628">AVERAGEIFS($I$2:$I$2125,$F$2:$F$2125,$F628,$C$2:$C$2125,"&gt;="&amp;DATE(IF($E628&gt;=4,$D628,$D628-1),INDEX($AS$2:$AS$13,$E628),INDEX($AR$2:$AR$13,$E628)),$C$2:$C$2125,"&lt;="&amp;DATE(IF($E628&gt;=2,$D628,$D628-1),INDEX($AU$2:$AU$13,$E628),INDEX($AT$2:$AT$13,$E628)))</f>
        <v>7701.7566031790984</v>
      </c>
    </row>
    <row r="629" spans="1:12" x14ac:dyDescent="0.35">
      <c r="A629" s="3">
        <v>403</v>
      </c>
      <c r="B629" s="3" t="s">
        <v>12</v>
      </c>
      <c r="C629" s="4">
        <v>38331</v>
      </c>
      <c r="D629" s="3">
        <f t="shared" si="9"/>
        <v>2004</v>
      </c>
      <c r="E629" s="3">
        <f>MONTH(ProductLine[[#This Row],[Date]])</f>
        <v>12</v>
      </c>
      <c r="F629" s="3" t="s">
        <v>10</v>
      </c>
      <c r="G629" s="5">
        <v>26</v>
      </c>
      <c r="H629" s="6">
        <v>80.067286712333498</v>
      </c>
      <c r="I629" s="8">
        <f>ProductLine[[#This Row],[Units]]*ProductLine[[#This Row],[Dollars]]</f>
        <v>2081.749454520671</v>
      </c>
      <c r="L629" cm="1">
        <f t="array" ref="L629">AVERAGEIFS($I$2:$I$2125,$F$2:$F$2125,$F629,$C$2:$C$2125,"&gt;="&amp;DATE(IF($E629&gt;=4,$D629,$D629-1),INDEX($AS$2:$AS$13,$E629),INDEX($AR$2:$AR$13,$E629)),$C$2:$C$2125,"&lt;="&amp;DATE(IF($E629&gt;=2,$D629,$D629-1),INDEX($AU$2:$AU$13,$E629),INDEX($AT$2:$AT$13,$E629)))</f>
        <v>11228.643987943218</v>
      </c>
    </row>
    <row r="630" spans="1:12" x14ac:dyDescent="0.35">
      <c r="A630" s="3">
        <v>444</v>
      </c>
      <c r="B630" s="3" t="s">
        <v>5</v>
      </c>
      <c r="C630" s="4">
        <v>38331</v>
      </c>
      <c r="D630" s="3">
        <f t="shared" si="9"/>
        <v>2004</v>
      </c>
      <c r="E630" s="3">
        <f>MONTH(ProductLine[[#This Row],[Date]])</f>
        <v>12</v>
      </c>
      <c r="F630" s="3" t="s">
        <v>13</v>
      </c>
      <c r="G630" s="5">
        <v>30</v>
      </c>
      <c r="H630" s="6">
        <v>91.969621588308584</v>
      </c>
      <c r="I630" s="8">
        <f>ProductLine[[#This Row],[Units]]*ProductLine[[#This Row],[Dollars]]</f>
        <v>2759.0886476492574</v>
      </c>
      <c r="L630" cm="1">
        <f t="array" ref="L630">AVERAGEIFS($I$2:$I$2125,$F$2:$F$2125,$F630,$C$2:$C$2125,"&gt;="&amp;DATE(IF($E630&gt;=4,$D630,$D630-1),INDEX($AS$2:$AS$13,$E630),INDEX($AR$2:$AR$13,$E630)),$C$2:$C$2125,"&lt;="&amp;DATE(IF($E630&gt;=2,$D630,$D630-1),INDEX($AU$2:$AU$13,$E630),INDEX($AT$2:$AT$13,$E630)))</f>
        <v>7701.7566031790984</v>
      </c>
    </row>
    <row r="631" spans="1:12" x14ac:dyDescent="0.35">
      <c r="A631" s="3">
        <v>450</v>
      </c>
      <c r="B631" s="3" t="s">
        <v>14</v>
      </c>
      <c r="C631" s="4">
        <v>38342</v>
      </c>
      <c r="D631" s="3">
        <f t="shared" si="9"/>
        <v>2004</v>
      </c>
      <c r="E631" s="3">
        <f>MONTH(ProductLine[[#This Row],[Date]])</f>
        <v>12</v>
      </c>
      <c r="F631" s="3" t="s">
        <v>13</v>
      </c>
      <c r="G631" s="5">
        <v>87</v>
      </c>
      <c r="H631" s="6">
        <v>263.83037846281559</v>
      </c>
      <c r="I631" s="8">
        <f>ProductLine[[#This Row],[Units]]*ProductLine[[#This Row],[Dollars]]</f>
        <v>22953.242926264957</v>
      </c>
      <c r="L631" cm="1">
        <f t="array" ref="L631">AVERAGEIFS($I$2:$I$2125,$F$2:$F$2125,$F631,$C$2:$C$2125,"&gt;="&amp;DATE(IF($E631&gt;=4,$D631,$D631-1),INDEX($AS$2:$AS$13,$E631),INDEX($AR$2:$AR$13,$E631)),$C$2:$C$2125,"&lt;="&amp;DATE(IF($E631&gt;=2,$D631,$D631-1),INDEX($AU$2:$AU$13,$E631),INDEX($AT$2:$AT$13,$E631)))</f>
        <v>7701.7566031790984</v>
      </c>
    </row>
    <row r="632" spans="1:12" x14ac:dyDescent="0.35">
      <c r="A632" s="3">
        <v>504</v>
      </c>
      <c r="B632" s="3" t="s">
        <v>12</v>
      </c>
      <c r="C632" s="4">
        <v>38342</v>
      </c>
      <c r="D632" s="3">
        <f t="shared" si="9"/>
        <v>2004</v>
      </c>
      <c r="E632" s="3">
        <f>MONTH(ProductLine[[#This Row],[Date]])</f>
        <v>12</v>
      </c>
      <c r="F632" s="3" t="s">
        <v>15</v>
      </c>
      <c r="G632" s="5">
        <v>86</v>
      </c>
      <c r="H632" s="6">
        <v>259.65061904974743</v>
      </c>
      <c r="I632" s="8">
        <f>ProductLine[[#This Row],[Units]]*ProductLine[[#This Row],[Dollars]]</f>
        <v>22329.953238278278</v>
      </c>
      <c r="L632" cm="1">
        <f t="array" ref="L632">AVERAGEIFS($I$2:$I$2125,$F$2:$F$2125,$F632,$C$2:$C$2125,"&gt;="&amp;DATE(IF($E632&gt;=4,$D632,$D632-1),INDEX($AS$2:$AS$13,$E632),INDEX($AR$2:$AR$13,$E632)),$C$2:$C$2125,"&lt;="&amp;DATE(IF($E632&gt;=2,$D632,$D632-1),INDEX($AU$2:$AU$13,$E632),INDEX($AT$2:$AT$13,$E632)))</f>
        <v>7017.5232973476295</v>
      </c>
    </row>
    <row r="633" spans="1:12" x14ac:dyDescent="0.35">
      <c r="A633" s="3">
        <v>531</v>
      </c>
      <c r="B633" s="3" t="s">
        <v>18</v>
      </c>
      <c r="C633" s="4">
        <v>38331</v>
      </c>
      <c r="D633" s="3">
        <f t="shared" si="9"/>
        <v>2004</v>
      </c>
      <c r="E633" s="3">
        <f>MONTH(ProductLine[[#This Row],[Date]])</f>
        <v>12</v>
      </c>
      <c r="F633" s="3" t="s">
        <v>13</v>
      </c>
      <c r="G633" s="5">
        <v>34</v>
      </c>
      <c r="H633" s="6">
        <v>103.4937406460938</v>
      </c>
      <c r="I633" s="8">
        <f>ProductLine[[#This Row],[Units]]*ProductLine[[#This Row],[Dollars]]</f>
        <v>3518.7871819671891</v>
      </c>
      <c r="L633" cm="1">
        <f t="array" ref="L633">AVERAGEIFS($I$2:$I$2125,$F$2:$F$2125,$F633,$C$2:$C$2125,"&gt;="&amp;DATE(IF($E633&gt;=4,$D633,$D633-1),INDEX($AS$2:$AS$13,$E633),INDEX($AR$2:$AR$13,$E633)),$C$2:$C$2125,"&lt;="&amp;DATE(IF($E633&gt;=2,$D633,$D633-1),INDEX($AU$2:$AU$13,$E633),INDEX($AT$2:$AT$13,$E633)))</f>
        <v>7701.7566031790984</v>
      </c>
    </row>
    <row r="634" spans="1:12" x14ac:dyDescent="0.35">
      <c r="A634" s="3">
        <v>654</v>
      </c>
      <c r="B634" s="3" t="s">
        <v>17</v>
      </c>
      <c r="C634" s="4">
        <v>38342</v>
      </c>
      <c r="D634" s="3">
        <f t="shared" si="9"/>
        <v>2004</v>
      </c>
      <c r="E634" s="3">
        <f>MONTH(ProductLine[[#This Row],[Date]])</f>
        <v>12</v>
      </c>
      <c r="F634" s="3" t="s">
        <v>13</v>
      </c>
      <c r="G634" s="5">
        <v>65</v>
      </c>
      <c r="H634" s="6">
        <v>196.86478787466569</v>
      </c>
      <c r="I634" s="8">
        <f>ProductLine[[#This Row],[Units]]*ProductLine[[#This Row],[Dollars]]</f>
        <v>12796.21121185327</v>
      </c>
      <c r="L634" cm="1">
        <f t="array" ref="L634">AVERAGEIFS($I$2:$I$2125,$F$2:$F$2125,$F634,$C$2:$C$2125,"&gt;="&amp;DATE(IF($E634&gt;=4,$D634,$D634-1),INDEX($AS$2:$AS$13,$E634),INDEX($AR$2:$AR$13,$E634)),$C$2:$C$2125,"&lt;="&amp;DATE(IF($E634&gt;=2,$D634,$D634-1),INDEX($AU$2:$AU$13,$E634),INDEX($AT$2:$AT$13,$E634)))</f>
        <v>7701.7566031790984</v>
      </c>
    </row>
    <row r="635" spans="1:12" x14ac:dyDescent="0.35">
      <c r="A635" s="3">
        <v>882</v>
      </c>
      <c r="B635" s="3" t="s">
        <v>14</v>
      </c>
      <c r="C635" s="4">
        <v>38331</v>
      </c>
      <c r="D635" s="3">
        <f t="shared" si="9"/>
        <v>2004</v>
      </c>
      <c r="E635" s="3">
        <f>MONTH(ProductLine[[#This Row],[Date]])</f>
        <v>12</v>
      </c>
      <c r="F635" s="3" t="s">
        <v>15</v>
      </c>
      <c r="G635" s="5">
        <v>85</v>
      </c>
      <c r="H635" s="6">
        <v>256.6581063828105</v>
      </c>
      <c r="I635" s="8">
        <f>ProductLine[[#This Row],[Units]]*ProductLine[[#This Row],[Dollars]]</f>
        <v>21815.939042538892</v>
      </c>
      <c r="L635" cm="1">
        <f t="array" ref="L635">AVERAGEIFS($I$2:$I$2125,$F$2:$F$2125,$F635,$C$2:$C$2125,"&gt;="&amp;DATE(IF($E635&gt;=4,$D635,$D635-1),INDEX($AS$2:$AS$13,$E635),INDEX($AR$2:$AR$13,$E635)),$C$2:$C$2125,"&lt;="&amp;DATE(IF($E635&gt;=2,$D635,$D635-1),INDEX($AU$2:$AU$13,$E635),INDEX($AT$2:$AT$13,$E635)))</f>
        <v>7017.5232973476295</v>
      </c>
    </row>
    <row r="636" spans="1:12" x14ac:dyDescent="0.35">
      <c r="A636" s="3">
        <v>895</v>
      </c>
      <c r="B636" s="3" t="s">
        <v>14</v>
      </c>
      <c r="C636" s="4">
        <v>38331</v>
      </c>
      <c r="D636" s="3">
        <f t="shared" si="9"/>
        <v>2004</v>
      </c>
      <c r="E636" s="3">
        <f>MONTH(ProductLine[[#This Row],[Date]])</f>
        <v>12</v>
      </c>
      <c r="F636" s="3" t="s">
        <v>10</v>
      </c>
      <c r="G636" s="5">
        <v>42</v>
      </c>
      <c r="H636" s="6">
        <v>128.02610607664568</v>
      </c>
      <c r="I636" s="8">
        <f>ProductLine[[#This Row],[Units]]*ProductLine[[#This Row],[Dollars]]</f>
        <v>5377.0964552191181</v>
      </c>
      <c r="L636" cm="1">
        <f t="array" ref="L636">AVERAGEIFS($I$2:$I$2125,$F$2:$F$2125,$F636,$C$2:$C$2125,"&gt;="&amp;DATE(IF($E636&gt;=4,$D636,$D636-1),INDEX($AS$2:$AS$13,$E636),INDEX($AR$2:$AR$13,$E636)),$C$2:$C$2125,"&lt;="&amp;DATE(IF($E636&gt;=2,$D636,$D636-1),INDEX($AU$2:$AU$13,$E636),INDEX($AT$2:$AT$13,$E636)))</f>
        <v>11228.643987943218</v>
      </c>
    </row>
    <row r="637" spans="1:12" x14ac:dyDescent="0.35">
      <c r="A637" s="3">
        <v>1011</v>
      </c>
      <c r="B637" s="3" t="s">
        <v>12</v>
      </c>
      <c r="C637" s="4">
        <v>38331</v>
      </c>
      <c r="D637" s="3">
        <f t="shared" si="9"/>
        <v>2004</v>
      </c>
      <c r="E637" s="3">
        <f>MONTH(ProductLine[[#This Row],[Date]])</f>
        <v>12</v>
      </c>
      <c r="F637" s="3" t="s">
        <v>15</v>
      </c>
      <c r="G637" s="5">
        <v>70</v>
      </c>
      <c r="H637" s="6">
        <v>211.85016457637715</v>
      </c>
      <c r="I637" s="8">
        <f>ProductLine[[#This Row],[Units]]*ProductLine[[#This Row],[Dollars]]</f>
        <v>14829.511520346401</v>
      </c>
      <c r="L637" cm="1">
        <f t="array" ref="L637">AVERAGEIFS($I$2:$I$2125,$F$2:$F$2125,$F637,$C$2:$C$2125,"&gt;="&amp;DATE(IF($E637&gt;=4,$D637,$D637-1),INDEX($AS$2:$AS$13,$E637),INDEX($AR$2:$AR$13,$E637)),$C$2:$C$2125,"&lt;="&amp;DATE(IF($E637&gt;=2,$D637,$D637-1),INDEX($AU$2:$AU$13,$E637),INDEX($AT$2:$AT$13,$E637)))</f>
        <v>7017.5232973476295</v>
      </c>
    </row>
    <row r="638" spans="1:12" x14ac:dyDescent="0.35">
      <c r="A638" s="3">
        <v>1050</v>
      </c>
      <c r="B638" s="3" t="s">
        <v>5</v>
      </c>
      <c r="C638" s="4">
        <v>38331</v>
      </c>
      <c r="D638" s="3">
        <f t="shared" si="9"/>
        <v>2004</v>
      </c>
      <c r="E638" s="3">
        <f>MONTH(ProductLine[[#This Row],[Date]])</f>
        <v>12</v>
      </c>
      <c r="F638" s="3" t="s">
        <v>15</v>
      </c>
      <c r="G638" s="5">
        <v>31</v>
      </c>
      <c r="H638" s="6">
        <v>94.124548214467538</v>
      </c>
      <c r="I638" s="8">
        <f>ProductLine[[#This Row],[Units]]*ProductLine[[#This Row],[Dollars]]</f>
        <v>2917.8609946484935</v>
      </c>
      <c r="L638" cm="1">
        <f t="array" ref="L638">AVERAGEIFS($I$2:$I$2125,$F$2:$F$2125,$F638,$C$2:$C$2125,"&gt;="&amp;DATE(IF($E638&gt;=4,$D638,$D638-1),INDEX($AS$2:$AS$13,$E638),INDEX($AR$2:$AR$13,$E638)),$C$2:$C$2125,"&lt;="&amp;DATE(IF($E638&gt;=2,$D638,$D638-1),INDEX($AU$2:$AU$13,$E638),INDEX($AT$2:$AT$13,$E638)))</f>
        <v>7017.5232973476295</v>
      </c>
    </row>
    <row r="639" spans="1:12" x14ac:dyDescent="0.35">
      <c r="A639" s="3">
        <v>1071</v>
      </c>
      <c r="B639" s="3" t="s">
        <v>7</v>
      </c>
      <c r="C639" s="4">
        <v>38331</v>
      </c>
      <c r="D639" s="3">
        <f t="shared" si="9"/>
        <v>2004</v>
      </c>
      <c r="E639" s="3">
        <f>MONTH(ProductLine[[#This Row],[Date]])</f>
        <v>12</v>
      </c>
      <c r="F639" s="3" t="s">
        <v>8</v>
      </c>
      <c r="G639" s="5">
        <v>87</v>
      </c>
      <c r="H639" s="6">
        <v>263.51929625786306</v>
      </c>
      <c r="I639" s="8">
        <f>ProductLine[[#This Row],[Units]]*ProductLine[[#This Row],[Dollars]]</f>
        <v>22926.178774434087</v>
      </c>
      <c r="L639" cm="1">
        <f t="array" ref="L639">AVERAGEIFS($I$2:$I$2125,$F$2:$F$2125,$F639,$C$2:$C$2125,"&gt;="&amp;DATE(IF($E639&gt;=4,$D639,$D639-1),INDEX($AS$2:$AS$13,$E639),INDEX($AR$2:$AR$13,$E639)),$C$2:$C$2125,"&lt;="&amp;DATE(IF($E639&gt;=2,$D639,$D639-1),INDEX($AU$2:$AU$13,$E639),INDEX($AT$2:$AT$13,$E639)))</f>
        <v>8584.2990463156602</v>
      </c>
    </row>
    <row r="640" spans="1:12" x14ac:dyDescent="0.35">
      <c r="A640" s="3">
        <v>1093</v>
      </c>
      <c r="B640" s="3" t="s">
        <v>5</v>
      </c>
      <c r="C640" s="4">
        <v>38331</v>
      </c>
      <c r="D640" s="3">
        <f t="shared" si="9"/>
        <v>2004</v>
      </c>
      <c r="E640" s="3">
        <f>MONTH(ProductLine[[#This Row],[Date]])</f>
        <v>12</v>
      </c>
      <c r="F640" s="3" t="s">
        <v>6</v>
      </c>
      <c r="G640" s="5">
        <v>25</v>
      </c>
      <c r="H640" s="6">
        <v>76.517978614258837</v>
      </c>
      <c r="I640" s="8">
        <f>ProductLine[[#This Row],[Units]]*ProductLine[[#This Row],[Dollars]]</f>
        <v>1912.9494653564709</v>
      </c>
      <c r="L640" cm="1">
        <f t="array" ref="L640">AVERAGEIFS($I$2:$I$2125,$F$2:$F$2125,$F640,$C$2:$C$2125,"&gt;="&amp;DATE(IF($E640&gt;=4,$D640,$D640-1),INDEX($AS$2:$AS$13,$E640),INDEX($AR$2:$AR$13,$E640)),$C$2:$C$2125,"&lt;="&amp;DATE(IF($E640&gt;=2,$D640,$D640-1),INDEX($AU$2:$AU$13,$E640),INDEX($AT$2:$AT$13,$E640)))</f>
        <v>7121.0282955459534</v>
      </c>
    </row>
    <row r="641" spans="1:12" x14ac:dyDescent="0.35">
      <c r="A641" s="3">
        <v>1117</v>
      </c>
      <c r="B641" s="3" t="s">
        <v>18</v>
      </c>
      <c r="C641" s="4">
        <v>38331</v>
      </c>
      <c r="D641" s="3">
        <f t="shared" si="9"/>
        <v>2004</v>
      </c>
      <c r="E641" s="3">
        <f>MONTH(ProductLine[[#This Row],[Date]])</f>
        <v>12</v>
      </c>
      <c r="F641" s="3" t="s">
        <v>13</v>
      </c>
      <c r="G641" s="5">
        <v>54</v>
      </c>
      <c r="H641" s="6">
        <v>164.38171569287022</v>
      </c>
      <c r="I641" s="8">
        <f>ProductLine[[#This Row],[Units]]*ProductLine[[#This Row],[Dollars]]</f>
        <v>8876.6126474149914</v>
      </c>
      <c r="L641" cm="1">
        <f t="array" ref="L641">AVERAGEIFS($I$2:$I$2125,$F$2:$F$2125,$F641,$C$2:$C$2125,"&gt;="&amp;DATE(IF($E641&gt;=4,$D641,$D641-1),INDEX($AS$2:$AS$13,$E641),INDEX($AR$2:$AR$13,$E641)),$C$2:$C$2125,"&lt;="&amp;DATE(IF($E641&gt;=2,$D641,$D641-1),INDEX($AU$2:$AU$13,$E641),INDEX($AT$2:$AT$13,$E641)))</f>
        <v>7701.7566031790984</v>
      </c>
    </row>
    <row r="642" spans="1:12" x14ac:dyDescent="0.35">
      <c r="A642" s="3">
        <v>1144</v>
      </c>
      <c r="B642" s="3" t="s">
        <v>11</v>
      </c>
      <c r="C642" s="4">
        <v>38342</v>
      </c>
      <c r="D642" s="3">
        <f t="shared" ref="D642:D705" si="10">YEAR(C642)</f>
        <v>2004</v>
      </c>
      <c r="E642" s="3">
        <f>MONTH(ProductLine[[#This Row],[Date]])</f>
        <v>12</v>
      </c>
      <c r="F642" s="3" t="s">
        <v>6</v>
      </c>
      <c r="G642" s="5">
        <v>77</v>
      </c>
      <c r="H642" s="6">
        <v>232.62615004199816</v>
      </c>
      <c r="I642" s="8">
        <f>ProductLine[[#This Row],[Units]]*ProductLine[[#This Row],[Dollars]]</f>
        <v>17912.213553233858</v>
      </c>
      <c r="L642" cm="1">
        <f t="array" ref="L642">AVERAGEIFS($I$2:$I$2125,$F$2:$F$2125,$F642,$C$2:$C$2125,"&gt;="&amp;DATE(IF($E642&gt;=4,$D642,$D642-1),INDEX($AS$2:$AS$13,$E642),INDEX($AR$2:$AR$13,$E642)),$C$2:$C$2125,"&lt;="&amp;DATE(IF($E642&gt;=2,$D642,$D642-1),INDEX($AU$2:$AU$13,$E642),INDEX($AT$2:$AT$13,$E642)))</f>
        <v>7121.0282955459534</v>
      </c>
    </row>
    <row r="643" spans="1:12" x14ac:dyDescent="0.35">
      <c r="A643" s="3">
        <v>1145</v>
      </c>
      <c r="B643" s="3" t="s">
        <v>7</v>
      </c>
      <c r="C643" s="4">
        <v>38331</v>
      </c>
      <c r="D643" s="3">
        <f t="shared" si="10"/>
        <v>2004</v>
      </c>
      <c r="E643" s="3">
        <f>MONTH(ProductLine[[#This Row],[Date]])</f>
        <v>12</v>
      </c>
      <c r="F643" s="3" t="s">
        <v>13</v>
      </c>
      <c r="G643" s="5">
        <v>65</v>
      </c>
      <c r="H643" s="6">
        <v>197.3309600781289</v>
      </c>
      <c r="I643" s="8">
        <f>ProductLine[[#This Row],[Units]]*ProductLine[[#This Row],[Dollars]]</f>
        <v>12826.512405078378</v>
      </c>
      <c r="L643" cm="1">
        <f t="array" ref="L643">AVERAGEIFS($I$2:$I$2125,$F$2:$F$2125,$F643,$C$2:$C$2125,"&gt;="&amp;DATE(IF($E643&gt;=4,$D643,$D643-1),INDEX($AS$2:$AS$13,$E643),INDEX($AR$2:$AR$13,$E643)),$C$2:$C$2125,"&lt;="&amp;DATE(IF($E643&gt;=2,$D643,$D643-1),INDEX($AU$2:$AU$13,$E643),INDEX($AT$2:$AT$13,$E643)))</f>
        <v>7701.7566031790984</v>
      </c>
    </row>
    <row r="644" spans="1:12" x14ac:dyDescent="0.35">
      <c r="A644" s="3">
        <v>1154</v>
      </c>
      <c r="B644" s="3" t="s">
        <v>17</v>
      </c>
      <c r="C644" s="4">
        <v>38342</v>
      </c>
      <c r="D644" s="3">
        <f t="shared" si="10"/>
        <v>2004</v>
      </c>
      <c r="E644" s="3">
        <f>MONTH(ProductLine[[#This Row],[Date]])</f>
        <v>12</v>
      </c>
      <c r="F644" s="3" t="s">
        <v>15</v>
      </c>
      <c r="G644" s="5">
        <v>52</v>
      </c>
      <c r="H644" s="6">
        <v>158.21071487768182</v>
      </c>
      <c r="I644" s="8">
        <f>ProductLine[[#This Row],[Units]]*ProductLine[[#This Row],[Dollars]]</f>
        <v>8226.9571736394555</v>
      </c>
      <c r="L644" cm="1">
        <f t="array" ref="L644">AVERAGEIFS($I$2:$I$2125,$F$2:$F$2125,$F644,$C$2:$C$2125,"&gt;="&amp;DATE(IF($E644&gt;=4,$D644,$D644-1),INDEX($AS$2:$AS$13,$E644),INDEX($AR$2:$AR$13,$E644)),$C$2:$C$2125,"&lt;="&amp;DATE(IF($E644&gt;=2,$D644,$D644-1),INDEX($AU$2:$AU$13,$E644),INDEX($AT$2:$AT$13,$E644)))</f>
        <v>7017.5232973476295</v>
      </c>
    </row>
    <row r="645" spans="1:12" x14ac:dyDescent="0.35">
      <c r="A645" s="3">
        <v>1181</v>
      </c>
      <c r="B645" s="3" t="s">
        <v>5</v>
      </c>
      <c r="C645" s="4">
        <v>38331</v>
      </c>
      <c r="D645" s="3">
        <f t="shared" si="10"/>
        <v>2004</v>
      </c>
      <c r="E645" s="3">
        <f>MONTH(ProductLine[[#This Row],[Date]])</f>
        <v>12</v>
      </c>
      <c r="F645" s="3" t="s">
        <v>13</v>
      </c>
      <c r="G645" s="5">
        <v>33</v>
      </c>
      <c r="H645" s="6">
        <v>100.68258329871269</v>
      </c>
      <c r="I645" s="8">
        <f>ProductLine[[#This Row],[Units]]*ProductLine[[#This Row],[Dollars]]</f>
        <v>3322.5252488575188</v>
      </c>
      <c r="L645" cm="1">
        <f t="array" ref="L645">AVERAGEIFS($I$2:$I$2125,$F$2:$F$2125,$F645,$C$2:$C$2125,"&gt;="&amp;DATE(IF($E645&gt;=4,$D645,$D645-1),INDEX($AS$2:$AS$13,$E645),INDEX($AR$2:$AR$13,$E645)),$C$2:$C$2125,"&lt;="&amp;DATE(IF($E645&gt;=2,$D645,$D645-1),INDEX($AU$2:$AU$13,$E645),INDEX($AT$2:$AT$13,$E645)))</f>
        <v>7701.7566031790984</v>
      </c>
    </row>
    <row r="646" spans="1:12" x14ac:dyDescent="0.35">
      <c r="A646" s="3">
        <v>1269</v>
      </c>
      <c r="B646" s="3" t="s">
        <v>11</v>
      </c>
      <c r="C646" s="4">
        <v>38342</v>
      </c>
      <c r="D646" s="3">
        <f t="shared" si="10"/>
        <v>2004</v>
      </c>
      <c r="E646" s="3">
        <f>MONTH(ProductLine[[#This Row],[Date]])</f>
        <v>12</v>
      </c>
      <c r="F646" s="3" t="s">
        <v>6</v>
      </c>
      <c r="G646" s="5">
        <v>71</v>
      </c>
      <c r="H646" s="6">
        <v>215.32844026172367</v>
      </c>
      <c r="I646" s="8">
        <f>ProductLine[[#This Row],[Units]]*ProductLine[[#This Row],[Dollars]]</f>
        <v>15288.31925858238</v>
      </c>
      <c r="L646" cm="1">
        <f t="array" ref="L646">AVERAGEIFS($I$2:$I$2125,$F$2:$F$2125,$F646,$C$2:$C$2125,"&gt;="&amp;DATE(IF($E646&gt;=4,$D646,$D646-1),INDEX($AS$2:$AS$13,$E646),INDEX($AR$2:$AR$13,$E646)),$C$2:$C$2125,"&lt;="&amp;DATE(IF($E646&gt;=2,$D646,$D646-1),INDEX($AU$2:$AU$13,$E646),INDEX($AT$2:$AT$13,$E646)))</f>
        <v>7121.0282955459534</v>
      </c>
    </row>
    <row r="647" spans="1:12" x14ac:dyDescent="0.35">
      <c r="A647" s="3">
        <v>1289</v>
      </c>
      <c r="B647" s="3" t="s">
        <v>7</v>
      </c>
      <c r="C647" s="4">
        <v>38342</v>
      </c>
      <c r="D647" s="3">
        <f t="shared" si="10"/>
        <v>2004</v>
      </c>
      <c r="E647" s="3">
        <f>MONTH(ProductLine[[#This Row],[Date]])</f>
        <v>12</v>
      </c>
      <c r="F647" s="3" t="s">
        <v>15</v>
      </c>
      <c r="G647" s="5">
        <v>88</v>
      </c>
      <c r="H647" s="6">
        <v>266.39334034313327</v>
      </c>
      <c r="I647" s="8">
        <f>ProductLine[[#This Row],[Units]]*ProductLine[[#This Row],[Dollars]]</f>
        <v>23442.61395019573</v>
      </c>
      <c r="L647" cm="1">
        <f t="array" ref="L647">AVERAGEIFS($I$2:$I$2125,$F$2:$F$2125,$F647,$C$2:$C$2125,"&gt;="&amp;DATE(IF($E647&gt;=4,$D647,$D647-1),INDEX($AS$2:$AS$13,$E647),INDEX($AR$2:$AR$13,$E647)),$C$2:$C$2125,"&lt;="&amp;DATE(IF($E647&gt;=2,$D647,$D647-1),INDEX($AU$2:$AU$13,$E647),INDEX($AT$2:$AT$13,$E647)))</f>
        <v>7017.5232973476295</v>
      </c>
    </row>
    <row r="648" spans="1:12" x14ac:dyDescent="0.35">
      <c r="A648" s="3">
        <v>1322</v>
      </c>
      <c r="B648" s="3" t="s">
        <v>9</v>
      </c>
      <c r="C648" s="4">
        <v>38342</v>
      </c>
      <c r="D648" s="3">
        <f t="shared" si="10"/>
        <v>2004</v>
      </c>
      <c r="E648" s="3">
        <f>MONTH(ProductLine[[#This Row],[Date]])</f>
        <v>12</v>
      </c>
      <c r="F648" s="3" t="s">
        <v>15</v>
      </c>
      <c r="G648" s="5">
        <v>4</v>
      </c>
      <c r="H648" s="6">
        <v>14.48265398333678</v>
      </c>
      <c r="I648" s="8">
        <f>ProductLine[[#This Row],[Units]]*ProductLine[[#This Row],[Dollars]]</f>
        <v>57.93061593334712</v>
      </c>
      <c r="L648" cm="1">
        <f t="array" ref="L648">AVERAGEIFS($I$2:$I$2125,$F$2:$F$2125,$F648,$C$2:$C$2125,"&gt;="&amp;DATE(IF($E648&gt;=4,$D648,$D648-1),INDEX($AS$2:$AS$13,$E648),INDEX($AR$2:$AR$13,$E648)),$C$2:$C$2125,"&lt;="&amp;DATE(IF($E648&gt;=2,$D648,$D648-1),INDEX($AU$2:$AU$13,$E648),INDEX($AT$2:$AT$13,$E648)))</f>
        <v>7017.5232973476295</v>
      </c>
    </row>
    <row r="649" spans="1:12" x14ac:dyDescent="0.35">
      <c r="A649" s="3">
        <v>1355</v>
      </c>
      <c r="B649" s="3" t="s">
        <v>9</v>
      </c>
      <c r="C649" s="4">
        <v>38342</v>
      </c>
      <c r="D649" s="3">
        <f t="shared" si="10"/>
        <v>2004</v>
      </c>
      <c r="E649" s="3">
        <f>MONTH(ProductLine[[#This Row],[Date]])</f>
        <v>12</v>
      </c>
      <c r="F649" s="3" t="s">
        <v>10</v>
      </c>
      <c r="G649" s="5">
        <v>35</v>
      </c>
      <c r="H649" s="6">
        <v>106.73579162164692</v>
      </c>
      <c r="I649" s="8">
        <f>ProductLine[[#This Row],[Units]]*ProductLine[[#This Row],[Dollars]]</f>
        <v>3735.7527067576425</v>
      </c>
      <c r="L649" cm="1">
        <f t="array" ref="L649">AVERAGEIFS($I$2:$I$2125,$F$2:$F$2125,$F649,$C$2:$C$2125,"&gt;="&amp;DATE(IF($E649&gt;=4,$D649,$D649-1),INDEX($AS$2:$AS$13,$E649),INDEX($AR$2:$AR$13,$E649)),$C$2:$C$2125,"&lt;="&amp;DATE(IF($E649&gt;=2,$D649,$D649-1),INDEX($AU$2:$AU$13,$E649),INDEX($AT$2:$AT$13,$E649)))</f>
        <v>11228.643987943218</v>
      </c>
    </row>
    <row r="650" spans="1:12" x14ac:dyDescent="0.35">
      <c r="A650" s="3">
        <v>1414</v>
      </c>
      <c r="B650" s="3" t="s">
        <v>11</v>
      </c>
      <c r="C650" s="4">
        <v>38331</v>
      </c>
      <c r="D650" s="3">
        <f t="shared" si="10"/>
        <v>2004</v>
      </c>
      <c r="E650" s="3">
        <f>MONTH(ProductLine[[#This Row],[Date]])</f>
        <v>12</v>
      </c>
      <c r="F650" s="3" t="s">
        <v>8</v>
      </c>
      <c r="G650" s="5">
        <v>78</v>
      </c>
      <c r="H650" s="6">
        <v>235.90596023209099</v>
      </c>
      <c r="I650" s="8">
        <f>ProductLine[[#This Row],[Units]]*ProductLine[[#This Row],[Dollars]]</f>
        <v>18400.664898103096</v>
      </c>
      <c r="L650" cm="1">
        <f t="array" ref="L650">AVERAGEIFS($I$2:$I$2125,$F$2:$F$2125,$F650,$C$2:$C$2125,"&gt;="&amp;DATE(IF($E650&gt;=4,$D650,$D650-1),INDEX($AS$2:$AS$13,$E650),INDEX($AR$2:$AR$13,$E650)),$C$2:$C$2125,"&lt;="&amp;DATE(IF($E650&gt;=2,$D650,$D650-1),INDEX($AU$2:$AU$13,$E650),INDEX($AT$2:$AT$13,$E650)))</f>
        <v>8584.2990463156602</v>
      </c>
    </row>
    <row r="651" spans="1:12" x14ac:dyDescent="0.35">
      <c r="A651" s="3">
        <v>1420</v>
      </c>
      <c r="B651" s="3" t="s">
        <v>11</v>
      </c>
      <c r="C651" s="4">
        <v>38342</v>
      </c>
      <c r="D651" s="3">
        <f t="shared" si="10"/>
        <v>2004</v>
      </c>
      <c r="E651" s="3">
        <f>MONTH(ProductLine[[#This Row],[Date]])</f>
        <v>12</v>
      </c>
      <c r="F651" s="3" t="s">
        <v>6</v>
      </c>
      <c r="G651" s="5">
        <v>72</v>
      </c>
      <c r="H651" s="6">
        <v>218.17265722795503</v>
      </c>
      <c r="I651" s="8">
        <f>ProductLine[[#This Row],[Units]]*ProductLine[[#This Row],[Dollars]]</f>
        <v>15708.431320412761</v>
      </c>
      <c r="L651" cm="1">
        <f t="array" ref="L651">AVERAGEIFS($I$2:$I$2125,$F$2:$F$2125,$F651,$C$2:$C$2125,"&gt;="&amp;DATE(IF($E651&gt;=4,$D651,$D651-1),INDEX($AS$2:$AS$13,$E651),INDEX($AR$2:$AR$13,$E651)),$C$2:$C$2125,"&lt;="&amp;DATE(IF($E651&gt;=2,$D651,$D651-1),INDEX($AU$2:$AU$13,$E651),INDEX($AT$2:$AT$13,$E651)))</f>
        <v>7121.0282955459534</v>
      </c>
    </row>
    <row r="652" spans="1:12" x14ac:dyDescent="0.35">
      <c r="A652" s="3">
        <v>1454</v>
      </c>
      <c r="B652" s="3" t="s">
        <v>12</v>
      </c>
      <c r="C652" s="4">
        <v>38342</v>
      </c>
      <c r="D652" s="3">
        <f t="shared" si="10"/>
        <v>2004</v>
      </c>
      <c r="E652" s="3">
        <f>MONTH(ProductLine[[#This Row],[Date]])</f>
        <v>12</v>
      </c>
      <c r="F652" s="3" t="s">
        <v>15</v>
      </c>
      <c r="G652" s="5">
        <v>17</v>
      </c>
      <c r="H652" s="6">
        <v>52.516260583580817</v>
      </c>
      <c r="I652" s="8">
        <f>ProductLine[[#This Row],[Units]]*ProductLine[[#This Row],[Dollars]]</f>
        <v>892.77642992087385</v>
      </c>
      <c r="L652" cm="1">
        <f t="array" ref="L652">AVERAGEIFS($I$2:$I$2125,$F$2:$F$2125,$F652,$C$2:$C$2125,"&gt;="&amp;DATE(IF($E652&gt;=4,$D652,$D652-1),INDEX($AS$2:$AS$13,$E652),INDEX($AR$2:$AR$13,$E652)),$C$2:$C$2125,"&lt;="&amp;DATE(IF($E652&gt;=2,$D652,$D652-1),INDEX($AU$2:$AU$13,$E652),INDEX($AT$2:$AT$13,$E652)))</f>
        <v>7017.5232973476295</v>
      </c>
    </row>
    <row r="653" spans="1:12" x14ac:dyDescent="0.35">
      <c r="A653" s="3">
        <v>1463</v>
      </c>
      <c r="B653" s="3" t="s">
        <v>18</v>
      </c>
      <c r="C653" s="4">
        <v>38331</v>
      </c>
      <c r="D653" s="3">
        <f t="shared" si="10"/>
        <v>2004</v>
      </c>
      <c r="E653" s="3">
        <f>MONTH(ProductLine[[#This Row],[Date]])</f>
        <v>12</v>
      </c>
      <c r="F653" s="3" t="s">
        <v>13</v>
      </c>
      <c r="G653" s="5">
        <v>72</v>
      </c>
      <c r="H653" s="6">
        <v>217.08233008534265</v>
      </c>
      <c r="I653" s="8">
        <f>ProductLine[[#This Row],[Units]]*ProductLine[[#This Row],[Dollars]]</f>
        <v>15629.92776614467</v>
      </c>
      <c r="L653" cm="1">
        <f t="array" ref="L653">AVERAGEIFS($I$2:$I$2125,$F$2:$F$2125,$F653,$C$2:$C$2125,"&gt;="&amp;DATE(IF($E653&gt;=4,$D653,$D653-1),INDEX($AS$2:$AS$13,$E653),INDEX($AR$2:$AR$13,$E653)),$C$2:$C$2125,"&lt;="&amp;DATE(IF($E653&gt;=2,$D653,$D653-1),INDEX($AU$2:$AU$13,$E653),INDEX($AT$2:$AT$13,$E653)))</f>
        <v>7701.7566031790984</v>
      </c>
    </row>
    <row r="654" spans="1:12" x14ac:dyDescent="0.35">
      <c r="A654" s="3">
        <v>1465</v>
      </c>
      <c r="B654" s="3" t="s">
        <v>11</v>
      </c>
      <c r="C654" s="4">
        <v>38342</v>
      </c>
      <c r="D654" s="3">
        <f t="shared" si="10"/>
        <v>2004</v>
      </c>
      <c r="E654" s="3">
        <f>MONTH(ProductLine[[#This Row],[Date]])</f>
        <v>12</v>
      </c>
      <c r="F654" s="3" t="s">
        <v>8</v>
      </c>
      <c r="G654" s="5">
        <v>80</v>
      </c>
      <c r="H654" s="6">
        <v>242.20754620036109</v>
      </c>
      <c r="I654" s="8">
        <f>ProductLine[[#This Row],[Units]]*ProductLine[[#This Row],[Dollars]]</f>
        <v>19376.603696028887</v>
      </c>
      <c r="L654" cm="1">
        <f t="array" ref="L654">AVERAGEIFS($I$2:$I$2125,$F$2:$F$2125,$F654,$C$2:$C$2125,"&gt;="&amp;DATE(IF($E654&gt;=4,$D654,$D654-1),INDEX($AS$2:$AS$13,$E654),INDEX($AR$2:$AR$13,$E654)),$C$2:$C$2125,"&lt;="&amp;DATE(IF($E654&gt;=2,$D654,$D654-1),INDEX($AU$2:$AU$13,$E654),INDEX($AT$2:$AT$13,$E654)))</f>
        <v>8584.2990463156602</v>
      </c>
    </row>
    <row r="655" spans="1:12" x14ac:dyDescent="0.35">
      <c r="A655" s="3">
        <v>1492</v>
      </c>
      <c r="B655" s="3" t="s">
        <v>12</v>
      </c>
      <c r="C655" s="4">
        <v>38342</v>
      </c>
      <c r="D655" s="3">
        <f t="shared" si="10"/>
        <v>2004</v>
      </c>
      <c r="E655" s="3">
        <f>MONTH(ProductLine[[#This Row],[Date]])</f>
        <v>12</v>
      </c>
      <c r="F655" s="3" t="s">
        <v>8</v>
      </c>
      <c r="G655" s="5">
        <v>67</v>
      </c>
      <c r="H655" s="6">
        <v>202.43601829550036</v>
      </c>
      <c r="I655" s="8">
        <f>ProductLine[[#This Row],[Units]]*ProductLine[[#This Row],[Dollars]]</f>
        <v>13563.213225798525</v>
      </c>
      <c r="L655" cm="1">
        <f t="array" ref="L655">AVERAGEIFS($I$2:$I$2125,$F$2:$F$2125,$F655,$C$2:$C$2125,"&gt;="&amp;DATE(IF($E655&gt;=4,$D655,$D655-1),INDEX($AS$2:$AS$13,$E655),INDEX($AR$2:$AR$13,$E655)),$C$2:$C$2125,"&lt;="&amp;DATE(IF($E655&gt;=2,$D655,$D655-1),INDEX($AU$2:$AU$13,$E655),INDEX($AT$2:$AT$13,$E655)))</f>
        <v>8584.2990463156602</v>
      </c>
    </row>
    <row r="656" spans="1:12" x14ac:dyDescent="0.35">
      <c r="A656" s="3">
        <v>1498</v>
      </c>
      <c r="B656" s="3" t="s">
        <v>11</v>
      </c>
      <c r="C656" s="4">
        <v>38342</v>
      </c>
      <c r="D656" s="3">
        <f t="shared" si="10"/>
        <v>2004</v>
      </c>
      <c r="E656" s="3">
        <f>MONTH(ProductLine[[#This Row],[Date]])</f>
        <v>12</v>
      </c>
      <c r="F656" s="3" t="s">
        <v>13</v>
      </c>
      <c r="G656" s="5">
        <v>16</v>
      </c>
      <c r="H656" s="6">
        <v>49.977621498939477</v>
      </c>
      <c r="I656" s="8">
        <f>ProductLine[[#This Row],[Units]]*ProductLine[[#This Row],[Dollars]]</f>
        <v>799.64194398303164</v>
      </c>
      <c r="L656" cm="1">
        <f t="array" ref="L656">AVERAGEIFS($I$2:$I$2125,$F$2:$F$2125,$F656,$C$2:$C$2125,"&gt;="&amp;DATE(IF($E656&gt;=4,$D656,$D656-1),INDEX($AS$2:$AS$13,$E656),INDEX($AR$2:$AR$13,$E656)),$C$2:$C$2125,"&lt;="&amp;DATE(IF($E656&gt;=2,$D656,$D656-1),INDEX($AU$2:$AU$13,$E656),INDEX($AT$2:$AT$13,$E656)))</f>
        <v>7701.7566031790984</v>
      </c>
    </row>
    <row r="657" spans="1:12" x14ac:dyDescent="0.35">
      <c r="A657" s="3">
        <v>1534</v>
      </c>
      <c r="B657" s="3" t="s">
        <v>7</v>
      </c>
      <c r="C657" s="4">
        <v>38331</v>
      </c>
      <c r="D657" s="3">
        <f t="shared" si="10"/>
        <v>2004</v>
      </c>
      <c r="E657" s="3">
        <f>MONTH(ProductLine[[#This Row],[Date]])</f>
        <v>12</v>
      </c>
      <c r="F657" s="3" t="s">
        <v>13</v>
      </c>
      <c r="G657" s="5">
        <v>49</v>
      </c>
      <c r="H657" s="6">
        <v>149.81621502008079</v>
      </c>
      <c r="I657" s="8">
        <f>ProductLine[[#This Row],[Units]]*ProductLine[[#This Row],[Dollars]]</f>
        <v>7340.9945359839585</v>
      </c>
      <c r="L657" cm="1">
        <f t="array" ref="L657">AVERAGEIFS($I$2:$I$2125,$F$2:$F$2125,$F657,$C$2:$C$2125,"&gt;="&amp;DATE(IF($E657&gt;=4,$D657,$D657-1),INDEX($AS$2:$AS$13,$E657),INDEX($AR$2:$AR$13,$E657)),$C$2:$C$2125,"&lt;="&amp;DATE(IF($E657&gt;=2,$D657,$D657-1),INDEX($AU$2:$AU$13,$E657),INDEX($AT$2:$AT$13,$E657)))</f>
        <v>7701.7566031790984</v>
      </c>
    </row>
    <row r="658" spans="1:12" x14ac:dyDescent="0.35">
      <c r="A658" s="3">
        <v>1547</v>
      </c>
      <c r="B658" s="3" t="s">
        <v>18</v>
      </c>
      <c r="C658" s="4">
        <v>38342</v>
      </c>
      <c r="D658" s="3">
        <f t="shared" si="10"/>
        <v>2004</v>
      </c>
      <c r="E658" s="3">
        <f>MONTH(ProductLine[[#This Row],[Date]])</f>
        <v>12</v>
      </c>
      <c r="F658" s="3" t="s">
        <v>13</v>
      </c>
      <c r="G658" s="5">
        <v>34</v>
      </c>
      <c r="H658" s="6">
        <v>104.04142923037654</v>
      </c>
      <c r="I658" s="8">
        <f>ProductLine[[#This Row],[Units]]*ProductLine[[#This Row],[Dollars]]</f>
        <v>3537.4085938328021</v>
      </c>
      <c r="L658" cm="1">
        <f t="array" ref="L658">AVERAGEIFS($I$2:$I$2125,$F$2:$F$2125,$F658,$C$2:$C$2125,"&gt;="&amp;DATE(IF($E658&gt;=4,$D658,$D658-1),INDEX($AS$2:$AS$13,$E658),INDEX($AR$2:$AR$13,$E658)),$C$2:$C$2125,"&lt;="&amp;DATE(IF($E658&gt;=2,$D658,$D658-1),INDEX($AU$2:$AU$13,$E658),INDEX($AT$2:$AT$13,$E658)))</f>
        <v>7701.7566031790984</v>
      </c>
    </row>
    <row r="659" spans="1:12" x14ac:dyDescent="0.35">
      <c r="A659" s="3">
        <v>1563</v>
      </c>
      <c r="B659" s="3" t="s">
        <v>11</v>
      </c>
      <c r="C659" s="4">
        <v>38342</v>
      </c>
      <c r="D659" s="3">
        <f t="shared" si="10"/>
        <v>2004</v>
      </c>
      <c r="E659" s="3">
        <f>MONTH(ProductLine[[#This Row],[Date]])</f>
        <v>12</v>
      </c>
      <c r="F659" s="3" t="s">
        <v>13</v>
      </c>
      <c r="G659" s="5">
        <v>59</v>
      </c>
      <c r="H659" s="6">
        <v>179.09938274190853</v>
      </c>
      <c r="I659" s="8">
        <f>ProductLine[[#This Row],[Units]]*ProductLine[[#This Row],[Dollars]]</f>
        <v>10566.863581772603</v>
      </c>
      <c r="L659" cm="1">
        <f t="array" ref="L659">AVERAGEIFS($I$2:$I$2125,$F$2:$F$2125,$F659,$C$2:$C$2125,"&gt;="&amp;DATE(IF($E659&gt;=4,$D659,$D659-1),INDEX($AS$2:$AS$13,$E659),INDEX($AR$2:$AR$13,$E659)),$C$2:$C$2125,"&lt;="&amp;DATE(IF($E659&gt;=2,$D659,$D659-1),INDEX($AU$2:$AU$13,$E659),INDEX($AT$2:$AT$13,$E659)))</f>
        <v>7701.7566031790984</v>
      </c>
    </row>
    <row r="660" spans="1:12" x14ac:dyDescent="0.35">
      <c r="A660" s="3">
        <v>1643</v>
      </c>
      <c r="B660" s="3" t="s">
        <v>17</v>
      </c>
      <c r="C660" s="4">
        <v>38342</v>
      </c>
      <c r="D660" s="3">
        <f t="shared" si="10"/>
        <v>2004</v>
      </c>
      <c r="E660" s="3">
        <f>MONTH(ProductLine[[#This Row],[Date]])</f>
        <v>12</v>
      </c>
      <c r="F660" s="3" t="s">
        <v>10</v>
      </c>
      <c r="G660" s="5">
        <v>55</v>
      </c>
      <c r="H660" s="6">
        <v>167.80569976811464</v>
      </c>
      <c r="I660" s="8">
        <f>ProductLine[[#This Row],[Units]]*ProductLine[[#This Row],[Dollars]]</f>
        <v>9229.3134872463052</v>
      </c>
      <c r="L660" cm="1">
        <f t="array" ref="L660">AVERAGEIFS($I$2:$I$2125,$F$2:$F$2125,$F660,$C$2:$C$2125,"&gt;="&amp;DATE(IF($E660&gt;=4,$D660,$D660-1),INDEX($AS$2:$AS$13,$E660),INDEX($AR$2:$AR$13,$E660)),$C$2:$C$2125,"&lt;="&amp;DATE(IF($E660&gt;=2,$D660,$D660-1),INDEX($AU$2:$AU$13,$E660),INDEX($AT$2:$AT$13,$E660)))</f>
        <v>11228.643987943218</v>
      </c>
    </row>
    <row r="661" spans="1:12" x14ac:dyDescent="0.35">
      <c r="A661" s="3">
        <v>1647</v>
      </c>
      <c r="B661" s="3" t="s">
        <v>14</v>
      </c>
      <c r="C661" s="4">
        <v>38342</v>
      </c>
      <c r="D661" s="3">
        <f t="shared" si="10"/>
        <v>2004</v>
      </c>
      <c r="E661" s="3">
        <f>MONTH(ProductLine[[#This Row],[Date]])</f>
        <v>12</v>
      </c>
      <c r="F661" s="3" t="s">
        <v>15</v>
      </c>
      <c r="G661" s="5">
        <v>86</v>
      </c>
      <c r="H661" s="6">
        <v>259.96491478210521</v>
      </c>
      <c r="I661" s="8">
        <f>ProductLine[[#This Row],[Units]]*ProductLine[[#This Row],[Dollars]]</f>
        <v>22356.982671261048</v>
      </c>
      <c r="L661" cm="1">
        <f t="array" ref="L661">AVERAGEIFS($I$2:$I$2125,$F$2:$F$2125,$F661,$C$2:$C$2125,"&gt;="&amp;DATE(IF($E661&gt;=4,$D661,$D661-1),INDEX($AS$2:$AS$13,$E661),INDEX($AR$2:$AR$13,$E661)),$C$2:$C$2125,"&lt;="&amp;DATE(IF($E661&gt;=2,$D661,$D661-1),INDEX($AU$2:$AU$13,$E661),INDEX($AT$2:$AT$13,$E661)))</f>
        <v>7017.5232973476295</v>
      </c>
    </row>
    <row r="662" spans="1:12" x14ac:dyDescent="0.35">
      <c r="A662" s="3">
        <v>1669</v>
      </c>
      <c r="B662" s="3" t="s">
        <v>12</v>
      </c>
      <c r="C662" s="4">
        <v>38331</v>
      </c>
      <c r="D662" s="3">
        <f t="shared" si="10"/>
        <v>2004</v>
      </c>
      <c r="E662" s="3">
        <f>MONTH(ProductLine[[#This Row],[Date]])</f>
        <v>12</v>
      </c>
      <c r="F662" s="3" t="s">
        <v>8</v>
      </c>
      <c r="G662" s="5">
        <v>16</v>
      </c>
      <c r="H662" s="6">
        <v>50.709076483884871</v>
      </c>
      <c r="I662" s="8">
        <f>ProductLine[[#This Row],[Units]]*ProductLine[[#This Row],[Dollars]]</f>
        <v>811.34522374215794</v>
      </c>
      <c r="L662" cm="1">
        <f t="array" ref="L662">AVERAGEIFS($I$2:$I$2125,$F$2:$F$2125,$F662,$C$2:$C$2125,"&gt;="&amp;DATE(IF($E662&gt;=4,$D662,$D662-1),INDEX($AS$2:$AS$13,$E662),INDEX($AR$2:$AR$13,$E662)),$C$2:$C$2125,"&lt;="&amp;DATE(IF($E662&gt;=2,$D662,$D662-1),INDEX($AU$2:$AU$13,$E662),INDEX($AT$2:$AT$13,$E662)))</f>
        <v>8584.2990463156602</v>
      </c>
    </row>
    <row r="663" spans="1:12" x14ac:dyDescent="0.35">
      <c r="A663" s="3">
        <v>1776</v>
      </c>
      <c r="B663" s="3" t="s">
        <v>14</v>
      </c>
      <c r="C663" s="4">
        <v>38342</v>
      </c>
      <c r="D663" s="3">
        <f t="shared" si="10"/>
        <v>2004</v>
      </c>
      <c r="E663" s="3">
        <f>MONTH(ProductLine[[#This Row],[Date]])</f>
        <v>12</v>
      </c>
      <c r="F663" s="3" t="s">
        <v>6</v>
      </c>
      <c r="G663" s="5">
        <v>7</v>
      </c>
      <c r="H663" s="6">
        <v>23.096103574094034</v>
      </c>
      <c r="I663" s="8">
        <f>ProductLine[[#This Row],[Units]]*ProductLine[[#This Row],[Dollars]]</f>
        <v>161.67272501865824</v>
      </c>
      <c r="L663" cm="1">
        <f t="array" ref="L663">AVERAGEIFS($I$2:$I$2125,$F$2:$F$2125,$F663,$C$2:$C$2125,"&gt;="&amp;DATE(IF($E663&gt;=4,$D663,$D663-1),INDEX($AS$2:$AS$13,$E663),INDEX($AR$2:$AR$13,$E663)),$C$2:$C$2125,"&lt;="&amp;DATE(IF($E663&gt;=2,$D663,$D663-1),INDEX($AU$2:$AU$13,$E663),INDEX($AT$2:$AT$13,$E663)))</f>
        <v>7121.0282955459534</v>
      </c>
    </row>
    <row r="664" spans="1:12" x14ac:dyDescent="0.35">
      <c r="A664" s="3">
        <v>1804</v>
      </c>
      <c r="B664" s="3" t="s">
        <v>9</v>
      </c>
      <c r="C664" s="4">
        <v>38331</v>
      </c>
      <c r="D664" s="3">
        <f t="shared" si="10"/>
        <v>2004</v>
      </c>
      <c r="E664" s="3">
        <f>MONTH(ProductLine[[#This Row],[Date]])</f>
        <v>12</v>
      </c>
      <c r="F664" s="3" t="s">
        <v>8</v>
      </c>
      <c r="G664" s="5">
        <v>62</v>
      </c>
      <c r="H664" s="6">
        <v>187.56768751552113</v>
      </c>
      <c r="I664" s="8">
        <f>ProductLine[[#This Row],[Units]]*ProductLine[[#This Row],[Dollars]]</f>
        <v>11629.19662596231</v>
      </c>
      <c r="L664" cm="1">
        <f t="array" ref="L664">AVERAGEIFS($I$2:$I$2125,$F$2:$F$2125,$F664,$C$2:$C$2125,"&gt;="&amp;DATE(IF($E664&gt;=4,$D664,$D664-1),INDEX($AS$2:$AS$13,$E664),INDEX($AR$2:$AR$13,$E664)),$C$2:$C$2125,"&lt;="&amp;DATE(IF($E664&gt;=2,$D664,$D664-1),INDEX($AU$2:$AU$13,$E664),INDEX($AT$2:$AT$13,$E664)))</f>
        <v>8584.2990463156602</v>
      </c>
    </row>
    <row r="665" spans="1:12" x14ac:dyDescent="0.35">
      <c r="A665" s="3">
        <v>1805</v>
      </c>
      <c r="B665" s="3" t="s">
        <v>14</v>
      </c>
      <c r="C665" s="4">
        <v>38342</v>
      </c>
      <c r="D665" s="3">
        <f t="shared" si="10"/>
        <v>2004</v>
      </c>
      <c r="E665" s="3">
        <f>MONTH(ProductLine[[#This Row],[Date]])</f>
        <v>12</v>
      </c>
      <c r="F665" s="3" t="s">
        <v>8</v>
      </c>
      <c r="G665" s="5">
        <v>31</v>
      </c>
      <c r="H665" s="6">
        <v>94.571992971518611</v>
      </c>
      <c r="I665" s="8">
        <f>ProductLine[[#This Row],[Units]]*ProductLine[[#This Row],[Dollars]]</f>
        <v>2931.7317821170768</v>
      </c>
      <c r="L665" cm="1">
        <f t="array" ref="L665">AVERAGEIFS($I$2:$I$2125,$F$2:$F$2125,$F665,$C$2:$C$2125,"&gt;="&amp;DATE(IF($E665&gt;=4,$D665,$D665-1),INDEX($AS$2:$AS$13,$E665),INDEX($AR$2:$AR$13,$E665)),$C$2:$C$2125,"&lt;="&amp;DATE(IF($E665&gt;=2,$D665,$D665-1),INDEX($AU$2:$AU$13,$E665),INDEX($AT$2:$AT$13,$E665)))</f>
        <v>8584.2990463156602</v>
      </c>
    </row>
    <row r="666" spans="1:12" x14ac:dyDescent="0.35">
      <c r="A666" s="3">
        <v>1864</v>
      </c>
      <c r="B666" s="3" t="s">
        <v>16</v>
      </c>
      <c r="C666" s="4">
        <v>38331</v>
      </c>
      <c r="D666" s="3">
        <f t="shared" si="10"/>
        <v>2004</v>
      </c>
      <c r="E666" s="3">
        <f>MONTH(ProductLine[[#This Row],[Date]])</f>
        <v>12</v>
      </c>
      <c r="F666" s="3" t="s">
        <v>13</v>
      </c>
      <c r="G666" s="5">
        <v>62</v>
      </c>
      <c r="H666" s="6">
        <v>188.42678187961798</v>
      </c>
      <c r="I666" s="8">
        <f>ProductLine[[#This Row],[Units]]*ProductLine[[#This Row],[Dollars]]</f>
        <v>11682.460476536315</v>
      </c>
      <c r="L666" cm="1">
        <f t="array" ref="L666">AVERAGEIFS($I$2:$I$2125,$F$2:$F$2125,$F666,$C$2:$C$2125,"&gt;="&amp;DATE(IF($E666&gt;=4,$D666,$D666-1),INDEX($AS$2:$AS$13,$E666),INDEX($AR$2:$AR$13,$E666)),$C$2:$C$2125,"&lt;="&amp;DATE(IF($E666&gt;=2,$D666,$D666-1),INDEX($AU$2:$AU$13,$E666),INDEX($AT$2:$AT$13,$E666)))</f>
        <v>7701.7566031790984</v>
      </c>
    </row>
    <row r="667" spans="1:12" x14ac:dyDescent="0.35">
      <c r="A667" s="11">
        <v>14</v>
      </c>
      <c r="B667" s="11" t="s">
        <v>7</v>
      </c>
      <c r="C667" s="12">
        <v>38353</v>
      </c>
      <c r="D667" s="11">
        <f t="shared" si="10"/>
        <v>2005</v>
      </c>
      <c r="E667" s="11">
        <f>MONTH(ProductLine[[#This Row],[Date]])</f>
        <v>1</v>
      </c>
      <c r="F667" s="11" t="s">
        <v>13</v>
      </c>
      <c r="G667" s="13">
        <v>18</v>
      </c>
      <c r="H667" s="14">
        <v>56.471999230139573</v>
      </c>
      <c r="I667" s="8">
        <f>ProductLine[[#This Row],[Units]]*ProductLine[[#This Row],[Dollars]]</f>
        <v>1016.4959861425123</v>
      </c>
      <c r="L667" cm="1">
        <f t="array" ref="L667">AVERAGEIFS($I$2:$I$2125,$F$2:$F$2125,$F667,$C$2:$C$2125,"&gt;="&amp;DATE(IF($E667&gt;=4,$D667,$D667-1),INDEX($AS$2:$AS$13,$E667),INDEX($AR$2:$AR$13,$E667)),$C$2:$C$2125,"&lt;="&amp;DATE(IF($E667&gt;=2,$D667,$D667-1),INDEX($AU$2:$AU$13,$E667),INDEX($AT$2:$AT$13,$E667)))</f>
        <v>9274.9804729692696</v>
      </c>
    </row>
    <row r="668" spans="1:12" x14ac:dyDescent="0.35">
      <c r="A668" s="3">
        <v>66</v>
      </c>
      <c r="B668" s="3" t="s">
        <v>5</v>
      </c>
      <c r="C668" s="4">
        <v>38353</v>
      </c>
      <c r="D668" s="3">
        <f t="shared" si="10"/>
        <v>2005</v>
      </c>
      <c r="E668" s="3">
        <f>MONTH(ProductLine[[#This Row],[Date]])</f>
        <v>1</v>
      </c>
      <c r="F668" s="3" t="s">
        <v>15</v>
      </c>
      <c r="G668" s="5">
        <v>84</v>
      </c>
      <c r="H668" s="6">
        <v>253.99061782802139</v>
      </c>
      <c r="I668" s="8">
        <f>ProductLine[[#This Row],[Units]]*ProductLine[[#This Row],[Dollars]]</f>
        <v>21335.211897553796</v>
      </c>
      <c r="L668" cm="1">
        <f t="array" ref="L668">AVERAGEIFS($I$2:$I$2125,$F$2:$F$2125,$F668,$C$2:$C$2125,"&gt;="&amp;DATE(IF($E668&gt;=4,$D668,$D668-1),INDEX($AS$2:$AS$13,$E668),INDEX($AR$2:$AR$13,$E668)),$C$2:$C$2125,"&lt;="&amp;DATE(IF($E668&gt;=2,$D668,$D668-1),INDEX($AU$2:$AU$13,$E668),INDEX($AT$2:$AT$13,$E668)))</f>
        <v>8086.8008143032903</v>
      </c>
    </row>
    <row r="669" spans="1:12" x14ac:dyDescent="0.35">
      <c r="A669" s="3">
        <v>69</v>
      </c>
      <c r="B669" s="3" t="s">
        <v>14</v>
      </c>
      <c r="C669" s="4">
        <v>38375</v>
      </c>
      <c r="D669" s="3">
        <f t="shared" si="10"/>
        <v>2005</v>
      </c>
      <c r="E669" s="3">
        <f>MONTH(ProductLine[[#This Row],[Date]])</f>
        <v>1</v>
      </c>
      <c r="F669" s="3" t="s">
        <v>13</v>
      </c>
      <c r="G669" s="5">
        <v>73</v>
      </c>
      <c r="H669" s="6">
        <v>221.4068752836437</v>
      </c>
      <c r="I669" s="8">
        <f>ProductLine[[#This Row],[Units]]*ProductLine[[#This Row],[Dollars]]</f>
        <v>16162.70189570599</v>
      </c>
      <c r="L669" cm="1">
        <f t="array" ref="L669">AVERAGEIFS($I$2:$I$2125,$F$2:$F$2125,$F669,$C$2:$C$2125,"&gt;="&amp;DATE(IF($E669&gt;=4,$D669,$D669-1),INDEX($AS$2:$AS$13,$E669),INDEX($AR$2:$AR$13,$E669)),$C$2:$C$2125,"&lt;="&amp;DATE(IF($E669&gt;=2,$D669,$D669-1),INDEX($AU$2:$AU$13,$E669),INDEX($AT$2:$AT$13,$E669)))</f>
        <v>9274.9804729692696</v>
      </c>
    </row>
    <row r="670" spans="1:12" x14ac:dyDescent="0.35">
      <c r="A670" s="3">
        <v>75</v>
      </c>
      <c r="B670" s="3" t="s">
        <v>17</v>
      </c>
      <c r="C670" s="4">
        <v>38375</v>
      </c>
      <c r="D670" s="3">
        <f t="shared" si="10"/>
        <v>2005</v>
      </c>
      <c r="E670" s="3">
        <f>MONTH(ProductLine[[#This Row],[Date]])</f>
        <v>1</v>
      </c>
      <c r="F670" s="3" t="s">
        <v>13</v>
      </c>
      <c r="G670" s="5">
        <v>-7</v>
      </c>
      <c r="H670" s="6">
        <v>-18.531454427544542</v>
      </c>
      <c r="I670" s="8">
        <f>ProductLine[[#This Row],[Units]]*ProductLine[[#This Row],[Dollars]]</f>
        <v>129.72018099281181</v>
      </c>
      <c r="L670" cm="1">
        <f t="array" ref="L670">AVERAGEIFS($I$2:$I$2125,$F$2:$F$2125,$F670,$C$2:$C$2125,"&gt;="&amp;DATE(IF($E670&gt;=4,$D670,$D670-1),INDEX($AS$2:$AS$13,$E670),INDEX($AR$2:$AR$13,$E670)),$C$2:$C$2125,"&lt;="&amp;DATE(IF($E670&gt;=2,$D670,$D670-1),INDEX($AU$2:$AU$13,$E670),INDEX($AT$2:$AT$13,$E670)))</f>
        <v>9274.9804729692696</v>
      </c>
    </row>
    <row r="671" spans="1:12" x14ac:dyDescent="0.35">
      <c r="A671" s="3">
        <v>159</v>
      </c>
      <c r="B671" s="3" t="s">
        <v>16</v>
      </c>
      <c r="C671" s="4">
        <v>38375</v>
      </c>
      <c r="D671" s="3">
        <f t="shared" si="10"/>
        <v>2005</v>
      </c>
      <c r="E671" s="3">
        <f>MONTH(ProductLine[[#This Row],[Date]])</f>
        <v>1</v>
      </c>
      <c r="F671" s="3" t="s">
        <v>6</v>
      </c>
      <c r="G671" s="5">
        <v>51</v>
      </c>
      <c r="H671" s="6">
        <v>154.48755641985605</v>
      </c>
      <c r="I671" s="8">
        <f>ProductLine[[#This Row],[Units]]*ProductLine[[#This Row],[Dollars]]</f>
        <v>7878.8653774126587</v>
      </c>
      <c r="L671" cm="1">
        <f t="array" ref="L671">AVERAGEIFS($I$2:$I$2125,$F$2:$F$2125,$F671,$C$2:$C$2125,"&gt;="&amp;DATE(IF($E671&gt;=4,$D671,$D671-1),INDEX($AS$2:$AS$13,$E671),INDEX($AR$2:$AR$13,$E671)),$C$2:$C$2125,"&lt;="&amp;DATE(IF($E671&gt;=2,$D671,$D671-1),INDEX($AU$2:$AU$13,$E671),INDEX($AT$2:$AT$13,$E671)))</f>
        <v>8463.3239593960625</v>
      </c>
    </row>
    <row r="672" spans="1:12" x14ac:dyDescent="0.35">
      <c r="A672" s="3">
        <v>160</v>
      </c>
      <c r="B672" s="3" t="s">
        <v>18</v>
      </c>
      <c r="C672" s="4">
        <v>38353</v>
      </c>
      <c r="D672" s="3">
        <f t="shared" si="10"/>
        <v>2005</v>
      </c>
      <c r="E672" s="3">
        <f>MONTH(ProductLine[[#This Row],[Date]])</f>
        <v>1</v>
      </c>
      <c r="F672" s="3" t="s">
        <v>6</v>
      </c>
      <c r="G672" s="5">
        <v>72</v>
      </c>
      <c r="H672" s="6">
        <v>217.42437258205749</v>
      </c>
      <c r="I672" s="8">
        <f>ProductLine[[#This Row],[Units]]*ProductLine[[#This Row],[Dollars]]</f>
        <v>15654.554825908139</v>
      </c>
      <c r="L672" cm="1">
        <f t="array" ref="L672">AVERAGEIFS($I$2:$I$2125,$F$2:$F$2125,$F672,$C$2:$C$2125,"&gt;="&amp;DATE(IF($E672&gt;=4,$D672,$D672-1),INDEX($AS$2:$AS$13,$E672),INDEX($AR$2:$AR$13,$E672)),$C$2:$C$2125,"&lt;="&amp;DATE(IF($E672&gt;=2,$D672,$D672-1),INDEX($AU$2:$AU$13,$E672),INDEX($AT$2:$AT$13,$E672)))</f>
        <v>8463.3239593960625</v>
      </c>
    </row>
    <row r="673" spans="1:12" x14ac:dyDescent="0.35">
      <c r="A673" s="3">
        <v>215</v>
      </c>
      <c r="B673" s="3" t="s">
        <v>5</v>
      </c>
      <c r="C673" s="4">
        <v>38353</v>
      </c>
      <c r="D673" s="3">
        <f t="shared" si="10"/>
        <v>2005</v>
      </c>
      <c r="E673" s="3">
        <f>MONTH(ProductLine[[#This Row],[Date]])</f>
        <v>1</v>
      </c>
      <c r="F673" s="3" t="s">
        <v>10</v>
      </c>
      <c r="G673" s="5">
        <v>51</v>
      </c>
      <c r="H673" s="6">
        <v>154.59771582934854</v>
      </c>
      <c r="I673" s="8">
        <f>ProductLine[[#This Row],[Units]]*ProductLine[[#This Row],[Dollars]]</f>
        <v>7884.4835072967762</v>
      </c>
      <c r="L673" cm="1">
        <f t="array" ref="L673">AVERAGEIFS($I$2:$I$2125,$F$2:$F$2125,$F673,$C$2:$C$2125,"&gt;="&amp;DATE(IF($E673&gt;=4,$D673,$D673-1),INDEX($AS$2:$AS$13,$E673),INDEX($AR$2:$AR$13,$E673)),$C$2:$C$2125,"&lt;="&amp;DATE(IF($E673&gt;=2,$D673,$D673-1),INDEX($AU$2:$AU$13,$E673),INDEX($AT$2:$AT$13,$E673)))</f>
        <v>8540.8483293752215</v>
      </c>
    </row>
    <row r="674" spans="1:12" x14ac:dyDescent="0.35">
      <c r="A674" s="3">
        <v>238</v>
      </c>
      <c r="B674" s="3" t="s">
        <v>9</v>
      </c>
      <c r="C674" s="4">
        <v>38353</v>
      </c>
      <c r="D674" s="3">
        <f t="shared" si="10"/>
        <v>2005</v>
      </c>
      <c r="E674" s="3">
        <f>MONTH(ProductLine[[#This Row],[Date]])</f>
        <v>1</v>
      </c>
      <c r="F674" s="3" t="s">
        <v>6</v>
      </c>
      <c r="G674" s="5">
        <v>7</v>
      </c>
      <c r="H674" s="6">
        <v>23.654332569914828</v>
      </c>
      <c r="I674" s="8">
        <f>ProductLine[[#This Row],[Units]]*ProductLine[[#This Row],[Dollars]]</f>
        <v>165.5803279894038</v>
      </c>
      <c r="L674" cm="1">
        <f t="array" ref="L674">AVERAGEIFS($I$2:$I$2125,$F$2:$F$2125,$F674,$C$2:$C$2125,"&gt;="&amp;DATE(IF($E674&gt;=4,$D674,$D674-1),INDEX($AS$2:$AS$13,$E674),INDEX($AR$2:$AR$13,$E674)),$C$2:$C$2125,"&lt;="&amp;DATE(IF($E674&gt;=2,$D674,$D674-1),INDEX($AU$2:$AU$13,$E674),INDEX($AT$2:$AT$13,$E674)))</f>
        <v>8463.3239593960625</v>
      </c>
    </row>
    <row r="675" spans="1:12" x14ac:dyDescent="0.35">
      <c r="A675" s="3">
        <v>258</v>
      </c>
      <c r="B675" s="3" t="s">
        <v>16</v>
      </c>
      <c r="C675" s="4">
        <v>38364</v>
      </c>
      <c r="D675" s="3">
        <f t="shared" si="10"/>
        <v>2005</v>
      </c>
      <c r="E675" s="3">
        <f>MONTH(ProductLine[[#This Row],[Date]])</f>
        <v>1</v>
      </c>
      <c r="F675" s="3" t="s">
        <v>13</v>
      </c>
      <c r="G675" s="5">
        <v>77</v>
      </c>
      <c r="H675" s="6">
        <v>233.3993347830984</v>
      </c>
      <c r="I675" s="8">
        <f>ProductLine[[#This Row],[Units]]*ProductLine[[#This Row],[Dollars]]</f>
        <v>17971.748778298577</v>
      </c>
      <c r="L675" cm="1">
        <f t="array" ref="L675">AVERAGEIFS($I$2:$I$2125,$F$2:$F$2125,$F675,$C$2:$C$2125,"&gt;="&amp;DATE(IF($E675&gt;=4,$D675,$D675-1),INDEX($AS$2:$AS$13,$E675),INDEX($AR$2:$AR$13,$E675)),$C$2:$C$2125,"&lt;="&amp;DATE(IF($E675&gt;=2,$D675,$D675-1),INDEX($AU$2:$AU$13,$E675),INDEX($AT$2:$AT$13,$E675)))</f>
        <v>9274.9804729692696</v>
      </c>
    </row>
    <row r="676" spans="1:12" x14ac:dyDescent="0.35">
      <c r="A676" s="3">
        <v>277</v>
      </c>
      <c r="B676" s="3" t="s">
        <v>7</v>
      </c>
      <c r="C676" s="4">
        <v>38364</v>
      </c>
      <c r="D676" s="3">
        <f t="shared" si="10"/>
        <v>2005</v>
      </c>
      <c r="E676" s="3">
        <f>MONTH(ProductLine[[#This Row],[Date]])</f>
        <v>1</v>
      </c>
      <c r="F676" s="3" t="s">
        <v>13</v>
      </c>
      <c r="G676" s="5">
        <v>82</v>
      </c>
      <c r="H676" s="6">
        <v>247.58247918220624</v>
      </c>
      <c r="I676" s="8">
        <f>ProductLine[[#This Row],[Units]]*ProductLine[[#This Row],[Dollars]]</f>
        <v>20301.763292940912</v>
      </c>
      <c r="L676" cm="1">
        <f t="array" ref="L676">AVERAGEIFS($I$2:$I$2125,$F$2:$F$2125,$F676,$C$2:$C$2125,"&gt;="&amp;DATE(IF($E676&gt;=4,$D676,$D676-1),INDEX($AS$2:$AS$13,$E676),INDEX($AR$2:$AR$13,$E676)),$C$2:$C$2125,"&lt;="&amp;DATE(IF($E676&gt;=2,$D676,$D676-1),INDEX($AU$2:$AU$13,$E676),INDEX($AT$2:$AT$13,$E676)))</f>
        <v>9274.9804729692696</v>
      </c>
    </row>
    <row r="677" spans="1:12" x14ac:dyDescent="0.35">
      <c r="A677" s="3">
        <v>315</v>
      </c>
      <c r="B677" s="3" t="s">
        <v>5</v>
      </c>
      <c r="C677" s="4">
        <v>38364</v>
      </c>
      <c r="D677" s="3">
        <f t="shared" si="10"/>
        <v>2005</v>
      </c>
      <c r="E677" s="3">
        <f>MONTH(ProductLine[[#This Row],[Date]])</f>
        <v>1</v>
      </c>
      <c r="F677" s="3" t="s">
        <v>8</v>
      </c>
      <c r="G677" s="5">
        <v>21</v>
      </c>
      <c r="H677" s="6">
        <v>65.196598797725159</v>
      </c>
      <c r="I677" s="8">
        <f>ProductLine[[#This Row],[Units]]*ProductLine[[#This Row],[Dollars]]</f>
        <v>1369.1285747522284</v>
      </c>
      <c r="L677" cm="1">
        <f t="array" ref="L677">AVERAGEIFS($I$2:$I$2125,$F$2:$F$2125,$F677,$C$2:$C$2125,"&gt;="&amp;DATE(IF($E677&gt;=4,$D677,$D677-1),INDEX($AS$2:$AS$13,$E677),INDEX($AR$2:$AR$13,$E677)),$C$2:$C$2125,"&lt;="&amp;DATE(IF($E677&gt;=2,$D677,$D677-1),INDEX($AU$2:$AU$13,$E677),INDEX($AT$2:$AT$13,$E677)))</f>
        <v>8676.0292713668041</v>
      </c>
    </row>
    <row r="678" spans="1:12" x14ac:dyDescent="0.35">
      <c r="A678" s="3">
        <v>352</v>
      </c>
      <c r="B678" s="3" t="s">
        <v>12</v>
      </c>
      <c r="C678" s="4">
        <v>38364</v>
      </c>
      <c r="D678" s="3">
        <f t="shared" si="10"/>
        <v>2005</v>
      </c>
      <c r="E678" s="3">
        <f>MONTH(ProductLine[[#This Row],[Date]])</f>
        <v>1</v>
      </c>
      <c r="F678" s="3" t="s">
        <v>13</v>
      </c>
      <c r="G678" s="5">
        <v>85</v>
      </c>
      <c r="H678" s="6">
        <v>256.96799909003533</v>
      </c>
      <c r="I678" s="8">
        <f>ProductLine[[#This Row],[Units]]*ProductLine[[#This Row],[Dollars]]</f>
        <v>21842.279922653004</v>
      </c>
      <c r="L678" cm="1">
        <f t="array" ref="L678">AVERAGEIFS($I$2:$I$2125,$F$2:$F$2125,$F678,$C$2:$C$2125,"&gt;="&amp;DATE(IF($E678&gt;=4,$D678,$D678-1),INDEX($AS$2:$AS$13,$E678),INDEX($AR$2:$AR$13,$E678)),$C$2:$C$2125,"&lt;="&amp;DATE(IF($E678&gt;=2,$D678,$D678-1),INDEX($AU$2:$AU$13,$E678),INDEX($AT$2:$AT$13,$E678)))</f>
        <v>9274.9804729692696</v>
      </c>
    </row>
    <row r="679" spans="1:12" x14ac:dyDescent="0.35">
      <c r="A679" s="3">
        <v>421</v>
      </c>
      <c r="B679" s="3" t="s">
        <v>9</v>
      </c>
      <c r="C679" s="4">
        <v>38364</v>
      </c>
      <c r="D679" s="3">
        <f t="shared" si="10"/>
        <v>2005</v>
      </c>
      <c r="E679" s="3">
        <f>MONTH(ProductLine[[#This Row],[Date]])</f>
        <v>1</v>
      </c>
      <c r="F679" s="3" t="s">
        <v>8</v>
      </c>
      <c r="G679" s="5">
        <v>48</v>
      </c>
      <c r="H679" s="6">
        <v>146.50697859164157</v>
      </c>
      <c r="I679" s="8">
        <f>ProductLine[[#This Row],[Units]]*ProductLine[[#This Row],[Dollars]]</f>
        <v>7032.3349723987958</v>
      </c>
      <c r="L679" cm="1">
        <f t="array" ref="L679">AVERAGEIFS($I$2:$I$2125,$F$2:$F$2125,$F679,$C$2:$C$2125,"&gt;="&amp;DATE(IF($E679&gt;=4,$D679,$D679-1),INDEX($AS$2:$AS$13,$E679),INDEX($AR$2:$AR$13,$E679)),$C$2:$C$2125,"&lt;="&amp;DATE(IF($E679&gt;=2,$D679,$D679-1),INDEX($AU$2:$AU$13,$E679),INDEX($AT$2:$AT$13,$E679)))</f>
        <v>8676.0292713668041</v>
      </c>
    </row>
    <row r="680" spans="1:12" x14ac:dyDescent="0.35">
      <c r="A680" s="3">
        <v>425</v>
      </c>
      <c r="B680" s="3" t="s">
        <v>12</v>
      </c>
      <c r="C680" s="4">
        <v>38375</v>
      </c>
      <c r="D680" s="3">
        <f t="shared" si="10"/>
        <v>2005</v>
      </c>
      <c r="E680" s="3">
        <f>MONTH(ProductLine[[#This Row],[Date]])</f>
        <v>1</v>
      </c>
      <c r="F680" s="3" t="s">
        <v>8</v>
      </c>
      <c r="G680" s="5">
        <v>17</v>
      </c>
      <c r="H680" s="6">
        <v>53.565793196028118</v>
      </c>
      <c r="I680" s="8">
        <f>ProductLine[[#This Row],[Units]]*ProductLine[[#This Row],[Dollars]]</f>
        <v>910.61848433247803</v>
      </c>
      <c r="L680" cm="1">
        <f t="array" ref="L680">AVERAGEIFS($I$2:$I$2125,$F$2:$F$2125,$F680,$C$2:$C$2125,"&gt;="&amp;DATE(IF($E680&gt;=4,$D680,$D680-1),INDEX($AS$2:$AS$13,$E680),INDEX($AR$2:$AR$13,$E680)),$C$2:$C$2125,"&lt;="&amp;DATE(IF($E680&gt;=2,$D680,$D680-1),INDEX($AU$2:$AU$13,$E680),INDEX($AT$2:$AT$13,$E680)))</f>
        <v>8676.0292713668041</v>
      </c>
    </row>
    <row r="681" spans="1:12" x14ac:dyDescent="0.35">
      <c r="A681" s="3">
        <v>487</v>
      </c>
      <c r="B681" s="3" t="s">
        <v>5</v>
      </c>
      <c r="C681" s="4">
        <v>38375</v>
      </c>
      <c r="D681" s="3">
        <f t="shared" si="10"/>
        <v>2005</v>
      </c>
      <c r="E681" s="3">
        <f>MONTH(ProductLine[[#This Row],[Date]])</f>
        <v>1</v>
      </c>
      <c r="F681" s="3" t="s">
        <v>13</v>
      </c>
      <c r="G681" s="5">
        <v>75</v>
      </c>
      <c r="H681" s="6">
        <v>227.09867242909783</v>
      </c>
      <c r="I681" s="8">
        <f>ProductLine[[#This Row],[Units]]*ProductLine[[#This Row],[Dollars]]</f>
        <v>17032.400432182338</v>
      </c>
      <c r="L681" cm="1">
        <f t="array" ref="L681">AVERAGEIFS($I$2:$I$2125,$F$2:$F$2125,$F681,$C$2:$C$2125,"&gt;="&amp;DATE(IF($E681&gt;=4,$D681,$D681-1),INDEX($AS$2:$AS$13,$E681),INDEX($AR$2:$AR$13,$E681)),$C$2:$C$2125,"&lt;="&amp;DATE(IF($E681&gt;=2,$D681,$D681-1),INDEX($AU$2:$AU$13,$E681),INDEX($AT$2:$AT$13,$E681)))</f>
        <v>9274.9804729692696</v>
      </c>
    </row>
    <row r="682" spans="1:12" x14ac:dyDescent="0.35">
      <c r="A682" s="3">
        <v>568</v>
      </c>
      <c r="B682" s="3" t="s">
        <v>18</v>
      </c>
      <c r="C682" s="4">
        <v>38375</v>
      </c>
      <c r="D682" s="3">
        <f t="shared" si="10"/>
        <v>2005</v>
      </c>
      <c r="E682" s="3">
        <f>MONTH(ProductLine[[#This Row],[Date]])</f>
        <v>1</v>
      </c>
      <c r="F682" s="3" t="s">
        <v>13</v>
      </c>
      <c r="G682" s="5">
        <v>73</v>
      </c>
      <c r="H682" s="6">
        <v>220.80778472883722</v>
      </c>
      <c r="I682" s="8">
        <f>ProductLine[[#This Row],[Units]]*ProductLine[[#This Row],[Dollars]]</f>
        <v>16118.968285205117</v>
      </c>
      <c r="L682" cm="1">
        <f t="array" ref="L682">AVERAGEIFS($I$2:$I$2125,$F$2:$F$2125,$F682,$C$2:$C$2125,"&gt;="&amp;DATE(IF($E682&gt;=4,$D682,$D682-1),INDEX($AS$2:$AS$13,$E682),INDEX($AR$2:$AR$13,$E682)),$C$2:$C$2125,"&lt;="&amp;DATE(IF($E682&gt;=2,$D682,$D682-1),INDEX($AU$2:$AU$13,$E682),INDEX($AT$2:$AT$13,$E682)))</f>
        <v>9274.9804729692696</v>
      </c>
    </row>
    <row r="683" spans="1:12" x14ac:dyDescent="0.35">
      <c r="A683" s="3">
        <v>575</v>
      </c>
      <c r="B683" s="3" t="s">
        <v>12</v>
      </c>
      <c r="C683" s="4">
        <v>38353</v>
      </c>
      <c r="D683" s="3">
        <f t="shared" si="10"/>
        <v>2005</v>
      </c>
      <c r="E683" s="3">
        <f>MONTH(ProductLine[[#This Row],[Date]])</f>
        <v>1</v>
      </c>
      <c r="F683" s="3" t="s">
        <v>15</v>
      </c>
      <c r="G683" s="5">
        <v>84</v>
      </c>
      <c r="H683" s="6">
        <v>253.79033414178701</v>
      </c>
      <c r="I683" s="8">
        <f>ProductLine[[#This Row],[Units]]*ProductLine[[#This Row],[Dollars]]</f>
        <v>21318.388067910109</v>
      </c>
      <c r="L683" cm="1">
        <f t="array" ref="L683">AVERAGEIFS($I$2:$I$2125,$F$2:$F$2125,$F683,$C$2:$C$2125,"&gt;="&amp;DATE(IF($E683&gt;=4,$D683,$D683-1),INDEX($AS$2:$AS$13,$E683),INDEX($AR$2:$AR$13,$E683)),$C$2:$C$2125,"&lt;="&amp;DATE(IF($E683&gt;=2,$D683,$D683-1),INDEX($AU$2:$AU$13,$E683),INDEX($AT$2:$AT$13,$E683)))</f>
        <v>8086.8008143032903</v>
      </c>
    </row>
    <row r="684" spans="1:12" x14ac:dyDescent="0.35">
      <c r="A684" s="3">
        <v>595</v>
      </c>
      <c r="B684" s="3" t="s">
        <v>12</v>
      </c>
      <c r="C684" s="4">
        <v>38364</v>
      </c>
      <c r="D684" s="3">
        <f t="shared" si="10"/>
        <v>2005</v>
      </c>
      <c r="E684" s="3">
        <f>MONTH(ProductLine[[#This Row],[Date]])</f>
        <v>1</v>
      </c>
      <c r="F684" s="3" t="s">
        <v>6</v>
      </c>
      <c r="G684" s="5">
        <v>68</v>
      </c>
      <c r="H684" s="6">
        <v>205.95905527766212</v>
      </c>
      <c r="I684" s="8">
        <f>ProductLine[[#This Row],[Units]]*ProductLine[[#This Row],[Dollars]]</f>
        <v>14005.215758881024</v>
      </c>
      <c r="L684" cm="1">
        <f t="array" ref="L684">AVERAGEIFS($I$2:$I$2125,$F$2:$F$2125,$F684,$C$2:$C$2125,"&gt;="&amp;DATE(IF($E684&gt;=4,$D684,$D684-1),INDEX($AS$2:$AS$13,$E684),INDEX($AR$2:$AR$13,$E684)),$C$2:$C$2125,"&lt;="&amp;DATE(IF($E684&gt;=2,$D684,$D684-1),INDEX($AU$2:$AU$13,$E684),INDEX($AT$2:$AT$13,$E684)))</f>
        <v>8463.3239593960625</v>
      </c>
    </row>
    <row r="685" spans="1:12" x14ac:dyDescent="0.35">
      <c r="A685" s="3">
        <v>652</v>
      </c>
      <c r="B685" s="3" t="s">
        <v>16</v>
      </c>
      <c r="C685" s="4">
        <v>38375</v>
      </c>
      <c r="D685" s="3">
        <f t="shared" si="10"/>
        <v>2005</v>
      </c>
      <c r="E685" s="3">
        <f>MONTH(ProductLine[[#This Row],[Date]])</f>
        <v>1</v>
      </c>
      <c r="F685" s="3" t="s">
        <v>13</v>
      </c>
      <c r="G685" s="5">
        <v>88</v>
      </c>
      <c r="H685" s="6">
        <v>265.7031232579136</v>
      </c>
      <c r="I685" s="8">
        <f>ProductLine[[#This Row],[Units]]*ProductLine[[#This Row],[Dollars]]</f>
        <v>23381.874846696395</v>
      </c>
      <c r="L685" cm="1">
        <f t="array" ref="L685">AVERAGEIFS($I$2:$I$2125,$F$2:$F$2125,$F685,$C$2:$C$2125,"&gt;="&amp;DATE(IF($E685&gt;=4,$D685,$D685-1),INDEX($AS$2:$AS$13,$E685),INDEX($AR$2:$AR$13,$E685)),$C$2:$C$2125,"&lt;="&amp;DATE(IF($E685&gt;=2,$D685,$D685-1),INDEX($AU$2:$AU$13,$E685),INDEX($AT$2:$AT$13,$E685)))</f>
        <v>9274.9804729692696</v>
      </c>
    </row>
    <row r="686" spans="1:12" x14ac:dyDescent="0.35">
      <c r="A686" s="3">
        <v>708</v>
      </c>
      <c r="B686" s="3" t="s">
        <v>9</v>
      </c>
      <c r="C686" s="4">
        <v>38375</v>
      </c>
      <c r="D686" s="3">
        <f t="shared" si="10"/>
        <v>2005</v>
      </c>
      <c r="E686" s="3">
        <f>MONTH(ProductLine[[#This Row],[Date]])</f>
        <v>1</v>
      </c>
      <c r="F686" s="3" t="s">
        <v>10</v>
      </c>
      <c r="G686" s="5">
        <v>71</v>
      </c>
      <c r="H686" s="6">
        <v>215.14334620644152</v>
      </c>
      <c r="I686" s="8">
        <f>ProductLine[[#This Row],[Units]]*ProductLine[[#This Row],[Dollars]]</f>
        <v>15275.177580657348</v>
      </c>
      <c r="L686" cm="1">
        <f t="array" ref="L686">AVERAGEIFS($I$2:$I$2125,$F$2:$F$2125,$F686,$C$2:$C$2125,"&gt;="&amp;DATE(IF($E686&gt;=4,$D686,$D686-1),INDEX($AS$2:$AS$13,$E686),INDEX($AR$2:$AR$13,$E686)),$C$2:$C$2125,"&lt;="&amp;DATE(IF($E686&gt;=2,$D686,$D686-1),INDEX($AU$2:$AU$13,$E686),INDEX($AT$2:$AT$13,$E686)))</f>
        <v>8540.8483293752215</v>
      </c>
    </row>
    <row r="687" spans="1:12" x14ac:dyDescent="0.35">
      <c r="A687" s="3">
        <v>717</v>
      </c>
      <c r="B687" s="3" t="s">
        <v>9</v>
      </c>
      <c r="C687" s="4">
        <v>38364</v>
      </c>
      <c r="D687" s="3">
        <f t="shared" si="10"/>
        <v>2005</v>
      </c>
      <c r="E687" s="3">
        <f>MONTH(ProductLine[[#This Row],[Date]])</f>
        <v>1</v>
      </c>
      <c r="F687" s="3" t="s">
        <v>6</v>
      </c>
      <c r="G687" s="5">
        <v>50</v>
      </c>
      <c r="H687" s="6">
        <v>152.58608557503928</v>
      </c>
      <c r="I687" s="8">
        <f>ProductLine[[#This Row],[Units]]*ProductLine[[#This Row],[Dollars]]</f>
        <v>7629.3042787519635</v>
      </c>
      <c r="L687" cm="1">
        <f t="array" ref="L687">AVERAGEIFS($I$2:$I$2125,$F$2:$F$2125,$F687,$C$2:$C$2125,"&gt;="&amp;DATE(IF($E687&gt;=4,$D687,$D687-1),INDEX($AS$2:$AS$13,$E687),INDEX($AR$2:$AR$13,$E687)),$C$2:$C$2125,"&lt;="&amp;DATE(IF($E687&gt;=2,$D687,$D687-1),INDEX($AU$2:$AU$13,$E687),INDEX($AT$2:$AT$13,$E687)))</f>
        <v>8463.3239593960625</v>
      </c>
    </row>
    <row r="688" spans="1:12" x14ac:dyDescent="0.35">
      <c r="A688" s="3">
        <v>739</v>
      </c>
      <c r="B688" s="3" t="s">
        <v>7</v>
      </c>
      <c r="C688" s="4">
        <v>38375</v>
      </c>
      <c r="D688" s="3">
        <f t="shared" si="10"/>
        <v>2005</v>
      </c>
      <c r="E688" s="3">
        <f>MONTH(ProductLine[[#This Row],[Date]])</f>
        <v>1</v>
      </c>
      <c r="F688" s="3" t="s">
        <v>6</v>
      </c>
      <c r="G688" s="5">
        <v>56</v>
      </c>
      <c r="H688" s="6">
        <v>170.12124352907122</v>
      </c>
      <c r="I688" s="8">
        <f>ProductLine[[#This Row],[Units]]*ProductLine[[#This Row],[Dollars]]</f>
        <v>9526.7896376279878</v>
      </c>
      <c r="L688" cm="1">
        <f t="array" ref="L688">AVERAGEIFS($I$2:$I$2125,$F$2:$F$2125,$F688,$C$2:$C$2125,"&gt;="&amp;DATE(IF($E688&gt;=4,$D688,$D688-1),INDEX($AS$2:$AS$13,$E688),INDEX($AR$2:$AR$13,$E688)),$C$2:$C$2125,"&lt;="&amp;DATE(IF($E688&gt;=2,$D688,$D688-1),INDEX($AU$2:$AU$13,$E688),INDEX($AT$2:$AT$13,$E688)))</f>
        <v>8463.3239593960625</v>
      </c>
    </row>
    <row r="689" spans="1:12" x14ac:dyDescent="0.35">
      <c r="A689" s="3">
        <v>754</v>
      </c>
      <c r="B689" s="3" t="s">
        <v>14</v>
      </c>
      <c r="C689" s="4">
        <v>38364</v>
      </c>
      <c r="D689" s="3">
        <f t="shared" si="10"/>
        <v>2005</v>
      </c>
      <c r="E689" s="3">
        <f>MONTH(ProductLine[[#This Row],[Date]])</f>
        <v>1</v>
      </c>
      <c r="F689" s="3" t="s">
        <v>13</v>
      </c>
      <c r="G689" s="5">
        <v>47</v>
      </c>
      <c r="H689" s="6">
        <v>143.38409457230034</v>
      </c>
      <c r="I689" s="8">
        <f>ProductLine[[#This Row],[Units]]*ProductLine[[#This Row],[Dollars]]</f>
        <v>6739.0524448981159</v>
      </c>
      <c r="L689" cm="1">
        <f t="array" ref="L689">AVERAGEIFS($I$2:$I$2125,$F$2:$F$2125,$F689,$C$2:$C$2125,"&gt;="&amp;DATE(IF($E689&gt;=4,$D689,$D689-1),INDEX($AS$2:$AS$13,$E689),INDEX($AR$2:$AR$13,$E689)),$C$2:$C$2125,"&lt;="&amp;DATE(IF($E689&gt;=2,$D689,$D689-1),INDEX($AU$2:$AU$13,$E689),INDEX($AT$2:$AT$13,$E689)))</f>
        <v>9274.9804729692696</v>
      </c>
    </row>
    <row r="690" spans="1:12" x14ac:dyDescent="0.35">
      <c r="A690" s="3">
        <v>769</v>
      </c>
      <c r="B690" s="3" t="s">
        <v>17</v>
      </c>
      <c r="C690" s="4">
        <v>38375</v>
      </c>
      <c r="D690" s="3">
        <f t="shared" si="10"/>
        <v>2005</v>
      </c>
      <c r="E690" s="3">
        <f>MONTH(ProductLine[[#This Row],[Date]])</f>
        <v>1</v>
      </c>
      <c r="F690" s="3" t="s">
        <v>10</v>
      </c>
      <c r="G690" s="5">
        <v>12</v>
      </c>
      <c r="H690" s="6">
        <v>37.854496358374917</v>
      </c>
      <c r="I690" s="8">
        <f>ProductLine[[#This Row],[Units]]*ProductLine[[#This Row],[Dollars]]</f>
        <v>454.253956300499</v>
      </c>
      <c r="L690" cm="1">
        <f t="array" ref="L690">AVERAGEIFS($I$2:$I$2125,$F$2:$F$2125,$F690,$C$2:$C$2125,"&gt;="&amp;DATE(IF($E690&gt;=4,$D690,$D690-1),INDEX($AS$2:$AS$13,$E690),INDEX($AR$2:$AR$13,$E690)),$C$2:$C$2125,"&lt;="&amp;DATE(IF($E690&gt;=2,$D690,$D690-1),INDEX($AU$2:$AU$13,$E690),INDEX($AT$2:$AT$13,$E690)))</f>
        <v>8540.8483293752215</v>
      </c>
    </row>
    <row r="691" spans="1:12" x14ac:dyDescent="0.35">
      <c r="A691" s="3">
        <v>797</v>
      </c>
      <c r="B691" s="3" t="s">
        <v>11</v>
      </c>
      <c r="C691" s="4">
        <v>38353</v>
      </c>
      <c r="D691" s="3">
        <f t="shared" si="10"/>
        <v>2005</v>
      </c>
      <c r="E691" s="3">
        <f>MONTH(ProductLine[[#This Row],[Date]])</f>
        <v>1</v>
      </c>
      <c r="F691" s="3" t="s">
        <v>15</v>
      </c>
      <c r="G691" s="5">
        <v>47</v>
      </c>
      <c r="H691" s="6">
        <v>142.8388636236887</v>
      </c>
      <c r="I691" s="8">
        <f>ProductLine[[#This Row],[Units]]*ProductLine[[#This Row],[Dollars]]</f>
        <v>6713.4265903133683</v>
      </c>
      <c r="L691" cm="1">
        <f t="array" ref="L691">AVERAGEIFS($I$2:$I$2125,$F$2:$F$2125,$F691,$C$2:$C$2125,"&gt;="&amp;DATE(IF($E691&gt;=4,$D691,$D691-1),INDEX($AS$2:$AS$13,$E691),INDEX($AR$2:$AR$13,$E691)),$C$2:$C$2125,"&lt;="&amp;DATE(IF($E691&gt;=2,$D691,$D691-1),INDEX($AU$2:$AU$13,$E691),INDEX($AT$2:$AT$13,$E691)))</f>
        <v>8086.8008143032903</v>
      </c>
    </row>
    <row r="692" spans="1:12" x14ac:dyDescent="0.35">
      <c r="A692" s="3">
        <v>855</v>
      </c>
      <c r="B692" s="3" t="s">
        <v>5</v>
      </c>
      <c r="C692" s="4">
        <v>38375</v>
      </c>
      <c r="D692" s="3">
        <f t="shared" si="10"/>
        <v>2005</v>
      </c>
      <c r="E692" s="3">
        <f>MONTH(ProductLine[[#This Row],[Date]])</f>
        <v>1</v>
      </c>
      <c r="F692" s="3" t="s">
        <v>13</v>
      </c>
      <c r="G692" s="5">
        <v>94</v>
      </c>
      <c r="H692" s="6">
        <v>284.41944495958916</v>
      </c>
      <c r="I692" s="8">
        <f>ProductLine[[#This Row],[Units]]*ProductLine[[#This Row],[Dollars]]</f>
        <v>26735.42782620138</v>
      </c>
      <c r="L692" cm="1">
        <f t="array" ref="L692">AVERAGEIFS($I$2:$I$2125,$F$2:$F$2125,$F692,$C$2:$C$2125,"&gt;="&amp;DATE(IF($E692&gt;=4,$D692,$D692-1),INDEX($AS$2:$AS$13,$E692),INDEX($AR$2:$AR$13,$E692)),$C$2:$C$2125,"&lt;="&amp;DATE(IF($E692&gt;=2,$D692,$D692-1),INDEX($AU$2:$AU$13,$E692),INDEX($AT$2:$AT$13,$E692)))</f>
        <v>9274.9804729692696</v>
      </c>
    </row>
    <row r="693" spans="1:12" x14ac:dyDescent="0.35">
      <c r="A693" s="3">
        <v>877</v>
      </c>
      <c r="B693" s="3" t="s">
        <v>16</v>
      </c>
      <c r="C693" s="4">
        <v>38375</v>
      </c>
      <c r="D693" s="3">
        <f t="shared" si="10"/>
        <v>2005</v>
      </c>
      <c r="E693" s="3">
        <f>MONTH(ProductLine[[#This Row],[Date]])</f>
        <v>1</v>
      </c>
      <c r="F693" s="3" t="s">
        <v>15</v>
      </c>
      <c r="G693" s="5">
        <v>49</v>
      </c>
      <c r="H693" s="6">
        <v>149.04131306617498</v>
      </c>
      <c r="I693" s="8">
        <f>ProductLine[[#This Row],[Units]]*ProductLine[[#This Row],[Dollars]]</f>
        <v>7303.024340242574</v>
      </c>
      <c r="L693" cm="1">
        <f t="array" ref="L693">AVERAGEIFS($I$2:$I$2125,$F$2:$F$2125,$F693,$C$2:$C$2125,"&gt;="&amp;DATE(IF($E693&gt;=4,$D693,$D693-1),INDEX($AS$2:$AS$13,$E693),INDEX($AR$2:$AR$13,$E693)),$C$2:$C$2125,"&lt;="&amp;DATE(IF($E693&gt;=2,$D693,$D693-1),INDEX($AU$2:$AU$13,$E693),INDEX($AT$2:$AT$13,$E693)))</f>
        <v>8086.8008143032903</v>
      </c>
    </row>
    <row r="694" spans="1:12" x14ac:dyDescent="0.35">
      <c r="A694" s="3">
        <v>933</v>
      </c>
      <c r="B694" s="3" t="s">
        <v>17</v>
      </c>
      <c r="C694" s="4">
        <v>38375</v>
      </c>
      <c r="D694" s="3">
        <f t="shared" si="10"/>
        <v>2005</v>
      </c>
      <c r="E694" s="3">
        <f>MONTH(ProductLine[[#This Row],[Date]])</f>
        <v>1</v>
      </c>
      <c r="F694" s="3" t="s">
        <v>15</v>
      </c>
      <c r="G694" s="5">
        <v>34</v>
      </c>
      <c r="H694" s="6">
        <v>104.445032643001</v>
      </c>
      <c r="I694" s="8">
        <f>ProductLine[[#This Row],[Units]]*ProductLine[[#This Row],[Dollars]]</f>
        <v>3551.131109862034</v>
      </c>
      <c r="L694" cm="1">
        <f t="array" ref="L694">AVERAGEIFS($I$2:$I$2125,$F$2:$F$2125,$F694,$C$2:$C$2125,"&gt;="&amp;DATE(IF($E694&gt;=4,$D694,$D694-1),INDEX($AS$2:$AS$13,$E694),INDEX($AR$2:$AR$13,$E694)),$C$2:$C$2125,"&lt;="&amp;DATE(IF($E694&gt;=2,$D694,$D694-1),INDEX($AU$2:$AU$13,$E694),INDEX($AT$2:$AT$13,$E694)))</f>
        <v>8086.8008143032903</v>
      </c>
    </row>
    <row r="695" spans="1:12" x14ac:dyDescent="0.35">
      <c r="A695" s="3">
        <v>940</v>
      </c>
      <c r="B695" s="3" t="s">
        <v>12</v>
      </c>
      <c r="C695" s="4">
        <v>38353</v>
      </c>
      <c r="D695" s="3">
        <f t="shared" si="10"/>
        <v>2005</v>
      </c>
      <c r="E695" s="3">
        <f>MONTH(ProductLine[[#This Row],[Date]])</f>
        <v>1</v>
      </c>
      <c r="F695" s="3" t="s">
        <v>10</v>
      </c>
      <c r="G695" s="5">
        <v>-9</v>
      </c>
      <c r="H695" s="6">
        <v>-24.562782237120555</v>
      </c>
      <c r="I695" s="8">
        <f>ProductLine[[#This Row],[Units]]*ProductLine[[#This Row],[Dollars]]</f>
        <v>221.065040134085</v>
      </c>
      <c r="L695" cm="1">
        <f t="array" ref="L695">AVERAGEIFS($I$2:$I$2125,$F$2:$F$2125,$F695,$C$2:$C$2125,"&gt;="&amp;DATE(IF($E695&gt;=4,$D695,$D695-1),INDEX($AS$2:$AS$13,$E695),INDEX($AR$2:$AR$13,$E695)),$C$2:$C$2125,"&lt;="&amp;DATE(IF($E695&gt;=2,$D695,$D695-1),INDEX($AU$2:$AU$13,$E695),INDEX($AT$2:$AT$13,$E695)))</f>
        <v>8540.8483293752215</v>
      </c>
    </row>
    <row r="696" spans="1:12" x14ac:dyDescent="0.35">
      <c r="A696" s="3">
        <v>943</v>
      </c>
      <c r="B696" s="3" t="s">
        <v>17</v>
      </c>
      <c r="C696" s="4">
        <v>38364</v>
      </c>
      <c r="D696" s="3">
        <f t="shared" si="10"/>
        <v>2005</v>
      </c>
      <c r="E696" s="3">
        <f>MONTH(ProductLine[[#This Row],[Date]])</f>
        <v>1</v>
      </c>
      <c r="F696" s="3" t="s">
        <v>13</v>
      </c>
      <c r="G696" s="5">
        <v>85</v>
      </c>
      <c r="H696" s="6">
        <v>256.97037064610868</v>
      </c>
      <c r="I696" s="8">
        <f>ProductLine[[#This Row],[Units]]*ProductLine[[#This Row],[Dollars]]</f>
        <v>21842.481504919237</v>
      </c>
      <c r="L696" cm="1">
        <f t="array" ref="L696">AVERAGEIFS($I$2:$I$2125,$F$2:$F$2125,$F696,$C$2:$C$2125,"&gt;="&amp;DATE(IF($E696&gt;=4,$D696,$D696-1),INDEX($AS$2:$AS$13,$E696),INDEX($AR$2:$AR$13,$E696)),$C$2:$C$2125,"&lt;="&amp;DATE(IF($E696&gt;=2,$D696,$D696-1),INDEX($AU$2:$AU$13,$E696),INDEX($AT$2:$AT$13,$E696)))</f>
        <v>9274.9804729692696</v>
      </c>
    </row>
    <row r="697" spans="1:12" x14ac:dyDescent="0.35">
      <c r="A697" s="3">
        <v>955</v>
      </c>
      <c r="B697" s="3" t="s">
        <v>11</v>
      </c>
      <c r="C697" s="4">
        <v>38364</v>
      </c>
      <c r="D697" s="3">
        <f t="shared" si="10"/>
        <v>2005</v>
      </c>
      <c r="E697" s="3">
        <f>MONTH(ProductLine[[#This Row],[Date]])</f>
        <v>1</v>
      </c>
      <c r="F697" s="3" t="s">
        <v>13</v>
      </c>
      <c r="G697" s="5">
        <v>-1</v>
      </c>
      <c r="H697" s="6">
        <v>-1.4540693559294799</v>
      </c>
      <c r="I697" s="8">
        <f>ProductLine[[#This Row],[Units]]*ProductLine[[#This Row],[Dollars]]</f>
        <v>1.4540693559294799</v>
      </c>
      <c r="L697" cm="1">
        <f t="array" ref="L697">AVERAGEIFS($I$2:$I$2125,$F$2:$F$2125,$F697,$C$2:$C$2125,"&gt;="&amp;DATE(IF($E697&gt;=4,$D697,$D697-1),INDEX($AS$2:$AS$13,$E697),INDEX($AR$2:$AR$13,$E697)),$C$2:$C$2125,"&lt;="&amp;DATE(IF($E697&gt;=2,$D697,$D697-1),INDEX($AU$2:$AU$13,$E697),INDEX($AT$2:$AT$13,$E697)))</f>
        <v>9274.9804729692696</v>
      </c>
    </row>
    <row r="698" spans="1:12" x14ac:dyDescent="0.35">
      <c r="A698" s="3">
        <v>1106</v>
      </c>
      <c r="B698" s="3" t="s">
        <v>5</v>
      </c>
      <c r="C698" s="4">
        <v>38353</v>
      </c>
      <c r="D698" s="3">
        <f t="shared" si="10"/>
        <v>2005</v>
      </c>
      <c r="E698" s="3">
        <f>MONTH(ProductLine[[#This Row],[Date]])</f>
        <v>1</v>
      </c>
      <c r="F698" s="3" t="s">
        <v>15</v>
      </c>
      <c r="G698" s="5">
        <v>81</v>
      </c>
      <c r="H698" s="6">
        <v>245.47079100584946</v>
      </c>
      <c r="I698" s="8">
        <f>ProductLine[[#This Row],[Units]]*ProductLine[[#This Row],[Dollars]]</f>
        <v>19883.134071473807</v>
      </c>
      <c r="L698" cm="1">
        <f t="array" ref="L698">AVERAGEIFS($I$2:$I$2125,$F$2:$F$2125,$F698,$C$2:$C$2125,"&gt;="&amp;DATE(IF($E698&gt;=4,$D698,$D698-1),INDEX($AS$2:$AS$13,$E698),INDEX($AR$2:$AR$13,$E698)),$C$2:$C$2125,"&lt;="&amp;DATE(IF($E698&gt;=2,$D698,$D698-1),INDEX($AU$2:$AU$13,$E698),INDEX($AT$2:$AT$13,$E698)))</f>
        <v>8086.8008143032903</v>
      </c>
    </row>
    <row r="699" spans="1:12" x14ac:dyDescent="0.35">
      <c r="A699" s="3">
        <v>1136</v>
      </c>
      <c r="B699" s="3" t="s">
        <v>16</v>
      </c>
      <c r="C699" s="4">
        <v>38364</v>
      </c>
      <c r="D699" s="3">
        <f t="shared" si="10"/>
        <v>2005</v>
      </c>
      <c r="E699" s="3">
        <f>MONTH(ProductLine[[#This Row],[Date]])</f>
        <v>1</v>
      </c>
      <c r="F699" s="3" t="s">
        <v>8</v>
      </c>
      <c r="G699" s="5">
        <v>51</v>
      </c>
      <c r="H699" s="6">
        <v>154.66031011925435</v>
      </c>
      <c r="I699" s="8">
        <f>ProductLine[[#This Row],[Units]]*ProductLine[[#This Row],[Dollars]]</f>
        <v>7887.6758160819718</v>
      </c>
      <c r="L699" cm="1">
        <f t="array" ref="L699">AVERAGEIFS($I$2:$I$2125,$F$2:$F$2125,$F699,$C$2:$C$2125,"&gt;="&amp;DATE(IF($E699&gt;=4,$D699,$D699-1),INDEX($AS$2:$AS$13,$E699),INDEX($AR$2:$AR$13,$E699)),$C$2:$C$2125,"&lt;="&amp;DATE(IF($E699&gt;=2,$D699,$D699-1),INDEX($AU$2:$AU$13,$E699),INDEX($AT$2:$AT$13,$E699)))</f>
        <v>8676.0292713668041</v>
      </c>
    </row>
    <row r="700" spans="1:12" x14ac:dyDescent="0.35">
      <c r="A700" s="3">
        <v>1153</v>
      </c>
      <c r="B700" s="3" t="s">
        <v>7</v>
      </c>
      <c r="C700" s="4">
        <v>38353</v>
      </c>
      <c r="D700" s="3">
        <f t="shared" si="10"/>
        <v>2005</v>
      </c>
      <c r="E700" s="3">
        <f>MONTH(ProductLine[[#This Row],[Date]])</f>
        <v>1</v>
      </c>
      <c r="F700" s="3" t="s">
        <v>6</v>
      </c>
      <c r="G700" s="5">
        <v>-1</v>
      </c>
      <c r="H700" s="6">
        <v>-1.5629041843202898</v>
      </c>
      <c r="I700" s="8">
        <f>ProductLine[[#This Row],[Units]]*ProductLine[[#This Row],[Dollars]]</f>
        <v>1.5629041843202898</v>
      </c>
      <c r="L700" cm="1">
        <f t="array" ref="L700">AVERAGEIFS($I$2:$I$2125,$F$2:$F$2125,$F700,$C$2:$C$2125,"&gt;="&amp;DATE(IF($E700&gt;=4,$D700,$D700-1),INDEX($AS$2:$AS$13,$E700),INDEX($AR$2:$AR$13,$E700)),$C$2:$C$2125,"&lt;="&amp;DATE(IF($E700&gt;=2,$D700,$D700-1),INDEX($AU$2:$AU$13,$E700),INDEX($AT$2:$AT$13,$E700)))</f>
        <v>8463.3239593960625</v>
      </c>
    </row>
    <row r="701" spans="1:12" x14ac:dyDescent="0.35">
      <c r="A701" s="3">
        <v>1183</v>
      </c>
      <c r="B701" s="3" t="s">
        <v>16</v>
      </c>
      <c r="C701" s="4">
        <v>38353</v>
      </c>
      <c r="D701" s="3">
        <f t="shared" si="10"/>
        <v>2005</v>
      </c>
      <c r="E701" s="3">
        <f>MONTH(ProductLine[[#This Row],[Date]])</f>
        <v>1</v>
      </c>
      <c r="F701" s="3" t="s">
        <v>15</v>
      </c>
      <c r="G701" s="5">
        <v>39</v>
      </c>
      <c r="H701" s="6">
        <v>119.1661098521913</v>
      </c>
      <c r="I701" s="8">
        <f>ProductLine[[#This Row],[Units]]*ProductLine[[#This Row],[Dollars]]</f>
        <v>4647.4782842354607</v>
      </c>
      <c r="L701" cm="1">
        <f t="array" ref="L701">AVERAGEIFS($I$2:$I$2125,$F$2:$F$2125,$F701,$C$2:$C$2125,"&gt;="&amp;DATE(IF($E701&gt;=4,$D701,$D701-1),INDEX($AS$2:$AS$13,$E701),INDEX($AR$2:$AR$13,$E701)),$C$2:$C$2125,"&lt;="&amp;DATE(IF($E701&gt;=2,$D701,$D701-1),INDEX($AU$2:$AU$13,$E701),INDEX($AT$2:$AT$13,$E701)))</f>
        <v>8086.8008143032903</v>
      </c>
    </row>
    <row r="702" spans="1:12" x14ac:dyDescent="0.35">
      <c r="A702" s="3">
        <v>1220</v>
      </c>
      <c r="B702" s="3" t="s">
        <v>17</v>
      </c>
      <c r="C702" s="4">
        <v>38375</v>
      </c>
      <c r="D702" s="3">
        <f t="shared" si="10"/>
        <v>2005</v>
      </c>
      <c r="E702" s="3">
        <f>MONTH(ProductLine[[#This Row],[Date]])</f>
        <v>1</v>
      </c>
      <c r="F702" s="3" t="s">
        <v>15</v>
      </c>
      <c r="G702" s="5">
        <v>75</v>
      </c>
      <c r="H702" s="6">
        <v>226.87742764461669</v>
      </c>
      <c r="I702" s="8">
        <f>ProductLine[[#This Row],[Units]]*ProductLine[[#This Row],[Dollars]]</f>
        <v>17015.807073346252</v>
      </c>
      <c r="L702" cm="1">
        <f t="array" ref="L702">AVERAGEIFS($I$2:$I$2125,$F$2:$F$2125,$F702,$C$2:$C$2125,"&gt;="&amp;DATE(IF($E702&gt;=4,$D702,$D702-1),INDEX($AS$2:$AS$13,$E702),INDEX($AR$2:$AR$13,$E702)),$C$2:$C$2125,"&lt;="&amp;DATE(IF($E702&gt;=2,$D702,$D702-1),INDEX($AU$2:$AU$13,$E702),INDEX($AT$2:$AT$13,$E702)))</f>
        <v>8086.8008143032903</v>
      </c>
    </row>
    <row r="703" spans="1:12" x14ac:dyDescent="0.35">
      <c r="A703" s="3">
        <v>1230</v>
      </c>
      <c r="B703" s="3" t="s">
        <v>18</v>
      </c>
      <c r="C703" s="4">
        <v>38375</v>
      </c>
      <c r="D703" s="3">
        <f t="shared" si="10"/>
        <v>2005</v>
      </c>
      <c r="E703" s="3">
        <f>MONTH(ProductLine[[#This Row],[Date]])</f>
        <v>1</v>
      </c>
      <c r="F703" s="3" t="s">
        <v>15</v>
      </c>
      <c r="G703" s="5">
        <v>23</v>
      </c>
      <c r="H703" s="6">
        <v>70.867520556192943</v>
      </c>
      <c r="I703" s="8">
        <f>ProductLine[[#This Row],[Units]]*ProductLine[[#This Row],[Dollars]]</f>
        <v>1629.9529727924378</v>
      </c>
      <c r="L703" cm="1">
        <f t="array" ref="L703">AVERAGEIFS($I$2:$I$2125,$F$2:$F$2125,$F703,$C$2:$C$2125,"&gt;="&amp;DATE(IF($E703&gt;=4,$D703,$D703-1),INDEX($AS$2:$AS$13,$E703),INDEX($AR$2:$AR$13,$E703)),$C$2:$C$2125,"&lt;="&amp;DATE(IF($E703&gt;=2,$D703,$D703-1),INDEX($AU$2:$AU$13,$E703),INDEX($AT$2:$AT$13,$E703)))</f>
        <v>8086.8008143032903</v>
      </c>
    </row>
    <row r="704" spans="1:12" x14ac:dyDescent="0.35">
      <c r="A704" s="3">
        <v>1280</v>
      </c>
      <c r="B704" s="3" t="s">
        <v>5</v>
      </c>
      <c r="C704" s="4">
        <v>38375</v>
      </c>
      <c r="D704" s="3">
        <f t="shared" si="10"/>
        <v>2005</v>
      </c>
      <c r="E704" s="3">
        <f>MONTH(ProductLine[[#This Row],[Date]])</f>
        <v>1</v>
      </c>
      <c r="F704" s="3" t="s">
        <v>10</v>
      </c>
      <c r="G704" s="5">
        <v>79</v>
      </c>
      <c r="H704" s="6">
        <v>238.98646128992934</v>
      </c>
      <c r="I704" s="8">
        <f>ProductLine[[#This Row],[Units]]*ProductLine[[#This Row],[Dollars]]</f>
        <v>18879.930441904417</v>
      </c>
      <c r="L704" cm="1">
        <f t="array" ref="L704">AVERAGEIFS($I$2:$I$2125,$F$2:$F$2125,$F704,$C$2:$C$2125,"&gt;="&amp;DATE(IF($E704&gt;=4,$D704,$D704-1),INDEX($AS$2:$AS$13,$E704),INDEX($AR$2:$AR$13,$E704)),$C$2:$C$2125,"&lt;="&amp;DATE(IF($E704&gt;=2,$D704,$D704-1),INDEX($AU$2:$AU$13,$E704),INDEX($AT$2:$AT$13,$E704)))</f>
        <v>8540.8483293752215</v>
      </c>
    </row>
    <row r="705" spans="1:12" x14ac:dyDescent="0.35">
      <c r="A705" s="3">
        <v>1281</v>
      </c>
      <c r="B705" s="3" t="s">
        <v>17</v>
      </c>
      <c r="C705" s="4">
        <v>38375</v>
      </c>
      <c r="D705" s="3">
        <f t="shared" si="10"/>
        <v>2005</v>
      </c>
      <c r="E705" s="3">
        <f>MONTH(ProductLine[[#This Row],[Date]])</f>
        <v>1</v>
      </c>
      <c r="F705" s="3" t="s">
        <v>8</v>
      </c>
      <c r="G705" s="5">
        <v>92</v>
      </c>
      <c r="H705" s="6">
        <v>277.53792590877345</v>
      </c>
      <c r="I705" s="8">
        <f>ProductLine[[#This Row],[Units]]*ProductLine[[#This Row],[Dollars]]</f>
        <v>25533.489183607158</v>
      </c>
      <c r="L705" cm="1">
        <f t="array" ref="L705">AVERAGEIFS($I$2:$I$2125,$F$2:$F$2125,$F705,$C$2:$C$2125,"&gt;="&amp;DATE(IF($E705&gt;=4,$D705,$D705-1),INDEX($AS$2:$AS$13,$E705),INDEX($AR$2:$AR$13,$E705)),$C$2:$C$2125,"&lt;="&amp;DATE(IF($E705&gt;=2,$D705,$D705-1),INDEX($AU$2:$AU$13,$E705),INDEX($AT$2:$AT$13,$E705)))</f>
        <v>8676.0292713668041</v>
      </c>
    </row>
    <row r="706" spans="1:12" x14ac:dyDescent="0.35">
      <c r="A706" s="3">
        <v>1283</v>
      </c>
      <c r="B706" s="3" t="s">
        <v>12</v>
      </c>
      <c r="C706" s="4">
        <v>38375</v>
      </c>
      <c r="D706" s="3">
        <f t="shared" ref="D706:D769" si="11">YEAR(C706)</f>
        <v>2005</v>
      </c>
      <c r="E706" s="3">
        <f>MONTH(ProductLine[[#This Row],[Date]])</f>
        <v>1</v>
      </c>
      <c r="F706" s="3" t="s">
        <v>13</v>
      </c>
      <c r="G706" s="5">
        <v>23</v>
      </c>
      <c r="H706" s="6">
        <v>70.69661605650883</v>
      </c>
      <c r="I706" s="8">
        <f>ProductLine[[#This Row],[Units]]*ProductLine[[#This Row],[Dollars]]</f>
        <v>1626.0221692997031</v>
      </c>
      <c r="L706" cm="1">
        <f t="array" ref="L706">AVERAGEIFS($I$2:$I$2125,$F$2:$F$2125,$F706,$C$2:$C$2125,"&gt;="&amp;DATE(IF($E706&gt;=4,$D706,$D706-1),INDEX($AS$2:$AS$13,$E706),INDEX($AR$2:$AR$13,$E706)),$C$2:$C$2125,"&lt;="&amp;DATE(IF($E706&gt;=2,$D706,$D706-1),INDEX($AU$2:$AU$13,$E706),INDEX($AT$2:$AT$13,$E706)))</f>
        <v>9274.9804729692696</v>
      </c>
    </row>
    <row r="707" spans="1:12" x14ac:dyDescent="0.35">
      <c r="A707" s="3">
        <v>1285</v>
      </c>
      <c r="B707" s="3" t="s">
        <v>16</v>
      </c>
      <c r="C707" s="4">
        <v>38353</v>
      </c>
      <c r="D707" s="3">
        <f t="shared" si="11"/>
        <v>2005</v>
      </c>
      <c r="E707" s="3">
        <f>MONTH(ProductLine[[#This Row],[Date]])</f>
        <v>1</v>
      </c>
      <c r="F707" s="3" t="s">
        <v>13</v>
      </c>
      <c r="G707" s="5">
        <v>-2</v>
      </c>
      <c r="H707" s="6">
        <v>-3.4493356628035219</v>
      </c>
      <c r="I707" s="8">
        <f>ProductLine[[#This Row],[Units]]*ProductLine[[#This Row],[Dollars]]</f>
        <v>6.8986713256070438</v>
      </c>
      <c r="L707" cm="1">
        <f t="array" ref="L707">AVERAGEIFS($I$2:$I$2125,$F$2:$F$2125,$F707,$C$2:$C$2125,"&gt;="&amp;DATE(IF($E707&gt;=4,$D707,$D707-1),INDEX($AS$2:$AS$13,$E707),INDEX($AR$2:$AR$13,$E707)),$C$2:$C$2125,"&lt;="&amp;DATE(IF($E707&gt;=2,$D707,$D707-1),INDEX($AU$2:$AU$13,$E707),INDEX($AT$2:$AT$13,$E707)))</f>
        <v>9274.9804729692696</v>
      </c>
    </row>
    <row r="708" spans="1:12" x14ac:dyDescent="0.35">
      <c r="A708" s="3">
        <v>1376</v>
      </c>
      <c r="B708" s="3" t="s">
        <v>11</v>
      </c>
      <c r="C708" s="4">
        <v>38375</v>
      </c>
      <c r="D708" s="3">
        <f t="shared" si="11"/>
        <v>2005</v>
      </c>
      <c r="E708" s="3">
        <f>MONTH(ProductLine[[#This Row],[Date]])</f>
        <v>1</v>
      </c>
      <c r="F708" s="3" t="s">
        <v>10</v>
      </c>
      <c r="G708" s="5">
        <v>55</v>
      </c>
      <c r="H708" s="6">
        <v>167.69300314757166</v>
      </c>
      <c r="I708" s="8">
        <f>ProductLine[[#This Row],[Units]]*ProductLine[[#This Row],[Dollars]]</f>
        <v>9223.1151731164409</v>
      </c>
      <c r="L708" cm="1">
        <f t="array" ref="L708">AVERAGEIFS($I$2:$I$2125,$F$2:$F$2125,$F708,$C$2:$C$2125,"&gt;="&amp;DATE(IF($E708&gt;=4,$D708,$D708-1),INDEX($AS$2:$AS$13,$E708),INDEX($AR$2:$AR$13,$E708)),$C$2:$C$2125,"&lt;="&amp;DATE(IF($E708&gt;=2,$D708,$D708-1),INDEX($AU$2:$AU$13,$E708),INDEX($AT$2:$AT$13,$E708)))</f>
        <v>8540.8483293752215</v>
      </c>
    </row>
    <row r="709" spans="1:12" x14ac:dyDescent="0.35">
      <c r="A709" s="3">
        <v>1411</v>
      </c>
      <c r="B709" s="3" t="s">
        <v>14</v>
      </c>
      <c r="C709" s="4">
        <v>38375</v>
      </c>
      <c r="D709" s="3">
        <f t="shared" si="11"/>
        <v>2005</v>
      </c>
      <c r="E709" s="3">
        <f>MONTH(ProductLine[[#This Row],[Date]])</f>
        <v>1</v>
      </c>
      <c r="F709" s="3" t="s">
        <v>6</v>
      </c>
      <c r="G709" s="5">
        <v>73</v>
      </c>
      <c r="H709" s="6">
        <v>221.0091797499388</v>
      </c>
      <c r="I709" s="8">
        <f>ProductLine[[#This Row],[Units]]*ProductLine[[#This Row],[Dollars]]</f>
        <v>16133.670121745532</v>
      </c>
      <c r="L709" cm="1">
        <f t="array" ref="L709">AVERAGEIFS($I$2:$I$2125,$F$2:$F$2125,$F709,$C$2:$C$2125,"&gt;="&amp;DATE(IF($E709&gt;=4,$D709,$D709-1),INDEX($AS$2:$AS$13,$E709),INDEX($AR$2:$AR$13,$E709)),$C$2:$C$2125,"&lt;="&amp;DATE(IF($E709&gt;=2,$D709,$D709-1),INDEX($AU$2:$AU$13,$E709),INDEX($AT$2:$AT$13,$E709)))</f>
        <v>8463.3239593960625</v>
      </c>
    </row>
    <row r="710" spans="1:12" x14ac:dyDescent="0.35">
      <c r="A710" s="3">
        <v>1485</v>
      </c>
      <c r="B710" s="3" t="s">
        <v>5</v>
      </c>
      <c r="C710" s="4">
        <v>38375</v>
      </c>
      <c r="D710" s="3">
        <f t="shared" si="11"/>
        <v>2005</v>
      </c>
      <c r="E710" s="3">
        <f>MONTH(ProductLine[[#This Row],[Date]])</f>
        <v>1</v>
      </c>
      <c r="F710" s="3" t="s">
        <v>13</v>
      </c>
      <c r="G710" s="5">
        <v>45</v>
      </c>
      <c r="H710" s="6">
        <v>137.54620754134569</v>
      </c>
      <c r="I710" s="8">
        <f>ProductLine[[#This Row],[Units]]*ProductLine[[#This Row],[Dollars]]</f>
        <v>6189.5793393605563</v>
      </c>
      <c r="L710" cm="1">
        <f t="array" ref="L710">AVERAGEIFS($I$2:$I$2125,$F$2:$F$2125,$F710,$C$2:$C$2125,"&gt;="&amp;DATE(IF($E710&gt;=4,$D710,$D710-1),INDEX($AS$2:$AS$13,$E710),INDEX($AR$2:$AR$13,$E710)),$C$2:$C$2125,"&lt;="&amp;DATE(IF($E710&gt;=2,$D710,$D710-1),INDEX($AU$2:$AU$13,$E710),INDEX($AT$2:$AT$13,$E710)))</f>
        <v>9274.9804729692696</v>
      </c>
    </row>
    <row r="711" spans="1:12" x14ac:dyDescent="0.35">
      <c r="A711" s="3">
        <v>1488</v>
      </c>
      <c r="B711" s="3" t="s">
        <v>14</v>
      </c>
      <c r="C711" s="4">
        <v>38375</v>
      </c>
      <c r="D711" s="3">
        <f t="shared" si="11"/>
        <v>2005</v>
      </c>
      <c r="E711" s="3">
        <f>MONTH(ProductLine[[#This Row],[Date]])</f>
        <v>1</v>
      </c>
      <c r="F711" s="3" t="s">
        <v>15</v>
      </c>
      <c r="G711" s="5">
        <v>38</v>
      </c>
      <c r="H711" s="6">
        <v>115.70319467233371</v>
      </c>
      <c r="I711" s="8">
        <f>ProductLine[[#This Row],[Units]]*ProductLine[[#This Row],[Dollars]]</f>
        <v>4396.7213975486811</v>
      </c>
      <c r="L711" cm="1">
        <f t="array" ref="L711">AVERAGEIFS($I$2:$I$2125,$F$2:$F$2125,$F711,$C$2:$C$2125,"&gt;="&amp;DATE(IF($E711&gt;=4,$D711,$D711-1),INDEX($AS$2:$AS$13,$E711),INDEX($AR$2:$AR$13,$E711)),$C$2:$C$2125,"&lt;="&amp;DATE(IF($E711&gt;=2,$D711,$D711-1),INDEX($AU$2:$AU$13,$E711),INDEX($AT$2:$AT$13,$E711)))</f>
        <v>8086.8008143032903</v>
      </c>
    </row>
    <row r="712" spans="1:12" x14ac:dyDescent="0.35">
      <c r="A712" s="3">
        <v>1521</v>
      </c>
      <c r="B712" s="3" t="s">
        <v>14</v>
      </c>
      <c r="C712" s="4">
        <v>38364</v>
      </c>
      <c r="D712" s="3">
        <f t="shared" si="11"/>
        <v>2005</v>
      </c>
      <c r="E712" s="3">
        <f>MONTH(ProductLine[[#This Row],[Date]])</f>
        <v>1</v>
      </c>
      <c r="F712" s="3" t="s">
        <v>13</v>
      </c>
      <c r="G712" s="5">
        <v>69</v>
      </c>
      <c r="H712" s="6">
        <v>209.56822946203218</v>
      </c>
      <c r="I712" s="8">
        <f>ProductLine[[#This Row],[Units]]*ProductLine[[#This Row],[Dollars]]</f>
        <v>14460.20783288022</v>
      </c>
      <c r="L712" cm="1">
        <f t="array" ref="L712">AVERAGEIFS($I$2:$I$2125,$F$2:$F$2125,$F712,$C$2:$C$2125,"&gt;="&amp;DATE(IF($E712&gt;=4,$D712,$D712-1),INDEX($AS$2:$AS$13,$E712),INDEX($AR$2:$AR$13,$E712)),$C$2:$C$2125,"&lt;="&amp;DATE(IF($E712&gt;=2,$D712,$D712-1),INDEX($AU$2:$AU$13,$E712),INDEX($AT$2:$AT$13,$E712)))</f>
        <v>9274.9804729692696</v>
      </c>
    </row>
    <row r="713" spans="1:12" x14ac:dyDescent="0.35">
      <c r="A713" s="3">
        <v>1569</v>
      </c>
      <c r="B713" s="3" t="s">
        <v>18</v>
      </c>
      <c r="C713" s="4">
        <v>38364</v>
      </c>
      <c r="D713" s="3">
        <f t="shared" si="11"/>
        <v>2005</v>
      </c>
      <c r="E713" s="3">
        <f>MONTH(ProductLine[[#This Row],[Date]])</f>
        <v>1</v>
      </c>
      <c r="F713" s="3" t="s">
        <v>10</v>
      </c>
      <c r="G713" s="5">
        <v>52</v>
      </c>
      <c r="H713" s="6">
        <v>158.04571793449091</v>
      </c>
      <c r="I713" s="8">
        <f>ProductLine[[#This Row],[Units]]*ProductLine[[#This Row],[Dollars]]</f>
        <v>8218.3773325935272</v>
      </c>
      <c r="L713" cm="1">
        <f t="array" ref="L713">AVERAGEIFS($I$2:$I$2125,$F$2:$F$2125,$F713,$C$2:$C$2125,"&gt;="&amp;DATE(IF($E713&gt;=4,$D713,$D713-1),INDEX($AS$2:$AS$13,$E713),INDEX($AR$2:$AR$13,$E713)),$C$2:$C$2125,"&lt;="&amp;DATE(IF($E713&gt;=2,$D713,$D713-1),INDEX($AU$2:$AU$13,$E713),INDEX($AT$2:$AT$13,$E713)))</f>
        <v>8540.8483293752215</v>
      </c>
    </row>
    <row r="714" spans="1:12" x14ac:dyDescent="0.35">
      <c r="A714" s="3">
        <v>1587</v>
      </c>
      <c r="B714" s="3" t="s">
        <v>9</v>
      </c>
      <c r="C714" s="4">
        <v>38364</v>
      </c>
      <c r="D714" s="3">
        <f t="shared" si="11"/>
        <v>2005</v>
      </c>
      <c r="E714" s="3">
        <f>MONTH(ProductLine[[#This Row],[Date]])</f>
        <v>1</v>
      </c>
      <c r="F714" s="3" t="s">
        <v>6</v>
      </c>
      <c r="G714" s="5">
        <v>95</v>
      </c>
      <c r="H714" s="6">
        <v>286.75530123408925</v>
      </c>
      <c r="I714" s="8">
        <f>ProductLine[[#This Row],[Units]]*ProductLine[[#This Row],[Dollars]]</f>
        <v>27241.753617238479</v>
      </c>
      <c r="L714" cm="1">
        <f t="array" ref="L714">AVERAGEIFS($I$2:$I$2125,$F$2:$F$2125,$F714,$C$2:$C$2125,"&gt;="&amp;DATE(IF($E714&gt;=4,$D714,$D714-1),INDEX($AS$2:$AS$13,$E714),INDEX($AR$2:$AR$13,$E714)),$C$2:$C$2125,"&lt;="&amp;DATE(IF($E714&gt;=2,$D714,$D714-1),INDEX($AU$2:$AU$13,$E714),INDEX($AT$2:$AT$13,$E714)))</f>
        <v>8463.3239593960625</v>
      </c>
    </row>
    <row r="715" spans="1:12" x14ac:dyDescent="0.35">
      <c r="A715" s="3">
        <v>1602</v>
      </c>
      <c r="B715" s="3" t="s">
        <v>7</v>
      </c>
      <c r="C715" s="4">
        <v>38375</v>
      </c>
      <c r="D715" s="3">
        <f t="shared" si="11"/>
        <v>2005</v>
      </c>
      <c r="E715" s="3">
        <f>MONTH(ProductLine[[#This Row],[Date]])</f>
        <v>1</v>
      </c>
      <c r="F715" s="3" t="s">
        <v>6</v>
      </c>
      <c r="G715" s="5">
        <v>79</v>
      </c>
      <c r="H715" s="6">
        <v>239.26463824341167</v>
      </c>
      <c r="I715" s="8">
        <f>ProductLine[[#This Row],[Units]]*ProductLine[[#This Row],[Dollars]]</f>
        <v>18901.906421229523</v>
      </c>
      <c r="L715" cm="1">
        <f t="array" ref="L715">AVERAGEIFS($I$2:$I$2125,$F$2:$F$2125,$F715,$C$2:$C$2125,"&gt;="&amp;DATE(IF($E715&gt;=4,$D715,$D715-1),INDEX($AS$2:$AS$13,$E715),INDEX($AR$2:$AR$13,$E715)),$C$2:$C$2125,"&lt;="&amp;DATE(IF($E715&gt;=2,$D715,$D715-1),INDEX($AU$2:$AU$13,$E715),INDEX($AT$2:$AT$13,$E715)))</f>
        <v>8463.3239593960625</v>
      </c>
    </row>
    <row r="716" spans="1:12" x14ac:dyDescent="0.35">
      <c r="A716" s="3">
        <v>1626</v>
      </c>
      <c r="B716" s="3" t="s">
        <v>16</v>
      </c>
      <c r="C716" s="4">
        <v>38353</v>
      </c>
      <c r="D716" s="3">
        <f t="shared" si="11"/>
        <v>2005</v>
      </c>
      <c r="E716" s="3">
        <f>MONTH(ProductLine[[#This Row],[Date]])</f>
        <v>1</v>
      </c>
      <c r="F716" s="3" t="s">
        <v>13</v>
      </c>
      <c r="G716" s="5">
        <v>30</v>
      </c>
      <c r="H716" s="6">
        <v>92.417025758970482</v>
      </c>
      <c r="I716" s="8">
        <f>ProductLine[[#This Row],[Units]]*ProductLine[[#This Row],[Dollars]]</f>
        <v>2772.5107727691143</v>
      </c>
      <c r="L716" cm="1">
        <f t="array" ref="L716">AVERAGEIFS($I$2:$I$2125,$F$2:$F$2125,$F716,$C$2:$C$2125,"&gt;="&amp;DATE(IF($E716&gt;=4,$D716,$D716-1),INDEX($AS$2:$AS$13,$E716),INDEX($AR$2:$AR$13,$E716)),$C$2:$C$2125,"&lt;="&amp;DATE(IF($E716&gt;=2,$D716,$D716-1),INDEX($AU$2:$AU$13,$E716),INDEX($AT$2:$AT$13,$E716)))</f>
        <v>9274.9804729692696</v>
      </c>
    </row>
    <row r="717" spans="1:12" x14ac:dyDescent="0.35">
      <c r="A717" s="3">
        <v>1628</v>
      </c>
      <c r="B717" s="3" t="s">
        <v>5</v>
      </c>
      <c r="C717" s="4">
        <v>38353</v>
      </c>
      <c r="D717" s="3">
        <f t="shared" si="11"/>
        <v>2005</v>
      </c>
      <c r="E717" s="3">
        <f>MONTH(ProductLine[[#This Row],[Date]])</f>
        <v>1</v>
      </c>
      <c r="F717" s="3" t="s">
        <v>10</v>
      </c>
      <c r="G717" s="5">
        <v>5</v>
      </c>
      <c r="H717" s="6">
        <v>16.92808141657132</v>
      </c>
      <c r="I717" s="8">
        <f>ProductLine[[#This Row],[Units]]*ProductLine[[#This Row],[Dollars]]</f>
        <v>84.640407082856598</v>
      </c>
      <c r="L717" cm="1">
        <f t="array" ref="L717">AVERAGEIFS($I$2:$I$2125,$F$2:$F$2125,$F717,$C$2:$C$2125,"&gt;="&amp;DATE(IF($E717&gt;=4,$D717,$D717-1),INDEX($AS$2:$AS$13,$E717),INDEX($AR$2:$AR$13,$E717)),$C$2:$C$2125,"&lt;="&amp;DATE(IF($E717&gt;=2,$D717,$D717-1),INDEX($AU$2:$AU$13,$E717),INDEX($AT$2:$AT$13,$E717)))</f>
        <v>8540.8483293752215</v>
      </c>
    </row>
    <row r="718" spans="1:12" x14ac:dyDescent="0.35">
      <c r="A718" s="3">
        <v>1656</v>
      </c>
      <c r="B718" s="3" t="s">
        <v>5</v>
      </c>
      <c r="C718" s="4">
        <v>38353</v>
      </c>
      <c r="D718" s="3">
        <f t="shared" si="11"/>
        <v>2005</v>
      </c>
      <c r="E718" s="3">
        <f>MONTH(ProductLine[[#This Row],[Date]])</f>
        <v>1</v>
      </c>
      <c r="F718" s="3" t="s">
        <v>13</v>
      </c>
      <c r="G718" s="5">
        <v>67</v>
      </c>
      <c r="H718" s="6">
        <v>203.0044570204021</v>
      </c>
      <c r="I718" s="8">
        <f>ProductLine[[#This Row],[Units]]*ProductLine[[#This Row],[Dollars]]</f>
        <v>13601.298620366941</v>
      </c>
      <c r="L718" cm="1">
        <f t="array" ref="L718">AVERAGEIFS($I$2:$I$2125,$F$2:$F$2125,$F718,$C$2:$C$2125,"&gt;="&amp;DATE(IF($E718&gt;=4,$D718,$D718-1),INDEX($AS$2:$AS$13,$E718),INDEX($AR$2:$AR$13,$E718)),$C$2:$C$2125,"&lt;="&amp;DATE(IF($E718&gt;=2,$D718,$D718-1),INDEX($AU$2:$AU$13,$E718),INDEX($AT$2:$AT$13,$E718)))</f>
        <v>9274.9804729692696</v>
      </c>
    </row>
    <row r="719" spans="1:12" x14ac:dyDescent="0.35">
      <c r="A719" s="3">
        <v>1665</v>
      </c>
      <c r="B719" s="3" t="s">
        <v>7</v>
      </c>
      <c r="C719" s="4">
        <v>38375</v>
      </c>
      <c r="D719" s="3">
        <f t="shared" si="11"/>
        <v>2005</v>
      </c>
      <c r="E719" s="3">
        <f>MONTH(ProductLine[[#This Row],[Date]])</f>
        <v>1</v>
      </c>
      <c r="F719" s="3" t="s">
        <v>6</v>
      </c>
      <c r="G719" s="5">
        <v>6</v>
      </c>
      <c r="H719" s="6">
        <v>19.476233913607583</v>
      </c>
      <c r="I719" s="8">
        <f>ProductLine[[#This Row],[Units]]*ProductLine[[#This Row],[Dollars]]</f>
        <v>116.85740348164549</v>
      </c>
      <c r="L719" cm="1">
        <f t="array" ref="L719">AVERAGEIFS($I$2:$I$2125,$F$2:$F$2125,$F719,$C$2:$C$2125,"&gt;="&amp;DATE(IF($E719&gt;=4,$D719,$D719-1),INDEX($AS$2:$AS$13,$E719),INDEX($AR$2:$AR$13,$E719)),$C$2:$C$2125,"&lt;="&amp;DATE(IF($E719&gt;=2,$D719,$D719-1),INDEX($AU$2:$AU$13,$E719),INDEX($AT$2:$AT$13,$E719)))</f>
        <v>8463.3239593960625</v>
      </c>
    </row>
    <row r="720" spans="1:12" x14ac:dyDescent="0.35">
      <c r="A720" s="3">
        <v>1775</v>
      </c>
      <c r="B720" s="3" t="s">
        <v>5</v>
      </c>
      <c r="C720" s="4">
        <v>38353</v>
      </c>
      <c r="D720" s="3">
        <f t="shared" si="11"/>
        <v>2005</v>
      </c>
      <c r="E720" s="3">
        <f>MONTH(ProductLine[[#This Row],[Date]])</f>
        <v>1</v>
      </c>
      <c r="F720" s="3" t="s">
        <v>8</v>
      </c>
      <c r="G720" s="5">
        <v>91</v>
      </c>
      <c r="H720" s="6">
        <v>274.01633323079733</v>
      </c>
      <c r="I720" s="8">
        <f>ProductLine[[#This Row],[Units]]*ProductLine[[#This Row],[Dollars]]</f>
        <v>24935.486324002555</v>
      </c>
      <c r="L720" cm="1">
        <f t="array" ref="L720">AVERAGEIFS($I$2:$I$2125,$F$2:$F$2125,$F720,$C$2:$C$2125,"&gt;="&amp;DATE(IF($E720&gt;=4,$D720,$D720-1),INDEX($AS$2:$AS$13,$E720),INDEX($AR$2:$AR$13,$E720)),$C$2:$C$2125,"&lt;="&amp;DATE(IF($E720&gt;=2,$D720,$D720-1),INDEX($AU$2:$AU$13,$E720),INDEX($AT$2:$AT$13,$E720)))</f>
        <v>8676.0292713668041</v>
      </c>
    </row>
    <row r="721" spans="1:12" x14ac:dyDescent="0.35">
      <c r="A721" s="3">
        <v>1833</v>
      </c>
      <c r="B721" s="3" t="s">
        <v>11</v>
      </c>
      <c r="C721" s="4">
        <v>38364</v>
      </c>
      <c r="D721" s="3">
        <f t="shared" si="11"/>
        <v>2005</v>
      </c>
      <c r="E721" s="3">
        <f>MONTH(ProductLine[[#This Row],[Date]])</f>
        <v>1</v>
      </c>
      <c r="F721" s="3" t="s">
        <v>6</v>
      </c>
      <c r="G721" s="5">
        <v>12</v>
      </c>
      <c r="H721" s="6">
        <v>37.991916032039505</v>
      </c>
      <c r="I721" s="8">
        <f>ProductLine[[#This Row],[Units]]*ProductLine[[#This Row],[Dollars]]</f>
        <v>455.90299238447403</v>
      </c>
      <c r="L721" cm="1">
        <f t="array" ref="L721">AVERAGEIFS($I$2:$I$2125,$F$2:$F$2125,$F721,$C$2:$C$2125,"&gt;="&amp;DATE(IF($E721&gt;=4,$D721,$D721-1),INDEX($AS$2:$AS$13,$E721),INDEX($AR$2:$AR$13,$E721)),$C$2:$C$2125,"&lt;="&amp;DATE(IF($E721&gt;=2,$D721,$D721-1),INDEX($AU$2:$AU$13,$E721),INDEX($AT$2:$AT$13,$E721)))</f>
        <v>8463.3239593960625</v>
      </c>
    </row>
    <row r="722" spans="1:12" x14ac:dyDescent="0.35">
      <c r="A722" s="3">
        <v>1871</v>
      </c>
      <c r="B722" s="3" t="s">
        <v>18</v>
      </c>
      <c r="C722" s="4">
        <v>38353</v>
      </c>
      <c r="D722" s="3">
        <f t="shared" si="11"/>
        <v>2005</v>
      </c>
      <c r="E722" s="3">
        <f>MONTH(ProductLine[[#This Row],[Date]])</f>
        <v>1</v>
      </c>
      <c r="F722" s="3" t="s">
        <v>15</v>
      </c>
      <c r="G722" s="5">
        <v>21</v>
      </c>
      <c r="H722" s="6">
        <v>64.683872648507389</v>
      </c>
      <c r="I722" s="8">
        <f>ProductLine[[#This Row],[Units]]*ProductLine[[#This Row],[Dollars]]</f>
        <v>1358.3613256186552</v>
      </c>
      <c r="L722" cm="1">
        <f t="array" ref="L722">AVERAGEIFS($I$2:$I$2125,$F$2:$F$2125,$F722,$C$2:$C$2125,"&gt;="&amp;DATE(IF($E722&gt;=4,$D722,$D722-1),INDEX($AS$2:$AS$13,$E722),INDEX($AR$2:$AR$13,$E722)),$C$2:$C$2125,"&lt;="&amp;DATE(IF($E722&gt;=2,$D722,$D722-1),INDEX($AU$2:$AU$13,$E722),INDEX($AT$2:$AT$13,$E722)))</f>
        <v>8086.8008143032903</v>
      </c>
    </row>
    <row r="723" spans="1:12" x14ac:dyDescent="0.35">
      <c r="A723" s="3">
        <v>1874</v>
      </c>
      <c r="B723" s="3" t="s">
        <v>12</v>
      </c>
      <c r="C723" s="4">
        <v>38353</v>
      </c>
      <c r="D723" s="3">
        <f t="shared" si="11"/>
        <v>2005</v>
      </c>
      <c r="E723" s="3">
        <f>MONTH(ProductLine[[#This Row],[Date]])</f>
        <v>1</v>
      </c>
      <c r="F723" s="3" t="s">
        <v>6</v>
      </c>
      <c r="G723" s="5">
        <v>63</v>
      </c>
      <c r="H723" s="6">
        <v>191.14760672109483</v>
      </c>
      <c r="I723" s="8">
        <f>ProductLine[[#This Row],[Units]]*ProductLine[[#This Row],[Dollars]]</f>
        <v>12042.299223428974</v>
      </c>
      <c r="L723" cm="1">
        <f t="array" ref="L723">AVERAGEIFS($I$2:$I$2125,$F$2:$F$2125,$F723,$C$2:$C$2125,"&gt;="&amp;DATE(IF($E723&gt;=4,$D723,$D723-1),INDEX($AS$2:$AS$13,$E723),INDEX($AR$2:$AR$13,$E723)),$C$2:$C$2125,"&lt;="&amp;DATE(IF($E723&gt;=2,$D723,$D723-1),INDEX($AU$2:$AU$13,$E723),INDEX($AT$2:$AT$13,$E723)))</f>
        <v>8463.3239593960625</v>
      </c>
    </row>
    <row r="724" spans="1:12" x14ac:dyDescent="0.35">
      <c r="A724" s="3">
        <v>3</v>
      </c>
      <c r="B724" s="3" t="s">
        <v>9</v>
      </c>
      <c r="C724" s="4">
        <v>38408</v>
      </c>
      <c r="D724" s="3">
        <f t="shared" si="11"/>
        <v>2005</v>
      </c>
      <c r="E724" s="3">
        <f>MONTH(ProductLine[[#This Row],[Date]])</f>
        <v>2</v>
      </c>
      <c r="F724" s="3" t="s">
        <v>10</v>
      </c>
      <c r="G724" s="5">
        <v>9</v>
      </c>
      <c r="H724" s="6">
        <v>28.719483117139745</v>
      </c>
      <c r="I724" s="8">
        <f>ProductLine[[#This Row],[Units]]*ProductLine[[#This Row],[Dollars]]</f>
        <v>258.47534805425772</v>
      </c>
      <c r="L724" cm="1">
        <f t="array" ref="L724">AVERAGEIFS($I$2:$I$2125,$F$2:$F$2125,$F724,$C$2:$C$2125,"&gt;="&amp;DATE(IF($E724&gt;=4,$D724,$D724-1),INDEX($AS$2:$AS$13,$E724),INDEX($AR$2:$AR$13,$E724)),$C$2:$C$2125,"&lt;="&amp;DATE(IF($E724&gt;=2,$D724,$D724-1),INDEX($AU$2:$AU$13,$E724),INDEX($AT$2:$AT$13,$E724)))</f>
        <v>6207.3946463136535</v>
      </c>
    </row>
    <row r="725" spans="1:12" x14ac:dyDescent="0.35">
      <c r="A725" s="3">
        <v>79</v>
      </c>
      <c r="B725" s="3" t="s">
        <v>14</v>
      </c>
      <c r="C725" s="4">
        <v>38397</v>
      </c>
      <c r="D725" s="3">
        <f t="shared" si="11"/>
        <v>2005</v>
      </c>
      <c r="E725" s="3">
        <f>MONTH(ProductLine[[#This Row],[Date]])</f>
        <v>2</v>
      </c>
      <c r="F725" s="3" t="s">
        <v>15</v>
      </c>
      <c r="G725" s="5">
        <v>70</v>
      </c>
      <c r="H725" s="6">
        <v>212.29242314468692</v>
      </c>
      <c r="I725" s="8">
        <f>ProductLine[[#This Row],[Units]]*ProductLine[[#This Row],[Dollars]]</f>
        <v>14860.469620128084</v>
      </c>
      <c r="L725" cm="1">
        <f t="array" ref="L725">AVERAGEIFS($I$2:$I$2125,$F$2:$F$2125,$F725,$C$2:$C$2125,"&gt;="&amp;DATE(IF($E725&gt;=4,$D725,$D725-1),INDEX($AS$2:$AS$13,$E725),INDEX($AR$2:$AR$13,$E725)),$C$2:$C$2125,"&lt;="&amp;DATE(IF($E725&gt;=2,$D725,$D725-1),INDEX($AU$2:$AU$13,$E725),INDEX($AT$2:$AT$13,$E725)))</f>
        <v>9231.7997353519331</v>
      </c>
    </row>
    <row r="726" spans="1:12" x14ac:dyDescent="0.35">
      <c r="A726" s="3">
        <v>135</v>
      </c>
      <c r="B726" s="3" t="s">
        <v>14</v>
      </c>
      <c r="C726" s="4">
        <v>38397</v>
      </c>
      <c r="D726" s="3">
        <f t="shared" si="11"/>
        <v>2005</v>
      </c>
      <c r="E726" s="3">
        <f>MONTH(ProductLine[[#This Row],[Date]])</f>
        <v>2</v>
      </c>
      <c r="F726" s="3" t="s">
        <v>13</v>
      </c>
      <c r="G726" s="5">
        <v>67</v>
      </c>
      <c r="H726" s="6">
        <v>202.86608183653496</v>
      </c>
      <c r="I726" s="8">
        <f>ProductLine[[#This Row],[Units]]*ProductLine[[#This Row],[Dollars]]</f>
        <v>13592.027483047843</v>
      </c>
      <c r="L726" cm="1">
        <f t="array" ref="L726">AVERAGEIFS($I$2:$I$2125,$F$2:$F$2125,$F726,$C$2:$C$2125,"&gt;="&amp;DATE(IF($E726&gt;=4,$D726,$D726-1),INDEX($AS$2:$AS$13,$E726),INDEX($AR$2:$AR$13,$E726)),$C$2:$C$2125,"&lt;="&amp;DATE(IF($E726&gt;=2,$D726,$D726-1),INDEX($AU$2:$AU$13,$E726),INDEX($AT$2:$AT$13,$E726)))</f>
        <v>10274.53928955258</v>
      </c>
    </row>
    <row r="727" spans="1:12" x14ac:dyDescent="0.35">
      <c r="A727" s="3">
        <v>143</v>
      </c>
      <c r="B727" s="3" t="s">
        <v>12</v>
      </c>
      <c r="C727" s="4">
        <v>38386</v>
      </c>
      <c r="D727" s="3">
        <f t="shared" si="11"/>
        <v>2005</v>
      </c>
      <c r="E727" s="3">
        <f>MONTH(ProductLine[[#This Row],[Date]])</f>
        <v>2</v>
      </c>
      <c r="F727" s="3" t="s">
        <v>8</v>
      </c>
      <c r="G727" s="5">
        <v>46</v>
      </c>
      <c r="H727" s="6">
        <v>139.75509706516939</v>
      </c>
      <c r="I727" s="8">
        <f>ProductLine[[#This Row],[Units]]*ProductLine[[#This Row],[Dollars]]</f>
        <v>6428.7344649977922</v>
      </c>
      <c r="L727" cm="1">
        <f t="array" ref="L727">AVERAGEIFS($I$2:$I$2125,$F$2:$F$2125,$F727,$C$2:$C$2125,"&gt;="&amp;DATE(IF($E727&gt;=4,$D727,$D727-1),INDEX($AS$2:$AS$13,$E727),INDEX($AR$2:$AR$13,$E727)),$C$2:$C$2125,"&lt;="&amp;DATE(IF($E727&gt;=2,$D727,$D727-1),INDEX($AU$2:$AU$13,$E727),INDEX($AT$2:$AT$13,$E727)))</f>
        <v>9486.2350015355332</v>
      </c>
    </row>
    <row r="728" spans="1:12" x14ac:dyDescent="0.35">
      <c r="A728" s="3">
        <v>155</v>
      </c>
      <c r="B728" s="3" t="s">
        <v>5</v>
      </c>
      <c r="C728" s="4">
        <v>38386</v>
      </c>
      <c r="D728" s="3">
        <f t="shared" si="11"/>
        <v>2005</v>
      </c>
      <c r="E728" s="3">
        <f>MONTH(ProductLine[[#This Row],[Date]])</f>
        <v>2</v>
      </c>
      <c r="F728" s="3" t="s">
        <v>15</v>
      </c>
      <c r="G728" s="5">
        <v>22</v>
      </c>
      <c r="H728" s="6">
        <v>67.814347194557499</v>
      </c>
      <c r="I728" s="8">
        <f>ProductLine[[#This Row],[Units]]*ProductLine[[#This Row],[Dollars]]</f>
        <v>1491.9156382802651</v>
      </c>
      <c r="L728" cm="1">
        <f t="array" ref="L728">AVERAGEIFS($I$2:$I$2125,$F$2:$F$2125,$F728,$C$2:$C$2125,"&gt;="&amp;DATE(IF($E728&gt;=4,$D728,$D728-1),INDEX($AS$2:$AS$13,$E728),INDEX($AR$2:$AR$13,$E728)),$C$2:$C$2125,"&lt;="&amp;DATE(IF($E728&gt;=2,$D728,$D728-1),INDEX($AU$2:$AU$13,$E728),INDEX($AT$2:$AT$13,$E728)))</f>
        <v>9231.7997353519331</v>
      </c>
    </row>
    <row r="729" spans="1:12" x14ac:dyDescent="0.35">
      <c r="A729" s="3">
        <v>162</v>
      </c>
      <c r="B729" s="3" t="s">
        <v>7</v>
      </c>
      <c r="C729" s="4">
        <v>38408</v>
      </c>
      <c r="D729" s="3">
        <f t="shared" si="11"/>
        <v>2005</v>
      </c>
      <c r="E729" s="3">
        <f>MONTH(ProductLine[[#This Row],[Date]])</f>
        <v>2</v>
      </c>
      <c r="F729" s="3" t="s">
        <v>15</v>
      </c>
      <c r="G729" s="5">
        <v>-10</v>
      </c>
      <c r="H729" s="6">
        <v>-27.996195351956981</v>
      </c>
      <c r="I729" s="8">
        <f>ProductLine[[#This Row],[Units]]*ProductLine[[#This Row],[Dollars]]</f>
        <v>279.96195351956982</v>
      </c>
      <c r="L729" cm="1">
        <f t="array" ref="L729">AVERAGEIFS($I$2:$I$2125,$F$2:$F$2125,$F729,$C$2:$C$2125,"&gt;="&amp;DATE(IF($E729&gt;=4,$D729,$D729-1),INDEX($AS$2:$AS$13,$E729),INDEX($AR$2:$AR$13,$E729)),$C$2:$C$2125,"&lt;="&amp;DATE(IF($E729&gt;=2,$D729,$D729-1),INDEX($AU$2:$AU$13,$E729),INDEX($AT$2:$AT$13,$E729)))</f>
        <v>9231.7997353519331</v>
      </c>
    </row>
    <row r="730" spans="1:12" x14ac:dyDescent="0.35">
      <c r="A730" s="3">
        <v>219</v>
      </c>
      <c r="B730" s="3" t="s">
        <v>12</v>
      </c>
      <c r="C730" s="4">
        <v>38386</v>
      </c>
      <c r="D730" s="3">
        <f t="shared" si="11"/>
        <v>2005</v>
      </c>
      <c r="E730" s="3">
        <f>MONTH(ProductLine[[#This Row],[Date]])</f>
        <v>2</v>
      </c>
      <c r="F730" s="3" t="s">
        <v>8</v>
      </c>
      <c r="G730" s="5">
        <v>41</v>
      </c>
      <c r="H730" s="6">
        <v>125.23475441561757</v>
      </c>
      <c r="I730" s="8">
        <f>ProductLine[[#This Row],[Units]]*ProductLine[[#This Row],[Dollars]]</f>
        <v>5134.6249310403209</v>
      </c>
      <c r="L730" cm="1">
        <f t="array" ref="L730">AVERAGEIFS($I$2:$I$2125,$F$2:$F$2125,$F730,$C$2:$C$2125,"&gt;="&amp;DATE(IF($E730&gt;=4,$D730,$D730-1),INDEX($AS$2:$AS$13,$E730),INDEX($AR$2:$AR$13,$E730)),$C$2:$C$2125,"&lt;="&amp;DATE(IF($E730&gt;=2,$D730,$D730-1),INDEX($AU$2:$AU$13,$E730),INDEX($AT$2:$AT$13,$E730)))</f>
        <v>9486.2350015355332</v>
      </c>
    </row>
    <row r="731" spans="1:12" x14ac:dyDescent="0.35">
      <c r="A731" s="3">
        <v>244</v>
      </c>
      <c r="B731" s="3" t="s">
        <v>14</v>
      </c>
      <c r="C731" s="4">
        <v>38408</v>
      </c>
      <c r="D731" s="3">
        <f t="shared" si="11"/>
        <v>2005</v>
      </c>
      <c r="E731" s="3">
        <f>MONTH(ProductLine[[#This Row],[Date]])</f>
        <v>2</v>
      </c>
      <c r="F731" s="3" t="s">
        <v>13</v>
      </c>
      <c r="G731" s="5">
        <v>8</v>
      </c>
      <c r="H731" s="6">
        <v>25.546689047987762</v>
      </c>
      <c r="I731" s="8">
        <f>ProductLine[[#This Row],[Units]]*ProductLine[[#This Row],[Dollars]]</f>
        <v>204.3735123839021</v>
      </c>
      <c r="L731" cm="1">
        <f t="array" ref="L731">AVERAGEIFS($I$2:$I$2125,$F$2:$F$2125,$F731,$C$2:$C$2125,"&gt;="&amp;DATE(IF($E731&gt;=4,$D731,$D731-1),INDEX($AS$2:$AS$13,$E731),INDEX($AR$2:$AR$13,$E731)),$C$2:$C$2125,"&lt;="&amp;DATE(IF($E731&gt;=2,$D731,$D731-1),INDEX($AU$2:$AU$13,$E731),INDEX($AT$2:$AT$13,$E731)))</f>
        <v>10274.53928955258</v>
      </c>
    </row>
    <row r="732" spans="1:12" x14ac:dyDescent="0.35">
      <c r="A732" s="3">
        <v>259</v>
      </c>
      <c r="B732" s="3" t="s">
        <v>12</v>
      </c>
      <c r="C732" s="4">
        <v>38397</v>
      </c>
      <c r="D732" s="3">
        <f t="shared" si="11"/>
        <v>2005</v>
      </c>
      <c r="E732" s="3">
        <f>MONTH(ProductLine[[#This Row],[Date]])</f>
        <v>2</v>
      </c>
      <c r="F732" s="3" t="s">
        <v>10</v>
      </c>
      <c r="G732" s="5">
        <v>65</v>
      </c>
      <c r="H732" s="6">
        <v>196.49346597044766</v>
      </c>
      <c r="I732" s="8">
        <f>ProductLine[[#This Row],[Units]]*ProductLine[[#This Row],[Dollars]]</f>
        <v>12772.075288079097</v>
      </c>
      <c r="L732" cm="1">
        <f t="array" ref="L732">AVERAGEIFS($I$2:$I$2125,$F$2:$F$2125,$F732,$C$2:$C$2125,"&gt;="&amp;DATE(IF($E732&gt;=4,$D732,$D732-1),INDEX($AS$2:$AS$13,$E732),INDEX($AR$2:$AR$13,$E732)),$C$2:$C$2125,"&lt;="&amp;DATE(IF($E732&gt;=2,$D732,$D732-1),INDEX($AU$2:$AU$13,$E732),INDEX($AT$2:$AT$13,$E732)))</f>
        <v>6207.3946463136535</v>
      </c>
    </row>
    <row r="733" spans="1:12" x14ac:dyDescent="0.35">
      <c r="A733" s="3">
        <v>305</v>
      </c>
      <c r="B733" s="3" t="s">
        <v>7</v>
      </c>
      <c r="C733" s="4">
        <v>38397</v>
      </c>
      <c r="D733" s="3">
        <f t="shared" si="11"/>
        <v>2005</v>
      </c>
      <c r="E733" s="3">
        <f>MONTH(ProductLine[[#This Row],[Date]])</f>
        <v>2</v>
      </c>
      <c r="F733" s="3" t="s">
        <v>10</v>
      </c>
      <c r="G733" s="5">
        <v>73</v>
      </c>
      <c r="H733" s="6">
        <v>221.17007144401961</v>
      </c>
      <c r="I733" s="8">
        <f>ProductLine[[#This Row],[Units]]*ProductLine[[#This Row],[Dollars]]</f>
        <v>16145.415215413432</v>
      </c>
      <c r="L733" cm="1">
        <f t="array" ref="L733">AVERAGEIFS($I$2:$I$2125,$F$2:$F$2125,$F733,$C$2:$C$2125,"&gt;="&amp;DATE(IF($E733&gt;=4,$D733,$D733-1),INDEX($AS$2:$AS$13,$E733),INDEX($AR$2:$AR$13,$E733)),$C$2:$C$2125,"&lt;="&amp;DATE(IF($E733&gt;=2,$D733,$D733-1),INDEX($AU$2:$AU$13,$E733),INDEX($AT$2:$AT$13,$E733)))</f>
        <v>6207.3946463136535</v>
      </c>
    </row>
    <row r="734" spans="1:12" x14ac:dyDescent="0.35">
      <c r="A734" s="3">
        <v>306</v>
      </c>
      <c r="B734" s="3" t="s">
        <v>11</v>
      </c>
      <c r="C734" s="4">
        <v>38408</v>
      </c>
      <c r="D734" s="3">
        <f t="shared" si="11"/>
        <v>2005</v>
      </c>
      <c r="E734" s="3">
        <f>MONTH(ProductLine[[#This Row],[Date]])</f>
        <v>2</v>
      </c>
      <c r="F734" s="3" t="s">
        <v>8</v>
      </c>
      <c r="G734" s="5">
        <v>-7</v>
      </c>
      <c r="H734" s="6">
        <v>-18.782320494671733</v>
      </c>
      <c r="I734" s="8">
        <f>ProductLine[[#This Row],[Units]]*ProductLine[[#This Row],[Dollars]]</f>
        <v>131.47624346270214</v>
      </c>
      <c r="L734" cm="1">
        <f t="array" ref="L734">AVERAGEIFS($I$2:$I$2125,$F$2:$F$2125,$F734,$C$2:$C$2125,"&gt;="&amp;DATE(IF($E734&gt;=4,$D734,$D734-1),INDEX($AS$2:$AS$13,$E734),INDEX($AR$2:$AR$13,$E734)),$C$2:$C$2125,"&lt;="&amp;DATE(IF($E734&gt;=2,$D734,$D734-1),INDEX($AU$2:$AU$13,$E734),INDEX($AT$2:$AT$13,$E734)))</f>
        <v>9486.2350015355332</v>
      </c>
    </row>
    <row r="735" spans="1:12" x14ac:dyDescent="0.35">
      <c r="A735" s="3">
        <v>343</v>
      </c>
      <c r="B735" s="3" t="s">
        <v>12</v>
      </c>
      <c r="C735" s="4">
        <v>38397</v>
      </c>
      <c r="D735" s="3">
        <f t="shared" si="11"/>
        <v>2005</v>
      </c>
      <c r="E735" s="3">
        <f>MONTH(ProductLine[[#This Row],[Date]])</f>
        <v>2</v>
      </c>
      <c r="F735" s="3" t="s">
        <v>10</v>
      </c>
      <c r="G735" s="5">
        <v>15</v>
      </c>
      <c r="H735" s="6">
        <v>46.637898863261832</v>
      </c>
      <c r="I735" s="8">
        <f>ProductLine[[#This Row],[Units]]*ProductLine[[#This Row],[Dollars]]</f>
        <v>699.56848294892745</v>
      </c>
      <c r="L735" cm="1">
        <f t="array" ref="L735">AVERAGEIFS($I$2:$I$2125,$F$2:$F$2125,$F735,$C$2:$C$2125,"&gt;="&amp;DATE(IF($E735&gt;=4,$D735,$D735-1),INDEX($AS$2:$AS$13,$E735),INDEX($AR$2:$AR$13,$E735)),$C$2:$C$2125,"&lt;="&amp;DATE(IF($E735&gt;=2,$D735,$D735-1),INDEX($AU$2:$AU$13,$E735),INDEX($AT$2:$AT$13,$E735)))</f>
        <v>6207.3946463136535</v>
      </c>
    </row>
    <row r="736" spans="1:12" x14ac:dyDescent="0.35">
      <c r="A736" s="3">
        <v>392</v>
      </c>
      <c r="B736" s="3" t="s">
        <v>17</v>
      </c>
      <c r="C736" s="4">
        <v>38408</v>
      </c>
      <c r="D736" s="3">
        <f t="shared" si="11"/>
        <v>2005</v>
      </c>
      <c r="E736" s="3">
        <f>MONTH(ProductLine[[#This Row],[Date]])</f>
        <v>2</v>
      </c>
      <c r="F736" s="3" t="s">
        <v>8</v>
      </c>
      <c r="G736" s="5">
        <v>8</v>
      </c>
      <c r="H736" s="6">
        <v>26.314204821327241</v>
      </c>
      <c r="I736" s="8">
        <f>ProductLine[[#This Row],[Units]]*ProductLine[[#This Row],[Dollars]]</f>
        <v>210.51363857061793</v>
      </c>
      <c r="L736" cm="1">
        <f t="array" ref="L736">AVERAGEIFS($I$2:$I$2125,$F$2:$F$2125,$F736,$C$2:$C$2125,"&gt;="&amp;DATE(IF($E736&gt;=4,$D736,$D736-1),INDEX($AS$2:$AS$13,$E736),INDEX($AR$2:$AR$13,$E736)),$C$2:$C$2125,"&lt;="&amp;DATE(IF($E736&gt;=2,$D736,$D736-1),INDEX($AU$2:$AU$13,$E736),INDEX($AT$2:$AT$13,$E736)))</f>
        <v>9486.2350015355332</v>
      </c>
    </row>
    <row r="737" spans="1:12" x14ac:dyDescent="0.35">
      <c r="A737" s="3">
        <v>400</v>
      </c>
      <c r="B737" s="3" t="s">
        <v>12</v>
      </c>
      <c r="C737" s="4">
        <v>38397</v>
      </c>
      <c r="D737" s="3">
        <f t="shared" si="11"/>
        <v>2005</v>
      </c>
      <c r="E737" s="3">
        <f>MONTH(ProductLine[[#This Row],[Date]])</f>
        <v>2</v>
      </c>
      <c r="F737" s="3" t="s">
        <v>8</v>
      </c>
      <c r="G737" s="5">
        <v>36</v>
      </c>
      <c r="H737" s="6">
        <v>110.39391248869612</v>
      </c>
      <c r="I737" s="8">
        <f>ProductLine[[#This Row],[Units]]*ProductLine[[#This Row],[Dollars]]</f>
        <v>3974.18084959306</v>
      </c>
      <c r="L737" cm="1">
        <f t="array" ref="L737">AVERAGEIFS($I$2:$I$2125,$F$2:$F$2125,$F737,$C$2:$C$2125,"&gt;="&amp;DATE(IF($E737&gt;=4,$D737,$D737-1),INDEX($AS$2:$AS$13,$E737),INDEX($AR$2:$AR$13,$E737)),$C$2:$C$2125,"&lt;="&amp;DATE(IF($E737&gt;=2,$D737,$D737-1),INDEX($AU$2:$AU$13,$E737),INDEX($AT$2:$AT$13,$E737)))</f>
        <v>9486.2350015355332</v>
      </c>
    </row>
    <row r="738" spans="1:12" x14ac:dyDescent="0.35">
      <c r="A738" s="3">
        <v>413</v>
      </c>
      <c r="B738" s="3" t="s">
        <v>7</v>
      </c>
      <c r="C738" s="4">
        <v>38408</v>
      </c>
      <c r="D738" s="3">
        <f t="shared" si="11"/>
        <v>2005</v>
      </c>
      <c r="E738" s="3">
        <f>MONTH(ProductLine[[#This Row],[Date]])</f>
        <v>2</v>
      </c>
      <c r="F738" s="3" t="s">
        <v>8</v>
      </c>
      <c r="G738" s="5">
        <v>60</v>
      </c>
      <c r="H738" s="6">
        <v>182.60959965033061</v>
      </c>
      <c r="I738" s="8">
        <f>ProductLine[[#This Row],[Units]]*ProductLine[[#This Row],[Dollars]]</f>
        <v>10956.575979019837</v>
      </c>
      <c r="L738" cm="1">
        <f t="array" ref="L738">AVERAGEIFS($I$2:$I$2125,$F$2:$F$2125,$F738,$C$2:$C$2125,"&gt;="&amp;DATE(IF($E738&gt;=4,$D738,$D738-1),INDEX($AS$2:$AS$13,$E738),INDEX($AR$2:$AR$13,$E738)),$C$2:$C$2125,"&lt;="&amp;DATE(IF($E738&gt;=2,$D738,$D738-1),INDEX($AU$2:$AU$13,$E738),INDEX($AT$2:$AT$13,$E738)))</f>
        <v>9486.2350015355332</v>
      </c>
    </row>
    <row r="739" spans="1:12" x14ac:dyDescent="0.35">
      <c r="A739" s="3">
        <v>541</v>
      </c>
      <c r="B739" s="3" t="s">
        <v>14</v>
      </c>
      <c r="C739" s="4">
        <v>38408</v>
      </c>
      <c r="D739" s="3">
        <f t="shared" si="11"/>
        <v>2005</v>
      </c>
      <c r="E739" s="3">
        <f>MONTH(ProductLine[[#This Row],[Date]])</f>
        <v>2</v>
      </c>
      <c r="F739" s="3" t="s">
        <v>10</v>
      </c>
      <c r="G739" s="5">
        <v>20</v>
      </c>
      <c r="H739" s="6">
        <v>61.878678847796238</v>
      </c>
      <c r="I739" s="8">
        <f>ProductLine[[#This Row],[Units]]*ProductLine[[#This Row],[Dollars]]</f>
        <v>1237.5735769559246</v>
      </c>
      <c r="L739" cm="1">
        <f t="array" ref="L739">AVERAGEIFS($I$2:$I$2125,$F$2:$F$2125,$F739,$C$2:$C$2125,"&gt;="&amp;DATE(IF($E739&gt;=4,$D739,$D739-1),INDEX($AS$2:$AS$13,$E739),INDEX($AR$2:$AR$13,$E739)),$C$2:$C$2125,"&lt;="&amp;DATE(IF($E739&gt;=2,$D739,$D739-1),INDEX($AU$2:$AU$13,$E739),INDEX($AT$2:$AT$13,$E739)))</f>
        <v>6207.3946463136535</v>
      </c>
    </row>
    <row r="740" spans="1:12" x14ac:dyDescent="0.35">
      <c r="A740" s="3">
        <v>542</v>
      </c>
      <c r="B740" s="3" t="s">
        <v>17</v>
      </c>
      <c r="C740" s="4">
        <v>38408</v>
      </c>
      <c r="D740" s="3">
        <f t="shared" si="11"/>
        <v>2005</v>
      </c>
      <c r="E740" s="3">
        <f>MONTH(ProductLine[[#This Row],[Date]])</f>
        <v>2</v>
      </c>
      <c r="F740" s="3" t="s">
        <v>8</v>
      </c>
      <c r="G740" s="5">
        <v>37</v>
      </c>
      <c r="H740" s="6">
        <v>112.83363370259229</v>
      </c>
      <c r="I740" s="8">
        <f>ProductLine[[#This Row],[Units]]*ProductLine[[#This Row],[Dollars]]</f>
        <v>4174.844446995915</v>
      </c>
      <c r="L740" cm="1">
        <f t="array" ref="L740">AVERAGEIFS($I$2:$I$2125,$F$2:$F$2125,$F740,$C$2:$C$2125,"&gt;="&amp;DATE(IF($E740&gt;=4,$D740,$D740-1),INDEX($AS$2:$AS$13,$E740),INDEX($AR$2:$AR$13,$E740)),$C$2:$C$2125,"&lt;="&amp;DATE(IF($E740&gt;=2,$D740,$D740-1),INDEX($AU$2:$AU$13,$E740),INDEX($AT$2:$AT$13,$E740)))</f>
        <v>9486.2350015355332</v>
      </c>
    </row>
    <row r="741" spans="1:12" x14ac:dyDescent="0.35">
      <c r="A741" s="3">
        <v>550</v>
      </c>
      <c r="B741" s="3" t="s">
        <v>17</v>
      </c>
      <c r="C741" s="4">
        <v>38408</v>
      </c>
      <c r="D741" s="3">
        <f t="shared" si="11"/>
        <v>2005</v>
      </c>
      <c r="E741" s="3">
        <f>MONTH(ProductLine[[#This Row],[Date]])</f>
        <v>2</v>
      </c>
      <c r="F741" s="3" t="s">
        <v>10</v>
      </c>
      <c r="G741" s="5">
        <v>4</v>
      </c>
      <c r="H741" s="6">
        <v>14.191095035521025</v>
      </c>
      <c r="I741" s="8">
        <f>ProductLine[[#This Row],[Units]]*ProductLine[[#This Row],[Dollars]]</f>
        <v>56.7643801420841</v>
      </c>
      <c r="L741" cm="1">
        <f t="array" ref="L741">AVERAGEIFS($I$2:$I$2125,$F$2:$F$2125,$F741,$C$2:$C$2125,"&gt;="&amp;DATE(IF($E741&gt;=4,$D741,$D741-1),INDEX($AS$2:$AS$13,$E741),INDEX($AR$2:$AR$13,$E741)),$C$2:$C$2125,"&lt;="&amp;DATE(IF($E741&gt;=2,$D741,$D741-1),INDEX($AU$2:$AU$13,$E741),INDEX($AT$2:$AT$13,$E741)))</f>
        <v>6207.3946463136535</v>
      </c>
    </row>
    <row r="742" spans="1:12" x14ac:dyDescent="0.35">
      <c r="A742" s="3">
        <v>584</v>
      </c>
      <c r="B742" s="3" t="s">
        <v>17</v>
      </c>
      <c r="C742" s="4">
        <v>38397</v>
      </c>
      <c r="D742" s="3">
        <f t="shared" si="11"/>
        <v>2005</v>
      </c>
      <c r="E742" s="3">
        <f>MONTH(ProductLine[[#This Row],[Date]])</f>
        <v>2</v>
      </c>
      <c r="F742" s="3" t="s">
        <v>15</v>
      </c>
      <c r="G742" s="5">
        <v>81</v>
      </c>
      <c r="H742" s="6">
        <v>243.81590205081088</v>
      </c>
      <c r="I742" s="8">
        <f>ProductLine[[#This Row],[Units]]*ProductLine[[#This Row],[Dollars]]</f>
        <v>19749.088066115681</v>
      </c>
      <c r="L742" cm="1">
        <f t="array" ref="L742">AVERAGEIFS($I$2:$I$2125,$F$2:$F$2125,$F742,$C$2:$C$2125,"&gt;="&amp;DATE(IF($E742&gt;=4,$D742,$D742-1),INDEX($AS$2:$AS$13,$E742),INDEX($AR$2:$AR$13,$E742)),$C$2:$C$2125,"&lt;="&amp;DATE(IF($E742&gt;=2,$D742,$D742-1),INDEX($AU$2:$AU$13,$E742),INDEX($AT$2:$AT$13,$E742)))</f>
        <v>9231.7997353519331</v>
      </c>
    </row>
    <row r="743" spans="1:12" x14ac:dyDescent="0.35">
      <c r="A743" s="3">
        <v>653</v>
      </c>
      <c r="B743" s="3" t="s">
        <v>5</v>
      </c>
      <c r="C743" s="4">
        <v>38386</v>
      </c>
      <c r="D743" s="3">
        <f t="shared" si="11"/>
        <v>2005</v>
      </c>
      <c r="E743" s="3">
        <f>MONTH(ProductLine[[#This Row],[Date]])</f>
        <v>2</v>
      </c>
      <c r="F743" s="3" t="s">
        <v>15</v>
      </c>
      <c r="G743" s="5">
        <v>55</v>
      </c>
      <c r="H743" s="6">
        <v>166.43173248267502</v>
      </c>
      <c r="I743" s="8">
        <f>ProductLine[[#This Row],[Units]]*ProductLine[[#This Row],[Dollars]]</f>
        <v>9153.7452865471259</v>
      </c>
      <c r="L743" cm="1">
        <f t="array" ref="L743">AVERAGEIFS($I$2:$I$2125,$F$2:$F$2125,$F743,$C$2:$C$2125,"&gt;="&amp;DATE(IF($E743&gt;=4,$D743,$D743-1),INDEX($AS$2:$AS$13,$E743),INDEX($AR$2:$AR$13,$E743)),$C$2:$C$2125,"&lt;="&amp;DATE(IF($E743&gt;=2,$D743,$D743-1),INDEX($AU$2:$AU$13,$E743),INDEX($AT$2:$AT$13,$E743)))</f>
        <v>9231.7997353519331</v>
      </c>
    </row>
    <row r="744" spans="1:12" x14ac:dyDescent="0.35">
      <c r="A744" s="3">
        <v>674</v>
      </c>
      <c r="B744" s="3" t="s">
        <v>17</v>
      </c>
      <c r="C744" s="4">
        <v>38408</v>
      </c>
      <c r="D744" s="3">
        <f t="shared" si="11"/>
        <v>2005</v>
      </c>
      <c r="E744" s="3">
        <f>MONTH(ProductLine[[#This Row],[Date]])</f>
        <v>2</v>
      </c>
      <c r="F744" s="3" t="s">
        <v>8</v>
      </c>
      <c r="G744" s="5">
        <v>56</v>
      </c>
      <c r="H744" s="6">
        <v>170.28880484978066</v>
      </c>
      <c r="I744" s="8">
        <f>ProductLine[[#This Row],[Units]]*ProductLine[[#This Row],[Dollars]]</f>
        <v>9536.1730715877165</v>
      </c>
      <c r="L744" cm="1">
        <f t="array" ref="L744">AVERAGEIFS($I$2:$I$2125,$F$2:$F$2125,$F744,$C$2:$C$2125,"&gt;="&amp;DATE(IF($E744&gt;=4,$D744,$D744-1),INDEX($AS$2:$AS$13,$E744),INDEX($AR$2:$AR$13,$E744)),$C$2:$C$2125,"&lt;="&amp;DATE(IF($E744&gt;=2,$D744,$D744-1),INDEX($AU$2:$AU$13,$E744),INDEX($AT$2:$AT$13,$E744)))</f>
        <v>9486.2350015355332</v>
      </c>
    </row>
    <row r="745" spans="1:12" x14ac:dyDescent="0.35">
      <c r="A745" s="3">
        <v>678</v>
      </c>
      <c r="B745" s="3" t="s">
        <v>17</v>
      </c>
      <c r="C745" s="4">
        <v>38386</v>
      </c>
      <c r="D745" s="3">
        <f t="shared" si="11"/>
        <v>2005</v>
      </c>
      <c r="E745" s="3">
        <f>MONTH(ProductLine[[#This Row],[Date]])</f>
        <v>2</v>
      </c>
      <c r="F745" s="3" t="s">
        <v>8</v>
      </c>
      <c r="G745" s="5">
        <v>79</v>
      </c>
      <c r="H745" s="6">
        <v>239.4766385714239</v>
      </c>
      <c r="I745" s="8">
        <f>ProductLine[[#This Row],[Units]]*ProductLine[[#This Row],[Dollars]]</f>
        <v>18918.65444714249</v>
      </c>
      <c r="L745" cm="1">
        <f t="array" ref="L745">AVERAGEIFS($I$2:$I$2125,$F$2:$F$2125,$F745,$C$2:$C$2125,"&gt;="&amp;DATE(IF($E745&gt;=4,$D745,$D745-1),INDEX($AS$2:$AS$13,$E745),INDEX($AR$2:$AR$13,$E745)),$C$2:$C$2125,"&lt;="&amp;DATE(IF($E745&gt;=2,$D745,$D745-1),INDEX($AU$2:$AU$13,$E745),INDEX($AT$2:$AT$13,$E745)))</f>
        <v>9486.2350015355332</v>
      </c>
    </row>
    <row r="746" spans="1:12" x14ac:dyDescent="0.35">
      <c r="A746" s="3">
        <v>716</v>
      </c>
      <c r="B746" s="3" t="s">
        <v>7</v>
      </c>
      <c r="C746" s="4">
        <v>38408</v>
      </c>
      <c r="D746" s="3">
        <f t="shared" si="11"/>
        <v>2005</v>
      </c>
      <c r="E746" s="3">
        <f>MONTH(ProductLine[[#This Row],[Date]])</f>
        <v>2</v>
      </c>
      <c r="F746" s="3" t="s">
        <v>13</v>
      </c>
      <c r="G746" s="5">
        <v>24</v>
      </c>
      <c r="H746" s="6">
        <v>73.278886055388639</v>
      </c>
      <c r="I746" s="8">
        <f>ProductLine[[#This Row],[Units]]*ProductLine[[#This Row],[Dollars]]</f>
        <v>1758.6932653293275</v>
      </c>
      <c r="L746" cm="1">
        <f t="array" ref="L746">AVERAGEIFS($I$2:$I$2125,$F$2:$F$2125,$F746,$C$2:$C$2125,"&gt;="&amp;DATE(IF($E746&gt;=4,$D746,$D746-1),INDEX($AS$2:$AS$13,$E746),INDEX($AR$2:$AR$13,$E746)),$C$2:$C$2125,"&lt;="&amp;DATE(IF($E746&gt;=2,$D746,$D746-1),INDEX($AU$2:$AU$13,$E746),INDEX($AT$2:$AT$13,$E746)))</f>
        <v>10274.53928955258</v>
      </c>
    </row>
    <row r="747" spans="1:12" x14ac:dyDescent="0.35">
      <c r="A747" s="3">
        <v>745</v>
      </c>
      <c r="B747" s="3" t="s">
        <v>12</v>
      </c>
      <c r="C747" s="4">
        <v>38397</v>
      </c>
      <c r="D747" s="3">
        <f t="shared" si="11"/>
        <v>2005</v>
      </c>
      <c r="E747" s="3">
        <f>MONTH(ProductLine[[#This Row],[Date]])</f>
        <v>2</v>
      </c>
      <c r="F747" s="3" t="s">
        <v>6</v>
      </c>
      <c r="G747" s="5">
        <v>3</v>
      </c>
      <c r="H747" s="6">
        <v>10.87686297512148</v>
      </c>
      <c r="I747" s="8">
        <f>ProductLine[[#This Row],[Units]]*ProductLine[[#This Row],[Dollars]]</f>
        <v>32.630588925364435</v>
      </c>
      <c r="L747" cm="1">
        <f t="array" ref="L747">AVERAGEIFS($I$2:$I$2125,$F$2:$F$2125,$F747,$C$2:$C$2125,"&gt;="&amp;DATE(IF($E747&gt;=4,$D747,$D747-1),INDEX($AS$2:$AS$13,$E747),INDEX($AR$2:$AR$13,$E747)),$C$2:$C$2125,"&lt;="&amp;DATE(IF($E747&gt;=2,$D747,$D747-1),INDEX($AU$2:$AU$13,$E747),INDEX($AT$2:$AT$13,$E747)))</f>
        <v>9212.6659903652308</v>
      </c>
    </row>
    <row r="748" spans="1:12" x14ac:dyDescent="0.35">
      <c r="A748" s="3">
        <v>748</v>
      </c>
      <c r="B748" s="3" t="s">
        <v>14</v>
      </c>
      <c r="C748" s="4">
        <v>38397</v>
      </c>
      <c r="D748" s="3">
        <f t="shared" si="11"/>
        <v>2005</v>
      </c>
      <c r="E748" s="3">
        <f>MONTH(ProductLine[[#This Row],[Date]])</f>
        <v>2</v>
      </c>
      <c r="F748" s="3" t="s">
        <v>13</v>
      </c>
      <c r="G748" s="5">
        <v>51</v>
      </c>
      <c r="H748" s="6">
        <v>155.12341917228474</v>
      </c>
      <c r="I748" s="8">
        <f>ProductLine[[#This Row],[Units]]*ProductLine[[#This Row],[Dollars]]</f>
        <v>7911.2943777865221</v>
      </c>
      <c r="L748" cm="1">
        <f t="array" ref="L748">AVERAGEIFS($I$2:$I$2125,$F$2:$F$2125,$F748,$C$2:$C$2125,"&gt;="&amp;DATE(IF($E748&gt;=4,$D748,$D748-1),INDEX($AS$2:$AS$13,$E748),INDEX($AR$2:$AR$13,$E748)),$C$2:$C$2125,"&lt;="&amp;DATE(IF($E748&gt;=2,$D748,$D748-1),INDEX($AU$2:$AU$13,$E748),INDEX($AT$2:$AT$13,$E748)))</f>
        <v>10274.53928955258</v>
      </c>
    </row>
    <row r="749" spans="1:12" x14ac:dyDescent="0.35">
      <c r="A749" s="3">
        <v>787</v>
      </c>
      <c r="B749" s="3" t="s">
        <v>17</v>
      </c>
      <c r="C749" s="4">
        <v>38386</v>
      </c>
      <c r="D749" s="3">
        <f t="shared" si="11"/>
        <v>2005</v>
      </c>
      <c r="E749" s="3">
        <f>MONTH(ProductLine[[#This Row],[Date]])</f>
        <v>2</v>
      </c>
      <c r="F749" s="3" t="s">
        <v>8</v>
      </c>
      <c r="G749" s="5">
        <v>36</v>
      </c>
      <c r="H749" s="6">
        <v>110.48116735303131</v>
      </c>
      <c r="I749" s="8">
        <f>ProductLine[[#This Row],[Units]]*ProductLine[[#This Row],[Dollars]]</f>
        <v>3977.3220247091272</v>
      </c>
      <c r="L749" cm="1">
        <f t="array" ref="L749">AVERAGEIFS($I$2:$I$2125,$F$2:$F$2125,$F749,$C$2:$C$2125,"&gt;="&amp;DATE(IF($E749&gt;=4,$D749,$D749-1),INDEX($AS$2:$AS$13,$E749),INDEX($AR$2:$AR$13,$E749)),$C$2:$C$2125,"&lt;="&amp;DATE(IF($E749&gt;=2,$D749,$D749-1),INDEX($AU$2:$AU$13,$E749),INDEX($AT$2:$AT$13,$E749)))</f>
        <v>9486.2350015355332</v>
      </c>
    </row>
    <row r="750" spans="1:12" x14ac:dyDescent="0.35">
      <c r="A750" s="3">
        <v>879</v>
      </c>
      <c r="B750" s="3" t="s">
        <v>12</v>
      </c>
      <c r="C750" s="4">
        <v>38397</v>
      </c>
      <c r="D750" s="3">
        <f t="shared" si="11"/>
        <v>2005</v>
      </c>
      <c r="E750" s="3">
        <f>MONTH(ProductLine[[#This Row],[Date]])</f>
        <v>2</v>
      </c>
      <c r="F750" s="3" t="s">
        <v>10</v>
      </c>
      <c r="G750" s="5">
        <v>38</v>
      </c>
      <c r="H750" s="6">
        <v>116.64480895861564</v>
      </c>
      <c r="I750" s="8">
        <f>ProductLine[[#This Row],[Units]]*ProductLine[[#This Row],[Dollars]]</f>
        <v>4432.5027404273942</v>
      </c>
      <c r="L750" cm="1">
        <f t="array" ref="L750">AVERAGEIFS($I$2:$I$2125,$F$2:$F$2125,$F750,$C$2:$C$2125,"&gt;="&amp;DATE(IF($E750&gt;=4,$D750,$D750-1),INDEX($AS$2:$AS$13,$E750),INDEX($AR$2:$AR$13,$E750)),$C$2:$C$2125,"&lt;="&amp;DATE(IF($E750&gt;=2,$D750,$D750-1),INDEX($AU$2:$AU$13,$E750),INDEX($AT$2:$AT$13,$E750)))</f>
        <v>6207.3946463136535</v>
      </c>
    </row>
    <row r="751" spans="1:12" x14ac:dyDescent="0.35">
      <c r="A751" s="3">
        <v>908</v>
      </c>
      <c r="B751" s="3" t="s">
        <v>5</v>
      </c>
      <c r="C751" s="4">
        <v>38386</v>
      </c>
      <c r="D751" s="3">
        <f t="shared" si="11"/>
        <v>2005</v>
      </c>
      <c r="E751" s="3">
        <f>MONTH(ProductLine[[#This Row],[Date]])</f>
        <v>2</v>
      </c>
      <c r="F751" s="3" t="s">
        <v>8</v>
      </c>
      <c r="G751" s="5">
        <v>76</v>
      </c>
      <c r="H751" s="6">
        <v>231.1298624050425</v>
      </c>
      <c r="I751" s="8">
        <f>ProductLine[[#This Row],[Units]]*ProductLine[[#This Row],[Dollars]]</f>
        <v>17565.869542783232</v>
      </c>
      <c r="L751" cm="1">
        <f t="array" ref="L751">AVERAGEIFS($I$2:$I$2125,$F$2:$F$2125,$F751,$C$2:$C$2125,"&gt;="&amp;DATE(IF($E751&gt;=4,$D751,$D751-1),INDEX($AS$2:$AS$13,$E751),INDEX($AR$2:$AR$13,$E751)),$C$2:$C$2125,"&lt;="&amp;DATE(IF($E751&gt;=2,$D751,$D751-1),INDEX($AU$2:$AU$13,$E751),INDEX($AT$2:$AT$13,$E751)))</f>
        <v>9486.2350015355332</v>
      </c>
    </row>
    <row r="752" spans="1:12" x14ac:dyDescent="0.35">
      <c r="A752" s="3">
        <v>945</v>
      </c>
      <c r="B752" s="3" t="s">
        <v>16</v>
      </c>
      <c r="C752" s="4">
        <v>38386</v>
      </c>
      <c r="D752" s="3">
        <f t="shared" si="11"/>
        <v>2005</v>
      </c>
      <c r="E752" s="3">
        <f>MONTH(ProductLine[[#This Row],[Date]])</f>
        <v>2</v>
      </c>
      <c r="F752" s="3" t="s">
        <v>10</v>
      </c>
      <c r="G752" s="5">
        <v>31</v>
      </c>
      <c r="H752" s="6">
        <v>94.439645321373334</v>
      </c>
      <c r="I752" s="8">
        <f>ProductLine[[#This Row],[Units]]*ProductLine[[#This Row],[Dollars]]</f>
        <v>2927.6290049625732</v>
      </c>
      <c r="L752" cm="1">
        <f t="array" ref="L752">AVERAGEIFS($I$2:$I$2125,$F$2:$F$2125,$F752,$C$2:$C$2125,"&gt;="&amp;DATE(IF($E752&gt;=4,$D752,$D752-1),INDEX($AS$2:$AS$13,$E752),INDEX($AR$2:$AR$13,$E752)),$C$2:$C$2125,"&lt;="&amp;DATE(IF($E752&gt;=2,$D752,$D752-1),INDEX($AU$2:$AU$13,$E752),INDEX($AT$2:$AT$13,$E752)))</f>
        <v>6207.3946463136535</v>
      </c>
    </row>
    <row r="753" spans="1:12" x14ac:dyDescent="0.35">
      <c r="A753" s="3">
        <v>969</v>
      </c>
      <c r="B753" s="3" t="s">
        <v>5</v>
      </c>
      <c r="C753" s="4">
        <v>38408</v>
      </c>
      <c r="D753" s="3">
        <f t="shared" si="11"/>
        <v>2005</v>
      </c>
      <c r="E753" s="3">
        <f>MONTH(ProductLine[[#This Row],[Date]])</f>
        <v>2</v>
      </c>
      <c r="F753" s="3" t="s">
        <v>6</v>
      </c>
      <c r="G753" s="5">
        <v>35</v>
      </c>
      <c r="H753" s="6">
        <v>107.34237990295979</v>
      </c>
      <c r="I753" s="8">
        <f>ProductLine[[#This Row],[Units]]*ProductLine[[#This Row],[Dollars]]</f>
        <v>3756.9832966035929</v>
      </c>
      <c r="L753" cm="1">
        <f t="array" ref="L753">AVERAGEIFS($I$2:$I$2125,$F$2:$F$2125,$F753,$C$2:$C$2125,"&gt;="&amp;DATE(IF($E753&gt;=4,$D753,$D753-1),INDEX($AS$2:$AS$13,$E753),INDEX($AR$2:$AR$13,$E753)),$C$2:$C$2125,"&lt;="&amp;DATE(IF($E753&gt;=2,$D753,$D753-1),INDEX($AU$2:$AU$13,$E753),INDEX($AT$2:$AT$13,$E753)))</f>
        <v>9212.6659903652308</v>
      </c>
    </row>
    <row r="754" spans="1:12" x14ac:dyDescent="0.35">
      <c r="A754" s="3">
        <v>1031</v>
      </c>
      <c r="B754" s="3" t="s">
        <v>18</v>
      </c>
      <c r="C754" s="4">
        <v>38397</v>
      </c>
      <c r="D754" s="3">
        <f t="shared" si="11"/>
        <v>2005</v>
      </c>
      <c r="E754" s="3">
        <f>MONTH(ProductLine[[#This Row],[Date]])</f>
        <v>2</v>
      </c>
      <c r="F754" s="3" t="s">
        <v>15</v>
      </c>
      <c r="G754" s="5">
        <v>94</v>
      </c>
      <c r="H754" s="6">
        <v>284.11176896611153</v>
      </c>
      <c r="I754" s="8">
        <f>ProductLine[[#This Row],[Units]]*ProductLine[[#This Row],[Dollars]]</f>
        <v>26706.506282814484</v>
      </c>
      <c r="L754" cm="1">
        <f t="array" ref="L754">AVERAGEIFS($I$2:$I$2125,$F$2:$F$2125,$F754,$C$2:$C$2125,"&gt;="&amp;DATE(IF($E754&gt;=4,$D754,$D754-1),INDEX($AS$2:$AS$13,$E754),INDEX($AR$2:$AR$13,$E754)),$C$2:$C$2125,"&lt;="&amp;DATE(IF($E754&gt;=2,$D754,$D754-1),INDEX($AU$2:$AU$13,$E754),INDEX($AT$2:$AT$13,$E754)))</f>
        <v>9231.7997353519331</v>
      </c>
    </row>
    <row r="755" spans="1:12" x14ac:dyDescent="0.35">
      <c r="A755" s="3">
        <v>1047</v>
      </c>
      <c r="B755" s="3" t="s">
        <v>18</v>
      </c>
      <c r="C755" s="4">
        <v>38386</v>
      </c>
      <c r="D755" s="3">
        <f t="shared" si="11"/>
        <v>2005</v>
      </c>
      <c r="E755" s="3">
        <f>MONTH(ProductLine[[#This Row],[Date]])</f>
        <v>2</v>
      </c>
      <c r="F755" s="3" t="s">
        <v>10</v>
      </c>
      <c r="G755" s="5">
        <v>58</v>
      </c>
      <c r="H755" s="6">
        <v>176.38262351251041</v>
      </c>
      <c r="I755" s="8">
        <f>ProductLine[[#This Row],[Units]]*ProductLine[[#This Row],[Dollars]]</f>
        <v>10230.192163725604</v>
      </c>
      <c r="L755" cm="1">
        <f t="array" ref="L755">AVERAGEIFS($I$2:$I$2125,$F$2:$F$2125,$F755,$C$2:$C$2125,"&gt;="&amp;DATE(IF($E755&gt;=4,$D755,$D755-1),INDEX($AS$2:$AS$13,$E755),INDEX($AR$2:$AR$13,$E755)),$C$2:$C$2125,"&lt;="&amp;DATE(IF($E755&gt;=2,$D755,$D755-1),INDEX($AU$2:$AU$13,$E755),INDEX($AT$2:$AT$13,$E755)))</f>
        <v>6207.3946463136535</v>
      </c>
    </row>
    <row r="756" spans="1:12" x14ac:dyDescent="0.35">
      <c r="A756" s="3">
        <v>1101</v>
      </c>
      <c r="B756" s="3" t="s">
        <v>18</v>
      </c>
      <c r="C756" s="4">
        <v>38386</v>
      </c>
      <c r="D756" s="3">
        <f t="shared" si="11"/>
        <v>2005</v>
      </c>
      <c r="E756" s="3">
        <f>MONTH(ProductLine[[#This Row],[Date]])</f>
        <v>2</v>
      </c>
      <c r="F756" s="3" t="s">
        <v>15</v>
      </c>
      <c r="G756" s="5">
        <v>72</v>
      </c>
      <c r="H756" s="6">
        <v>218.32896513434619</v>
      </c>
      <c r="I756" s="8">
        <f>ProductLine[[#This Row],[Units]]*ProductLine[[#This Row],[Dollars]]</f>
        <v>15719.685489672926</v>
      </c>
      <c r="L756" cm="1">
        <f t="array" ref="L756">AVERAGEIFS($I$2:$I$2125,$F$2:$F$2125,$F756,$C$2:$C$2125,"&gt;="&amp;DATE(IF($E756&gt;=4,$D756,$D756-1),INDEX($AS$2:$AS$13,$E756),INDEX($AR$2:$AR$13,$E756)),$C$2:$C$2125,"&lt;="&amp;DATE(IF($E756&gt;=2,$D756,$D756-1),INDEX($AU$2:$AU$13,$E756),INDEX($AT$2:$AT$13,$E756)))</f>
        <v>9231.7997353519331</v>
      </c>
    </row>
    <row r="757" spans="1:12" x14ac:dyDescent="0.35">
      <c r="A757" s="3">
        <v>1109</v>
      </c>
      <c r="B757" s="3" t="s">
        <v>5</v>
      </c>
      <c r="C757" s="4">
        <v>38386</v>
      </c>
      <c r="D757" s="3">
        <f t="shared" si="11"/>
        <v>2005</v>
      </c>
      <c r="E757" s="3">
        <f>MONTH(ProductLine[[#This Row],[Date]])</f>
        <v>2</v>
      </c>
      <c r="F757" s="3" t="s">
        <v>15</v>
      </c>
      <c r="G757" s="5">
        <v>27</v>
      </c>
      <c r="H757" s="6">
        <v>83.259650238493791</v>
      </c>
      <c r="I757" s="8">
        <f>ProductLine[[#This Row],[Units]]*ProductLine[[#This Row],[Dollars]]</f>
        <v>2248.0105564393325</v>
      </c>
      <c r="L757" cm="1">
        <f t="array" ref="L757">AVERAGEIFS($I$2:$I$2125,$F$2:$F$2125,$F757,$C$2:$C$2125,"&gt;="&amp;DATE(IF($E757&gt;=4,$D757,$D757-1),INDEX($AS$2:$AS$13,$E757),INDEX($AR$2:$AR$13,$E757)),$C$2:$C$2125,"&lt;="&amp;DATE(IF($E757&gt;=2,$D757,$D757-1),INDEX($AU$2:$AU$13,$E757),INDEX($AT$2:$AT$13,$E757)))</f>
        <v>9231.7997353519331</v>
      </c>
    </row>
    <row r="758" spans="1:12" x14ac:dyDescent="0.35">
      <c r="A758" s="3">
        <v>1124</v>
      </c>
      <c r="B758" s="3" t="s">
        <v>9</v>
      </c>
      <c r="C758" s="4">
        <v>38397</v>
      </c>
      <c r="D758" s="3">
        <f t="shared" si="11"/>
        <v>2005</v>
      </c>
      <c r="E758" s="3">
        <f>MONTH(ProductLine[[#This Row],[Date]])</f>
        <v>2</v>
      </c>
      <c r="F758" s="3" t="s">
        <v>15</v>
      </c>
      <c r="G758" s="5">
        <v>29</v>
      </c>
      <c r="H758" s="6">
        <v>88.931035912155679</v>
      </c>
      <c r="I758" s="8">
        <f>ProductLine[[#This Row],[Units]]*ProductLine[[#This Row],[Dollars]]</f>
        <v>2579.0000414525148</v>
      </c>
      <c r="L758" cm="1">
        <f t="array" ref="L758">AVERAGEIFS($I$2:$I$2125,$F$2:$F$2125,$F758,$C$2:$C$2125,"&gt;="&amp;DATE(IF($E758&gt;=4,$D758,$D758-1),INDEX($AS$2:$AS$13,$E758),INDEX($AR$2:$AR$13,$E758)),$C$2:$C$2125,"&lt;="&amp;DATE(IF($E758&gt;=2,$D758,$D758-1),INDEX($AU$2:$AU$13,$E758),INDEX($AT$2:$AT$13,$E758)))</f>
        <v>9231.7997353519331</v>
      </c>
    </row>
    <row r="759" spans="1:12" x14ac:dyDescent="0.35">
      <c r="A759" s="3">
        <v>1152</v>
      </c>
      <c r="B759" s="3" t="s">
        <v>7</v>
      </c>
      <c r="C759" s="4">
        <v>38386</v>
      </c>
      <c r="D759" s="3">
        <f t="shared" si="11"/>
        <v>2005</v>
      </c>
      <c r="E759" s="3">
        <f>MONTH(ProductLine[[#This Row],[Date]])</f>
        <v>2</v>
      </c>
      <c r="F759" s="3" t="s">
        <v>13</v>
      </c>
      <c r="G759" s="5">
        <v>11</v>
      </c>
      <c r="H759" s="6">
        <v>34.520998663564384</v>
      </c>
      <c r="I759" s="8">
        <f>ProductLine[[#This Row],[Units]]*ProductLine[[#This Row],[Dollars]]</f>
        <v>379.73098529920821</v>
      </c>
      <c r="L759" cm="1">
        <f t="array" ref="L759">AVERAGEIFS($I$2:$I$2125,$F$2:$F$2125,$F759,$C$2:$C$2125,"&gt;="&amp;DATE(IF($E759&gt;=4,$D759,$D759-1),INDEX($AS$2:$AS$13,$E759),INDEX($AR$2:$AR$13,$E759)),$C$2:$C$2125,"&lt;="&amp;DATE(IF($E759&gt;=2,$D759,$D759-1),INDEX($AU$2:$AU$13,$E759),INDEX($AT$2:$AT$13,$E759)))</f>
        <v>10274.53928955258</v>
      </c>
    </row>
    <row r="760" spans="1:12" x14ac:dyDescent="0.35">
      <c r="A760" s="3">
        <v>1193</v>
      </c>
      <c r="B760" s="3" t="s">
        <v>12</v>
      </c>
      <c r="C760" s="4">
        <v>38397</v>
      </c>
      <c r="D760" s="3">
        <f t="shared" si="11"/>
        <v>2005</v>
      </c>
      <c r="E760" s="3">
        <f>MONTH(ProductLine[[#This Row],[Date]])</f>
        <v>2</v>
      </c>
      <c r="F760" s="3" t="s">
        <v>13</v>
      </c>
      <c r="G760" s="5">
        <v>5</v>
      </c>
      <c r="H760" s="6">
        <v>17.384002396298932</v>
      </c>
      <c r="I760" s="8">
        <f>ProductLine[[#This Row],[Units]]*ProductLine[[#This Row],[Dollars]]</f>
        <v>86.920011981494667</v>
      </c>
      <c r="L760" cm="1">
        <f t="array" ref="L760">AVERAGEIFS($I$2:$I$2125,$F$2:$F$2125,$F760,$C$2:$C$2125,"&gt;="&amp;DATE(IF($E760&gt;=4,$D760,$D760-1),INDEX($AS$2:$AS$13,$E760),INDEX($AR$2:$AR$13,$E760)),$C$2:$C$2125,"&lt;="&amp;DATE(IF($E760&gt;=2,$D760,$D760-1),INDEX($AU$2:$AU$13,$E760),INDEX($AT$2:$AT$13,$E760)))</f>
        <v>10274.53928955258</v>
      </c>
    </row>
    <row r="761" spans="1:12" x14ac:dyDescent="0.35">
      <c r="A761" s="3">
        <v>1227</v>
      </c>
      <c r="B761" s="3" t="s">
        <v>9</v>
      </c>
      <c r="C761" s="4">
        <v>38408</v>
      </c>
      <c r="D761" s="3">
        <f t="shared" si="11"/>
        <v>2005</v>
      </c>
      <c r="E761" s="3">
        <f>MONTH(ProductLine[[#This Row],[Date]])</f>
        <v>2</v>
      </c>
      <c r="F761" s="3" t="s">
        <v>6</v>
      </c>
      <c r="G761" s="5">
        <v>53</v>
      </c>
      <c r="H761" s="6">
        <v>161.16756896250922</v>
      </c>
      <c r="I761" s="8">
        <f>ProductLine[[#This Row],[Units]]*ProductLine[[#This Row],[Dollars]]</f>
        <v>8541.8811550129885</v>
      </c>
      <c r="L761" cm="1">
        <f t="array" ref="L761">AVERAGEIFS($I$2:$I$2125,$F$2:$F$2125,$F761,$C$2:$C$2125,"&gt;="&amp;DATE(IF($E761&gt;=4,$D761,$D761-1),INDEX($AS$2:$AS$13,$E761),INDEX($AR$2:$AR$13,$E761)),$C$2:$C$2125,"&lt;="&amp;DATE(IF($E761&gt;=2,$D761,$D761-1),INDEX($AU$2:$AU$13,$E761),INDEX($AT$2:$AT$13,$E761)))</f>
        <v>9212.6659903652308</v>
      </c>
    </row>
    <row r="762" spans="1:12" x14ac:dyDescent="0.35">
      <c r="A762" s="3">
        <v>1291</v>
      </c>
      <c r="B762" s="3" t="s">
        <v>11</v>
      </c>
      <c r="C762" s="4">
        <v>38397</v>
      </c>
      <c r="D762" s="3">
        <f t="shared" si="11"/>
        <v>2005</v>
      </c>
      <c r="E762" s="3">
        <f>MONTH(ProductLine[[#This Row],[Date]])</f>
        <v>2</v>
      </c>
      <c r="F762" s="3" t="s">
        <v>15</v>
      </c>
      <c r="G762" s="5">
        <v>3</v>
      </c>
      <c r="H762" s="6">
        <v>11.903882144888168</v>
      </c>
      <c r="I762" s="8">
        <f>ProductLine[[#This Row],[Units]]*ProductLine[[#This Row],[Dollars]]</f>
        <v>35.711646434664502</v>
      </c>
      <c r="L762" cm="1">
        <f t="array" ref="L762">AVERAGEIFS($I$2:$I$2125,$F$2:$F$2125,$F762,$C$2:$C$2125,"&gt;="&amp;DATE(IF($E762&gt;=4,$D762,$D762-1),INDEX($AS$2:$AS$13,$E762),INDEX($AR$2:$AR$13,$E762)),$C$2:$C$2125,"&lt;="&amp;DATE(IF($E762&gt;=2,$D762,$D762-1),INDEX($AU$2:$AU$13,$E762),INDEX($AT$2:$AT$13,$E762)))</f>
        <v>9231.7997353519331</v>
      </c>
    </row>
    <row r="763" spans="1:12" x14ac:dyDescent="0.35">
      <c r="A763" s="3">
        <v>1325</v>
      </c>
      <c r="B763" s="3" t="s">
        <v>11</v>
      </c>
      <c r="C763" s="4">
        <v>38408</v>
      </c>
      <c r="D763" s="3">
        <f t="shared" si="11"/>
        <v>2005</v>
      </c>
      <c r="E763" s="3">
        <f>MONTH(ProductLine[[#This Row],[Date]])</f>
        <v>2</v>
      </c>
      <c r="F763" s="3" t="s">
        <v>13</v>
      </c>
      <c r="G763" s="5">
        <v>34</v>
      </c>
      <c r="H763" s="6">
        <v>103.85172808433745</v>
      </c>
      <c r="I763" s="8">
        <f>ProductLine[[#This Row],[Units]]*ProductLine[[#This Row],[Dollars]]</f>
        <v>3530.9587548674735</v>
      </c>
      <c r="L763" cm="1">
        <f t="array" ref="L763">AVERAGEIFS($I$2:$I$2125,$F$2:$F$2125,$F763,$C$2:$C$2125,"&gt;="&amp;DATE(IF($E763&gt;=4,$D763,$D763-1),INDEX($AS$2:$AS$13,$E763),INDEX($AR$2:$AR$13,$E763)),$C$2:$C$2125,"&lt;="&amp;DATE(IF($E763&gt;=2,$D763,$D763-1),INDEX($AU$2:$AU$13,$E763),INDEX($AT$2:$AT$13,$E763)))</f>
        <v>10274.53928955258</v>
      </c>
    </row>
    <row r="764" spans="1:12" x14ac:dyDescent="0.35">
      <c r="A764" s="3">
        <v>1327</v>
      </c>
      <c r="B764" s="3" t="s">
        <v>11</v>
      </c>
      <c r="C764" s="4">
        <v>38386</v>
      </c>
      <c r="D764" s="3">
        <f t="shared" si="11"/>
        <v>2005</v>
      </c>
      <c r="E764" s="3">
        <f>MONTH(ProductLine[[#This Row],[Date]])</f>
        <v>2</v>
      </c>
      <c r="F764" s="3" t="s">
        <v>15</v>
      </c>
      <c r="G764" s="5">
        <v>6</v>
      </c>
      <c r="H764" s="6">
        <v>20.30969002976488</v>
      </c>
      <c r="I764" s="8">
        <f>ProductLine[[#This Row],[Units]]*ProductLine[[#This Row],[Dollars]]</f>
        <v>121.85814017858928</v>
      </c>
      <c r="L764" cm="1">
        <f t="array" ref="L764">AVERAGEIFS($I$2:$I$2125,$F$2:$F$2125,$F764,$C$2:$C$2125,"&gt;="&amp;DATE(IF($E764&gt;=4,$D764,$D764-1),INDEX($AS$2:$AS$13,$E764),INDEX($AR$2:$AR$13,$E764)),$C$2:$C$2125,"&lt;="&amp;DATE(IF($E764&gt;=2,$D764,$D764-1),INDEX($AU$2:$AU$13,$E764),INDEX($AT$2:$AT$13,$E764)))</f>
        <v>9231.7997353519331</v>
      </c>
    </row>
    <row r="765" spans="1:12" x14ac:dyDescent="0.35">
      <c r="A765" s="3">
        <v>1354</v>
      </c>
      <c r="B765" s="3" t="s">
        <v>12</v>
      </c>
      <c r="C765" s="4">
        <v>38408</v>
      </c>
      <c r="D765" s="3">
        <f t="shared" si="11"/>
        <v>2005</v>
      </c>
      <c r="E765" s="3">
        <f>MONTH(ProductLine[[#This Row],[Date]])</f>
        <v>2</v>
      </c>
      <c r="F765" s="3" t="s">
        <v>10</v>
      </c>
      <c r="G765" s="5">
        <v>61</v>
      </c>
      <c r="H765" s="6">
        <v>184.75393471553485</v>
      </c>
      <c r="I765" s="8">
        <f>ProductLine[[#This Row],[Units]]*ProductLine[[#This Row],[Dollars]]</f>
        <v>11269.990017647626</v>
      </c>
      <c r="L765" cm="1">
        <f t="array" ref="L765">AVERAGEIFS($I$2:$I$2125,$F$2:$F$2125,$F765,$C$2:$C$2125,"&gt;="&amp;DATE(IF($E765&gt;=4,$D765,$D765-1),INDEX($AS$2:$AS$13,$E765),INDEX($AR$2:$AR$13,$E765)),$C$2:$C$2125,"&lt;="&amp;DATE(IF($E765&gt;=2,$D765,$D765-1),INDEX($AU$2:$AU$13,$E765),INDEX($AT$2:$AT$13,$E765)))</f>
        <v>6207.3946463136535</v>
      </c>
    </row>
    <row r="766" spans="1:12" x14ac:dyDescent="0.35">
      <c r="A766" s="3">
        <v>1395</v>
      </c>
      <c r="B766" s="3" t="s">
        <v>18</v>
      </c>
      <c r="C766" s="4">
        <v>38408</v>
      </c>
      <c r="D766" s="3">
        <f t="shared" si="11"/>
        <v>2005</v>
      </c>
      <c r="E766" s="3">
        <f>MONTH(ProductLine[[#This Row],[Date]])</f>
        <v>2</v>
      </c>
      <c r="F766" s="3" t="s">
        <v>8</v>
      </c>
      <c r="G766" s="5">
        <v>83</v>
      </c>
      <c r="H766" s="6">
        <v>250.38974883045833</v>
      </c>
      <c r="I766" s="8">
        <f>ProductLine[[#This Row],[Units]]*ProductLine[[#This Row],[Dollars]]</f>
        <v>20782.34915292804</v>
      </c>
      <c r="L766" cm="1">
        <f t="array" ref="L766">AVERAGEIFS($I$2:$I$2125,$F$2:$F$2125,$F766,$C$2:$C$2125,"&gt;="&amp;DATE(IF($E766&gt;=4,$D766,$D766-1),INDEX($AS$2:$AS$13,$E766),INDEX($AR$2:$AR$13,$E766)),$C$2:$C$2125,"&lt;="&amp;DATE(IF($E766&gt;=2,$D766,$D766-1),INDEX($AU$2:$AU$13,$E766),INDEX($AT$2:$AT$13,$E766)))</f>
        <v>9486.2350015355332</v>
      </c>
    </row>
    <row r="767" spans="1:12" x14ac:dyDescent="0.35">
      <c r="A767" s="3">
        <v>1397</v>
      </c>
      <c r="B767" s="3" t="s">
        <v>14</v>
      </c>
      <c r="C767" s="4">
        <v>38386</v>
      </c>
      <c r="D767" s="3">
        <f t="shared" si="11"/>
        <v>2005</v>
      </c>
      <c r="E767" s="3">
        <f>MONTH(ProductLine[[#This Row],[Date]])</f>
        <v>2</v>
      </c>
      <c r="F767" s="3" t="s">
        <v>8</v>
      </c>
      <c r="G767" s="5">
        <v>9</v>
      </c>
      <c r="H767" s="6">
        <v>29.703664221901175</v>
      </c>
      <c r="I767" s="8">
        <f>ProductLine[[#This Row],[Units]]*ProductLine[[#This Row],[Dollars]]</f>
        <v>267.33297799711056</v>
      </c>
      <c r="L767" cm="1">
        <f t="array" ref="L767">AVERAGEIFS($I$2:$I$2125,$F$2:$F$2125,$F767,$C$2:$C$2125,"&gt;="&amp;DATE(IF($E767&gt;=4,$D767,$D767-1),INDEX($AS$2:$AS$13,$E767),INDEX($AR$2:$AR$13,$E767)),$C$2:$C$2125,"&lt;="&amp;DATE(IF($E767&gt;=2,$D767,$D767-1),INDEX($AU$2:$AU$13,$E767),INDEX($AT$2:$AT$13,$E767)))</f>
        <v>9486.2350015355332</v>
      </c>
    </row>
    <row r="768" spans="1:12" x14ac:dyDescent="0.35">
      <c r="A768" s="3">
        <v>1580</v>
      </c>
      <c r="B768" s="3" t="s">
        <v>18</v>
      </c>
      <c r="C768" s="4">
        <v>38397</v>
      </c>
      <c r="D768" s="3">
        <f t="shared" si="11"/>
        <v>2005</v>
      </c>
      <c r="E768" s="3">
        <f>MONTH(ProductLine[[#This Row],[Date]])</f>
        <v>2</v>
      </c>
      <c r="F768" s="3" t="s">
        <v>15</v>
      </c>
      <c r="G768" s="5">
        <v>93</v>
      </c>
      <c r="H768" s="6">
        <v>281.52944446781271</v>
      </c>
      <c r="I768" s="8">
        <f>ProductLine[[#This Row],[Units]]*ProductLine[[#This Row],[Dollars]]</f>
        <v>26182.238335506583</v>
      </c>
      <c r="L768" cm="1">
        <f t="array" ref="L768">AVERAGEIFS($I$2:$I$2125,$F$2:$F$2125,$F768,$C$2:$C$2125,"&gt;="&amp;DATE(IF($E768&gt;=4,$D768,$D768-1),INDEX($AS$2:$AS$13,$E768),INDEX($AR$2:$AR$13,$E768)),$C$2:$C$2125,"&lt;="&amp;DATE(IF($E768&gt;=2,$D768,$D768-1),INDEX($AU$2:$AU$13,$E768),INDEX($AT$2:$AT$13,$E768)))</f>
        <v>9231.7997353519331</v>
      </c>
    </row>
    <row r="769" spans="1:12" x14ac:dyDescent="0.35">
      <c r="A769" s="3">
        <v>1591</v>
      </c>
      <c r="B769" s="3" t="s">
        <v>16</v>
      </c>
      <c r="C769" s="4">
        <v>38397</v>
      </c>
      <c r="D769" s="3">
        <f t="shared" si="11"/>
        <v>2005</v>
      </c>
      <c r="E769" s="3">
        <f>MONTH(ProductLine[[#This Row],[Date]])</f>
        <v>2</v>
      </c>
      <c r="F769" s="3" t="s">
        <v>6</v>
      </c>
      <c r="G769" s="5">
        <v>61</v>
      </c>
      <c r="H769" s="6">
        <v>184.79269376899887</v>
      </c>
      <c r="I769" s="8">
        <f>ProductLine[[#This Row],[Units]]*ProductLine[[#This Row],[Dollars]]</f>
        <v>11272.354319908931</v>
      </c>
      <c r="L769" cm="1">
        <f t="array" ref="L769">AVERAGEIFS($I$2:$I$2125,$F$2:$F$2125,$F769,$C$2:$C$2125,"&gt;="&amp;DATE(IF($E769&gt;=4,$D769,$D769-1),INDEX($AS$2:$AS$13,$E769),INDEX($AR$2:$AR$13,$E769)),$C$2:$C$2125,"&lt;="&amp;DATE(IF($E769&gt;=2,$D769,$D769-1),INDEX($AU$2:$AU$13,$E769),INDEX($AT$2:$AT$13,$E769)))</f>
        <v>9212.6659903652308</v>
      </c>
    </row>
    <row r="770" spans="1:12" x14ac:dyDescent="0.35">
      <c r="A770" s="3">
        <v>1596</v>
      </c>
      <c r="B770" s="3" t="s">
        <v>7</v>
      </c>
      <c r="C770" s="4">
        <v>38397</v>
      </c>
      <c r="D770" s="3">
        <f t="shared" ref="D770:D833" si="12">YEAR(C770)</f>
        <v>2005</v>
      </c>
      <c r="E770" s="3">
        <f>MONTH(ProductLine[[#This Row],[Date]])</f>
        <v>2</v>
      </c>
      <c r="F770" s="3" t="s">
        <v>13</v>
      </c>
      <c r="G770" s="5">
        <v>13</v>
      </c>
      <c r="H770" s="6">
        <v>41.15897784518318</v>
      </c>
      <c r="I770" s="8">
        <f>ProductLine[[#This Row],[Units]]*ProductLine[[#This Row],[Dollars]]</f>
        <v>535.06671198738138</v>
      </c>
      <c r="L770" cm="1">
        <f t="array" ref="L770">AVERAGEIFS($I$2:$I$2125,$F$2:$F$2125,$F770,$C$2:$C$2125,"&gt;="&amp;DATE(IF($E770&gt;=4,$D770,$D770-1),INDEX($AS$2:$AS$13,$E770),INDEX($AR$2:$AR$13,$E770)),$C$2:$C$2125,"&lt;="&amp;DATE(IF($E770&gt;=2,$D770,$D770-1),INDEX($AU$2:$AU$13,$E770),INDEX($AT$2:$AT$13,$E770)))</f>
        <v>10274.53928955258</v>
      </c>
    </row>
    <row r="771" spans="1:12" x14ac:dyDescent="0.35">
      <c r="A771" s="3">
        <v>1615</v>
      </c>
      <c r="B771" s="3" t="s">
        <v>11</v>
      </c>
      <c r="C771" s="4">
        <v>38386</v>
      </c>
      <c r="D771" s="3">
        <f t="shared" si="12"/>
        <v>2005</v>
      </c>
      <c r="E771" s="3">
        <f>MONTH(ProductLine[[#This Row],[Date]])</f>
        <v>2</v>
      </c>
      <c r="F771" s="3" t="s">
        <v>15</v>
      </c>
      <c r="G771" s="5">
        <v>25</v>
      </c>
      <c r="H771" s="6">
        <v>77.542041967509959</v>
      </c>
      <c r="I771" s="8">
        <f>ProductLine[[#This Row],[Units]]*ProductLine[[#This Row],[Dollars]]</f>
        <v>1938.551049187749</v>
      </c>
      <c r="L771" cm="1">
        <f t="array" ref="L771">AVERAGEIFS($I$2:$I$2125,$F$2:$F$2125,$F771,$C$2:$C$2125,"&gt;="&amp;DATE(IF($E771&gt;=4,$D771,$D771-1),INDEX($AS$2:$AS$13,$E771),INDEX($AR$2:$AR$13,$E771)),$C$2:$C$2125,"&lt;="&amp;DATE(IF($E771&gt;=2,$D771,$D771-1),INDEX($AU$2:$AU$13,$E771),INDEX($AT$2:$AT$13,$E771)))</f>
        <v>9231.7997353519331</v>
      </c>
    </row>
    <row r="772" spans="1:12" x14ac:dyDescent="0.35">
      <c r="A772" s="3">
        <v>1645</v>
      </c>
      <c r="B772" s="3" t="s">
        <v>14</v>
      </c>
      <c r="C772" s="4">
        <v>38386</v>
      </c>
      <c r="D772" s="3">
        <f t="shared" si="12"/>
        <v>2005</v>
      </c>
      <c r="E772" s="3">
        <f>MONTH(ProductLine[[#This Row],[Date]])</f>
        <v>2</v>
      </c>
      <c r="F772" s="3" t="s">
        <v>13</v>
      </c>
      <c r="G772" s="5">
        <v>23</v>
      </c>
      <c r="H772" s="6">
        <v>70.736237537390394</v>
      </c>
      <c r="I772" s="8">
        <f>ProductLine[[#This Row],[Units]]*ProductLine[[#This Row],[Dollars]]</f>
        <v>1626.933463359979</v>
      </c>
      <c r="L772" cm="1">
        <f t="array" ref="L772">AVERAGEIFS($I$2:$I$2125,$F$2:$F$2125,$F772,$C$2:$C$2125,"&gt;="&amp;DATE(IF($E772&gt;=4,$D772,$D772-1),INDEX($AS$2:$AS$13,$E772),INDEX($AR$2:$AR$13,$E772)),$C$2:$C$2125,"&lt;="&amp;DATE(IF($E772&gt;=2,$D772,$D772-1),INDEX($AU$2:$AU$13,$E772),INDEX($AT$2:$AT$13,$E772)))</f>
        <v>10274.53928955258</v>
      </c>
    </row>
    <row r="773" spans="1:12" x14ac:dyDescent="0.35">
      <c r="A773" s="3">
        <v>1651</v>
      </c>
      <c r="B773" s="3" t="s">
        <v>16</v>
      </c>
      <c r="C773" s="4">
        <v>38397</v>
      </c>
      <c r="D773" s="3">
        <f t="shared" si="12"/>
        <v>2005</v>
      </c>
      <c r="E773" s="3">
        <f>MONTH(ProductLine[[#This Row],[Date]])</f>
        <v>2</v>
      </c>
      <c r="F773" s="3" t="s">
        <v>8</v>
      </c>
      <c r="G773" s="5">
        <v>27</v>
      </c>
      <c r="H773" s="6">
        <v>82.646392449751019</v>
      </c>
      <c r="I773" s="8">
        <f>ProductLine[[#This Row],[Units]]*ProductLine[[#This Row],[Dollars]]</f>
        <v>2231.4525961432773</v>
      </c>
      <c r="L773" cm="1">
        <f t="array" ref="L773">AVERAGEIFS($I$2:$I$2125,$F$2:$F$2125,$F773,$C$2:$C$2125,"&gt;="&amp;DATE(IF($E773&gt;=4,$D773,$D773-1),INDEX($AS$2:$AS$13,$E773),INDEX($AR$2:$AR$13,$E773)),$C$2:$C$2125,"&lt;="&amp;DATE(IF($E773&gt;=2,$D773,$D773-1),INDEX($AU$2:$AU$13,$E773),INDEX($AT$2:$AT$13,$E773)))</f>
        <v>9486.2350015355332</v>
      </c>
    </row>
    <row r="774" spans="1:12" x14ac:dyDescent="0.35">
      <c r="A774" s="3">
        <v>1666</v>
      </c>
      <c r="B774" s="3" t="s">
        <v>7</v>
      </c>
      <c r="C774" s="4">
        <v>38408</v>
      </c>
      <c r="D774" s="3">
        <f t="shared" si="12"/>
        <v>2005</v>
      </c>
      <c r="E774" s="3">
        <f>MONTH(ProductLine[[#This Row],[Date]])</f>
        <v>2</v>
      </c>
      <c r="F774" s="3" t="s">
        <v>8</v>
      </c>
      <c r="G774" s="5">
        <v>63</v>
      </c>
      <c r="H774" s="6">
        <v>190.56862486239569</v>
      </c>
      <c r="I774" s="8">
        <f>ProductLine[[#This Row],[Units]]*ProductLine[[#This Row],[Dollars]]</f>
        <v>12005.823366330929</v>
      </c>
      <c r="L774" cm="1">
        <f t="array" ref="L774">AVERAGEIFS($I$2:$I$2125,$F$2:$F$2125,$F774,$C$2:$C$2125,"&gt;="&amp;DATE(IF($E774&gt;=4,$D774,$D774-1),INDEX($AS$2:$AS$13,$E774),INDEX($AR$2:$AR$13,$E774)),$C$2:$C$2125,"&lt;="&amp;DATE(IF($E774&gt;=2,$D774,$D774-1),INDEX($AU$2:$AU$13,$E774),INDEX($AT$2:$AT$13,$E774)))</f>
        <v>9486.2350015355332</v>
      </c>
    </row>
    <row r="775" spans="1:12" x14ac:dyDescent="0.35">
      <c r="A775" s="3">
        <v>1712</v>
      </c>
      <c r="B775" s="3" t="s">
        <v>17</v>
      </c>
      <c r="C775" s="4">
        <v>38386</v>
      </c>
      <c r="D775" s="3">
        <f t="shared" si="12"/>
        <v>2005</v>
      </c>
      <c r="E775" s="3">
        <f>MONTH(ProductLine[[#This Row],[Date]])</f>
        <v>2</v>
      </c>
      <c r="F775" s="3" t="s">
        <v>13</v>
      </c>
      <c r="G775" s="5">
        <v>-1</v>
      </c>
      <c r="H775" s="6">
        <v>-0.65444775995364735</v>
      </c>
      <c r="I775" s="8">
        <f>ProductLine[[#This Row],[Units]]*ProductLine[[#This Row],[Dollars]]</f>
        <v>0.65444775995364735</v>
      </c>
      <c r="L775" cm="1">
        <f t="array" ref="L775">AVERAGEIFS($I$2:$I$2125,$F$2:$F$2125,$F775,$C$2:$C$2125,"&gt;="&amp;DATE(IF($E775&gt;=4,$D775,$D775-1),INDEX($AS$2:$AS$13,$E775),INDEX($AR$2:$AR$13,$E775)),$C$2:$C$2125,"&lt;="&amp;DATE(IF($E775&gt;=2,$D775,$D775-1),INDEX($AU$2:$AU$13,$E775),INDEX($AT$2:$AT$13,$E775)))</f>
        <v>10274.53928955258</v>
      </c>
    </row>
    <row r="776" spans="1:12" x14ac:dyDescent="0.35">
      <c r="A776" s="3">
        <v>1738</v>
      </c>
      <c r="B776" s="3" t="s">
        <v>16</v>
      </c>
      <c r="C776" s="4">
        <v>38408</v>
      </c>
      <c r="D776" s="3">
        <f t="shared" si="12"/>
        <v>2005</v>
      </c>
      <c r="E776" s="3">
        <f>MONTH(ProductLine[[#This Row],[Date]])</f>
        <v>2</v>
      </c>
      <c r="F776" s="3" t="s">
        <v>13</v>
      </c>
      <c r="G776" s="5">
        <v>41</v>
      </c>
      <c r="H776" s="6">
        <v>124.98924123949018</v>
      </c>
      <c r="I776" s="8">
        <f>ProductLine[[#This Row],[Units]]*ProductLine[[#This Row],[Dollars]]</f>
        <v>5124.5588908190975</v>
      </c>
      <c r="L776" cm="1">
        <f t="array" ref="L776">AVERAGEIFS($I$2:$I$2125,$F$2:$F$2125,$F776,$C$2:$C$2125,"&gt;="&amp;DATE(IF($E776&gt;=4,$D776,$D776-1),INDEX($AS$2:$AS$13,$E776),INDEX($AR$2:$AR$13,$E776)),$C$2:$C$2125,"&lt;="&amp;DATE(IF($E776&gt;=2,$D776,$D776-1),INDEX($AU$2:$AU$13,$E776),INDEX($AT$2:$AT$13,$E776)))</f>
        <v>10274.53928955258</v>
      </c>
    </row>
    <row r="777" spans="1:12" x14ac:dyDescent="0.35">
      <c r="A777" s="3">
        <v>1739</v>
      </c>
      <c r="B777" s="3" t="s">
        <v>17</v>
      </c>
      <c r="C777" s="4">
        <v>38397</v>
      </c>
      <c r="D777" s="3">
        <f t="shared" si="12"/>
        <v>2005</v>
      </c>
      <c r="E777" s="3">
        <f>MONTH(ProductLine[[#This Row],[Date]])</f>
        <v>2</v>
      </c>
      <c r="F777" s="3" t="s">
        <v>8</v>
      </c>
      <c r="G777" s="5">
        <v>59</v>
      </c>
      <c r="H777" s="6">
        <v>178.83628019769552</v>
      </c>
      <c r="I777" s="8">
        <f>ProductLine[[#This Row],[Units]]*ProductLine[[#This Row],[Dollars]]</f>
        <v>10551.340531664035</v>
      </c>
      <c r="L777" cm="1">
        <f t="array" ref="L777">AVERAGEIFS($I$2:$I$2125,$F$2:$F$2125,$F777,$C$2:$C$2125,"&gt;="&amp;DATE(IF($E777&gt;=4,$D777,$D777-1),INDEX($AS$2:$AS$13,$E777),INDEX($AR$2:$AR$13,$E777)),$C$2:$C$2125,"&lt;="&amp;DATE(IF($E777&gt;=2,$D777,$D777-1),INDEX($AU$2:$AU$13,$E777),INDEX($AT$2:$AT$13,$E777)))</f>
        <v>9486.2350015355332</v>
      </c>
    </row>
    <row r="778" spans="1:12" x14ac:dyDescent="0.35">
      <c r="A778" s="3">
        <v>1774</v>
      </c>
      <c r="B778" s="3" t="s">
        <v>18</v>
      </c>
      <c r="C778" s="4">
        <v>38397</v>
      </c>
      <c r="D778" s="3">
        <f t="shared" si="12"/>
        <v>2005</v>
      </c>
      <c r="E778" s="3">
        <f>MONTH(ProductLine[[#This Row],[Date]])</f>
        <v>2</v>
      </c>
      <c r="F778" s="3" t="s">
        <v>8</v>
      </c>
      <c r="G778" s="5">
        <v>81</v>
      </c>
      <c r="H778" s="6">
        <v>244.96209724909312</v>
      </c>
      <c r="I778" s="8">
        <f>ProductLine[[#This Row],[Units]]*ProductLine[[#This Row],[Dollars]]</f>
        <v>19841.929877176543</v>
      </c>
      <c r="L778" cm="1">
        <f t="array" ref="L778">AVERAGEIFS($I$2:$I$2125,$F$2:$F$2125,$F778,$C$2:$C$2125,"&gt;="&amp;DATE(IF($E778&gt;=4,$D778,$D778-1),INDEX($AS$2:$AS$13,$E778),INDEX($AR$2:$AR$13,$E778)),$C$2:$C$2125,"&lt;="&amp;DATE(IF($E778&gt;=2,$D778,$D778-1),INDEX($AU$2:$AU$13,$E778),INDEX($AT$2:$AT$13,$E778)))</f>
        <v>9486.2350015355332</v>
      </c>
    </row>
    <row r="779" spans="1:12" x14ac:dyDescent="0.35">
      <c r="A779" s="3">
        <v>1781</v>
      </c>
      <c r="B779" s="3" t="s">
        <v>9</v>
      </c>
      <c r="C779" s="4">
        <v>38408</v>
      </c>
      <c r="D779" s="3">
        <f t="shared" si="12"/>
        <v>2005</v>
      </c>
      <c r="E779" s="3">
        <f>MONTH(ProductLine[[#This Row],[Date]])</f>
        <v>2</v>
      </c>
      <c r="F779" s="3" t="s">
        <v>6</v>
      </c>
      <c r="G779" s="5">
        <v>37</v>
      </c>
      <c r="H779" s="6">
        <v>112.6423668975758</v>
      </c>
      <c r="I779" s="8">
        <f>ProductLine[[#This Row],[Units]]*ProductLine[[#This Row],[Dollars]]</f>
        <v>4167.7675752103041</v>
      </c>
      <c r="L779" cm="1">
        <f t="array" ref="L779">AVERAGEIFS($I$2:$I$2125,$F$2:$F$2125,$F779,$C$2:$C$2125,"&gt;="&amp;DATE(IF($E779&gt;=4,$D779,$D779-1),INDEX($AS$2:$AS$13,$E779),INDEX($AR$2:$AR$13,$E779)),$C$2:$C$2125,"&lt;="&amp;DATE(IF($E779&gt;=2,$D779,$D779-1),INDEX($AU$2:$AU$13,$E779),INDEX($AT$2:$AT$13,$E779)))</f>
        <v>9212.6659903652308</v>
      </c>
    </row>
    <row r="780" spans="1:12" x14ac:dyDescent="0.35">
      <c r="A780" s="3">
        <v>1896</v>
      </c>
      <c r="B780" s="3" t="s">
        <v>9</v>
      </c>
      <c r="C780" s="4">
        <v>38397</v>
      </c>
      <c r="D780" s="3">
        <f t="shared" si="12"/>
        <v>2005</v>
      </c>
      <c r="E780" s="3">
        <f>MONTH(ProductLine[[#This Row],[Date]])</f>
        <v>2</v>
      </c>
      <c r="F780" s="3" t="s">
        <v>8</v>
      </c>
      <c r="G780" s="5">
        <v>36</v>
      </c>
      <c r="H780" s="6">
        <v>109.84259915039922</v>
      </c>
      <c r="I780" s="8">
        <f>ProductLine[[#This Row],[Units]]*ProductLine[[#This Row],[Dollars]]</f>
        <v>3954.3335694143721</v>
      </c>
      <c r="L780" cm="1">
        <f t="array" ref="L780">AVERAGEIFS($I$2:$I$2125,$F$2:$F$2125,$F780,$C$2:$C$2125,"&gt;="&amp;DATE(IF($E780&gt;=4,$D780,$D780-1),INDEX($AS$2:$AS$13,$E780),INDEX($AR$2:$AR$13,$E780)),$C$2:$C$2125,"&lt;="&amp;DATE(IF($E780&gt;=2,$D780,$D780-1),INDEX($AU$2:$AU$13,$E780),INDEX($AT$2:$AT$13,$E780)))</f>
        <v>9486.2350015355332</v>
      </c>
    </row>
    <row r="781" spans="1:12" x14ac:dyDescent="0.35">
      <c r="A781" s="3">
        <v>38</v>
      </c>
      <c r="B781" s="3" t="s">
        <v>16</v>
      </c>
      <c r="C781" s="4">
        <v>38419</v>
      </c>
      <c r="D781" s="3">
        <f t="shared" si="12"/>
        <v>2005</v>
      </c>
      <c r="E781" s="3">
        <f>MONTH(ProductLine[[#This Row],[Date]])</f>
        <v>3</v>
      </c>
      <c r="F781" s="3" t="s">
        <v>8</v>
      </c>
      <c r="G781" s="5">
        <v>59</v>
      </c>
      <c r="H781" s="6">
        <v>179.01001770576869</v>
      </c>
      <c r="I781" s="8">
        <f>ProductLine[[#This Row],[Units]]*ProductLine[[#This Row],[Dollars]]</f>
        <v>10561.591044640352</v>
      </c>
      <c r="L781" cm="1">
        <f t="array" ref="L781">AVERAGEIFS($I$2:$I$2125,$F$2:$F$2125,$F781,$C$2:$C$2125,"&gt;="&amp;DATE(IF($E781&gt;=4,$D781,$D781-1),INDEX($AS$2:$AS$13,$E781),INDEX($AR$2:$AR$13,$E781)),$C$2:$C$2125,"&lt;="&amp;DATE(IF($E781&gt;=2,$D781,$D781-1),INDEX($AU$2:$AU$13,$E781),INDEX($AT$2:$AT$13,$E781)))</f>
        <v>9624.1559553801617</v>
      </c>
    </row>
    <row r="782" spans="1:12" x14ac:dyDescent="0.35">
      <c r="A782" s="3">
        <v>80</v>
      </c>
      <c r="B782" s="3" t="s">
        <v>17</v>
      </c>
      <c r="C782" s="4">
        <v>38441</v>
      </c>
      <c r="D782" s="3">
        <f t="shared" si="12"/>
        <v>2005</v>
      </c>
      <c r="E782" s="3">
        <f>MONTH(ProductLine[[#This Row],[Date]])</f>
        <v>3</v>
      </c>
      <c r="F782" s="3" t="s">
        <v>15</v>
      </c>
      <c r="G782" s="5">
        <v>16</v>
      </c>
      <c r="H782" s="6">
        <v>49.457645878335306</v>
      </c>
      <c r="I782" s="8">
        <f>ProductLine[[#This Row],[Units]]*ProductLine[[#This Row],[Dollars]]</f>
        <v>791.3223340533649</v>
      </c>
      <c r="L782" cm="1">
        <f t="array" ref="L782">AVERAGEIFS($I$2:$I$2125,$F$2:$F$2125,$F782,$C$2:$C$2125,"&gt;="&amp;DATE(IF($E782&gt;=4,$D782,$D782-1),INDEX($AS$2:$AS$13,$E782),INDEX($AR$2:$AR$13,$E782)),$C$2:$C$2125,"&lt;="&amp;DATE(IF($E782&gt;=2,$D782,$D782-1),INDEX($AU$2:$AU$13,$E782),INDEX($AT$2:$AT$13,$E782)))</f>
        <v>10517.875905270828</v>
      </c>
    </row>
    <row r="783" spans="1:12" x14ac:dyDescent="0.35">
      <c r="A783" s="3">
        <v>89</v>
      </c>
      <c r="B783" s="3" t="s">
        <v>18</v>
      </c>
      <c r="C783" s="4">
        <v>38430</v>
      </c>
      <c r="D783" s="3">
        <f t="shared" si="12"/>
        <v>2005</v>
      </c>
      <c r="E783" s="3">
        <f>MONTH(ProductLine[[#This Row],[Date]])</f>
        <v>3</v>
      </c>
      <c r="F783" s="3" t="s">
        <v>8</v>
      </c>
      <c r="G783" s="5">
        <v>1</v>
      </c>
      <c r="H783" s="6">
        <v>5.0101440126936883</v>
      </c>
      <c r="I783" s="8">
        <f>ProductLine[[#This Row],[Units]]*ProductLine[[#This Row],[Dollars]]</f>
        <v>5.0101440126936883</v>
      </c>
      <c r="L783" cm="1">
        <f t="array" ref="L783">AVERAGEIFS($I$2:$I$2125,$F$2:$F$2125,$F783,$C$2:$C$2125,"&gt;="&amp;DATE(IF($E783&gt;=4,$D783,$D783-1),INDEX($AS$2:$AS$13,$E783),INDEX($AR$2:$AR$13,$E783)),$C$2:$C$2125,"&lt;="&amp;DATE(IF($E783&gt;=2,$D783,$D783-1),INDEX($AU$2:$AU$13,$E783),INDEX($AT$2:$AT$13,$E783)))</f>
        <v>9624.1559553801617</v>
      </c>
    </row>
    <row r="784" spans="1:12" x14ac:dyDescent="0.35">
      <c r="A784" s="3">
        <v>106</v>
      </c>
      <c r="B784" s="3" t="s">
        <v>17</v>
      </c>
      <c r="C784" s="4">
        <v>38441</v>
      </c>
      <c r="D784" s="3">
        <f t="shared" si="12"/>
        <v>2005</v>
      </c>
      <c r="E784" s="3">
        <f>MONTH(ProductLine[[#This Row],[Date]])</f>
        <v>3</v>
      </c>
      <c r="F784" s="3" t="s">
        <v>8</v>
      </c>
      <c r="G784" s="5">
        <v>-7</v>
      </c>
      <c r="H784" s="6">
        <v>-19.532896832828285</v>
      </c>
      <c r="I784" s="8">
        <f>ProductLine[[#This Row],[Units]]*ProductLine[[#This Row],[Dollars]]</f>
        <v>136.73027782979801</v>
      </c>
      <c r="L784" cm="1">
        <f t="array" ref="L784">AVERAGEIFS($I$2:$I$2125,$F$2:$F$2125,$F784,$C$2:$C$2125,"&gt;="&amp;DATE(IF($E784&gt;=4,$D784,$D784-1),INDEX($AS$2:$AS$13,$E784),INDEX($AR$2:$AR$13,$E784)),$C$2:$C$2125,"&lt;="&amp;DATE(IF($E784&gt;=2,$D784,$D784-1),INDEX($AU$2:$AU$13,$E784),INDEX($AT$2:$AT$13,$E784)))</f>
        <v>9624.1559553801617</v>
      </c>
    </row>
    <row r="785" spans="1:12" x14ac:dyDescent="0.35">
      <c r="A785" s="3">
        <v>110</v>
      </c>
      <c r="B785" s="3" t="s">
        <v>9</v>
      </c>
      <c r="C785" s="4">
        <v>38419</v>
      </c>
      <c r="D785" s="3">
        <f t="shared" si="12"/>
        <v>2005</v>
      </c>
      <c r="E785" s="3">
        <f>MONTH(ProductLine[[#This Row],[Date]])</f>
        <v>3</v>
      </c>
      <c r="F785" s="3" t="s">
        <v>15</v>
      </c>
      <c r="G785" s="5">
        <v>35</v>
      </c>
      <c r="H785" s="6">
        <v>107.58710427119863</v>
      </c>
      <c r="I785" s="8">
        <f>ProductLine[[#This Row],[Units]]*ProductLine[[#This Row],[Dollars]]</f>
        <v>3765.5486494919519</v>
      </c>
      <c r="L785" cm="1">
        <f t="array" ref="L785">AVERAGEIFS($I$2:$I$2125,$F$2:$F$2125,$F785,$C$2:$C$2125,"&gt;="&amp;DATE(IF($E785&gt;=4,$D785,$D785-1),INDEX($AS$2:$AS$13,$E785),INDEX($AR$2:$AR$13,$E785)),$C$2:$C$2125,"&lt;="&amp;DATE(IF($E785&gt;=2,$D785,$D785-1),INDEX($AU$2:$AU$13,$E785),INDEX($AT$2:$AT$13,$E785)))</f>
        <v>10517.875905270828</v>
      </c>
    </row>
    <row r="786" spans="1:12" x14ac:dyDescent="0.35">
      <c r="A786" s="3">
        <v>136</v>
      </c>
      <c r="B786" s="3" t="s">
        <v>12</v>
      </c>
      <c r="C786" s="4">
        <v>38441</v>
      </c>
      <c r="D786" s="3">
        <f t="shared" si="12"/>
        <v>2005</v>
      </c>
      <c r="E786" s="3">
        <f>MONTH(ProductLine[[#This Row],[Date]])</f>
        <v>3</v>
      </c>
      <c r="F786" s="3" t="s">
        <v>6</v>
      </c>
      <c r="G786" s="5">
        <v>10</v>
      </c>
      <c r="H786" s="6">
        <v>31.43203475838104</v>
      </c>
      <c r="I786" s="8">
        <f>ProductLine[[#This Row],[Units]]*ProductLine[[#This Row],[Dollars]]</f>
        <v>314.32034758381042</v>
      </c>
      <c r="L786" cm="1">
        <f t="array" ref="L786">AVERAGEIFS($I$2:$I$2125,$F$2:$F$2125,$F786,$C$2:$C$2125,"&gt;="&amp;DATE(IF($E786&gt;=4,$D786,$D786-1),INDEX($AS$2:$AS$13,$E786),INDEX($AR$2:$AR$13,$E786)),$C$2:$C$2125,"&lt;="&amp;DATE(IF($E786&gt;=2,$D786,$D786-1),INDEX($AU$2:$AU$13,$E786),INDEX($AT$2:$AT$13,$E786)))</f>
        <v>8691.9975143099473</v>
      </c>
    </row>
    <row r="787" spans="1:12" x14ac:dyDescent="0.35">
      <c r="A787" s="3">
        <v>147</v>
      </c>
      <c r="B787" s="3" t="s">
        <v>16</v>
      </c>
      <c r="C787" s="4">
        <v>38419</v>
      </c>
      <c r="D787" s="3">
        <f t="shared" si="12"/>
        <v>2005</v>
      </c>
      <c r="E787" s="3">
        <f>MONTH(ProductLine[[#This Row],[Date]])</f>
        <v>3</v>
      </c>
      <c r="F787" s="3" t="s">
        <v>10</v>
      </c>
      <c r="G787" s="5">
        <v>90</v>
      </c>
      <c r="H787" s="6">
        <v>271.75315679180818</v>
      </c>
      <c r="I787" s="8">
        <f>ProductLine[[#This Row],[Units]]*ProductLine[[#This Row],[Dollars]]</f>
        <v>24457.784111262736</v>
      </c>
      <c r="L787" cm="1">
        <f t="array" ref="L787">AVERAGEIFS($I$2:$I$2125,$F$2:$F$2125,$F787,$C$2:$C$2125,"&gt;="&amp;DATE(IF($E787&gt;=4,$D787,$D787-1),INDEX($AS$2:$AS$13,$E787),INDEX($AR$2:$AR$13,$E787)),$C$2:$C$2125,"&lt;="&amp;DATE(IF($E787&gt;=2,$D787,$D787-1),INDEX($AU$2:$AU$13,$E787),INDEX($AT$2:$AT$13,$E787)))</f>
        <v>6625.3545645321374</v>
      </c>
    </row>
    <row r="788" spans="1:12" x14ac:dyDescent="0.35">
      <c r="A788" s="3">
        <v>149</v>
      </c>
      <c r="B788" s="3" t="s">
        <v>18</v>
      </c>
      <c r="C788" s="4">
        <v>38419</v>
      </c>
      <c r="D788" s="3">
        <f t="shared" si="12"/>
        <v>2005</v>
      </c>
      <c r="E788" s="3">
        <f>MONTH(ProductLine[[#This Row],[Date]])</f>
        <v>3</v>
      </c>
      <c r="F788" s="3" t="s">
        <v>10</v>
      </c>
      <c r="G788" s="5">
        <v>37</v>
      </c>
      <c r="H788" s="6">
        <v>113.6496958349757</v>
      </c>
      <c r="I788" s="8">
        <f>ProductLine[[#This Row],[Units]]*ProductLine[[#This Row],[Dollars]]</f>
        <v>4205.0387458941013</v>
      </c>
      <c r="L788" cm="1">
        <f t="array" ref="L788">AVERAGEIFS($I$2:$I$2125,$F$2:$F$2125,$F788,$C$2:$C$2125,"&gt;="&amp;DATE(IF($E788&gt;=4,$D788,$D788-1),INDEX($AS$2:$AS$13,$E788),INDEX($AR$2:$AR$13,$E788)),$C$2:$C$2125,"&lt;="&amp;DATE(IF($E788&gt;=2,$D788,$D788-1),INDEX($AU$2:$AU$13,$E788),INDEX($AT$2:$AT$13,$E788)))</f>
        <v>6625.3545645321374</v>
      </c>
    </row>
    <row r="789" spans="1:12" x14ac:dyDescent="0.35">
      <c r="A789" s="3">
        <v>166</v>
      </c>
      <c r="B789" s="3" t="s">
        <v>16</v>
      </c>
      <c r="C789" s="4">
        <v>38441</v>
      </c>
      <c r="D789" s="3">
        <f t="shared" si="12"/>
        <v>2005</v>
      </c>
      <c r="E789" s="3">
        <f>MONTH(ProductLine[[#This Row],[Date]])</f>
        <v>3</v>
      </c>
      <c r="F789" s="3" t="s">
        <v>13</v>
      </c>
      <c r="G789" s="5">
        <v>49</v>
      </c>
      <c r="H789" s="6">
        <v>148.90711866414762</v>
      </c>
      <c r="I789" s="8">
        <f>ProductLine[[#This Row],[Units]]*ProductLine[[#This Row],[Dollars]]</f>
        <v>7296.4488145432333</v>
      </c>
      <c r="L789" cm="1">
        <f t="array" ref="L789">AVERAGEIFS($I$2:$I$2125,$F$2:$F$2125,$F789,$C$2:$C$2125,"&gt;="&amp;DATE(IF($E789&gt;=4,$D789,$D789-1),INDEX($AS$2:$AS$13,$E789),INDEX($AR$2:$AR$13,$E789)),$C$2:$C$2125,"&lt;="&amp;DATE(IF($E789&gt;=2,$D789,$D789-1),INDEX($AU$2:$AU$13,$E789),INDEX($AT$2:$AT$13,$E789)))</f>
        <v>9303.1779535992355</v>
      </c>
    </row>
    <row r="790" spans="1:12" x14ac:dyDescent="0.35">
      <c r="A790" s="3">
        <v>196</v>
      </c>
      <c r="B790" s="3" t="s">
        <v>17</v>
      </c>
      <c r="C790" s="4">
        <v>38430</v>
      </c>
      <c r="D790" s="3">
        <f t="shared" si="12"/>
        <v>2005</v>
      </c>
      <c r="E790" s="3">
        <f>MONTH(ProductLine[[#This Row],[Date]])</f>
        <v>3</v>
      </c>
      <c r="F790" s="3" t="s">
        <v>13</v>
      </c>
      <c r="G790" s="5">
        <v>5</v>
      </c>
      <c r="H790" s="6">
        <v>16.348427234046856</v>
      </c>
      <c r="I790" s="8">
        <f>ProductLine[[#This Row],[Units]]*ProductLine[[#This Row],[Dollars]]</f>
        <v>81.742136170234275</v>
      </c>
      <c r="L790" cm="1">
        <f t="array" ref="L790">AVERAGEIFS($I$2:$I$2125,$F$2:$F$2125,$F790,$C$2:$C$2125,"&gt;="&amp;DATE(IF($E790&gt;=4,$D790,$D790-1),INDEX($AS$2:$AS$13,$E790),INDEX($AR$2:$AR$13,$E790)),$C$2:$C$2125,"&lt;="&amp;DATE(IF($E790&gt;=2,$D790,$D790-1),INDEX($AU$2:$AU$13,$E790),INDEX($AT$2:$AT$13,$E790)))</f>
        <v>9303.1779535992355</v>
      </c>
    </row>
    <row r="791" spans="1:12" x14ac:dyDescent="0.35">
      <c r="A791" s="3">
        <v>218</v>
      </c>
      <c r="B791" s="3" t="s">
        <v>18</v>
      </c>
      <c r="C791" s="4">
        <v>38441</v>
      </c>
      <c r="D791" s="3">
        <f t="shared" si="12"/>
        <v>2005</v>
      </c>
      <c r="E791" s="3">
        <f>MONTH(ProductLine[[#This Row],[Date]])</f>
        <v>3</v>
      </c>
      <c r="F791" s="3" t="s">
        <v>15</v>
      </c>
      <c r="G791" s="5">
        <v>23</v>
      </c>
      <c r="H791" s="6">
        <v>71.412597536524615</v>
      </c>
      <c r="I791" s="8">
        <f>ProductLine[[#This Row],[Units]]*ProductLine[[#This Row],[Dollars]]</f>
        <v>1642.4897433400661</v>
      </c>
      <c r="L791" cm="1">
        <f t="array" ref="L791">AVERAGEIFS($I$2:$I$2125,$F$2:$F$2125,$F791,$C$2:$C$2125,"&gt;="&amp;DATE(IF($E791&gt;=4,$D791,$D791-1),INDEX($AS$2:$AS$13,$E791),INDEX($AR$2:$AR$13,$E791)),$C$2:$C$2125,"&lt;="&amp;DATE(IF($E791&gt;=2,$D791,$D791-1),INDEX($AU$2:$AU$13,$E791),INDEX($AT$2:$AT$13,$E791)))</f>
        <v>10517.875905270828</v>
      </c>
    </row>
    <row r="792" spans="1:12" x14ac:dyDescent="0.35">
      <c r="A792" s="3">
        <v>249</v>
      </c>
      <c r="B792" s="3" t="s">
        <v>5</v>
      </c>
      <c r="C792" s="4">
        <v>38430</v>
      </c>
      <c r="D792" s="3">
        <f t="shared" si="12"/>
        <v>2005</v>
      </c>
      <c r="E792" s="3">
        <f>MONTH(ProductLine[[#This Row],[Date]])</f>
        <v>3</v>
      </c>
      <c r="F792" s="3" t="s">
        <v>15</v>
      </c>
      <c r="G792" s="5">
        <v>7</v>
      </c>
      <c r="H792" s="6">
        <v>23.133204884254319</v>
      </c>
      <c r="I792" s="8">
        <f>ProductLine[[#This Row],[Units]]*ProductLine[[#This Row],[Dollars]]</f>
        <v>161.93243418978022</v>
      </c>
      <c r="L792" cm="1">
        <f t="array" ref="L792">AVERAGEIFS($I$2:$I$2125,$F$2:$F$2125,$F792,$C$2:$C$2125,"&gt;="&amp;DATE(IF($E792&gt;=4,$D792,$D792-1),INDEX($AS$2:$AS$13,$E792),INDEX($AR$2:$AR$13,$E792)),$C$2:$C$2125,"&lt;="&amp;DATE(IF($E792&gt;=2,$D792,$D792-1),INDEX($AU$2:$AU$13,$E792),INDEX($AT$2:$AT$13,$E792)))</f>
        <v>10517.875905270828</v>
      </c>
    </row>
    <row r="793" spans="1:12" x14ac:dyDescent="0.35">
      <c r="A793" s="3">
        <v>254</v>
      </c>
      <c r="B793" s="3" t="s">
        <v>16</v>
      </c>
      <c r="C793" s="4">
        <v>38441</v>
      </c>
      <c r="D793" s="3">
        <f t="shared" si="12"/>
        <v>2005</v>
      </c>
      <c r="E793" s="3">
        <f>MONTH(ProductLine[[#This Row],[Date]])</f>
        <v>3</v>
      </c>
      <c r="F793" s="3" t="s">
        <v>13</v>
      </c>
      <c r="G793" s="5">
        <v>3</v>
      </c>
      <c r="H793" s="6">
        <v>10.703015398687583</v>
      </c>
      <c r="I793" s="8">
        <f>ProductLine[[#This Row],[Units]]*ProductLine[[#This Row],[Dollars]]</f>
        <v>32.109046196062749</v>
      </c>
      <c r="L793" cm="1">
        <f t="array" ref="L793">AVERAGEIFS($I$2:$I$2125,$F$2:$F$2125,$F793,$C$2:$C$2125,"&gt;="&amp;DATE(IF($E793&gt;=4,$D793,$D793-1),INDEX($AS$2:$AS$13,$E793),INDEX($AR$2:$AR$13,$E793)),$C$2:$C$2125,"&lt;="&amp;DATE(IF($E793&gt;=2,$D793,$D793-1),INDEX($AU$2:$AU$13,$E793),INDEX($AT$2:$AT$13,$E793)))</f>
        <v>9303.1779535992355</v>
      </c>
    </row>
    <row r="794" spans="1:12" x14ac:dyDescent="0.35">
      <c r="A794" s="3">
        <v>278</v>
      </c>
      <c r="B794" s="3" t="s">
        <v>5</v>
      </c>
      <c r="C794" s="4">
        <v>38419</v>
      </c>
      <c r="D794" s="3">
        <f t="shared" si="12"/>
        <v>2005</v>
      </c>
      <c r="E794" s="3">
        <f>MONTH(ProductLine[[#This Row],[Date]])</f>
        <v>3</v>
      </c>
      <c r="F794" s="3" t="s">
        <v>13</v>
      </c>
      <c r="G794" s="5">
        <v>29</v>
      </c>
      <c r="H794" s="6">
        <v>89.053128978062901</v>
      </c>
      <c r="I794" s="8">
        <f>ProductLine[[#This Row],[Units]]*ProductLine[[#This Row],[Dollars]]</f>
        <v>2582.5407403638242</v>
      </c>
      <c r="L794" cm="1">
        <f t="array" ref="L794">AVERAGEIFS($I$2:$I$2125,$F$2:$F$2125,$F794,$C$2:$C$2125,"&gt;="&amp;DATE(IF($E794&gt;=4,$D794,$D794-1),INDEX($AS$2:$AS$13,$E794),INDEX($AR$2:$AR$13,$E794)),$C$2:$C$2125,"&lt;="&amp;DATE(IF($E794&gt;=2,$D794,$D794-1),INDEX($AU$2:$AU$13,$E794),INDEX($AT$2:$AT$13,$E794)))</f>
        <v>9303.1779535992355</v>
      </c>
    </row>
    <row r="795" spans="1:12" x14ac:dyDescent="0.35">
      <c r="A795" s="3">
        <v>286</v>
      </c>
      <c r="B795" s="3" t="s">
        <v>17</v>
      </c>
      <c r="C795" s="4">
        <v>38441</v>
      </c>
      <c r="D795" s="3">
        <f t="shared" si="12"/>
        <v>2005</v>
      </c>
      <c r="E795" s="3">
        <f>MONTH(ProductLine[[#This Row],[Date]])</f>
        <v>3</v>
      </c>
      <c r="F795" s="3" t="s">
        <v>8</v>
      </c>
      <c r="G795" s="5">
        <v>31</v>
      </c>
      <c r="H795" s="6">
        <v>95.512317695132197</v>
      </c>
      <c r="I795" s="8">
        <f>ProductLine[[#This Row],[Units]]*ProductLine[[#This Row],[Dollars]]</f>
        <v>2960.8818485490983</v>
      </c>
      <c r="L795" cm="1">
        <f t="array" ref="L795">AVERAGEIFS($I$2:$I$2125,$F$2:$F$2125,$F795,$C$2:$C$2125,"&gt;="&amp;DATE(IF($E795&gt;=4,$D795,$D795-1),INDEX($AS$2:$AS$13,$E795),INDEX($AR$2:$AR$13,$E795)),$C$2:$C$2125,"&lt;="&amp;DATE(IF($E795&gt;=2,$D795,$D795-1),INDEX($AU$2:$AU$13,$E795),INDEX($AT$2:$AT$13,$E795)))</f>
        <v>9624.1559553801617</v>
      </c>
    </row>
    <row r="796" spans="1:12" x14ac:dyDescent="0.35">
      <c r="A796" s="3">
        <v>341</v>
      </c>
      <c r="B796" s="3" t="s">
        <v>7</v>
      </c>
      <c r="C796" s="4">
        <v>38441</v>
      </c>
      <c r="D796" s="3">
        <f t="shared" si="12"/>
        <v>2005</v>
      </c>
      <c r="E796" s="3">
        <f>MONTH(ProductLine[[#This Row],[Date]])</f>
        <v>3</v>
      </c>
      <c r="F796" s="3" t="s">
        <v>13</v>
      </c>
      <c r="G796" s="5">
        <v>21</v>
      </c>
      <c r="H796" s="6">
        <v>65.224154633884041</v>
      </c>
      <c r="I796" s="8">
        <f>ProductLine[[#This Row],[Units]]*ProductLine[[#This Row],[Dollars]]</f>
        <v>1369.707247311565</v>
      </c>
      <c r="L796" cm="1">
        <f t="array" ref="L796">AVERAGEIFS($I$2:$I$2125,$F$2:$F$2125,$F796,$C$2:$C$2125,"&gt;="&amp;DATE(IF($E796&gt;=4,$D796,$D796-1),INDEX($AS$2:$AS$13,$E796),INDEX($AR$2:$AR$13,$E796)),$C$2:$C$2125,"&lt;="&amp;DATE(IF($E796&gt;=2,$D796,$D796-1),INDEX($AU$2:$AU$13,$E796),INDEX($AT$2:$AT$13,$E796)))</f>
        <v>9303.1779535992355</v>
      </c>
    </row>
    <row r="797" spans="1:12" x14ac:dyDescent="0.35">
      <c r="A797" s="3">
        <v>398</v>
      </c>
      <c r="B797" s="3" t="s">
        <v>9</v>
      </c>
      <c r="C797" s="4">
        <v>38441</v>
      </c>
      <c r="D797" s="3">
        <f t="shared" si="12"/>
        <v>2005</v>
      </c>
      <c r="E797" s="3">
        <f>MONTH(ProductLine[[#This Row],[Date]])</f>
        <v>3</v>
      </c>
      <c r="F797" s="3" t="s">
        <v>15</v>
      </c>
      <c r="G797" s="5">
        <v>90</v>
      </c>
      <c r="H797" s="6">
        <v>271.30519777626336</v>
      </c>
      <c r="I797" s="8">
        <f>ProductLine[[#This Row],[Units]]*ProductLine[[#This Row],[Dollars]]</f>
        <v>24417.467799863702</v>
      </c>
      <c r="L797" cm="1">
        <f t="array" ref="L797">AVERAGEIFS($I$2:$I$2125,$F$2:$F$2125,$F797,$C$2:$C$2125,"&gt;="&amp;DATE(IF($E797&gt;=4,$D797,$D797-1),INDEX($AS$2:$AS$13,$E797),INDEX($AR$2:$AR$13,$E797)),$C$2:$C$2125,"&lt;="&amp;DATE(IF($E797&gt;=2,$D797,$D797-1),INDEX($AU$2:$AU$13,$E797),INDEX($AT$2:$AT$13,$E797)))</f>
        <v>10517.875905270828</v>
      </c>
    </row>
    <row r="798" spans="1:12" x14ac:dyDescent="0.35">
      <c r="A798" s="3">
        <v>401</v>
      </c>
      <c r="B798" s="3" t="s">
        <v>14</v>
      </c>
      <c r="C798" s="4">
        <v>38419</v>
      </c>
      <c r="D798" s="3">
        <f t="shared" si="12"/>
        <v>2005</v>
      </c>
      <c r="E798" s="3">
        <f>MONTH(ProductLine[[#This Row],[Date]])</f>
        <v>3</v>
      </c>
      <c r="F798" s="3" t="s">
        <v>13</v>
      </c>
      <c r="G798" s="5">
        <v>76</v>
      </c>
      <c r="H798" s="6">
        <v>230.11911772178482</v>
      </c>
      <c r="I798" s="8">
        <f>ProductLine[[#This Row],[Units]]*ProductLine[[#This Row],[Dollars]]</f>
        <v>17489.052946855645</v>
      </c>
      <c r="L798" cm="1">
        <f t="array" ref="L798">AVERAGEIFS($I$2:$I$2125,$F$2:$F$2125,$F798,$C$2:$C$2125,"&gt;="&amp;DATE(IF($E798&gt;=4,$D798,$D798-1),INDEX($AS$2:$AS$13,$E798),INDEX($AR$2:$AR$13,$E798)),$C$2:$C$2125,"&lt;="&amp;DATE(IF($E798&gt;=2,$D798,$D798-1),INDEX($AU$2:$AU$13,$E798),INDEX($AT$2:$AT$13,$E798)))</f>
        <v>9303.1779535992355</v>
      </c>
    </row>
    <row r="799" spans="1:12" x14ac:dyDescent="0.35">
      <c r="A799" s="3">
        <v>441</v>
      </c>
      <c r="B799" s="3" t="s">
        <v>18</v>
      </c>
      <c r="C799" s="4">
        <v>38430</v>
      </c>
      <c r="D799" s="3">
        <f t="shared" si="12"/>
        <v>2005</v>
      </c>
      <c r="E799" s="3">
        <f>MONTH(ProductLine[[#This Row],[Date]])</f>
        <v>3</v>
      </c>
      <c r="F799" s="3" t="s">
        <v>15</v>
      </c>
      <c r="G799" s="5">
        <v>27</v>
      </c>
      <c r="H799" s="6">
        <v>82.997777309268898</v>
      </c>
      <c r="I799" s="8">
        <f>ProductLine[[#This Row],[Units]]*ProductLine[[#This Row],[Dollars]]</f>
        <v>2240.9399873502603</v>
      </c>
      <c r="L799" cm="1">
        <f t="array" ref="L799">AVERAGEIFS($I$2:$I$2125,$F$2:$F$2125,$F799,$C$2:$C$2125,"&gt;="&amp;DATE(IF($E799&gt;=4,$D799,$D799-1),INDEX($AS$2:$AS$13,$E799),INDEX($AR$2:$AR$13,$E799)),$C$2:$C$2125,"&lt;="&amp;DATE(IF($E799&gt;=2,$D799,$D799-1),INDEX($AU$2:$AU$13,$E799),INDEX($AT$2:$AT$13,$E799)))</f>
        <v>10517.875905270828</v>
      </c>
    </row>
    <row r="800" spans="1:12" x14ac:dyDescent="0.35">
      <c r="A800" s="3">
        <v>473</v>
      </c>
      <c r="B800" s="3" t="s">
        <v>12</v>
      </c>
      <c r="C800" s="4">
        <v>38430</v>
      </c>
      <c r="D800" s="3">
        <f t="shared" si="12"/>
        <v>2005</v>
      </c>
      <c r="E800" s="3">
        <f>MONTH(ProductLine[[#This Row],[Date]])</f>
        <v>3</v>
      </c>
      <c r="F800" s="3" t="s">
        <v>8</v>
      </c>
      <c r="G800" s="5">
        <v>40</v>
      </c>
      <c r="H800" s="6">
        <v>122.53928167294391</v>
      </c>
      <c r="I800" s="8">
        <f>ProductLine[[#This Row],[Units]]*ProductLine[[#This Row],[Dollars]]</f>
        <v>4901.5712669177565</v>
      </c>
      <c r="L800" cm="1">
        <f t="array" ref="L800">AVERAGEIFS($I$2:$I$2125,$F$2:$F$2125,$F800,$C$2:$C$2125,"&gt;="&amp;DATE(IF($E800&gt;=4,$D800,$D800-1),INDEX($AS$2:$AS$13,$E800),INDEX($AR$2:$AR$13,$E800)),$C$2:$C$2125,"&lt;="&amp;DATE(IF($E800&gt;=2,$D800,$D800-1),INDEX($AU$2:$AU$13,$E800),INDEX($AT$2:$AT$13,$E800)))</f>
        <v>9624.1559553801617</v>
      </c>
    </row>
    <row r="801" spans="1:12" x14ac:dyDescent="0.35">
      <c r="A801" s="3">
        <v>486</v>
      </c>
      <c r="B801" s="3" t="s">
        <v>17</v>
      </c>
      <c r="C801" s="4">
        <v>38441</v>
      </c>
      <c r="D801" s="3">
        <f t="shared" si="12"/>
        <v>2005</v>
      </c>
      <c r="E801" s="3">
        <f>MONTH(ProductLine[[#This Row],[Date]])</f>
        <v>3</v>
      </c>
      <c r="F801" s="3" t="s">
        <v>15</v>
      </c>
      <c r="G801" s="5">
        <v>44</v>
      </c>
      <c r="H801" s="6">
        <v>134.31454889834902</v>
      </c>
      <c r="I801" s="8">
        <f>ProductLine[[#This Row],[Units]]*ProductLine[[#This Row],[Dollars]]</f>
        <v>5909.8401515273563</v>
      </c>
      <c r="L801" cm="1">
        <f t="array" ref="L801">AVERAGEIFS($I$2:$I$2125,$F$2:$F$2125,$F801,$C$2:$C$2125,"&gt;="&amp;DATE(IF($E801&gt;=4,$D801,$D801-1),INDEX($AS$2:$AS$13,$E801),INDEX($AR$2:$AR$13,$E801)),$C$2:$C$2125,"&lt;="&amp;DATE(IF($E801&gt;=2,$D801,$D801-1),INDEX($AU$2:$AU$13,$E801),INDEX($AT$2:$AT$13,$E801)))</f>
        <v>10517.875905270828</v>
      </c>
    </row>
    <row r="802" spans="1:12" x14ac:dyDescent="0.35">
      <c r="A802" s="3">
        <v>509</v>
      </c>
      <c r="B802" s="3" t="s">
        <v>17</v>
      </c>
      <c r="C802" s="4">
        <v>38430</v>
      </c>
      <c r="D802" s="3">
        <f t="shared" si="12"/>
        <v>2005</v>
      </c>
      <c r="E802" s="3">
        <f>MONTH(ProductLine[[#This Row],[Date]])</f>
        <v>3</v>
      </c>
      <c r="F802" s="3" t="s">
        <v>10</v>
      </c>
      <c r="G802" s="5">
        <v>6</v>
      </c>
      <c r="H802" s="6">
        <v>20.042838163999704</v>
      </c>
      <c r="I802" s="8">
        <f>ProductLine[[#This Row],[Units]]*ProductLine[[#This Row],[Dollars]]</f>
        <v>120.25702898399823</v>
      </c>
      <c r="L802" cm="1">
        <f t="array" ref="L802">AVERAGEIFS($I$2:$I$2125,$F$2:$F$2125,$F802,$C$2:$C$2125,"&gt;="&amp;DATE(IF($E802&gt;=4,$D802,$D802-1),INDEX($AS$2:$AS$13,$E802),INDEX($AR$2:$AR$13,$E802)),$C$2:$C$2125,"&lt;="&amp;DATE(IF($E802&gt;=2,$D802,$D802-1),INDEX($AU$2:$AU$13,$E802),INDEX($AT$2:$AT$13,$E802)))</f>
        <v>6625.3545645321374</v>
      </c>
    </row>
    <row r="803" spans="1:12" x14ac:dyDescent="0.35">
      <c r="A803" s="3">
        <v>523</v>
      </c>
      <c r="B803" s="3" t="s">
        <v>16</v>
      </c>
      <c r="C803" s="4">
        <v>38430</v>
      </c>
      <c r="D803" s="3">
        <f t="shared" si="12"/>
        <v>2005</v>
      </c>
      <c r="E803" s="3">
        <f>MONTH(ProductLine[[#This Row],[Date]])</f>
        <v>3</v>
      </c>
      <c r="F803" s="3" t="s">
        <v>13</v>
      </c>
      <c r="G803" s="5">
        <v>77</v>
      </c>
      <c r="H803" s="6">
        <v>232.49630521155086</v>
      </c>
      <c r="I803" s="8">
        <f>ProductLine[[#This Row],[Units]]*ProductLine[[#This Row],[Dollars]]</f>
        <v>17902.215501289415</v>
      </c>
      <c r="L803" cm="1">
        <f t="array" ref="L803">AVERAGEIFS($I$2:$I$2125,$F$2:$F$2125,$F803,$C$2:$C$2125,"&gt;="&amp;DATE(IF($E803&gt;=4,$D803,$D803-1),INDEX($AS$2:$AS$13,$E803),INDEX($AR$2:$AR$13,$E803)),$C$2:$C$2125,"&lt;="&amp;DATE(IF($E803&gt;=2,$D803,$D803-1),INDEX($AU$2:$AU$13,$E803),INDEX($AT$2:$AT$13,$E803)))</f>
        <v>9303.1779535992355</v>
      </c>
    </row>
    <row r="804" spans="1:12" x14ac:dyDescent="0.35">
      <c r="A804" s="3">
        <v>540</v>
      </c>
      <c r="B804" s="3" t="s">
        <v>9</v>
      </c>
      <c r="C804" s="4">
        <v>38430</v>
      </c>
      <c r="D804" s="3">
        <f t="shared" si="12"/>
        <v>2005</v>
      </c>
      <c r="E804" s="3">
        <f>MONTH(ProductLine[[#This Row],[Date]])</f>
        <v>3</v>
      </c>
      <c r="F804" s="3" t="s">
        <v>6</v>
      </c>
      <c r="G804" s="5">
        <v>50</v>
      </c>
      <c r="H804" s="6">
        <v>151.36182402448466</v>
      </c>
      <c r="I804" s="8">
        <f>ProductLine[[#This Row],[Units]]*ProductLine[[#This Row],[Dollars]]</f>
        <v>7568.0912012242334</v>
      </c>
      <c r="L804" cm="1">
        <f t="array" ref="L804">AVERAGEIFS($I$2:$I$2125,$F$2:$F$2125,$F804,$C$2:$C$2125,"&gt;="&amp;DATE(IF($E804&gt;=4,$D804,$D804-1),INDEX($AS$2:$AS$13,$E804),INDEX($AR$2:$AR$13,$E804)),$C$2:$C$2125,"&lt;="&amp;DATE(IF($E804&gt;=2,$D804,$D804-1),INDEX($AU$2:$AU$13,$E804),INDEX($AT$2:$AT$13,$E804)))</f>
        <v>8691.9975143099473</v>
      </c>
    </row>
    <row r="805" spans="1:12" x14ac:dyDescent="0.35">
      <c r="A805" s="3">
        <v>570</v>
      </c>
      <c r="B805" s="3" t="s">
        <v>16</v>
      </c>
      <c r="C805" s="4">
        <v>38430</v>
      </c>
      <c r="D805" s="3">
        <f t="shared" si="12"/>
        <v>2005</v>
      </c>
      <c r="E805" s="3">
        <f>MONTH(ProductLine[[#This Row],[Date]])</f>
        <v>3</v>
      </c>
      <c r="F805" s="3" t="s">
        <v>8</v>
      </c>
      <c r="G805" s="5">
        <v>43</v>
      </c>
      <c r="H805" s="6">
        <v>131.05809583118935</v>
      </c>
      <c r="I805" s="8">
        <f>ProductLine[[#This Row],[Units]]*ProductLine[[#This Row],[Dollars]]</f>
        <v>5635.498120741142</v>
      </c>
      <c r="L805" cm="1">
        <f t="array" ref="L805">AVERAGEIFS($I$2:$I$2125,$F$2:$F$2125,$F805,$C$2:$C$2125,"&gt;="&amp;DATE(IF($E805&gt;=4,$D805,$D805-1),INDEX($AS$2:$AS$13,$E805),INDEX($AR$2:$AR$13,$E805)),$C$2:$C$2125,"&lt;="&amp;DATE(IF($E805&gt;=2,$D805,$D805-1),INDEX($AU$2:$AU$13,$E805),INDEX($AT$2:$AT$13,$E805)))</f>
        <v>9624.1559553801617</v>
      </c>
    </row>
    <row r="806" spans="1:12" x14ac:dyDescent="0.35">
      <c r="A806" s="3">
        <v>660</v>
      </c>
      <c r="B806" s="3" t="s">
        <v>11</v>
      </c>
      <c r="C806" s="4">
        <v>38441</v>
      </c>
      <c r="D806" s="3">
        <f t="shared" si="12"/>
        <v>2005</v>
      </c>
      <c r="E806" s="3">
        <f>MONTH(ProductLine[[#This Row],[Date]])</f>
        <v>3</v>
      </c>
      <c r="F806" s="3" t="s">
        <v>13</v>
      </c>
      <c r="G806" s="5">
        <v>11</v>
      </c>
      <c r="H806" s="6">
        <v>35.7534803858521</v>
      </c>
      <c r="I806" s="8">
        <f>ProductLine[[#This Row],[Units]]*ProductLine[[#This Row],[Dollars]]</f>
        <v>393.28828424437313</v>
      </c>
      <c r="L806" cm="1">
        <f t="array" ref="L806">AVERAGEIFS($I$2:$I$2125,$F$2:$F$2125,$F806,$C$2:$C$2125,"&gt;="&amp;DATE(IF($E806&gt;=4,$D806,$D806-1),INDEX($AS$2:$AS$13,$E806),INDEX($AR$2:$AR$13,$E806)),$C$2:$C$2125,"&lt;="&amp;DATE(IF($E806&gt;=2,$D806,$D806-1),INDEX($AU$2:$AU$13,$E806),INDEX($AT$2:$AT$13,$E806)))</f>
        <v>9303.1779535992355</v>
      </c>
    </row>
    <row r="807" spans="1:12" x14ac:dyDescent="0.35">
      <c r="A807" s="3">
        <v>695</v>
      </c>
      <c r="B807" s="3" t="s">
        <v>11</v>
      </c>
      <c r="C807" s="4">
        <v>38430</v>
      </c>
      <c r="D807" s="3">
        <f t="shared" si="12"/>
        <v>2005</v>
      </c>
      <c r="E807" s="3">
        <f>MONTH(ProductLine[[#This Row],[Date]])</f>
        <v>3</v>
      </c>
      <c r="F807" s="3" t="s">
        <v>10</v>
      </c>
      <c r="G807" s="5">
        <v>0</v>
      </c>
      <c r="H807" s="6">
        <v>1.5802940518086344</v>
      </c>
      <c r="I807" s="8">
        <f>ProductLine[[#This Row],[Units]]*ProductLine[[#This Row],[Dollars]]</f>
        <v>0</v>
      </c>
      <c r="L807" cm="1">
        <f t="array" ref="L807">AVERAGEIFS($I$2:$I$2125,$F$2:$F$2125,$F807,$C$2:$C$2125,"&gt;="&amp;DATE(IF($E807&gt;=4,$D807,$D807-1),INDEX($AS$2:$AS$13,$E807),INDEX($AR$2:$AR$13,$E807)),$C$2:$C$2125,"&lt;="&amp;DATE(IF($E807&gt;=2,$D807,$D807-1),INDEX($AU$2:$AU$13,$E807),INDEX($AT$2:$AT$13,$E807)))</f>
        <v>6625.3545645321374</v>
      </c>
    </row>
    <row r="808" spans="1:12" x14ac:dyDescent="0.35">
      <c r="A808" s="3">
        <v>738</v>
      </c>
      <c r="B808" s="3" t="s">
        <v>11</v>
      </c>
      <c r="C808" s="4">
        <v>38430</v>
      </c>
      <c r="D808" s="3">
        <f t="shared" si="12"/>
        <v>2005</v>
      </c>
      <c r="E808" s="3">
        <f>MONTH(ProductLine[[#This Row],[Date]])</f>
        <v>3</v>
      </c>
      <c r="F808" s="3" t="s">
        <v>8</v>
      </c>
      <c r="G808" s="5">
        <v>34</v>
      </c>
      <c r="H808" s="6">
        <v>103.34843435833068</v>
      </c>
      <c r="I808" s="8">
        <f>ProductLine[[#This Row],[Units]]*ProductLine[[#This Row],[Dollars]]</f>
        <v>3513.8467681832431</v>
      </c>
      <c r="L808" cm="1">
        <f t="array" ref="L808">AVERAGEIFS($I$2:$I$2125,$F$2:$F$2125,$F808,$C$2:$C$2125,"&gt;="&amp;DATE(IF($E808&gt;=4,$D808,$D808-1),INDEX($AS$2:$AS$13,$E808),INDEX($AR$2:$AR$13,$E808)),$C$2:$C$2125,"&lt;="&amp;DATE(IF($E808&gt;=2,$D808,$D808-1),INDEX($AU$2:$AU$13,$E808),INDEX($AT$2:$AT$13,$E808)))</f>
        <v>9624.1559553801617</v>
      </c>
    </row>
    <row r="809" spans="1:12" x14ac:dyDescent="0.35">
      <c r="A809" s="3">
        <v>762</v>
      </c>
      <c r="B809" s="3" t="s">
        <v>12</v>
      </c>
      <c r="C809" s="4">
        <v>38441</v>
      </c>
      <c r="D809" s="3">
        <f t="shared" si="12"/>
        <v>2005</v>
      </c>
      <c r="E809" s="3">
        <f>MONTH(ProductLine[[#This Row],[Date]])</f>
        <v>3</v>
      </c>
      <c r="F809" s="3" t="s">
        <v>15</v>
      </c>
      <c r="G809" s="5">
        <v>38</v>
      </c>
      <c r="H809" s="6">
        <v>115.38889596804569</v>
      </c>
      <c r="I809" s="8">
        <f>ProductLine[[#This Row],[Units]]*ProductLine[[#This Row],[Dollars]]</f>
        <v>4384.7780467857365</v>
      </c>
      <c r="L809" s="10" cm="1">
        <f t="array" ref="L809">AVERAGEIFS($I$2:$I$2125,$F$2:$F$2125,$F809,$C$2:$C$2125,"&gt;="&amp;DATE(IF($E809&gt;=4,$D809,$D809-1),INDEX($AS$2:$AS$13,$E809),INDEX($AR$2:$AR$13,$E809)),$C$2:$C$2125,"&lt;="&amp;DATE(IF($E809&gt;=2,$D809,$D809-1),INDEX($AU$2:$AU$13,$E809),INDEX($AT$2:$AT$13,$E809)))</f>
        <v>10517.875905270828</v>
      </c>
    </row>
    <row r="810" spans="1:12" x14ac:dyDescent="0.35">
      <c r="A810" s="3">
        <v>774</v>
      </c>
      <c r="B810" s="3" t="s">
        <v>17</v>
      </c>
      <c r="C810" s="4">
        <v>38441</v>
      </c>
      <c r="D810" s="3">
        <f t="shared" si="12"/>
        <v>2005</v>
      </c>
      <c r="E810" s="3">
        <f>MONTH(ProductLine[[#This Row],[Date]])</f>
        <v>3</v>
      </c>
      <c r="F810" s="3" t="s">
        <v>13</v>
      </c>
      <c r="G810" s="5">
        <v>34</v>
      </c>
      <c r="H810" s="6">
        <v>103.62316183025368</v>
      </c>
      <c r="I810" s="8">
        <f>ProductLine[[#This Row],[Units]]*ProductLine[[#This Row],[Dollars]]</f>
        <v>3523.1875022286249</v>
      </c>
      <c r="L810" cm="1">
        <f t="array" ref="L810">AVERAGEIFS($I$2:$I$2125,$F$2:$F$2125,$F810,$C$2:$C$2125,"&gt;="&amp;DATE(IF($E810&gt;=4,$D810,$D810-1),INDEX($AS$2:$AS$13,$E810),INDEX($AR$2:$AR$13,$E810)),$C$2:$C$2125,"&lt;="&amp;DATE(IF($E810&gt;=2,$D810,$D810-1),INDEX($AU$2:$AU$13,$E810),INDEX($AT$2:$AT$13,$E810)))</f>
        <v>9303.1779535992355</v>
      </c>
    </row>
    <row r="811" spans="1:12" x14ac:dyDescent="0.35">
      <c r="A811" s="3">
        <v>887</v>
      </c>
      <c r="B811" s="3" t="s">
        <v>17</v>
      </c>
      <c r="C811" s="4">
        <v>38419</v>
      </c>
      <c r="D811" s="3">
        <f t="shared" si="12"/>
        <v>2005</v>
      </c>
      <c r="E811" s="3">
        <f>MONTH(ProductLine[[#This Row],[Date]])</f>
        <v>3</v>
      </c>
      <c r="F811" s="3" t="s">
        <v>8</v>
      </c>
      <c r="G811" s="5">
        <v>11</v>
      </c>
      <c r="H811" s="6">
        <v>35.041684359746164</v>
      </c>
      <c r="I811" s="8">
        <f>ProductLine[[#This Row],[Units]]*ProductLine[[#This Row],[Dollars]]</f>
        <v>385.45852795720782</v>
      </c>
      <c r="L811" cm="1">
        <f t="array" ref="L811">AVERAGEIFS($I$2:$I$2125,$F$2:$F$2125,$F811,$C$2:$C$2125,"&gt;="&amp;DATE(IF($E811&gt;=4,$D811,$D811-1),INDEX($AS$2:$AS$13,$E811),INDEX($AR$2:$AR$13,$E811)),$C$2:$C$2125,"&lt;="&amp;DATE(IF($E811&gt;=2,$D811,$D811-1),INDEX($AU$2:$AU$13,$E811),INDEX($AT$2:$AT$13,$E811)))</f>
        <v>9624.1559553801617</v>
      </c>
    </row>
    <row r="812" spans="1:12" x14ac:dyDescent="0.35">
      <c r="A812" s="3">
        <v>906</v>
      </c>
      <c r="B812" s="3" t="s">
        <v>9</v>
      </c>
      <c r="C812" s="4">
        <v>38441</v>
      </c>
      <c r="D812" s="3">
        <f t="shared" si="12"/>
        <v>2005</v>
      </c>
      <c r="E812" s="3">
        <f>MONTH(ProductLine[[#This Row],[Date]])</f>
        <v>3</v>
      </c>
      <c r="F812" s="3" t="s">
        <v>6</v>
      </c>
      <c r="G812" s="5">
        <v>79</v>
      </c>
      <c r="H812" s="6">
        <v>239.3445563093955</v>
      </c>
      <c r="I812" s="8">
        <f>ProductLine[[#This Row],[Units]]*ProductLine[[#This Row],[Dollars]]</f>
        <v>18908.219948442245</v>
      </c>
      <c r="L812" cm="1">
        <f t="array" ref="L812">AVERAGEIFS($I$2:$I$2125,$F$2:$F$2125,$F812,$C$2:$C$2125,"&gt;="&amp;DATE(IF($E812&gt;=4,$D812,$D812-1),INDEX($AS$2:$AS$13,$E812),INDEX($AR$2:$AR$13,$E812)),$C$2:$C$2125,"&lt;="&amp;DATE(IF($E812&gt;=2,$D812,$D812-1),INDEX($AU$2:$AU$13,$E812),INDEX($AT$2:$AT$13,$E812)))</f>
        <v>8691.9975143099473</v>
      </c>
    </row>
    <row r="813" spans="1:12" x14ac:dyDescent="0.35">
      <c r="A813" s="3">
        <v>910</v>
      </c>
      <c r="B813" s="3" t="s">
        <v>16</v>
      </c>
      <c r="C813" s="4">
        <v>38430</v>
      </c>
      <c r="D813" s="3">
        <f t="shared" si="12"/>
        <v>2005</v>
      </c>
      <c r="E813" s="3">
        <f>MONTH(ProductLine[[#This Row],[Date]])</f>
        <v>3</v>
      </c>
      <c r="F813" s="3" t="s">
        <v>6</v>
      </c>
      <c r="G813" s="5">
        <v>94</v>
      </c>
      <c r="H813" s="6">
        <v>283.56226306241973</v>
      </c>
      <c r="I813" s="8">
        <f>ProductLine[[#This Row],[Units]]*ProductLine[[#This Row],[Dollars]]</f>
        <v>26654.852727867456</v>
      </c>
      <c r="L813" cm="1">
        <f t="array" ref="L813">AVERAGEIFS($I$2:$I$2125,$F$2:$F$2125,$F813,$C$2:$C$2125,"&gt;="&amp;DATE(IF($E813&gt;=4,$D813,$D813-1),INDEX($AS$2:$AS$13,$E813),INDEX($AR$2:$AR$13,$E813)),$C$2:$C$2125,"&lt;="&amp;DATE(IF($E813&gt;=2,$D813,$D813-1),INDEX($AU$2:$AU$13,$E813),INDEX($AT$2:$AT$13,$E813)))</f>
        <v>8691.9975143099473</v>
      </c>
    </row>
    <row r="814" spans="1:12" x14ac:dyDescent="0.35">
      <c r="A814" s="3">
        <v>956</v>
      </c>
      <c r="B814" s="3" t="s">
        <v>17</v>
      </c>
      <c r="C814" s="4">
        <v>38430</v>
      </c>
      <c r="D814" s="3">
        <f t="shared" si="12"/>
        <v>2005</v>
      </c>
      <c r="E814" s="3">
        <f>MONTH(ProductLine[[#This Row],[Date]])</f>
        <v>3</v>
      </c>
      <c r="F814" s="3" t="s">
        <v>8</v>
      </c>
      <c r="G814" s="5">
        <v>50</v>
      </c>
      <c r="H814" s="6">
        <v>152.31719787311525</v>
      </c>
      <c r="I814" s="8">
        <f>ProductLine[[#This Row],[Units]]*ProductLine[[#This Row],[Dollars]]</f>
        <v>7615.8598936557628</v>
      </c>
      <c r="L814" cm="1">
        <f t="array" ref="L814">AVERAGEIFS($I$2:$I$2125,$F$2:$F$2125,$F814,$C$2:$C$2125,"&gt;="&amp;DATE(IF($E814&gt;=4,$D814,$D814-1),INDEX($AS$2:$AS$13,$E814),INDEX($AR$2:$AR$13,$E814)),$C$2:$C$2125,"&lt;="&amp;DATE(IF($E814&gt;=2,$D814,$D814-1),INDEX($AU$2:$AU$13,$E814),INDEX($AT$2:$AT$13,$E814)))</f>
        <v>9624.1559553801617</v>
      </c>
    </row>
    <row r="815" spans="1:12" x14ac:dyDescent="0.35">
      <c r="A815" s="3">
        <v>982</v>
      </c>
      <c r="B815" s="3" t="s">
        <v>9</v>
      </c>
      <c r="C815" s="4">
        <v>38441</v>
      </c>
      <c r="D815" s="3">
        <f t="shared" si="12"/>
        <v>2005</v>
      </c>
      <c r="E815" s="3">
        <f>MONTH(ProductLine[[#This Row],[Date]])</f>
        <v>3</v>
      </c>
      <c r="F815" s="3" t="s">
        <v>15</v>
      </c>
      <c r="G815" s="5">
        <v>70</v>
      </c>
      <c r="H815" s="6">
        <v>212.03178089307775</v>
      </c>
      <c r="I815" s="8">
        <f>ProductLine[[#This Row],[Units]]*ProductLine[[#This Row],[Dollars]]</f>
        <v>14842.224662515442</v>
      </c>
      <c r="L815" cm="1">
        <f t="array" ref="L815">AVERAGEIFS($I$2:$I$2125,$F$2:$F$2125,$F815,$C$2:$C$2125,"&gt;="&amp;DATE(IF($E815&gt;=4,$D815,$D815-1),INDEX($AS$2:$AS$13,$E815),INDEX($AR$2:$AR$13,$E815)),$C$2:$C$2125,"&lt;="&amp;DATE(IF($E815&gt;=2,$D815,$D815-1),INDEX($AU$2:$AU$13,$E815),INDEX($AT$2:$AT$13,$E815)))</f>
        <v>10517.875905270828</v>
      </c>
    </row>
    <row r="816" spans="1:12" x14ac:dyDescent="0.35">
      <c r="A816" s="3">
        <v>1067</v>
      </c>
      <c r="B816" s="3" t="s">
        <v>17</v>
      </c>
      <c r="C816" s="4">
        <v>38430</v>
      </c>
      <c r="D816" s="3">
        <f t="shared" si="12"/>
        <v>2005</v>
      </c>
      <c r="E816" s="3">
        <f>MONTH(ProductLine[[#This Row],[Date]])</f>
        <v>3</v>
      </c>
      <c r="F816" s="3" t="s">
        <v>8</v>
      </c>
      <c r="G816" s="5">
        <v>1</v>
      </c>
      <c r="H816" s="6">
        <v>4.8568701800652914</v>
      </c>
      <c r="I816" s="8">
        <f>ProductLine[[#This Row],[Units]]*ProductLine[[#This Row],[Dollars]]</f>
        <v>4.8568701800652914</v>
      </c>
      <c r="L816" cm="1">
        <f t="array" ref="L816">AVERAGEIFS($I$2:$I$2125,$F$2:$F$2125,$F816,$C$2:$C$2125,"&gt;="&amp;DATE(IF($E816&gt;=4,$D816,$D816-1),INDEX($AS$2:$AS$13,$E816),INDEX($AR$2:$AR$13,$E816)),$C$2:$C$2125,"&lt;="&amp;DATE(IF($E816&gt;=2,$D816,$D816-1),INDEX($AU$2:$AU$13,$E816),INDEX($AT$2:$AT$13,$E816)))</f>
        <v>9624.1559553801617</v>
      </c>
    </row>
    <row r="817" spans="1:12" x14ac:dyDescent="0.35">
      <c r="A817" s="3">
        <v>1108</v>
      </c>
      <c r="B817" s="3" t="s">
        <v>7</v>
      </c>
      <c r="C817" s="4">
        <v>38419</v>
      </c>
      <c r="D817" s="3">
        <f t="shared" si="12"/>
        <v>2005</v>
      </c>
      <c r="E817" s="3">
        <f>MONTH(ProductLine[[#This Row],[Date]])</f>
        <v>3</v>
      </c>
      <c r="F817" s="3" t="s">
        <v>13</v>
      </c>
      <c r="G817" s="5">
        <v>67</v>
      </c>
      <c r="H817" s="6">
        <v>203.3886615347389</v>
      </c>
      <c r="I817" s="8">
        <f>ProductLine[[#This Row],[Units]]*ProductLine[[#This Row],[Dollars]]</f>
        <v>13627.040322827506</v>
      </c>
      <c r="L817" cm="1">
        <f t="array" ref="L817">AVERAGEIFS($I$2:$I$2125,$F$2:$F$2125,$F817,$C$2:$C$2125,"&gt;="&amp;DATE(IF($E817&gt;=4,$D817,$D817-1),INDEX($AS$2:$AS$13,$E817),INDEX($AR$2:$AR$13,$E817)),$C$2:$C$2125,"&lt;="&amp;DATE(IF($E817&gt;=2,$D817,$D817-1),INDEX($AU$2:$AU$13,$E817),INDEX($AT$2:$AT$13,$E817)))</f>
        <v>9303.1779535992355</v>
      </c>
    </row>
    <row r="818" spans="1:12" x14ac:dyDescent="0.35">
      <c r="A818" s="3">
        <v>1293</v>
      </c>
      <c r="B818" s="3" t="s">
        <v>18</v>
      </c>
      <c r="C818" s="4">
        <v>38419</v>
      </c>
      <c r="D818" s="3">
        <f t="shared" si="12"/>
        <v>2005</v>
      </c>
      <c r="E818" s="3">
        <f>MONTH(ProductLine[[#This Row],[Date]])</f>
        <v>3</v>
      </c>
      <c r="F818" s="3" t="s">
        <v>13</v>
      </c>
      <c r="G818" s="5">
        <v>58</v>
      </c>
      <c r="H818" s="6">
        <v>176.65394036929425</v>
      </c>
      <c r="I818" s="8">
        <f>ProductLine[[#This Row],[Units]]*ProductLine[[#This Row],[Dollars]]</f>
        <v>10245.928541419067</v>
      </c>
      <c r="L818" cm="1">
        <f t="array" ref="L818">AVERAGEIFS($I$2:$I$2125,$F$2:$F$2125,$F818,$C$2:$C$2125,"&gt;="&amp;DATE(IF($E818&gt;=4,$D818,$D818-1),INDEX($AS$2:$AS$13,$E818),INDEX($AR$2:$AR$13,$E818)),$C$2:$C$2125,"&lt;="&amp;DATE(IF($E818&gt;=2,$D818,$D818-1),INDEX($AU$2:$AU$13,$E818),INDEX($AT$2:$AT$13,$E818)))</f>
        <v>9303.1779535992355</v>
      </c>
    </row>
    <row r="819" spans="1:12" x14ac:dyDescent="0.35">
      <c r="A819" s="3">
        <v>1333</v>
      </c>
      <c r="B819" s="3" t="s">
        <v>12</v>
      </c>
      <c r="C819" s="4">
        <v>38419</v>
      </c>
      <c r="D819" s="3">
        <f t="shared" si="12"/>
        <v>2005</v>
      </c>
      <c r="E819" s="3">
        <f>MONTH(ProductLine[[#This Row],[Date]])</f>
        <v>3</v>
      </c>
      <c r="F819" s="3" t="s">
        <v>13</v>
      </c>
      <c r="G819" s="5">
        <v>14</v>
      </c>
      <c r="H819" s="6">
        <v>43.998808725631548</v>
      </c>
      <c r="I819" s="8">
        <f>ProductLine[[#This Row],[Units]]*ProductLine[[#This Row],[Dollars]]</f>
        <v>615.9833221588417</v>
      </c>
      <c r="L819" cm="1">
        <f t="array" ref="L819">AVERAGEIFS($I$2:$I$2125,$F$2:$F$2125,$F819,$C$2:$C$2125,"&gt;="&amp;DATE(IF($E819&gt;=4,$D819,$D819-1),INDEX($AS$2:$AS$13,$E819),INDEX($AR$2:$AR$13,$E819)),$C$2:$C$2125,"&lt;="&amp;DATE(IF($E819&gt;=2,$D819,$D819-1),INDEX($AU$2:$AU$13,$E819),INDEX($AT$2:$AT$13,$E819)))</f>
        <v>9303.1779535992355</v>
      </c>
    </row>
    <row r="820" spans="1:12" x14ac:dyDescent="0.35">
      <c r="A820" s="3">
        <v>1388</v>
      </c>
      <c r="B820" s="3" t="s">
        <v>14</v>
      </c>
      <c r="C820" s="4">
        <v>38441</v>
      </c>
      <c r="D820" s="3">
        <f t="shared" si="12"/>
        <v>2005</v>
      </c>
      <c r="E820" s="3">
        <f>MONTH(ProductLine[[#This Row],[Date]])</f>
        <v>3</v>
      </c>
      <c r="F820" s="3" t="s">
        <v>8</v>
      </c>
      <c r="G820" s="5">
        <v>52</v>
      </c>
      <c r="H820" s="6">
        <v>157.69424365413772</v>
      </c>
      <c r="I820" s="8">
        <f>ProductLine[[#This Row],[Units]]*ProductLine[[#This Row],[Dollars]]</f>
        <v>8200.1006700151611</v>
      </c>
      <c r="L820" cm="1">
        <f t="array" ref="L820">AVERAGEIFS($I$2:$I$2125,$F$2:$F$2125,$F820,$C$2:$C$2125,"&gt;="&amp;DATE(IF($E820&gt;=4,$D820,$D820-1),INDEX($AS$2:$AS$13,$E820),INDEX($AR$2:$AR$13,$E820)),$C$2:$C$2125,"&lt;="&amp;DATE(IF($E820&gt;=2,$D820,$D820-1),INDEX($AU$2:$AU$13,$E820),INDEX($AT$2:$AT$13,$E820)))</f>
        <v>9624.1559553801617</v>
      </c>
    </row>
    <row r="821" spans="1:12" x14ac:dyDescent="0.35">
      <c r="A821" s="3">
        <v>1396</v>
      </c>
      <c r="B821" s="3" t="s">
        <v>12</v>
      </c>
      <c r="C821" s="4">
        <v>38430</v>
      </c>
      <c r="D821" s="3">
        <f t="shared" si="12"/>
        <v>2005</v>
      </c>
      <c r="E821" s="3">
        <f>MONTH(ProductLine[[#This Row],[Date]])</f>
        <v>3</v>
      </c>
      <c r="F821" s="3" t="s">
        <v>13</v>
      </c>
      <c r="G821" s="5">
        <v>-4</v>
      </c>
      <c r="H821" s="6">
        <v>-10.155624843092607</v>
      </c>
      <c r="I821" s="8">
        <f>ProductLine[[#This Row],[Units]]*ProductLine[[#This Row],[Dollars]]</f>
        <v>40.622499372370427</v>
      </c>
      <c r="L821" cm="1">
        <f t="array" ref="L821">AVERAGEIFS($I$2:$I$2125,$F$2:$F$2125,$F821,$C$2:$C$2125,"&gt;="&amp;DATE(IF($E821&gt;=4,$D821,$D821-1),INDEX($AS$2:$AS$13,$E821),INDEX($AR$2:$AR$13,$E821)),$C$2:$C$2125,"&lt;="&amp;DATE(IF($E821&gt;=2,$D821,$D821-1),INDEX($AU$2:$AU$13,$E821),INDEX($AT$2:$AT$13,$E821)))</f>
        <v>9303.1779535992355</v>
      </c>
    </row>
    <row r="822" spans="1:12" x14ac:dyDescent="0.35">
      <c r="A822" s="3">
        <v>1429</v>
      </c>
      <c r="B822" s="3" t="s">
        <v>7</v>
      </c>
      <c r="C822" s="4">
        <v>38441</v>
      </c>
      <c r="D822" s="3">
        <f t="shared" si="12"/>
        <v>2005</v>
      </c>
      <c r="E822" s="3">
        <f>MONTH(ProductLine[[#This Row],[Date]])</f>
        <v>3</v>
      </c>
      <c r="F822" s="3" t="s">
        <v>10</v>
      </c>
      <c r="G822" s="5">
        <v>24</v>
      </c>
      <c r="H822" s="6">
        <v>73.616064458141409</v>
      </c>
      <c r="I822" s="8">
        <f>ProductLine[[#This Row],[Units]]*ProductLine[[#This Row],[Dollars]]</f>
        <v>1766.7855469953938</v>
      </c>
      <c r="L822" cm="1">
        <f t="array" ref="L822">AVERAGEIFS($I$2:$I$2125,$F$2:$F$2125,$F822,$C$2:$C$2125,"&gt;="&amp;DATE(IF($E822&gt;=4,$D822,$D822-1),INDEX($AS$2:$AS$13,$E822),INDEX($AR$2:$AR$13,$E822)),$C$2:$C$2125,"&lt;="&amp;DATE(IF($E822&gt;=2,$D822,$D822-1),INDEX($AU$2:$AU$13,$E822),INDEX($AT$2:$AT$13,$E822)))</f>
        <v>6625.3545645321374</v>
      </c>
    </row>
    <row r="823" spans="1:12" x14ac:dyDescent="0.35">
      <c r="A823" s="3">
        <v>1515</v>
      </c>
      <c r="B823" s="3" t="s">
        <v>7</v>
      </c>
      <c r="C823" s="4">
        <v>38441</v>
      </c>
      <c r="D823" s="3">
        <f t="shared" si="12"/>
        <v>2005</v>
      </c>
      <c r="E823" s="3">
        <f>MONTH(ProductLine[[#This Row],[Date]])</f>
        <v>3</v>
      </c>
      <c r="F823" s="3" t="s">
        <v>15</v>
      </c>
      <c r="G823" s="5">
        <v>-3</v>
      </c>
      <c r="H823" s="6">
        <v>-6.8920180610801349</v>
      </c>
      <c r="I823" s="8">
        <f>ProductLine[[#This Row],[Units]]*ProductLine[[#This Row],[Dollars]]</f>
        <v>20.676054183240403</v>
      </c>
      <c r="L823" cm="1">
        <f t="array" ref="L823">AVERAGEIFS($I$2:$I$2125,$F$2:$F$2125,$F823,$C$2:$C$2125,"&gt;="&amp;DATE(IF($E823&gt;=4,$D823,$D823-1),INDEX($AS$2:$AS$13,$E823),INDEX($AR$2:$AR$13,$E823)),$C$2:$C$2125,"&lt;="&amp;DATE(IF($E823&gt;=2,$D823,$D823-1),INDEX($AU$2:$AU$13,$E823),INDEX($AT$2:$AT$13,$E823)))</f>
        <v>10517.875905270828</v>
      </c>
    </row>
    <row r="824" spans="1:12" x14ac:dyDescent="0.35">
      <c r="A824" s="3">
        <v>1575</v>
      </c>
      <c r="B824" s="3" t="s">
        <v>5</v>
      </c>
      <c r="C824" s="4">
        <v>38430</v>
      </c>
      <c r="D824" s="3">
        <f t="shared" si="12"/>
        <v>2005</v>
      </c>
      <c r="E824" s="3">
        <f>MONTH(ProductLine[[#This Row],[Date]])</f>
        <v>3</v>
      </c>
      <c r="F824" s="3" t="s">
        <v>15</v>
      </c>
      <c r="G824" s="5">
        <v>-7</v>
      </c>
      <c r="H824" s="6">
        <v>-19.136046094162346</v>
      </c>
      <c r="I824" s="8">
        <f>ProductLine[[#This Row],[Units]]*ProductLine[[#This Row],[Dollars]]</f>
        <v>133.95232265913643</v>
      </c>
      <c r="L824" cm="1">
        <f t="array" ref="L824">AVERAGEIFS($I$2:$I$2125,$F$2:$F$2125,$F824,$C$2:$C$2125,"&gt;="&amp;DATE(IF($E824&gt;=4,$D824,$D824-1),INDEX($AS$2:$AS$13,$E824),INDEX($AR$2:$AR$13,$E824)),$C$2:$C$2125,"&lt;="&amp;DATE(IF($E824&gt;=2,$D824,$D824-1),INDEX($AU$2:$AU$13,$E824),INDEX($AT$2:$AT$13,$E824)))</f>
        <v>10517.875905270828</v>
      </c>
    </row>
    <row r="825" spans="1:12" x14ac:dyDescent="0.35">
      <c r="A825" s="3">
        <v>1629</v>
      </c>
      <c r="B825" s="3" t="s">
        <v>5</v>
      </c>
      <c r="C825" s="4">
        <v>38419</v>
      </c>
      <c r="D825" s="3">
        <f t="shared" si="12"/>
        <v>2005</v>
      </c>
      <c r="E825" s="3">
        <f>MONTH(ProductLine[[#This Row],[Date]])</f>
        <v>3</v>
      </c>
      <c r="F825" s="3" t="s">
        <v>8</v>
      </c>
      <c r="G825" s="5">
        <v>42</v>
      </c>
      <c r="H825" s="6">
        <v>127.31651996144141</v>
      </c>
      <c r="I825" s="8">
        <f>ProductLine[[#This Row],[Units]]*ProductLine[[#This Row],[Dollars]]</f>
        <v>5347.2938383805395</v>
      </c>
      <c r="L825" cm="1">
        <f t="array" ref="L825">AVERAGEIFS($I$2:$I$2125,$F$2:$F$2125,$F825,$C$2:$C$2125,"&gt;="&amp;DATE(IF($E825&gt;=4,$D825,$D825-1),INDEX($AS$2:$AS$13,$E825),INDEX($AR$2:$AR$13,$E825)),$C$2:$C$2125,"&lt;="&amp;DATE(IF($E825&gt;=2,$D825,$D825-1),INDEX($AU$2:$AU$13,$E825),INDEX($AT$2:$AT$13,$E825)))</f>
        <v>9624.1559553801617</v>
      </c>
    </row>
    <row r="826" spans="1:12" x14ac:dyDescent="0.35">
      <c r="A826" s="3">
        <v>1634</v>
      </c>
      <c r="B826" s="3" t="s">
        <v>9</v>
      </c>
      <c r="C826" s="4">
        <v>38430</v>
      </c>
      <c r="D826" s="3">
        <f t="shared" si="12"/>
        <v>2005</v>
      </c>
      <c r="E826" s="3">
        <f>MONTH(ProductLine[[#This Row],[Date]])</f>
        <v>3</v>
      </c>
      <c r="F826" s="3" t="s">
        <v>15</v>
      </c>
      <c r="G826" s="5">
        <v>57</v>
      </c>
      <c r="H826" s="6">
        <v>173.29644937565891</v>
      </c>
      <c r="I826" s="8">
        <f>ProductLine[[#This Row],[Units]]*ProductLine[[#This Row],[Dollars]]</f>
        <v>9877.8976144125572</v>
      </c>
      <c r="L826" cm="1">
        <f t="array" ref="L826">AVERAGEIFS($I$2:$I$2125,$F$2:$F$2125,$F826,$C$2:$C$2125,"&gt;="&amp;DATE(IF($E826&gt;=4,$D826,$D826-1),INDEX($AS$2:$AS$13,$E826),INDEX($AR$2:$AR$13,$E826)),$C$2:$C$2125,"&lt;="&amp;DATE(IF($E826&gt;=2,$D826,$D826-1),INDEX($AU$2:$AU$13,$E826),INDEX($AT$2:$AT$13,$E826)))</f>
        <v>10517.875905270828</v>
      </c>
    </row>
    <row r="827" spans="1:12" x14ac:dyDescent="0.35">
      <c r="A827" s="3">
        <v>1682</v>
      </c>
      <c r="B827" s="3" t="s">
        <v>18</v>
      </c>
      <c r="C827" s="4">
        <v>38441</v>
      </c>
      <c r="D827" s="3">
        <f t="shared" si="12"/>
        <v>2005</v>
      </c>
      <c r="E827" s="3">
        <f>MONTH(ProductLine[[#This Row],[Date]])</f>
        <v>3</v>
      </c>
      <c r="F827" s="3" t="s">
        <v>8</v>
      </c>
      <c r="G827" s="5">
        <v>-7</v>
      </c>
      <c r="H827" s="6">
        <v>-18.640973323270995</v>
      </c>
      <c r="I827" s="8">
        <f>ProductLine[[#This Row],[Units]]*ProductLine[[#This Row],[Dollars]]</f>
        <v>130.48681326289696</v>
      </c>
      <c r="L827" cm="1">
        <f t="array" ref="L827">AVERAGEIFS($I$2:$I$2125,$F$2:$F$2125,$F827,$C$2:$C$2125,"&gt;="&amp;DATE(IF($E827&gt;=4,$D827,$D827-1),INDEX($AS$2:$AS$13,$E827),INDEX($AR$2:$AR$13,$E827)),$C$2:$C$2125,"&lt;="&amp;DATE(IF($E827&gt;=2,$D827,$D827-1),INDEX($AU$2:$AU$13,$E827),INDEX($AT$2:$AT$13,$E827)))</f>
        <v>9624.1559553801617</v>
      </c>
    </row>
    <row r="828" spans="1:12" x14ac:dyDescent="0.35">
      <c r="A828" s="3">
        <v>1690</v>
      </c>
      <c r="B828" s="3" t="s">
        <v>11</v>
      </c>
      <c r="C828" s="4">
        <v>38430</v>
      </c>
      <c r="D828" s="3">
        <f t="shared" si="12"/>
        <v>2005</v>
      </c>
      <c r="E828" s="3">
        <f>MONTH(ProductLine[[#This Row],[Date]])</f>
        <v>3</v>
      </c>
      <c r="F828" s="3" t="s">
        <v>13</v>
      </c>
      <c r="G828" s="5">
        <v>90</v>
      </c>
      <c r="H828" s="6">
        <v>272.35988641044867</v>
      </c>
      <c r="I828" s="8">
        <f>ProductLine[[#This Row],[Units]]*ProductLine[[#This Row],[Dollars]]</f>
        <v>24512.389776940381</v>
      </c>
      <c r="L828" cm="1">
        <f t="array" ref="L828">AVERAGEIFS($I$2:$I$2125,$F$2:$F$2125,$F828,$C$2:$C$2125,"&gt;="&amp;DATE(IF($E828&gt;=4,$D828,$D828-1),INDEX($AS$2:$AS$13,$E828),INDEX($AR$2:$AR$13,$E828)),$C$2:$C$2125,"&lt;="&amp;DATE(IF($E828&gt;=2,$D828,$D828-1),INDEX($AU$2:$AU$13,$E828),INDEX($AT$2:$AT$13,$E828)))</f>
        <v>9303.1779535992355</v>
      </c>
    </row>
    <row r="829" spans="1:12" x14ac:dyDescent="0.35">
      <c r="A829" s="3">
        <v>1699</v>
      </c>
      <c r="B829" s="3" t="s">
        <v>11</v>
      </c>
      <c r="C829" s="4">
        <v>38419</v>
      </c>
      <c r="D829" s="3">
        <f t="shared" si="12"/>
        <v>2005</v>
      </c>
      <c r="E829" s="3">
        <f>MONTH(ProductLine[[#This Row],[Date]])</f>
        <v>3</v>
      </c>
      <c r="F829" s="3" t="s">
        <v>15</v>
      </c>
      <c r="G829" s="5">
        <v>17</v>
      </c>
      <c r="H829" s="6">
        <v>53.278847558385984</v>
      </c>
      <c r="I829" s="8">
        <f>ProductLine[[#This Row],[Units]]*ProductLine[[#This Row],[Dollars]]</f>
        <v>905.74040849256176</v>
      </c>
      <c r="L829" cm="1">
        <f t="array" ref="L829">AVERAGEIFS($I$2:$I$2125,$F$2:$F$2125,$F829,$C$2:$C$2125,"&gt;="&amp;DATE(IF($E829&gt;=4,$D829,$D829-1),INDEX($AS$2:$AS$13,$E829),INDEX($AR$2:$AR$13,$E829)),$C$2:$C$2125,"&lt;="&amp;DATE(IF($E829&gt;=2,$D829,$D829-1),INDEX($AU$2:$AU$13,$E829),INDEX($AT$2:$AT$13,$E829)))</f>
        <v>10517.875905270828</v>
      </c>
    </row>
    <row r="830" spans="1:12" x14ac:dyDescent="0.35">
      <c r="A830" s="3">
        <v>1718</v>
      </c>
      <c r="B830" s="3" t="s">
        <v>17</v>
      </c>
      <c r="C830" s="4">
        <v>38441</v>
      </c>
      <c r="D830" s="3">
        <f t="shared" si="12"/>
        <v>2005</v>
      </c>
      <c r="E830" s="3">
        <f>MONTH(ProductLine[[#This Row],[Date]])</f>
        <v>3</v>
      </c>
      <c r="F830" s="3" t="s">
        <v>15</v>
      </c>
      <c r="G830" s="5">
        <v>17</v>
      </c>
      <c r="H830" s="6">
        <v>52.732870933394423</v>
      </c>
      <c r="I830" s="8">
        <f>ProductLine[[#This Row],[Units]]*ProductLine[[#This Row],[Dollars]]</f>
        <v>896.45880586770522</v>
      </c>
      <c r="L830" cm="1">
        <f t="array" ref="L830">AVERAGEIFS($I$2:$I$2125,$F$2:$F$2125,$F830,$C$2:$C$2125,"&gt;="&amp;DATE(IF($E830&gt;=4,$D830,$D830-1),INDEX($AS$2:$AS$13,$E830),INDEX($AR$2:$AR$13,$E830)),$C$2:$C$2125,"&lt;="&amp;DATE(IF($E830&gt;=2,$D830,$D830-1),INDEX($AU$2:$AU$13,$E830),INDEX($AT$2:$AT$13,$E830)))</f>
        <v>10517.875905270828</v>
      </c>
    </row>
    <row r="831" spans="1:12" x14ac:dyDescent="0.35">
      <c r="A831" s="3">
        <v>1745</v>
      </c>
      <c r="B831" s="3" t="s">
        <v>11</v>
      </c>
      <c r="C831" s="4">
        <v>38430</v>
      </c>
      <c r="D831" s="3">
        <f t="shared" si="12"/>
        <v>2005</v>
      </c>
      <c r="E831" s="3">
        <f>MONTH(ProductLine[[#This Row],[Date]])</f>
        <v>3</v>
      </c>
      <c r="F831" s="3" t="s">
        <v>13</v>
      </c>
      <c r="G831" s="5">
        <v>38</v>
      </c>
      <c r="H831" s="6">
        <v>115.79763515244602</v>
      </c>
      <c r="I831" s="8">
        <f>ProductLine[[#This Row],[Units]]*ProductLine[[#This Row],[Dollars]]</f>
        <v>4400.310135792949</v>
      </c>
      <c r="L831" cm="1">
        <f t="array" ref="L831">AVERAGEIFS($I$2:$I$2125,$F$2:$F$2125,$F831,$C$2:$C$2125,"&gt;="&amp;DATE(IF($E831&gt;=4,$D831,$D831-1),INDEX($AS$2:$AS$13,$E831),INDEX($AR$2:$AR$13,$E831)),$C$2:$C$2125,"&lt;="&amp;DATE(IF($E831&gt;=2,$D831,$D831-1),INDEX($AU$2:$AU$13,$E831),INDEX($AT$2:$AT$13,$E831)))</f>
        <v>9303.1779535992355</v>
      </c>
    </row>
    <row r="832" spans="1:12" x14ac:dyDescent="0.35">
      <c r="A832" s="3">
        <v>1791</v>
      </c>
      <c r="B832" s="3" t="s">
        <v>12</v>
      </c>
      <c r="C832" s="4">
        <v>38441</v>
      </c>
      <c r="D832" s="3">
        <f t="shared" si="12"/>
        <v>2005</v>
      </c>
      <c r="E832" s="3">
        <f>MONTH(ProductLine[[#This Row],[Date]])</f>
        <v>3</v>
      </c>
      <c r="F832" s="3" t="s">
        <v>13</v>
      </c>
      <c r="G832" s="5">
        <v>82</v>
      </c>
      <c r="H832" s="6">
        <v>248.22787993853669</v>
      </c>
      <c r="I832" s="8">
        <f>ProductLine[[#This Row],[Units]]*ProductLine[[#This Row],[Dollars]]</f>
        <v>20354.686154960007</v>
      </c>
      <c r="L832" cm="1">
        <f t="array" ref="L832">AVERAGEIFS($I$2:$I$2125,$F$2:$F$2125,$F832,$C$2:$C$2125,"&gt;="&amp;DATE(IF($E832&gt;=4,$D832,$D832-1),INDEX($AS$2:$AS$13,$E832),INDEX($AR$2:$AR$13,$E832)),$C$2:$C$2125,"&lt;="&amp;DATE(IF($E832&gt;=2,$D832,$D832-1),INDEX($AU$2:$AU$13,$E832),INDEX($AT$2:$AT$13,$E832)))</f>
        <v>9303.1779535992355</v>
      </c>
    </row>
    <row r="833" spans="1:12" x14ac:dyDescent="0.35">
      <c r="A833" s="3">
        <v>1816</v>
      </c>
      <c r="B833" s="3" t="s">
        <v>5</v>
      </c>
      <c r="C833" s="4">
        <v>38430</v>
      </c>
      <c r="D833" s="3">
        <f t="shared" si="12"/>
        <v>2005</v>
      </c>
      <c r="E833" s="3">
        <f>MONTH(ProductLine[[#This Row],[Date]])</f>
        <v>3</v>
      </c>
      <c r="F833" s="3" t="s">
        <v>10</v>
      </c>
      <c r="G833" s="5">
        <v>11</v>
      </c>
      <c r="H833" s="6">
        <v>35.295636570052608</v>
      </c>
      <c r="I833" s="8">
        <f>ProductLine[[#This Row],[Units]]*ProductLine[[#This Row],[Dollars]]</f>
        <v>388.25200227057871</v>
      </c>
      <c r="L833" cm="1">
        <f t="array" ref="L833">AVERAGEIFS($I$2:$I$2125,$F$2:$F$2125,$F833,$C$2:$C$2125,"&gt;="&amp;DATE(IF($E833&gt;=4,$D833,$D833-1),INDEX($AS$2:$AS$13,$E833),INDEX($AR$2:$AR$13,$E833)),$C$2:$C$2125,"&lt;="&amp;DATE(IF($E833&gt;=2,$D833,$D833-1),INDEX($AU$2:$AU$13,$E833),INDEX($AT$2:$AT$13,$E833)))</f>
        <v>6625.3545645321374</v>
      </c>
    </row>
    <row r="834" spans="1:12" x14ac:dyDescent="0.35">
      <c r="A834" s="3">
        <v>1831</v>
      </c>
      <c r="B834" s="3" t="s">
        <v>18</v>
      </c>
      <c r="C834" s="4">
        <v>38441</v>
      </c>
      <c r="D834" s="3">
        <f t="shared" ref="D834:D897" si="13">YEAR(C834)</f>
        <v>2005</v>
      </c>
      <c r="E834" s="3">
        <f>MONTH(ProductLine[[#This Row],[Date]])</f>
        <v>3</v>
      </c>
      <c r="F834" s="3" t="s">
        <v>6</v>
      </c>
      <c r="G834" s="5">
        <v>28</v>
      </c>
      <c r="H834" s="6">
        <v>85.906767980675738</v>
      </c>
      <c r="I834" s="8">
        <f>ProductLine[[#This Row],[Units]]*ProductLine[[#This Row],[Dollars]]</f>
        <v>2405.3895034589204</v>
      </c>
      <c r="L834" cm="1">
        <f t="array" ref="L834">AVERAGEIFS($I$2:$I$2125,$F$2:$F$2125,$F834,$C$2:$C$2125,"&gt;="&amp;DATE(IF($E834&gt;=4,$D834,$D834-1),INDEX($AS$2:$AS$13,$E834),INDEX($AR$2:$AR$13,$E834)),$C$2:$C$2125,"&lt;="&amp;DATE(IF($E834&gt;=2,$D834,$D834-1),INDEX($AU$2:$AU$13,$E834),INDEX($AT$2:$AT$13,$E834)))</f>
        <v>8691.9975143099473</v>
      </c>
    </row>
    <row r="835" spans="1:12" x14ac:dyDescent="0.35">
      <c r="A835" s="3">
        <v>42</v>
      </c>
      <c r="B835" s="3" t="s">
        <v>16</v>
      </c>
      <c r="C835" s="4">
        <v>38452</v>
      </c>
      <c r="D835" s="3">
        <f t="shared" si="13"/>
        <v>2005</v>
      </c>
      <c r="E835" s="3">
        <f>MONTH(ProductLine[[#This Row],[Date]])</f>
        <v>4</v>
      </c>
      <c r="F835" s="3" t="s">
        <v>15</v>
      </c>
      <c r="G835" s="5">
        <v>19</v>
      </c>
      <c r="H835" s="6">
        <v>59.382749361194016</v>
      </c>
      <c r="I835" s="8">
        <f>ProductLine[[#This Row],[Units]]*ProductLine[[#This Row],[Dollars]]</f>
        <v>1128.2722378626863</v>
      </c>
      <c r="L835" cm="1">
        <f t="array" ref="L835">AVERAGEIFS($I$2:$I$2125,$F$2:$F$2125,$F835,$C$2:$C$2125,"&gt;="&amp;DATE(IF($E835&gt;=4,$D835,$D835-1),INDEX($AS$2:$AS$13,$E835),INDEX($AR$2:$AR$13,$E835)),$C$2:$C$2125,"&lt;="&amp;DATE(IF($E835&gt;=2,$D835,$D835-1),INDEX($AU$2:$AU$13,$E835),INDEX($AT$2:$AT$13,$E835)))</f>
        <v>7900.2802171554631</v>
      </c>
    </row>
    <row r="836" spans="1:12" x14ac:dyDescent="0.35">
      <c r="A836" s="3">
        <v>54</v>
      </c>
      <c r="B836" s="3" t="s">
        <v>14</v>
      </c>
      <c r="C836" s="4">
        <v>38452</v>
      </c>
      <c r="D836" s="3">
        <f t="shared" si="13"/>
        <v>2005</v>
      </c>
      <c r="E836" s="3">
        <f>MONTH(ProductLine[[#This Row],[Date]])</f>
        <v>4</v>
      </c>
      <c r="F836" s="3" t="s">
        <v>6</v>
      </c>
      <c r="G836" s="5">
        <v>26</v>
      </c>
      <c r="H836" s="6">
        <v>80.197912185633001</v>
      </c>
      <c r="I836" s="8">
        <f>ProductLine[[#This Row],[Units]]*ProductLine[[#This Row],[Dollars]]</f>
        <v>2085.1457168264578</v>
      </c>
      <c r="L836" cm="1">
        <f t="array" ref="L836">AVERAGEIFS($I$2:$I$2125,$F$2:$F$2125,$F836,$C$2:$C$2125,"&gt;="&amp;DATE(IF($E836&gt;=4,$D836,$D836-1),INDEX($AS$2:$AS$13,$E836),INDEX($AR$2:$AR$13,$E836)),$C$2:$C$2125,"&lt;="&amp;DATE(IF($E836&gt;=2,$D836,$D836-1),INDEX($AU$2:$AU$13,$E836),INDEX($AT$2:$AT$13,$E836)))</f>
        <v>9277.2501545435662</v>
      </c>
    </row>
    <row r="837" spans="1:12" x14ac:dyDescent="0.35">
      <c r="A837" s="3">
        <v>65</v>
      </c>
      <c r="B837" s="3" t="s">
        <v>9</v>
      </c>
      <c r="C837" s="4">
        <v>38452</v>
      </c>
      <c r="D837" s="3">
        <f t="shared" si="13"/>
        <v>2005</v>
      </c>
      <c r="E837" s="3">
        <f>MONTH(ProductLine[[#This Row],[Date]])</f>
        <v>4</v>
      </c>
      <c r="F837" s="3" t="s">
        <v>6</v>
      </c>
      <c r="G837" s="5">
        <v>-6</v>
      </c>
      <c r="H837" s="6">
        <v>-15.942861162173479</v>
      </c>
      <c r="I837" s="8">
        <f>ProductLine[[#This Row],[Units]]*ProductLine[[#This Row],[Dollars]]</f>
        <v>95.657166973040873</v>
      </c>
      <c r="L837" cm="1">
        <f t="array" ref="L837">AVERAGEIFS($I$2:$I$2125,$F$2:$F$2125,$F837,$C$2:$C$2125,"&gt;="&amp;DATE(IF($E837&gt;=4,$D837,$D837-1),INDEX($AS$2:$AS$13,$E837),INDEX($AR$2:$AR$13,$E837)),$C$2:$C$2125,"&lt;="&amp;DATE(IF($E837&gt;=2,$D837,$D837-1),INDEX($AU$2:$AU$13,$E837),INDEX($AT$2:$AT$13,$E837)))</f>
        <v>9277.2501545435662</v>
      </c>
    </row>
    <row r="838" spans="1:12" x14ac:dyDescent="0.35">
      <c r="A838" s="3">
        <v>242</v>
      </c>
      <c r="B838" s="3" t="s">
        <v>16</v>
      </c>
      <c r="C838" s="4">
        <v>38463</v>
      </c>
      <c r="D838" s="3">
        <f t="shared" si="13"/>
        <v>2005</v>
      </c>
      <c r="E838" s="3">
        <f>MONTH(ProductLine[[#This Row],[Date]])</f>
        <v>4</v>
      </c>
      <c r="F838" s="3" t="s">
        <v>13</v>
      </c>
      <c r="G838" s="5">
        <v>52</v>
      </c>
      <c r="H838" s="6">
        <v>158.18704198984506</v>
      </c>
      <c r="I838" s="8">
        <f>ProductLine[[#This Row],[Units]]*ProductLine[[#This Row],[Dollars]]</f>
        <v>8225.7261834719429</v>
      </c>
      <c r="L838" cm="1">
        <f t="array" ref="L838">AVERAGEIFS($I$2:$I$2125,$F$2:$F$2125,$F838,$C$2:$C$2125,"&gt;="&amp;DATE(IF($E838&gt;=4,$D838,$D838-1),INDEX($AS$2:$AS$13,$E838),INDEX($AR$2:$AR$13,$E838)),$C$2:$C$2125,"&lt;="&amp;DATE(IF($E838&gt;=2,$D838,$D838-1),INDEX($AU$2:$AU$13,$E838),INDEX($AT$2:$AT$13,$E838)))</f>
        <v>8416.3337336845798</v>
      </c>
    </row>
    <row r="839" spans="1:12" x14ac:dyDescent="0.35">
      <c r="A839" s="3">
        <v>252</v>
      </c>
      <c r="B839" s="3" t="s">
        <v>9</v>
      </c>
      <c r="C839" s="4">
        <v>38452</v>
      </c>
      <c r="D839" s="3">
        <f t="shared" si="13"/>
        <v>2005</v>
      </c>
      <c r="E839" s="3">
        <f>MONTH(ProductLine[[#This Row],[Date]])</f>
        <v>4</v>
      </c>
      <c r="F839" s="3" t="s">
        <v>13</v>
      </c>
      <c r="G839" s="5">
        <v>41</v>
      </c>
      <c r="H839" s="6">
        <v>124.81042324173134</v>
      </c>
      <c r="I839" s="8">
        <f>ProductLine[[#This Row],[Units]]*ProductLine[[#This Row],[Dollars]]</f>
        <v>5117.2273529109852</v>
      </c>
      <c r="L839" cm="1">
        <f t="array" ref="L839">AVERAGEIFS($I$2:$I$2125,$F$2:$F$2125,$F839,$C$2:$C$2125,"&gt;="&amp;DATE(IF($E839&gt;=4,$D839,$D839-1),INDEX($AS$2:$AS$13,$E839),INDEX($AR$2:$AR$13,$E839)),$C$2:$C$2125,"&lt;="&amp;DATE(IF($E839&gt;=2,$D839,$D839-1),INDEX($AU$2:$AU$13,$E839),INDEX($AT$2:$AT$13,$E839)))</f>
        <v>8416.3337336845798</v>
      </c>
    </row>
    <row r="840" spans="1:12" x14ac:dyDescent="0.35">
      <c r="A840" s="3">
        <v>296</v>
      </c>
      <c r="B840" s="3" t="s">
        <v>17</v>
      </c>
      <c r="C840" s="4">
        <v>38463</v>
      </c>
      <c r="D840" s="3">
        <f t="shared" si="13"/>
        <v>2005</v>
      </c>
      <c r="E840" s="3">
        <f>MONTH(ProductLine[[#This Row],[Date]])</f>
        <v>4</v>
      </c>
      <c r="F840" s="3" t="s">
        <v>8</v>
      </c>
      <c r="G840" s="5">
        <v>76</v>
      </c>
      <c r="H840" s="6">
        <v>230.25557022435729</v>
      </c>
      <c r="I840" s="8">
        <f>ProductLine[[#This Row],[Units]]*ProductLine[[#This Row],[Dollars]]</f>
        <v>17499.423337051154</v>
      </c>
      <c r="L840" cm="1">
        <f t="array" ref="L840">AVERAGEIFS($I$2:$I$2125,$F$2:$F$2125,$F840,$C$2:$C$2125,"&gt;="&amp;DATE(IF($E840&gt;=4,$D840,$D840-1),INDEX($AS$2:$AS$13,$E840),INDEX($AR$2:$AR$13,$E840)),$C$2:$C$2125,"&lt;="&amp;DATE(IF($E840&gt;=2,$D840,$D840-1),INDEX($AU$2:$AU$13,$E840),INDEX($AT$2:$AT$13,$E840)))</f>
        <v>7235.4446257042709</v>
      </c>
    </row>
    <row r="841" spans="1:12" x14ac:dyDescent="0.35">
      <c r="A841" s="3">
        <v>301</v>
      </c>
      <c r="B841" s="3" t="s">
        <v>11</v>
      </c>
      <c r="C841" s="4">
        <v>38463</v>
      </c>
      <c r="D841" s="3">
        <f t="shared" si="13"/>
        <v>2005</v>
      </c>
      <c r="E841" s="3">
        <f>MONTH(ProductLine[[#This Row],[Date]])</f>
        <v>4</v>
      </c>
      <c r="F841" s="3" t="s">
        <v>6</v>
      </c>
      <c r="G841" s="5">
        <v>60</v>
      </c>
      <c r="H841" s="6">
        <v>182.21269449394873</v>
      </c>
      <c r="I841" s="8">
        <f>ProductLine[[#This Row],[Units]]*ProductLine[[#This Row],[Dollars]]</f>
        <v>10932.761669636924</v>
      </c>
      <c r="L841" cm="1">
        <f t="array" ref="L841">AVERAGEIFS($I$2:$I$2125,$F$2:$F$2125,$F841,$C$2:$C$2125,"&gt;="&amp;DATE(IF($E841&gt;=4,$D841,$D841-1),INDEX($AS$2:$AS$13,$E841),INDEX($AR$2:$AR$13,$E841)),$C$2:$C$2125,"&lt;="&amp;DATE(IF($E841&gt;=2,$D841,$D841-1),INDEX($AU$2:$AU$13,$E841),INDEX($AT$2:$AT$13,$E841)))</f>
        <v>9277.2501545435662</v>
      </c>
    </row>
    <row r="842" spans="1:12" x14ac:dyDescent="0.35">
      <c r="A842" s="3">
        <v>389</v>
      </c>
      <c r="B842" s="3" t="s">
        <v>12</v>
      </c>
      <c r="C842" s="4">
        <v>38452</v>
      </c>
      <c r="D842" s="3">
        <f t="shared" si="13"/>
        <v>2005</v>
      </c>
      <c r="E842" s="3">
        <f>MONTH(ProductLine[[#This Row],[Date]])</f>
        <v>4</v>
      </c>
      <c r="F842" s="3" t="s">
        <v>6</v>
      </c>
      <c r="G842" s="5">
        <v>12</v>
      </c>
      <c r="H842" s="6">
        <v>38.618337900456311</v>
      </c>
      <c r="I842" s="8">
        <f>ProductLine[[#This Row],[Units]]*ProductLine[[#This Row],[Dollars]]</f>
        <v>463.42005480547573</v>
      </c>
      <c r="L842" cm="1">
        <f t="array" ref="L842">AVERAGEIFS($I$2:$I$2125,$F$2:$F$2125,$F842,$C$2:$C$2125,"&gt;="&amp;DATE(IF($E842&gt;=4,$D842,$D842-1),INDEX($AS$2:$AS$13,$E842),INDEX($AR$2:$AR$13,$E842)),$C$2:$C$2125,"&lt;="&amp;DATE(IF($E842&gt;=2,$D842,$D842-1),INDEX($AU$2:$AU$13,$E842),INDEX($AT$2:$AT$13,$E842)))</f>
        <v>9277.2501545435662</v>
      </c>
    </row>
    <row r="843" spans="1:12" x14ac:dyDescent="0.35">
      <c r="A843" s="3">
        <v>402</v>
      </c>
      <c r="B843" s="3" t="s">
        <v>16</v>
      </c>
      <c r="C843" s="4">
        <v>38452</v>
      </c>
      <c r="D843" s="3">
        <f t="shared" si="13"/>
        <v>2005</v>
      </c>
      <c r="E843" s="3">
        <f>MONTH(ProductLine[[#This Row],[Date]])</f>
        <v>4</v>
      </c>
      <c r="F843" s="3" t="s">
        <v>6</v>
      </c>
      <c r="G843" s="5">
        <v>-4</v>
      </c>
      <c r="H843" s="6">
        <v>-10.045852408088738</v>
      </c>
      <c r="I843" s="8">
        <f>ProductLine[[#This Row],[Units]]*ProductLine[[#This Row],[Dollars]]</f>
        <v>40.183409632354952</v>
      </c>
      <c r="L843" cm="1">
        <f t="array" ref="L843">AVERAGEIFS($I$2:$I$2125,$F$2:$F$2125,$F843,$C$2:$C$2125,"&gt;="&amp;DATE(IF($E843&gt;=4,$D843,$D843-1),INDEX($AS$2:$AS$13,$E843),INDEX($AR$2:$AR$13,$E843)),$C$2:$C$2125,"&lt;="&amp;DATE(IF($E843&gt;=2,$D843,$D843-1),INDEX($AU$2:$AU$13,$E843),INDEX($AT$2:$AT$13,$E843)))</f>
        <v>9277.2501545435662</v>
      </c>
    </row>
    <row r="844" spans="1:12" x14ac:dyDescent="0.35">
      <c r="A844" s="3">
        <v>459</v>
      </c>
      <c r="B844" s="3" t="s">
        <v>12</v>
      </c>
      <c r="C844" s="4">
        <v>38452</v>
      </c>
      <c r="D844" s="3">
        <f t="shared" si="13"/>
        <v>2005</v>
      </c>
      <c r="E844" s="3">
        <f>MONTH(ProductLine[[#This Row],[Date]])</f>
        <v>4</v>
      </c>
      <c r="F844" s="3" t="s">
        <v>15</v>
      </c>
      <c r="G844" s="5">
        <v>71</v>
      </c>
      <c r="H844" s="6">
        <v>214.76898776471646</v>
      </c>
      <c r="I844" s="8">
        <f>ProductLine[[#This Row],[Units]]*ProductLine[[#This Row],[Dollars]]</f>
        <v>15248.598131294868</v>
      </c>
      <c r="L844" cm="1">
        <f t="array" ref="L844">AVERAGEIFS($I$2:$I$2125,$F$2:$F$2125,$F844,$C$2:$C$2125,"&gt;="&amp;DATE(IF($E844&gt;=4,$D844,$D844-1),INDEX($AS$2:$AS$13,$E844),INDEX($AR$2:$AR$13,$E844)),$C$2:$C$2125,"&lt;="&amp;DATE(IF($E844&gt;=2,$D844,$D844-1),INDEX($AU$2:$AU$13,$E844),INDEX($AT$2:$AT$13,$E844)))</f>
        <v>7900.2802171554631</v>
      </c>
    </row>
    <row r="845" spans="1:12" x14ac:dyDescent="0.35">
      <c r="A845" s="3">
        <v>463</v>
      </c>
      <c r="B845" s="3" t="s">
        <v>12</v>
      </c>
      <c r="C845" s="4">
        <v>38463</v>
      </c>
      <c r="D845" s="3">
        <f t="shared" si="13"/>
        <v>2005</v>
      </c>
      <c r="E845" s="3">
        <f>MONTH(ProductLine[[#This Row],[Date]])</f>
        <v>4</v>
      </c>
      <c r="F845" s="3" t="s">
        <v>6</v>
      </c>
      <c r="G845" s="5">
        <v>48</v>
      </c>
      <c r="H845" s="6">
        <v>145.69127497854927</v>
      </c>
      <c r="I845" s="8">
        <f>ProductLine[[#This Row],[Units]]*ProductLine[[#This Row],[Dollars]]</f>
        <v>6993.1811989703656</v>
      </c>
      <c r="L845" cm="1">
        <f t="array" ref="L845">AVERAGEIFS($I$2:$I$2125,$F$2:$F$2125,$F845,$C$2:$C$2125,"&gt;="&amp;DATE(IF($E845&gt;=4,$D845,$D845-1),INDEX($AS$2:$AS$13,$E845),INDEX($AR$2:$AR$13,$E845)),$C$2:$C$2125,"&lt;="&amp;DATE(IF($E845&gt;=2,$D845,$D845-1),INDEX($AU$2:$AU$13,$E845),INDEX($AT$2:$AT$13,$E845)))</f>
        <v>9277.2501545435662</v>
      </c>
    </row>
    <row r="846" spans="1:12" x14ac:dyDescent="0.35">
      <c r="A846" s="3">
        <v>585</v>
      </c>
      <c r="B846" s="3" t="s">
        <v>16</v>
      </c>
      <c r="C846" s="4">
        <v>38452</v>
      </c>
      <c r="D846" s="3">
        <f t="shared" si="13"/>
        <v>2005</v>
      </c>
      <c r="E846" s="3">
        <f>MONTH(ProductLine[[#This Row],[Date]])</f>
        <v>4</v>
      </c>
      <c r="F846" s="3" t="s">
        <v>10</v>
      </c>
      <c r="G846" s="5">
        <v>93</v>
      </c>
      <c r="H846" s="6">
        <v>280.7978115895645</v>
      </c>
      <c r="I846" s="8">
        <f>ProductLine[[#This Row],[Units]]*ProductLine[[#This Row],[Dollars]]</f>
        <v>26114.196477829501</v>
      </c>
      <c r="L846" cm="1">
        <f t="array" ref="L846">AVERAGEIFS($I$2:$I$2125,$F$2:$F$2125,$F846,$C$2:$C$2125,"&gt;="&amp;DATE(IF($E846&gt;=4,$D846,$D846-1),INDEX($AS$2:$AS$13,$E846),INDEX($AR$2:$AR$13,$E846)),$C$2:$C$2125,"&lt;="&amp;DATE(IF($E846&gt;=2,$D846,$D846-1),INDEX($AU$2:$AU$13,$E846),INDEX($AT$2:$AT$13,$E846)))</f>
        <v>6300.389462202068</v>
      </c>
    </row>
    <row r="847" spans="1:12" x14ac:dyDescent="0.35">
      <c r="A847" s="3">
        <v>779</v>
      </c>
      <c r="B847" s="3" t="s">
        <v>18</v>
      </c>
      <c r="C847" s="4">
        <v>38452</v>
      </c>
      <c r="D847" s="3">
        <f t="shared" si="13"/>
        <v>2005</v>
      </c>
      <c r="E847" s="3">
        <f>MONTH(ProductLine[[#This Row],[Date]])</f>
        <v>4</v>
      </c>
      <c r="F847" s="3" t="s">
        <v>8</v>
      </c>
      <c r="G847" s="5">
        <v>5</v>
      </c>
      <c r="H847" s="6">
        <v>16.818206363269947</v>
      </c>
      <c r="I847" s="8">
        <f>ProductLine[[#This Row],[Units]]*ProductLine[[#This Row],[Dollars]]</f>
        <v>84.091031816349741</v>
      </c>
      <c r="L847" cm="1">
        <f t="array" ref="L847">AVERAGEIFS($I$2:$I$2125,$F$2:$F$2125,$F847,$C$2:$C$2125,"&gt;="&amp;DATE(IF($E847&gt;=4,$D847,$D847-1),INDEX($AS$2:$AS$13,$E847),INDEX($AR$2:$AR$13,$E847)),$C$2:$C$2125,"&lt;="&amp;DATE(IF($E847&gt;=2,$D847,$D847-1),INDEX($AU$2:$AU$13,$E847),INDEX($AT$2:$AT$13,$E847)))</f>
        <v>7235.4446257042709</v>
      </c>
    </row>
    <row r="848" spans="1:12" x14ac:dyDescent="0.35">
      <c r="A848" s="3">
        <v>785</v>
      </c>
      <c r="B848" s="3" t="s">
        <v>9</v>
      </c>
      <c r="C848" s="4">
        <v>38452</v>
      </c>
      <c r="D848" s="3">
        <f t="shared" si="13"/>
        <v>2005</v>
      </c>
      <c r="E848" s="3">
        <f>MONTH(ProductLine[[#This Row],[Date]])</f>
        <v>4</v>
      </c>
      <c r="F848" s="3" t="s">
        <v>13</v>
      </c>
      <c r="G848" s="5">
        <v>92</v>
      </c>
      <c r="H848" s="6">
        <v>278.34020387718806</v>
      </c>
      <c r="I848" s="8">
        <f>ProductLine[[#This Row],[Units]]*ProductLine[[#This Row],[Dollars]]</f>
        <v>25607.298756701301</v>
      </c>
      <c r="L848" cm="1">
        <f t="array" ref="L848">AVERAGEIFS($I$2:$I$2125,$F$2:$F$2125,$F848,$C$2:$C$2125,"&gt;="&amp;DATE(IF($E848&gt;=4,$D848,$D848-1),INDEX($AS$2:$AS$13,$E848),INDEX($AR$2:$AR$13,$E848)),$C$2:$C$2125,"&lt;="&amp;DATE(IF($E848&gt;=2,$D848,$D848-1),INDEX($AU$2:$AU$13,$E848),INDEX($AT$2:$AT$13,$E848)))</f>
        <v>8416.3337336845798</v>
      </c>
    </row>
    <row r="849" spans="1:12" x14ac:dyDescent="0.35">
      <c r="A849" s="3">
        <v>786</v>
      </c>
      <c r="B849" s="3" t="s">
        <v>18</v>
      </c>
      <c r="C849" s="4">
        <v>38463</v>
      </c>
      <c r="D849" s="3">
        <f t="shared" si="13"/>
        <v>2005</v>
      </c>
      <c r="E849" s="3">
        <f>MONTH(ProductLine[[#This Row],[Date]])</f>
        <v>4</v>
      </c>
      <c r="F849" s="3" t="s">
        <v>13</v>
      </c>
      <c r="G849" s="5">
        <v>93</v>
      </c>
      <c r="H849" s="6">
        <v>280.85575758245068</v>
      </c>
      <c r="I849" s="8">
        <f>ProductLine[[#This Row],[Units]]*ProductLine[[#This Row],[Dollars]]</f>
        <v>26119.585455167915</v>
      </c>
      <c r="L849" cm="1">
        <f t="array" ref="L849">AVERAGEIFS($I$2:$I$2125,$F$2:$F$2125,$F849,$C$2:$C$2125,"&gt;="&amp;DATE(IF($E849&gt;=4,$D849,$D849-1),INDEX($AS$2:$AS$13,$E849),INDEX($AR$2:$AR$13,$E849)),$C$2:$C$2125,"&lt;="&amp;DATE(IF($E849&gt;=2,$D849,$D849-1),INDEX($AU$2:$AU$13,$E849),INDEX($AT$2:$AT$13,$E849)))</f>
        <v>8416.3337336845798</v>
      </c>
    </row>
    <row r="850" spans="1:12" x14ac:dyDescent="0.35">
      <c r="A850" s="3">
        <v>820</v>
      </c>
      <c r="B850" s="3" t="s">
        <v>14</v>
      </c>
      <c r="C850" s="4">
        <v>38463</v>
      </c>
      <c r="D850" s="3">
        <f t="shared" si="13"/>
        <v>2005</v>
      </c>
      <c r="E850" s="3">
        <f>MONTH(ProductLine[[#This Row],[Date]])</f>
        <v>4</v>
      </c>
      <c r="F850" s="3" t="s">
        <v>15</v>
      </c>
      <c r="G850" s="5">
        <v>-2</v>
      </c>
      <c r="H850" s="6">
        <v>-4.040363555098244</v>
      </c>
      <c r="I850" s="8">
        <f>ProductLine[[#This Row],[Units]]*ProductLine[[#This Row],[Dollars]]</f>
        <v>8.0807271101964879</v>
      </c>
      <c r="L850" cm="1">
        <f t="array" ref="L850">AVERAGEIFS($I$2:$I$2125,$F$2:$F$2125,$F850,$C$2:$C$2125,"&gt;="&amp;DATE(IF($E850&gt;=4,$D850,$D850-1),INDEX($AS$2:$AS$13,$E850),INDEX($AR$2:$AR$13,$E850)),$C$2:$C$2125,"&lt;="&amp;DATE(IF($E850&gt;=2,$D850,$D850-1),INDEX($AU$2:$AU$13,$E850),INDEX($AT$2:$AT$13,$E850)))</f>
        <v>7900.2802171554631</v>
      </c>
    </row>
    <row r="851" spans="1:12" x14ac:dyDescent="0.35">
      <c r="A851" s="3">
        <v>881</v>
      </c>
      <c r="B851" s="3" t="s">
        <v>16</v>
      </c>
      <c r="C851" s="4">
        <v>38452</v>
      </c>
      <c r="D851" s="3">
        <f t="shared" si="13"/>
        <v>2005</v>
      </c>
      <c r="E851" s="3">
        <f>MONTH(ProductLine[[#This Row],[Date]])</f>
        <v>4</v>
      </c>
      <c r="F851" s="3" t="s">
        <v>15</v>
      </c>
      <c r="G851" s="5">
        <v>45</v>
      </c>
      <c r="H851" s="6">
        <v>137.05484034063696</v>
      </c>
      <c r="I851" s="8">
        <f>ProductLine[[#This Row],[Units]]*ProductLine[[#This Row],[Dollars]]</f>
        <v>6167.4678153286632</v>
      </c>
      <c r="L851" cm="1">
        <f t="array" ref="L851">AVERAGEIFS($I$2:$I$2125,$F$2:$F$2125,$F851,$C$2:$C$2125,"&gt;="&amp;DATE(IF($E851&gt;=4,$D851,$D851-1),INDEX($AS$2:$AS$13,$E851),INDEX($AR$2:$AR$13,$E851)),$C$2:$C$2125,"&lt;="&amp;DATE(IF($E851&gt;=2,$D851,$D851-1),INDEX($AU$2:$AU$13,$E851),INDEX($AT$2:$AT$13,$E851)))</f>
        <v>7900.2802171554631</v>
      </c>
    </row>
    <row r="852" spans="1:12" x14ac:dyDescent="0.35">
      <c r="A852" s="3">
        <v>913</v>
      </c>
      <c r="B852" s="3" t="s">
        <v>17</v>
      </c>
      <c r="C852" s="4">
        <v>38463</v>
      </c>
      <c r="D852" s="3">
        <f t="shared" si="13"/>
        <v>2005</v>
      </c>
      <c r="E852" s="3">
        <f>MONTH(ProductLine[[#This Row],[Date]])</f>
        <v>4</v>
      </c>
      <c r="F852" s="3" t="s">
        <v>6</v>
      </c>
      <c r="G852" s="5">
        <v>3</v>
      </c>
      <c r="H852" s="6">
        <v>11.082849552887902</v>
      </c>
      <c r="I852" s="8">
        <f>ProductLine[[#This Row],[Units]]*ProductLine[[#This Row],[Dollars]]</f>
        <v>33.248548658663708</v>
      </c>
      <c r="L852" cm="1">
        <f t="array" ref="L852">AVERAGEIFS($I$2:$I$2125,$F$2:$F$2125,$F852,$C$2:$C$2125,"&gt;="&amp;DATE(IF($E852&gt;=4,$D852,$D852-1),INDEX($AS$2:$AS$13,$E852),INDEX($AR$2:$AR$13,$E852)),$C$2:$C$2125,"&lt;="&amp;DATE(IF($E852&gt;=2,$D852,$D852-1),INDEX($AU$2:$AU$13,$E852),INDEX($AT$2:$AT$13,$E852)))</f>
        <v>9277.2501545435662</v>
      </c>
    </row>
    <row r="853" spans="1:12" x14ac:dyDescent="0.35">
      <c r="A853" s="3">
        <v>921</v>
      </c>
      <c r="B853" s="3" t="s">
        <v>11</v>
      </c>
      <c r="C853" s="4">
        <v>38452</v>
      </c>
      <c r="D853" s="3">
        <f t="shared" si="13"/>
        <v>2005</v>
      </c>
      <c r="E853" s="3">
        <f>MONTH(ProductLine[[#This Row],[Date]])</f>
        <v>4</v>
      </c>
      <c r="F853" s="3" t="s">
        <v>6</v>
      </c>
      <c r="G853" s="5">
        <v>80</v>
      </c>
      <c r="H853" s="6">
        <v>240.69010526776344</v>
      </c>
      <c r="I853" s="8">
        <f>ProductLine[[#This Row],[Units]]*ProductLine[[#This Row],[Dollars]]</f>
        <v>19255.208421421077</v>
      </c>
      <c r="L853" cm="1">
        <f t="array" ref="L853">AVERAGEIFS($I$2:$I$2125,$F$2:$F$2125,$F853,$C$2:$C$2125,"&gt;="&amp;DATE(IF($E853&gt;=4,$D853,$D853-1),INDEX($AS$2:$AS$13,$E853),INDEX($AR$2:$AR$13,$E853)),$C$2:$C$2125,"&lt;="&amp;DATE(IF($E853&gt;=2,$D853,$D853-1),INDEX($AU$2:$AU$13,$E853),INDEX($AT$2:$AT$13,$E853)))</f>
        <v>9277.2501545435662</v>
      </c>
    </row>
    <row r="854" spans="1:12" x14ac:dyDescent="0.35">
      <c r="A854" s="3">
        <v>923</v>
      </c>
      <c r="B854" s="3" t="s">
        <v>5</v>
      </c>
      <c r="C854" s="4">
        <v>38452</v>
      </c>
      <c r="D854" s="3">
        <f t="shared" si="13"/>
        <v>2005</v>
      </c>
      <c r="E854" s="3">
        <f>MONTH(ProductLine[[#This Row],[Date]])</f>
        <v>4</v>
      </c>
      <c r="F854" s="3" t="s">
        <v>10</v>
      </c>
      <c r="G854" s="5">
        <v>27</v>
      </c>
      <c r="H854" s="6">
        <v>82.994094545634482</v>
      </c>
      <c r="I854" s="8">
        <f>ProductLine[[#This Row],[Units]]*ProductLine[[#This Row],[Dollars]]</f>
        <v>2240.8405527321311</v>
      </c>
      <c r="L854" cm="1">
        <f t="array" ref="L854">AVERAGEIFS($I$2:$I$2125,$F$2:$F$2125,$F854,$C$2:$C$2125,"&gt;="&amp;DATE(IF($E854&gt;=4,$D854,$D854-1),INDEX($AS$2:$AS$13,$E854),INDEX($AR$2:$AR$13,$E854)),$C$2:$C$2125,"&lt;="&amp;DATE(IF($E854&gt;=2,$D854,$D854-1),INDEX($AU$2:$AU$13,$E854),INDEX($AT$2:$AT$13,$E854)))</f>
        <v>6300.389462202068</v>
      </c>
    </row>
    <row r="855" spans="1:12" x14ac:dyDescent="0.35">
      <c r="A855" s="3">
        <v>959</v>
      </c>
      <c r="B855" s="3" t="s">
        <v>9</v>
      </c>
      <c r="C855" s="4">
        <v>38463</v>
      </c>
      <c r="D855" s="3">
        <f t="shared" si="13"/>
        <v>2005</v>
      </c>
      <c r="E855" s="3">
        <f>MONTH(ProductLine[[#This Row],[Date]])</f>
        <v>4</v>
      </c>
      <c r="F855" s="3" t="s">
        <v>6</v>
      </c>
      <c r="G855" s="5">
        <v>16</v>
      </c>
      <c r="H855" s="6">
        <v>49.968087631431565</v>
      </c>
      <c r="I855" s="8">
        <f>ProductLine[[#This Row],[Units]]*ProductLine[[#This Row],[Dollars]]</f>
        <v>799.48940210290505</v>
      </c>
      <c r="L855" cm="1">
        <f t="array" ref="L855">AVERAGEIFS($I$2:$I$2125,$F$2:$F$2125,$F855,$C$2:$C$2125,"&gt;="&amp;DATE(IF($E855&gt;=4,$D855,$D855-1),INDEX($AS$2:$AS$13,$E855),INDEX($AR$2:$AR$13,$E855)),$C$2:$C$2125,"&lt;="&amp;DATE(IF($E855&gt;=2,$D855,$D855-1),INDEX($AU$2:$AU$13,$E855),INDEX($AT$2:$AT$13,$E855)))</f>
        <v>9277.2501545435662</v>
      </c>
    </row>
    <row r="856" spans="1:12" x14ac:dyDescent="0.35">
      <c r="A856" s="3">
        <v>1035</v>
      </c>
      <c r="B856" s="3" t="s">
        <v>16</v>
      </c>
      <c r="C856" s="4">
        <v>38452</v>
      </c>
      <c r="D856" s="3">
        <f t="shared" si="13"/>
        <v>2005</v>
      </c>
      <c r="E856" s="3">
        <f>MONTH(ProductLine[[#This Row],[Date]])</f>
        <v>4</v>
      </c>
      <c r="F856" s="3" t="s">
        <v>8</v>
      </c>
      <c r="G856" s="5">
        <v>8</v>
      </c>
      <c r="H856" s="6">
        <v>26.399425452966565</v>
      </c>
      <c r="I856" s="8">
        <f>ProductLine[[#This Row],[Units]]*ProductLine[[#This Row],[Dollars]]</f>
        <v>211.19540362373252</v>
      </c>
      <c r="L856" cm="1">
        <f t="array" ref="L856">AVERAGEIFS($I$2:$I$2125,$F$2:$F$2125,$F856,$C$2:$C$2125,"&gt;="&amp;DATE(IF($E856&gt;=4,$D856,$D856-1),INDEX($AS$2:$AS$13,$E856),INDEX($AR$2:$AR$13,$E856)),$C$2:$C$2125,"&lt;="&amp;DATE(IF($E856&gt;=2,$D856,$D856-1),INDEX($AU$2:$AU$13,$E856),INDEX($AT$2:$AT$13,$E856)))</f>
        <v>7235.4446257042709</v>
      </c>
    </row>
    <row r="857" spans="1:12" x14ac:dyDescent="0.35">
      <c r="A857" s="3">
        <v>1083</v>
      </c>
      <c r="B857" s="3" t="s">
        <v>16</v>
      </c>
      <c r="C857" s="4">
        <v>38463</v>
      </c>
      <c r="D857" s="3">
        <f t="shared" si="13"/>
        <v>2005</v>
      </c>
      <c r="E857" s="3">
        <f>MONTH(ProductLine[[#This Row],[Date]])</f>
        <v>4</v>
      </c>
      <c r="F857" s="3" t="s">
        <v>13</v>
      </c>
      <c r="G857" s="5">
        <v>93</v>
      </c>
      <c r="H857" s="6">
        <v>280.95785849203958</v>
      </c>
      <c r="I857" s="8">
        <f>ProductLine[[#This Row],[Units]]*ProductLine[[#This Row],[Dollars]]</f>
        <v>26129.080839759681</v>
      </c>
      <c r="L857" cm="1">
        <f t="array" ref="L857">AVERAGEIFS($I$2:$I$2125,$F$2:$F$2125,$F857,$C$2:$C$2125,"&gt;="&amp;DATE(IF($E857&gt;=4,$D857,$D857-1),INDEX($AS$2:$AS$13,$E857),INDEX($AR$2:$AR$13,$E857)),$C$2:$C$2125,"&lt;="&amp;DATE(IF($E857&gt;=2,$D857,$D857-1),INDEX($AU$2:$AU$13,$E857),INDEX($AT$2:$AT$13,$E857)))</f>
        <v>8416.3337336845798</v>
      </c>
    </row>
    <row r="858" spans="1:12" x14ac:dyDescent="0.35">
      <c r="A858" s="3">
        <v>1085</v>
      </c>
      <c r="B858" s="3" t="s">
        <v>12</v>
      </c>
      <c r="C858" s="4">
        <v>38463</v>
      </c>
      <c r="D858" s="3">
        <f t="shared" si="13"/>
        <v>2005</v>
      </c>
      <c r="E858" s="3">
        <f>MONTH(ProductLine[[#This Row],[Date]])</f>
        <v>4</v>
      </c>
      <c r="F858" s="3" t="s">
        <v>13</v>
      </c>
      <c r="G858" s="5">
        <v>30</v>
      </c>
      <c r="H858" s="6">
        <v>91.838519584417725</v>
      </c>
      <c r="I858" s="8">
        <f>ProductLine[[#This Row],[Units]]*ProductLine[[#This Row],[Dollars]]</f>
        <v>2755.1555875325316</v>
      </c>
      <c r="L858" cm="1">
        <f t="array" ref="L858">AVERAGEIFS($I$2:$I$2125,$F$2:$F$2125,$F858,$C$2:$C$2125,"&gt;="&amp;DATE(IF($E858&gt;=4,$D858,$D858-1),INDEX($AS$2:$AS$13,$E858),INDEX($AR$2:$AR$13,$E858)),$C$2:$C$2125,"&lt;="&amp;DATE(IF($E858&gt;=2,$D858,$D858-1),INDEX($AU$2:$AU$13,$E858),INDEX($AT$2:$AT$13,$E858)))</f>
        <v>8416.3337336845798</v>
      </c>
    </row>
    <row r="859" spans="1:12" x14ac:dyDescent="0.35">
      <c r="A859" s="3">
        <v>1087</v>
      </c>
      <c r="B859" s="3" t="s">
        <v>12</v>
      </c>
      <c r="C859" s="4">
        <v>38463</v>
      </c>
      <c r="D859" s="3">
        <f t="shared" si="13"/>
        <v>2005</v>
      </c>
      <c r="E859" s="3">
        <f>MONTH(ProductLine[[#This Row],[Date]])</f>
        <v>4</v>
      </c>
      <c r="F859" s="3" t="s">
        <v>8</v>
      </c>
      <c r="G859" s="5">
        <v>58</v>
      </c>
      <c r="H859" s="6">
        <v>175.7935070061545</v>
      </c>
      <c r="I859" s="8">
        <f>ProductLine[[#This Row],[Units]]*ProductLine[[#This Row],[Dollars]]</f>
        <v>10196.023406356961</v>
      </c>
      <c r="L859" cm="1">
        <f t="array" ref="L859">AVERAGEIFS($I$2:$I$2125,$F$2:$F$2125,$F859,$C$2:$C$2125,"&gt;="&amp;DATE(IF($E859&gt;=4,$D859,$D859-1),INDEX($AS$2:$AS$13,$E859),INDEX($AR$2:$AR$13,$E859)),$C$2:$C$2125,"&lt;="&amp;DATE(IF($E859&gt;=2,$D859,$D859-1),INDEX($AU$2:$AU$13,$E859),INDEX($AT$2:$AT$13,$E859)))</f>
        <v>7235.4446257042709</v>
      </c>
    </row>
    <row r="860" spans="1:12" x14ac:dyDescent="0.35">
      <c r="A860" s="3">
        <v>1129</v>
      </c>
      <c r="B860" s="3" t="s">
        <v>7</v>
      </c>
      <c r="C860" s="4">
        <v>38452</v>
      </c>
      <c r="D860" s="3">
        <f t="shared" si="13"/>
        <v>2005</v>
      </c>
      <c r="E860" s="3">
        <f>MONTH(ProductLine[[#This Row],[Date]])</f>
        <v>4</v>
      </c>
      <c r="F860" s="3" t="s">
        <v>13</v>
      </c>
      <c r="G860" s="5">
        <v>35</v>
      </c>
      <c r="H860" s="6">
        <v>106.52782470569326</v>
      </c>
      <c r="I860" s="8">
        <f>ProductLine[[#This Row],[Units]]*ProductLine[[#This Row],[Dollars]]</f>
        <v>3728.4738646992641</v>
      </c>
      <c r="L860" cm="1">
        <f t="array" ref="L860">AVERAGEIFS($I$2:$I$2125,$F$2:$F$2125,$F860,$C$2:$C$2125,"&gt;="&amp;DATE(IF($E860&gt;=4,$D860,$D860-1),INDEX($AS$2:$AS$13,$E860),INDEX($AR$2:$AR$13,$E860)),$C$2:$C$2125,"&lt;="&amp;DATE(IF($E860&gt;=2,$D860,$D860-1),INDEX($AU$2:$AU$13,$E860),INDEX($AT$2:$AT$13,$E860)))</f>
        <v>8416.3337336845798</v>
      </c>
    </row>
    <row r="861" spans="1:12" x14ac:dyDescent="0.35">
      <c r="A861" s="3">
        <v>1132</v>
      </c>
      <c r="B861" s="3" t="s">
        <v>18</v>
      </c>
      <c r="C861" s="4">
        <v>38463</v>
      </c>
      <c r="D861" s="3">
        <f t="shared" si="13"/>
        <v>2005</v>
      </c>
      <c r="E861" s="3">
        <f>MONTH(ProductLine[[#This Row],[Date]])</f>
        <v>4</v>
      </c>
      <c r="F861" s="3" t="s">
        <v>6</v>
      </c>
      <c r="G861" s="5">
        <v>89</v>
      </c>
      <c r="H861" s="6">
        <v>269.0186169961018</v>
      </c>
      <c r="I861" s="8">
        <f>ProductLine[[#This Row],[Units]]*ProductLine[[#This Row],[Dollars]]</f>
        <v>23942.656912653059</v>
      </c>
      <c r="L861" cm="1">
        <f t="array" ref="L861">AVERAGEIFS($I$2:$I$2125,$F$2:$F$2125,$F861,$C$2:$C$2125,"&gt;="&amp;DATE(IF($E861&gt;=4,$D861,$D861-1),INDEX($AS$2:$AS$13,$E861),INDEX($AR$2:$AR$13,$E861)),$C$2:$C$2125,"&lt;="&amp;DATE(IF($E861&gt;=2,$D861,$D861-1),INDEX($AU$2:$AU$13,$E861),INDEX($AT$2:$AT$13,$E861)))</f>
        <v>9277.2501545435662</v>
      </c>
    </row>
    <row r="862" spans="1:12" x14ac:dyDescent="0.35">
      <c r="A862" s="3">
        <v>1146</v>
      </c>
      <c r="B862" s="3" t="s">
        <v>7</v>
      </c>
      <c r="C862" s="4">
        <v>38463</v>
      </c>
      <c r="D862" s="3">
        <f t="shared" si="13"/>
        <v>2005</v>
      </c>
      <c r="E862" s="3">
        <f>MONTH(ProductLine[[#This Row],[Date]])</f>
        <v>4</v>
      </c>
      <c r="F862" s="3" t="s">
        <v>15</v>
      </c>
      <c r="G862" s="5">
        <v>29</v>
      </c>
      <c r="H862" s="6">
        <v>89.184247826635968</v>
      </c>
      <c r="I862" s="8">
        <f>ProductLine[[#This Row],[Units]]*ProductLine[[#This Row],[Dollars]]</f>
        <v>2586.3431869724432</v>
      </c>
      <c r="L862" cm="1">
        <f t="array" ref="L862">AVERAGEIFS($I$2:$I$2125,$F$2:$F$2125,$F862,$C$2:$C$2125,"&gt;="&amp;DATE(IF($E862&gt;=4,$D862,$D862-1),INDEX($AS$2:$AS$13,$E862),INDEX($AR$2:$AR$13,$E862)),$C$2:$C$2125,"&lt;="&amp;DATE(IF($E862&gt;=2,$D862,$D862-1),INDEX($AU$2:$AU$13,$E862),INDEX($AT$2:$AT$13,$E862)))</f>
        <v>7900.2802171554631</v>
      </c>
    </row>
    <row r="863" spans="1:12" x14ac:dyDescent="0.35">
      <c r="A863" s="3">
        <v>1179</v>
      </c>
      <c r="B863" s="3" t="s">
        <v>9</v>
      </c>
      <c r="C863" s="4">
        <v>38452</v>
      </c>
      <c r="D863" s="3">
        <f t="shared" si="13"/>
        <v>2005</v>
      </c>
      <c r="E863" s="3">
        <f>MONTH(ProductLine[[#This Row],[Date]])</f>
        <v>4</v>
      </c>
      <c r="F863" s="3" t="s">
        <v>10</v>
      </c>
      <c r="G863" s="5">
        <v>70</v>
      </c>
      <c r="H863" s="6">
        <v>211.69145448851842</v>
      </c>
      <c r="I863" s="8">
        <f>ProductLine[[#This Row],[Units]]*ProductLine[[#This Row],[Dollars]]</f>
        <v>14818.40181419629</v>
      </c>
      <c r="L863" cm="1">
        <f t="array" ref="L863">AVERAGEIFS($I$2:$I$2125,$F$2:$F$2125,$F863,$C$2:$C$2125,"&gt;="&amp;DATE(IF($E863&gt;=4,$D863,$D863-1),INDEX($AS$2:$AS$13,$E863),INDEX($AR$2:$AR$13,$E863)),$C$2:$C$2125,"&lt;="&amp;DATE(IF($E863&gt;=2,$D863,$D863-1),INDEX($AU$2:$AU$13,$E863),INDEX($AT$2:$AT$13,$E863)))</f>
        <v>6300.389462202068</v>
      </c>
    </row>
    <row r="864" spans="1:12" x14ac:dyDescent="0.35">
      <c r="A864" s="3">
        <v>1205</v>
      </c>
      <c r="B864" s="3" t="s">
        <v>12</v>
      </c>
      <c r="C864" s="4">
        <v>38452</v>
      </c>
      <c r="D864" s="3">
        <f t="shared" si="13"/>
        <v>2005</v>
      </c>
      <c r="E864" s="3">
        <f>MONTH(ProductLine[[#This Row],[Date]])</f>
        <v>4</v>
      </c>
      <c r="F864" s="3" t="s">
        <v>6</v>
      </c>
      <c r="G864" s="5">
        <v>26</v>
      </c>
      <c r="H864" s="6">
        <v>80.008907895331433</v>
      </c>
      <c r="I864" s="8">
        <f>ProductLine[[#This Row],[Units]]*ProductLine[[#This Row],[Dollars]]</f>
        <v>2080.2316052786173</v>
      </c>
      <c r="L864" cm="1">
        <f t="array" ref="L864">AVERAGEIFS($I$2:$I$2125,$F$2:$F$2125,$F864,$C$2:$C$2125,"&gt;="&amp;DATE(IF($E864&gt;=4,$D864,$D864-1),INDEX($AS$2:$AS$13,$E864),INDEX($AR$2:$AR$13,$E864)),$C$2:$C$2125,"&lt;="&amp;DATE(IF($E864&gt;=2,$D864,$D864-1),INDEX($AU$2:$AU$13,$E864),INDEX($AT$2:$AT$13,$E864)))</f>
        <v>9277.2501545435662</v>
      </c>
    </row>
    <row r="865" spans="1:12" x14ac:dyDescent="0.35">
      <c r="A865" s="3">
        <v>1229</v>
      </c>
      <c r="B865" s="3" t="s">
        <v>11</v>
      </c>
      <c r="C865" s="4">
        <v>38463</v>
      </c>
      <c r="D865" s="3">
        <f t="shared" si="13"/>
        <v>2005</v>
      </c>
      <c r="E865" s="3">
        <f>MONTH(ProductLine[[#This Row],[Date]])</f>
        <v>4</v>
      </c>
      <c r="F865" s="3" t="s">
        <v>10</v>
      </c>
      <c r="G865" s="5">
        <v>19</v>
      </c>
      <c r="H865" s="6">
        <v>58.720890783599678</v>
      </c>
      <c r="I865" s="8">
        <f>ProductLine[[#This Row],[Units]]*ProductLine[[#This Row],[Dollars]]</f>
        <v>1115.6969248883938</v>
      </c>
      <c r="L865" cm="1">
        <f t="array" ref="L865">AVERAGEIFS($I$2:$I$2125,$F$2:$F$2125,$F865,$C$2:$C$2125,"&gt;="&amp;DATE(IF($E865&gt;=4,$D865,$D865-1),INDEX($AS$2:$AS$13,$E865),INDEX($AR$2:$AR$13,$E865)),$C$2:$C$2125,"&lt;="&amp;DATE(IF($E865&gt;=2,$D865,$D865-1),INDEX($AU$2:$AU$13,$E865),INDEX($AT$2:$AT$13,$E865)))</f>
        <v>6300.389462202068</v>
      </c>
    </row>
    <row r="866" spans="1:12" x14ac:dyDescent="0.35">
      <c r="A866" s="3">
        <v>1235</v>
      </c>
      <c r="B866" s="3" t="s">
        <v>12</v>
      </c>
      <c r="C866" s="4">
        <v>38452</v>
      </c>
      <c r="D866" s="3">
        <f t="shared" si="13"/>
        <v>2005</v>
      </c>
      <c r="E866" s="3">
        <f>MONTH(ProductLine[[#This Row],[Date]])</f>
        <v>4</v>
      </c>
      <c r="F866" s="3" t="s">
        <v>10</v>
      </c>
      <c r="G866" s="5">
        <v>5</v>
      </c>
      <c r="H866" s="6">
        <v>16.990101124103898</v>
      </c>
      <c r="I866" s="8">
        <f>ProductLine[[#This Row],[Units]]*ProductLine[[#This Row],[Dollars]]</f>
        <v>84.950505620519493</v>
      </c>
      <c r="L866" cm="1">
        <f t="array" ref="L866">AVERAGEIFS($I$2:$I$2125,$F$2:$F$2125,$F866,$C$2:$C$2125,"&gt;="&amp;DATE(IF($E866&gt;=4,$D866,$D866-1),INDEX($AS$2:$AS$13,$E866),INDEX($AR$2:$AR$13,$E866)),$C$2:$C$2125,"&lt;="&amp;DATE(IF($E866&gt;=2,$D866,$D866-1),INDEX($AU$2:$AU$13,$E866),INDEX($AT$2:$AT$13,$E866)))</f>
        <v>6300.389462202068</v>
      </c>
    </row>
    <row r="867" spans="1:12" x14ac:dyDescent="0.35">
      <c r="A867" s="3">
        <v>1242</v>
      </c>
      <c r="B867" s="3" t="s">
        <v>12</v>
      </c>
      <c r="C867" s="4">
        <v>38452</v>
      </c>
      <c r="D867" s="3">
        <f t="shared" si="13"/>
        <v>2005</v>
      </c>
      <c r="E867" s="3">
        <f>MONTH(ProductLine[[#This Row],[Date]])</f>
        <v>4</v>
      </c>
      <c r="F867" s="3" t="s">
        <v>13</v>
      </c>
      <c r="G867" s="5">
        <v>9</v>
      </c>
      <c r="H867" s="6">
        <v>29.206434361888643</v>
      </c>
      <c r="I867" s="8">
        <f>ProductLine[[#This Row],[Units]]*ProductLine[[#This Row],[Dollars]]</f>
        <v>262.8579092569978</v>
      </c>
      <c r="L867" cm="1">
        <f t="array" ref="L867">AVERAGEIFS($I$2:$I$2125,$F$2:$F$2125,$F867,$C$2:$C$2125,"&gt;="&amp;DATE(IF($E867&gt;=4,$D867,$D867-1),INDEX($AS$2:$AS$13,$E867),INDEX($AR$2:$AR$13,$E867)),$C$2:$C$2125,"&lt;="&amp;DATE(IF($E867&gt;=2,$D867,$D867-1),INDEX($AU$2:$AU$13,$E867),INDEX($AT$2:$AT$13,$E867)))</f>
        <v>8416.3337336845798</v>
      </c>
    </row>
    <row r="868" spans="1:12" x14ac:dyDescent="0.35">
      <c r="A868" s="3">
        <v>1248</v>
      </c>
      <c r="B868" s="3" t="s">
        <v>16</v>
      </c>
      <c r="C868" s="4">
        <v>38452</v>
      </c>
      <c r="D868" s="3">
        <f t="shared" si="13"/>
        <v>2005</v>
      </c>
      <c r="E868" s="3">
        <f>MONTH(ProductLine[[#This Row],[Date]])</f>
        <v>4</v>
      </c>
      <c r="F868" s="3" t="s">
        <v>8</v>
      </c>
      <c r="G868" s="5">
        <v>55</v>
      </c>
      <c r="H868" s="6">
        <v>167.32527262577906</v>
      </c>
      <c r="I868" s="8">
        <f>ProductLine[[#This Row],[Units]]*ProductLine[[#This Row],[Dollars]]</f>
        <v>9202.8899944178484</v>
      </c>
      <c r="L868" cm="1">
        <f t="array" ref="L868">AVERAGEIFS($I$2:$I$2125,$F$2:$F$2125,$F868,$C$2:$C$2125,"&gt;="&amp;DATE(IF($E868&gt;=4,$D868,$D868-1),INDEX($AS$2:$AS$13,$E868),INDEX($AR$2:$AR$13,$E868)),$C$2:$C$2125,"&lt;="&amp;DATE(IF($E868&gt;=2,$D868,$D868-1),INDEX($AU$2:$AU$13,$E868),INDEX($AT$2:$AT$13,$E868)))</f>
        <v>7235.4446257042709</v>
      </c>
    </row>
    <row r="869" spans="1:12" x14ac:dyDescent="0.35">
      <c r="A869" s="3">
        <v>1295</v>
      </c>
      <c r="B869" s="3" t="s">
        <v>5</v>
      </c>
      <c r="C869" s="4">
        <v>38463</v>
      </c>
      <c r="D869" s="3">
        <f t="shared" si="13"/>
        <v>2005</v>
      </c>
      <c r="E869" s="3">
        <f>MONTH(ProductLine[[#This Row],[Date]])</f>
        <v>4</v>
      </c>
      <c r="F869" s="3" t="s">
        <v>15</v>
      </c>
      <c r="G869" s="5">
        <v>35</v>
      </c>
      <c r="H869" s="6">
        <v>106.5070892872302</v>
      </c>
      <c r="I869" s="8">
        <f>ProductLine[[#This Row],[Units]]*ProductLine[[#This Row],[Dollars]]</f>
        <v>3727.7481250530573</v>
      </c>
      <c r="L869" cm="1">
        <f t="array" ref="L869">AVERAGEIFS($I$2:$I$2125,$F$2:$F$2125,$F869,$C$2:$C$2125,"&gt;="&amp;DATE(IF($E869&gt;=4,$D869,$D869-1),INDEX($AS$2:$AS$13,$E869),INDEX($AR$2:$AR$13,$E869)),$C$2:$C$2125,"&lt;="&amp;DATE(IF($E869&gt;=2,$D869,$D869-1),INDEX($AU$2:$AU$13,$E869),INDEX($AT$2:$AT$13,$E869)))</f>
        <v>7900.2802171554631</v>
      </c>
    </row>
    <row r="870" spans="1:12" x14ac:dyDescent="0.35">
      <c r="A870" s="3">
        <v>1345</v>
      </c>
      <c r="B870" s="3" t="s">
        <v>14</v>
      </c>
      <c r="C870" s="4">
        <v>38452</v>
      </c>
      <c r="D870" s="3">
        <f t="shared" si="13"/>
        <v>2005</v>
      </c>
      <c r="E870" s="3">
        <f>MONTH(ProductLine[[#This Row],[Date]])</f>
        <v>4</v>
      </c>
      <c r="F870" s="3" t="s">
        <v>8</v>
      </c>
      <c r="G870" s="5">
        <v>28</v>
      </c>
      <c r="H870" s="6">
        <v>86.002698245868487</v>
      </c>
      <c r="I870" s="8">
        <f>ProductLine[[#This Row],[Units]]*ProductLine[[#This Row],[Dollars]]</f>
        <v>2408.0755508843176</v>
      </c>
      <c r="L870" cm="1">
        <f t="array" ref="L870">AVERAGEIFS($I$2:$I$2125,$F$2:$F$2125,$F870,$C$2:$C$2125,"&gt;="&amp;DATE(IF($E870&gt;=4,$D870,$D870-1),INDEX($AS$2:$AS$13,$E870),INDEX($AR$2:$AR$13,$E870)),$C$2:$C$2125,"&lt;="&amp;DATE(IF($E870&gt;=2,$D870,$D870-1),INDEX($AU$2:$AU$13,$E870),INDEX($AT$2:$AT$13,$E870)))</f>
        <v>7235.4446257042709</v>
      </c>
    </row>
    <row r="871" spans="1:12" x14ac:dyDescent="0.35">
      <c r="A871" s="3">
        <v>1347</v>
      </c>
      <c r="B871" s="3" t="s">
        <v>14</v>
      </c>
      <c r="C871" s="4">
        <v>38452</v>
      </c>
      <c r="D871" s="3">
        <f t="shared" si="13"/>
        <v>2005</v>
      </c>
      <c r="E871" s="3">
        <f>MONTH(ProductLine[[#This Row],[Date]])</f>
        <v>4</v>
      </c>
      <c r="F871" s="3" t="s">
        <v>13</v>
      </c>
      <c r="G871" s="5">
        <v>23</v>
      </c>
      <c r="H871" s="6">
        <v>71.405303018372905</v>
      </c>
      <c r="I871" s="8">
        <f>ProductLine[[#This Row],[Units]]*ProductLine[[#This Row],[Dollars]]</f>
        <v>1642.3219694225768</v>
      </c>
      <c r="L871" cm="1">
        <f t="array" ref="L871">AVERAGEIFS($I$2:$I$2125,$F$2:$F$2125,$F871,$C$2:$C$2125,"&gt;="&amp;DATE(IF($E871&gt;=4,$D871,$D871-1),INDEX($AS$2:$AS$13,$E871),INDEX($AR$2:$AR$13,$E871)),$C$2:$C$2125,"&lt;="&amp;DATE(IF($E871&gt;=2,$D871,$D871-1),INDEX($AU$2:$AU$13,$E871),INDEX($AT$2:$AT$13,$E871)))</f>
        <v>8416.3337336845798</v>
      </c>
    </row>
    <row r="872" spans="1:12" x14ac:dyDescent="0.35">
      <c r="A872" s="3">
        <v>1544</v>
      </c>
      <c r="B872" s="3" t="s">
        <v>11</v>
      </c>
      <c r="C872" s="4">
        <v>38463</v>
      </c>
      <c r="D872" s="3">
        <f t="shared" si="13"/>
        <v>2005</v>
      </c>
      <c r="E872" s="3">
        <f>MONTH(ProductLine[[#This Row],[Date]])</f>
        <v>4</v>
      </c>
      <c r="F872" s="3" t="s">
        <v>10</v>
      </c>
      <c r="G872" s="5">
        <v>84</v>
      </c>
      <c r="H872" s="6">
        <v>253.54108298185832</v>
      </c>
      <c r="I872" s="8">
        <f>ProductLine[[#This Row],[Units]]*ProductLine[[#This Row],[Dollars]]</f>
        <v>21297.4509704761</v>
      </c>
      <c r="L872" cm="1">
        <f t="array" ref="L872">AVERAGEIFS($I$2:$I$2125,$F$2:$F$2125,$F872,$C$2:$C$2125,"&gt;="&amp;DATE(IF($E872&gt;=4,$D872,$D872-1),INDEX($AS$2:$AS$13,$E872),INDEX($AR$2:$AR$13,$E872)),$C$2:$C$2125,"&lt;="&amp;DATE(IF($E872&gt;=2,$D872,$D872-1),INDEX($AU$2:$AU$13,$E872),INDEX($AT$2:$AT$13,$E872)))</f>
        <v>6300.389462202068</v>
      </c>
    </row>
    <row r="873" spans="1:12" x14ac:dyDescent="0.35">
      <c r="A873" s="3">
        <v>1598</v>
      </c>
      <c r="B873" s="3" t="s">
        <v>16</v>
      </c>
      <c r="C873" s="4">
        <v>38463</v>
      </c>
      <c r="D873" s="3">
        <f t="shared" si="13"/>
        <v>2005</v>
      </c>
      <c r="E873" s="3">
        <f>MONTH(ProductLine[[#This Row],[Date]])</f>
        <v>4</v>
      </c>
      <c r="F873" s="3" t="s">
        <v>15</v>
      </c>
      <c r="G873" s="5">
        <v>85</v>
      </c>
      <c r="H873" s="6">
        <v>256.67637583501136</v>
      </c>
      <c r="I873" s="8">
        <f>ProductLine[[#This Row],[Units]]*ProductLine[[#This Row],[Dollars]]</f>
        <v>21817.491945975966</v>
      </c>
      <c r="L873" cm="1">
        <f t="array" ref="L873">AVERAGEIFS($I$2:$I$2125,$F$2:$F$2125,$F873,$C$2:$C$2125,"&gt;="&amp;DATE(IF($E873&gt;=4,$D873,$D873-1),INDEX($AS$2:$AS$13,$E873),INDEX($AR$2:$AR$13,$E873)),$C$2:$C$2125,"&lt;="&amp;DATE(IF($E873&gt;=2,$D873,$D873-1),INDEX($AU$2:$AU$13,$E873),INDEX($AT$2:$AT$13,$E873)))</f>
        <v>7900.2802171554631</v>
      </c>
    </row>
    <row r="874" spans="1:12" x14ac:dyDescent="0.35">
      <c r="A874" s="3">
        <v>1609</v>
      </c>
      <c r="B874" s="3" t="s">
        <v>5</v>
      </c>
      <c r="C874" s="4">
        <v>38452</v>
      </c>
      <c r="D874" s="3">
        <f t="shared" si="13"/>
        <v>2005</v>
      </c>
      <c r="E874" s="3">
        <f>MONTH(ProductLine[[#This Row],[Date]])</f>
        <v>4</v>
      </c>
      <c r="F874" s="3" t="s">
        <v>13</v>
      </c>
      <c r="G874" s="5">
        <v>94</v>
      </c>
      <c r="H874" s="6">
        <v>283.45878652006695</v>
      </c>
      <c r="I874" s="8">
        <f>ProductLine[[#This Row],[Units]]*ProductLine[[#This Row],[Dollars]]</f>
        <v>26645.125932886294</v>
      </c>
      <c r="L874" cm="1">
        <f t="array" ref="L874">AVERAGEIFS($I$2:$I$2125,$F$2:$F$2125,$F874,$C$2:$C$2125,"&gt;="&amp;DATE(IF($E874&gt;=4,$D874,$D874-1),INDEX($AS$2:$AS$13,$E874),INDEX($AR$2:$AR$13,$E874)),$C$2:$C$2125,"&lt;="&amp;DATE(IF($E874&gt;=2,$D874,$D874-1),INDEX($AU$2:$AU$13,$E874),INDEX($AT$2:$AT$13,$E874)))</f>
        <v>8416.3337336845798</v>
      </c>
    </row>
    <row r="875" spans="1:12" x14ac:dyDescent="0.35">
      <c r="A875" s="3">
        <v>1717</v>
      </c>
      <c r="B875" s="3" t="s">
        <v>11</v>
      </c>
      <c r="C875" s="4">
        <v>38452</v>
      </c>
      <c r="D875" s="3">
        <f t="shared" si="13"/>
        <v>2005</v>
      </c>
      <c r="E875" s="3">
        <f>MONTH(ProductLine[[#This Row],[Date]])</f>
        <v>4</v>
      </c>
      <c r="F875" s="3" t="s">
        <v>8</v>
      </c>
      <c r="G875" s="5">
        <v>-9</v>
      </c>
      <c r="H875" s="6">
        <v>-25.103275559538364</v>
      </c>
      <c r="I875" s="8">
        <f>ProductLine[[#This Row],[Units]]*ProductLine[[#This Row],[Dollars]]</f>
        <v>225.92948003584527</v>
      </c>
      <c r="L875" cm="1">
        <f t="array" ref="L875">AVERAGEIFS($I$2:$I$2125,$F$2:$F$2125,$F875,$C$2:$C$2125,"&gt;="&amp;DATE(IF($E875&gt;=4,$D875,$D875-1),INDEX($AS$2:$AS$13,$E875),INDEX($AR$2:$AR$13,$E875)),$C$2:$C$2125,"&lt;="&amp;DATE(IF($E875&gt;=2,$D875,$D875-1),INDEX($AU$2:$AU$13,$E875),INDEX($AT$2:$AT$13,$E875)))</f>
        <v>7235.4446257042709</v>
      </c>
    </row>
    <row r="876" spans="1:12" x14ac:dyDescent="0.35">
      <c r="A876" s="3">
        <v>1719</v>
      </c>
      <c r="B876" s="3" t="s">
        <v>9</v>
      </c>
      <c r="C876" s="4">
        <v>38452</v>
      </c>
      <c r="D876" s="3">
        <f t="shared" si="13"/>
        <v>2005</v>
      </c>
      <c r="E876" s="3">
        <f>MONTH(ProductLine[[#This Row],[Date]])</f>
        <v>4</v>
      </c>
      <c r="F876" s="3" t="s">
        <v>13</v>
      </c>
      <c r="G876" s="5">
        <v>11</v>
      </c>
      <c r="H876" s="6">
        <v>34.806777506140598</v>
      </c>
      <c r="I876" s="8">
        <f>ProductLine[[#This Row],[Units]]*ProductLine[[#This Row],[Dollars]]</f>
        <v>382.87455256754657</v>
      </c>
      <c r="L876" cm="1">
        <f t="array" ref="L876">AVERAGEIFS($I$2:$I$2125,$F$2:$F$2125,$F876,$C$2:$C$2125,"&gt;="&amp;DATE(IF($E876&gt;=4,$D876,$D876-1),INDEX($AS$2:$AS$13,$E876),INDEX($AR$2:$AR$13,$E876)),$C$2:$C$2125,"&lt;="&amp;DATE(IF($E876&gt;=2,$D876,$D876-1),INDEX($AU$2:$AU$13,$E876),INDEX($AT$2:$AT$13,$E876)))</f>
        <v>8416.3337336845798</v>
      </c>
    </row>
    <row r="877" spans="1:12" x14ac:dyDescent="0.35">
      <c r="A877" s="3">
        <v>1779</v>
      </c>
      <c r="B877" s="3" t="s">
        <v>16</v>
      </c>
      <c r="C877" s="4">
        <v>38452</v>
      </c>
      <c r="D877" s="3">
        <f t="shared" si="13"/>
        <v>2005</v>
      </c>
      <c r="E877" s="3">
        <f>MONTH(ProductLine[[#This Row],[Date]])</f>
        <v>4</v>
      </c>
      <c r="F877" s="3" t="s">
        <v>15</v>
      </c>
      <c r="G877" s="5">
        <v>9</v>
      </c>
      <c r="H877" s="6">
        <v>29.496709116948491</v>
      </c>
      <c r="I877" s="8">
        <f>ProductLine[[#This Row],[Units]]*ProductLine[[#This Row],[Dollars]]</f>
        <v>265.47038205253642</v>
      </c>
      <c r="L877" cm="1">
        <f t="array" ref="L877">AVERAGEIFS($I$2:$I$2125,$F$2:$F$2125,$F877,$C$2:$C$2125,"&gt;="&amp;DATE(IF($E877&gt;=4,$D877,$D877-1),INDEX($AS$2:$AS$13,$E877),INDEX($AR$2:$AR$13,$E877)),$C$2:$C$2125,"&lt;="&amp;DATE(IF($E877&gt;=2,$D877,$D877-1),INDEX($AU$2:$AU$13,$E877),INDEX($AT$2:$AT$13,$E877)))</f>
        <v>7900.2802171554631</v>
      </c>
    </row>
    <row r="878" spans="1:12" x14ac:dyDescent="0.35">
      <c r="A878" s="3">
        <v>1822</v>
      </c>
      <c r="B878" s="3" t="s">
        <v>16</v>
      </c>
      <c r="C878" s="4">
        <v>38463</v>
      </c>
      <c r="D878" s="3">
        <f t="shared" si="13"/>
        <v>2005</v>
      </c>
      <c r="E878" s="3">
        <f>MONTH(ProductLine[[#This Row],[Date]])</f>
        <v>4</v>
      </c>
      <c r="F878" s="3" t="s">
        <v>6</v>
      </c>
      <c r="G878" s="5">
        <v>19</v>
      </c>
      <c r="H878" s="6">
        <v>59.451848680441209</v>
      </c>
      <c r="I878" s="8">
        <f>ProductLine[[#This Row],[Units]]*ProductLine[[#This Row],[Dollars]]</f>
        <v>1129.585124928383</v>
      </c>
      <c r="L878" cm="1">
        <f t="array" ref="L878">AVERAGEIFS($I$2:$I$2125,$F$2:$F$2125,$F878,$C$2:$C$2125,"&gt;="&amp;DATE(IF($E878&gt;=4,$D878,$D878-1),INDEX($AS$2:$AS$13,$E878),INDEX($AR$2:$AR$13,$E878)),$C$2:$C$2125,"&lt;="&amp;DATE(IF($E878&gt;=2,$D878,$D878-1),INDEX($AU$2:$AU$13,$E878),INDEX($AT$2:$AT$13,$E878)))</f>
        <v>9277.2501545435662</v>
      </c>
    </row>
    <row r="879" spans="1:12" x14ac:dyDescent="0.35">
      <c r="A879" s="3">
        <v>1868</v>
      </c>
      <c r="B879" s="3" t="s">
        <v>7</v>
      </c>
      <c r="C879" s="4">
        <v>38452</v>
      </c>
      <c r="D879" s="3">
        <f t="shared" si="13"/>
        <v>2005</v>
      </c>
      <c r="E879" s="3">
        <f>MONTH(ProductLine[[#This Row],[Date]])</f>
        <v>4</v>
      </c>
      <c r="F879" s="3" t="s">
        <v>13</v>
      </c>
      <c r="G879" s="5">
        <v>24</v>
      </c>
      <c r="H879" s="6">
        <v>73.585989082063819</v>
      </c>
      <c r="I879" s="8">
        <f>ProductLine[[#This Row],[Units]]*ProductLine[[#This Row],[Dollars]]</f>
        <v>1766.0637379695318</v>
      </c>
      <c r="L879" cm="1">
        <f t="array" ref="L879">AVERAGEIFS($I$2:$I$2125,$F$2:$F$2125,$F879,$C$2:$C$2125,"&gt;="&amp;DATE(IF($E879&gt;=4,$D879,$D879-1),INDEX($AS$2:$AS$13,$E879),INDEX($AR$2:$AR$13,$E879)),$C$2:$C$2125,"&lt;="&amp;DATE(IF($E879&gt;=2,$D879,$D879-1),INDEX($AU$2:$AU$13,$E879),INDEX($AT$2:$AT$13,$E879)))</f>
        <v>8416.3337336845798</v>
      </c>
    </row>
    <row r="880" spans="1:12" x14ac:dyDescent="0.35">
      <c r="A880" s="3">
        <v>1887</v>
      </c>
      <c r="B880" s="3" t="s">
        <v>11</v>
      </c>
      <c r="C880" s="4">
        <v>38463</v>
      </c>
      <c r="D880" s="3">
        <f t="shared" si="13"/>
        <v>2005</v>
      </c>
      <c r="E880" s="3">
        <f>MONTH(ProductLine[[#This Row],[Date]])</f>
        <v>4</v>
      </c>
      <c r="F880" s="3" t="s">
        <v>6</v>
      </c>
      <c r="G880" s="5">
        <v>61</v>
      </c>
      <c r="H880" s="6">
        <v>185.3147883164014</v>
      </c>
      <c r="I880" s="8">
        <f>ProductLine[[#This Row],[Units]]*ProductLine[[#This Row],[Dollars]]</f>
        <v>11304.202087300486</v>
      </c>
      <c r="L880" cm="1">
        <f t="array" ref="L880">AVERAGEIFS($I$2:$I$2125,$F$2:$F$2125,$F880,$C$2:$C$2125,"&gt;="&amp;DATE(IF($E880&gt;=4,$D880,$D880-1),INDEX($AS$2:$AS$13,$E880),INDEX($AR$2:$AR$13,$E880)),$C$2:$C$2125,"&lt;="&amp;DATE(IF($E880&gt;=2,$D880,$D880-1),INDEX($AU$2:$AU$13,$E880),INDEX($AT$2:$AT$13,$E880)))</f>
        <v>9277.2501545435662</v>
      </c>
    </row>
    <row r="881" spans="1:12" x14ac:dyDescent="0.35">
      <c r="A881" s="3">
        <v>1891</v>
      </c>
      <c r="B881" s="3" t="s">
        <v>5</v>
      </c>
      <c r="C881" s="4">
        <v>38452</v>
      </c>
      <c r="D881" s="3">
        <f t="shared" si="13"/>
        <v>2005</v>
      </c>
      <c r="E881" s="3">
        <f>MONTH(ProductLine[[#This Row],[Date]])</f>
        <v>4</v>
      </c>
      <c r="F881" s="3" t="s">
        <v>8</v>
      </c>
      <c r="G881" s="5">
        <v>39</v>
      </c>
      <c r="H881" s="6">
        <v>119.18883187506967</v>
      </c>
      <c r="I881" s="8">
        <f>ProductLine[[#This Row],[Units]]*ProductLine[[#This Row],[Dollars]]</f>
        <v>4648.3644431277171</v>
      </c>
      <c r="L881" cm="1">
        <f t="array" ref="L881">AVERAGEIFS($I$2:$I$2125,$F$2:$F$2125,$F881,$C$2:$C$2125,"&gt;="&amp;DATE(IF($E881&gt;=4,$D881,$D881-1),INDEX($AS$2:$AS$13,$E881),INDEX($AR$2:$AR$13,$E881)),$C$2:$C$2125,"&lt;="&amp;DATE(IF($E881&gt;=2,$D881,$D881-1),INDEX($AU$2:$AU$13,$E881),INDEX($AT$2:$AT$13,$E881)))</f>
        <v>7235.4446257042709</v>
      </c>
    </row>
    <row r="882" spans="1:12" x14ac:dyDescent="0.35">
      <c r="A882" s="3">
        <v>24</v>
      </c>
      <c r="B882" s="3" t="s">
        <v>7</v>
      </c>
      <c r="C882" s="4">
        <v>38474</v>
      </c>
      <c r="D882" s="3">
        <f t="shared" si="13"/>
        <v>2005</v>
      </c>
      <c r="E882" s="3">
        <f>MONTH(ProductLine[[#This Row],[Date]])</f>
        <v>5</v>
      </c>
      <c r="F882" s="3" t="s">
        <v>8</v>
      </c>
      <c r="G882" s="5">
        <v>29</v>
      </c>
      <c r="H882" s="6">
        <v>88.222745876339161</v>
      </c>
      <c r="I882" s="8">
        <f>ProductLine[[#This Row],[Units]]*ProductLine[[#This Row],[Dollars]]</f>
        <v>2558.4596304138358</v>
      </c>
      <c r="L882" cm="1">
        <f t="array" ref="L882">AVERAGEIFS($I$2:$I$2125,$F$2:$F$2125,$F882,$C$2:$C$2125,"&gt;="&amp;DATE(IF($E882&gt;=4,$D882,$D882-1),INDEX($AS$2:$AS$13,$E882),INDEX($AR$2:$AR$13,$E882)),$C$2:$C$2125,"&lt;="&amp;DATE(IF($E882&gt;=2,$D882,$D882-1),INDEX($AU$2:$AU$13,$E882),INDEX($AT$2:$AT$13,$E882)))</f>
        <v>6269.7105241845302</v>
      </c>
    </row>
    <row r="883" spans="1:12" x14ac:dyDescent="0.35">
      <c r="A883" s="3">
        <v>48</v>
      </c>
      <c r="B883" s="3" t="s">
        <v>16</v>
      </c>
      <c r="C883" s="4">
        <v>38496</v>
      </c>
      <c r="D883" s="3">
        <f t="shared" si="13"/>
        <v>2005</v>
      </c>
      <c r="E883" s="3">
        <f>MONTH(ProductLine[[#This Row],[Date]])</f>
        <v>5</v>
      </c>
      <c r="F883" s="3" t="s">
        <v>13</v>
      </c>
      <c r="G883" s="5">
        <v>37</v>
      </c>
      <c r="H883" s="6">
        <v>113.03491000904664</v>
      </c>
      <c r="I883" s="8">
        <f>ProductLine[[#This Row],[Units]]*ProductLine[[#This Row],[Dollars]]</f>
        <v>4182.2916703347255</v>
      </c>
      <c r="L883" cm="1">
        <f t="array" ref="L883">AVERAGEIFS($I$2:$I$2125,$F$2:$F$2125,$F883,$C$2:$C$2125,"&gt;="&amp;DATE(IF($E883&gt;=4,$D883,$D883-1),INDEX($AS$2:$AS$13,$E883),INDEX($AR$2:$AR$13,$E883)),$C$2:$C$2125,"&lt;="&amp;DATE(IF($E883&gt;=2,$D883,$D883-1),INDEX($AU$2:$AU$13,$E883),INDEX($AT$2:$AT$13,$E883)))</f>
        <v>7374.3655646062271</v>
      </c>
    </row>
    <row r="884" spans="1:12" x14ac:dyDescent="0.35">
      <c r="A884" s="3">
        <v>103</v>
      </c>
      <c r="B884" s="3" t="s">
        <v>7</v>
      </c>
      <c r="C884" s="4">
        <v>38485</v>
      </c>
      <c r="D884" s="3">
        <f t="shared" si="13"/>
        <v>2005</v>
      </c>
      <c r="E884" s="3">
        <f>MONTH(ProductLine[[#This Row],[Date]])</f>
        <v>5</v>
      </c>
      <c r="F884" s="3" t="s">
        <v>8</v>
      </c>
      <c r="G884" s="5">
        <v>90</v>
      </c>
      <c r="H884" s="6">
        <v>272.33991590998778</v>
      </c>
      <c r="I884" s="8">
        <f>ProductLine[[#This Row],[Units]]*ProductLine[[#This Row],[Dollars]]</f>
        <v>24510.592431898902</v>
      </c>
      <c r="L884" cm="1">
        <f t="array" ref="L884">AVERAGEIFS($I$2:$I$2125,$F$2:$F$2125,$F884,$C$2:$C$2125,"&gt;="&amp;DATE(IF($E884&gt;=4,$D884,$D884-1),INDEX($AS$2:$AS$13,$E884),INDEX($AR$2:$AR$13,$E884)),$C$2:$C$2125,"&lt;="&amp;DATE(IF($E884&gt;=2,$D884,$D884-1),INDEX($AU$2:$AU$13,$E884),INDEX($AT$2:$AT$13,$E884)))</f>
        <v>6269.7105241845302</v>
      </c>
    </row>
    <row r="885" spans="1:12" x14ac:dyDescent="0.35">
      <c r="A885" s="3">
        <v>118</v>
      </c>
      <c r="B885" s="3" t="s">
        <v>18</v>
      </c>
      <c r="C885" s="4">
        <v>38496</v>
      </c>
      <c r="D885" s="3">
        <f t="shared" si="13"/>
        <v>2005</v>
      </c>
      <c r="E885" s="3">
        <f>MONTH(ProductLine[[#This Row],[Date]])</f>
        <v>5</v>
      </c>
      <c r="F885" s="3" t="s">
        <v>8</v>
      </c>
      <c r="G885" s="5">
        <v>59</v>
      </c>
      <c r="H885" s="6">
        <v>178.71308198822226</v>
      </c>
      <c r="I885" s="8">
        <f>ProductLine[[#This Row],[Units]]*ProductLine[[#This Row],[Dollars]]</f>
        <v>10544.071837305113</v>
      </c>
      <c r="L885" cm="1">
        <f t="array" ref="L885">AVERAGEIFS($I$2:$I$2125,$F$2:$F$2125,$F885,$C$2:$C$2125,"&gt;="&amp;DATE(IF($E885&gt;=4,$D885,$D885-1),INDEX($AS$2:$AS$13,$E885),INDEX($AR$2:$AR$13,$E885)),$C$2:$C$2125,"&lt;="&amp;DATE(IF($E885&gt;=2,$D885,$D885-1),INDEX($AU$2:$AU$13,$E885),INDEX($AT$2:$AT$13,$E885)))</f>
        <v>6269.7105241845302</v>
      </c>
    </row>
    <row r="886" spans="1:12" x14ac:dyDescent="0.35">
      <c r="A886" s="3">
        <v>128</v>
      </c>
      <c r="B886" s="3" t="s">
        <v>18</v>
      </c>
      <c r="C886" s="4">
        <v>38485</v>
      </c>
      <c r="D886" s="3">
        <f t="shared" si="13"/>
        <v>2005</v>
      </c>
      <c r="E886" s="3">
        <f>MONTH(ProductLine[[#This Row],[Date]])</f>
        <v>5</v>
      </c>
      <c r="F886" s="3" t="s">
        <v>6</v>
      </c>
      <c r="G886" s="5">
        <v>1</v>
      </c>
      <c r="H886" s="6">
        <v>5.0062586848309145</v>
      </c>
      <c r="I886" s="8">
        <f>ProductLine[[#This Row],[Units]]*ProductLine[[#This Row],[Dollars]]</f>
        <v>5.0062586848309145</v>
      </c>
      <c r="L886" cm="1">
        <f t="array" ref="L886">AVERAGEIFS($I$2:$I$2125,$F$2:$F$2125,$F886,$C$2:$C$2125,"&gt;="&amp;DATE(IF($E886&gt;=4,$D886,$D886-1),INDEX($AS$2:$AS$13,$E886),INDEX($AR$2:$AR$13,$E886)),$C$2:$C$2125,"&lt;="&amp;DATE(IF($E886&gt;=2,$D886,$D886-1),INDEX($AU$2:$AU$13,$E886),INDEX($AT$2:$AT$13,$E886)))</f>
        <v>7077.2809558011168</v>
      </c>
    </row>
    <row r="887" spans="1:12" x14ac:dyDescent="0.35">
      <c r="A887" s="3">
        <v>139</v>
      </c>
      <c r="B887" s="3" t="s">
        <v>5</v>
      </c>
      <c r="C887" s="4">
        <v>38496</v>
      </c>
      <c r="D887" s="3">
        <f t="shared" si="13"/>
        <v>2005</v>
      </c>
      <c r="E887" s="3">
        <f>MONTH(ProductLine[[#This Row],[Date]])</f>
        <v>5</v>
      </c>
      <c r="F887" s="3" t="s">
        <v>10</v>
      </c>
      <c r="G887" s="5">
        <v>50</v>
      </c>
      <c r="H887" s="6">
        <v>152.04318524136269</v>
      </c>
      <c r="I887" s="8">
        <f>ProductLine[[#This Row],[Units]]*ProductLine[[#This Row],[Dollars]]</f>
        <v>7602.1592620681349</v>
      </c>
      <c r="L887" cm="1">
        <f t="array" ref="L887">AVERAGEIFS($I$2:$I$2125,$F$2:$F$2125,$F887,$C$2:$C$2125,"&gt;="&amp;DATE(IF($E887&gt;=4,$D887,$D887-1),INDEX($AS$2:$AS$13,$E887),INDEX($AR$2:$AR$13,$E887)),$C$2:$C$2125,"&lt;="&amp;DATE(IF($E887&gt;=2,$D887,$D887-1),INDEX($AU$2:$AU$13,$E887),INDEX($AT$2:$AT$13,$E887)))</f>
        <v>7119.9927681593927</v>
      </c>
    </row>
    <row r="888" spans="1:12" x14ac:dyDescent="0.35">
      <c r="A888" s="3">
        <v>241</v>
      </c>
      <c r="B888" s="3" t="s">
        <v>16</v>
      </c>
      <c r="C888" s="4">
        <v>38474</v>
      </c>
      <c r="D888" s="3">
        <f t="shared" si="13"/>
        <v>2005</v>
      </c>
      <c r="E888" s="3">
        <f>MONTH(ProductLine[[#This Row],[Date]])</f>
        <v>5</v>
      </c>
      <c r="F888" s="3" t="s">
        <v>15</v>
      </c>
      <c r="G888" s="5">
        <v>85</v>
      </c>
      <c r="H888" s="6">
        <v>256.87957020946436</v>
      </c>
      <c r="I888" s="8">
        <f>ProductLine[[#This Row],[Units]]*ProductLine[[#This Row],[Dollars]]</f>
        <v>21834.763467804471</v>
      </c>
      <c r="L888" cm="1">
        <f t="array" ref="L888">AVERAGEIFS($I$2:$I$2125,$F$2:$F$2125,$F888,$C$2:$C$2125,"&gt;="&amp;DATE(IF($E888&gt;=4,$D888,$D888-1),INDEX($AS$2:$AS$13,$E888),INDEX($AR$2:$AR$13,$E888)),$C$2:$C$2125,"&lt;="&amp;DATE(IF($E888&gt;=2,$D888,$D888-1),INDEX($AU$2:$AU$13,$E888),INDEX($AT$2:$AT$13,$E888)))</f>
        <v>6914.4995335045942</v>
      </c>
    </row>
    <row r="889" spans="1:12" x14ac:dyDescent="0.35">
      <c r="A889" s="3">
        <v>264</v>
      </c>
      <c r="B889" s="3" t="s">
        <v>12</v>
      </c>
      <c r="C889" s="4">
        <v>38485</v>
      </c>
      <c r="D889" s="3">
        <f t="shared" si="13"/>
        <v>2005</v>
      </c>
      <c r="E889" s="3">
        <f>MONTH(ProductLine[[#This Row],[Date]])</f>
        <v>5</v>
      </c>
      <c r="F889" s="3" t="s">
        <v>8</v>
      </c>
      <c r="G889" s="5">
        <v>28</v>
      </c>
      <c r="H889" s="6">
        <v>86.788113277044275</v>
      </c>
      <c r="I889" s="8">
        <f>ProductLine[[#This Row],[Units]]*ProductLine[[#This Row],[Dollars]]</f>
        <v>2430.0671717572395</v>
      </c>
      <c r="L889" cm="1">
        <f t="array" ref="L889">AVERAGEIFS($I$2:$I$2125,$F$2:$F$2125,$F889,$C$2:$C$2125,"&gt;="&amp;DATE(IF($E889&gt;=4,$D889,$D889-1),INDEX($AS$2:$AS$13,$E889),INDEX($AR$2:$AR$13,$E889)),$C$2:$C$2125,"&lt;="&amp;DATE(IF($E889&gt;=2,$D889,$D889-1),INDEX($AU$2:$AU$13,$E889),INDEX($AT$2:$AT$13,$E889)))</f>
        <v>6269.7105241845302</v>
      </c>
    </row>
    <row r="890" spans="1:12" x14ac:dyDescent="0.35">
      <c r="A890" s="3">
        <v>271</v>
      </c>
      <c r="B890" s="3" t="s">
        <v>7</v>
      </c>
      <c r="C890" s="4">
        <v>38474</v>
      </c>
      <c r="D890" s="3">
        <f t="shared" si="13"/>
        <v>2005</v>
      </c>
      <c r="E890" s="3">
        <f>MONTH(ProductLine[[#This Row],[Date]])</f>
        <v>5</v>
      </c>
      <c r="F890" s="3" t="s">
        <v>13</v>
      </c>
      <c r="G890" s="5">
        <v>74</v>
      </c>
      <c r="H890" s="6">
        <v>224.75435048565893</v>
      </c>
      <c r="I890" s="8">
        <f>ProductLine[[#This Row],[Units]]*ProductLine[[#This Row],[Dollars]]</f>
        <v>16631.821935938762</v>
      </c>
      <c r="L890" cm="1">
        <f t="array" ref="L890">AVERAGEIFS($I$2:$I$2125,$F$2:$F$2125,$F890,$C$2:$C$2125,"&gt;="&amp;DATE(IF($E890&gt;=4,$D890,$D890-1),INDEX($AS$2:$AS$13,$E890),INDEX($AR$2:$AR$13,$E890)),$C$2:$C$2125,"&lt;="&amp;DATE(IF($E890&gt;=2,$D890,$D890-1),INDEX($AU$2:$AU$13,$E890),INDEX($AT$2:$AT$13,$E890)))</f>
        <v>7374.3655646062271</v>
      </c>
    </row>
    <row r="891" spans="1:12" x14ac:dyDescent="0.35">
      <c r="A891" s="3">
        <v>347</v>
      </c>
      <c r="B891" s="3" t="s">
        <v>16</v>
      </c>
      <c r="C891" s="4">
        <v>38496</v>
      </c>
      <c r="D891" s="3">
        <f t="shared" si="13"/>
        <v>2005</v>
      </c>
      <c r="E891" s="3">
        <f>MONTH(ProductLine[[#This Row],[Date]])</f>
        <v>5</v>
      </c>
      <c r="F891" s="3" t="s">
        <v>10</v>
      </c>
      <c r="G891" s="5">
        <v>25</v>
      </c>
      <c r="H891" s="6">
        <v>76.368933708358369</v>
      </c>
      <c r="I891" s="8">
        <f>ProductLine[[#This Row],[Units]]*ProductLine[[#This Row],[Dollars]]</f>
        <v>1909.2233427089593</v>
      </c>
      <c r="L891" cm="1">
        <f t="array" ref="L891">AVERAGEIFS($I$2:$I$2125,$F$2:$F$2125,$F891,$C$2:$C$2125,"&gt;="&amp;DATE(IF($E891&gt;=4,$D891,$D891-1),INDEX($AS$2:$AS$13,$E891),INDEX($AR$2:$AR$13,$E891)),$C$2:$C$2125,"&lt;="&amp;DATE(IF($E891&gt;=2,$D891,$D891-1),INDEX($AU$2:$AU$13,$E891),INDEX($AT$2:$AT$13,$E891)))</f>
        <v>7119.9927681593927</v>
      </c>
    </row>
    <row r="892" spans="1:12" x14ac:dyDescent="0.35">
      <c r="A892" s="3">
        <v>404</v>
      </c>
      <c r="B892" s="3" t="s">
        <v>14</v>
      </c>
      <c r="C892" s="4">
        <v>38485</v>
      </c>
      <c r="D892" s="3">
        <f t="shared" si="13"/>
        <v>2005</v>
      </c>
      <c r="E892" s="3">
        <f>MONTH(ProductLine[[#This Row],[Date]])</f>
        <v>5</v>
      </c>
      <c r="F892" s="3" t="s">
        <v>6</v>
      </c>
      <c r="G892" s="5">
        <v>-5</v>
      </c>
      <c r="H892" s="6">
        <v>-12.799843018696107</v>
      </c>
      <c r="I892" s="8">
        <f>ProductLine[[#This Row],[Units]]*ProductLine[[#This Row],[Dollars]]</f>
        <v>63.999215093480537</v>
      </c>
      <c r="L892" cm="1">
        <f t="array" ref="L892">AVERAGEIFS($I$2:$I$2125,$F$2:$F$2125,$F892,$C$2:$C$2125,"&gt;="&amp;DATE(IF($E892&gt;=4,$D892,$D892-1),INDEX($AS$2:$AS$13,$E892),INDEX($AR$2:$AR$13,$E892)),$C$2:$C$2125,"&lt;="&amp;DATE(IF($E892&gt;=2,$D892,$D892-1),INDEX($AU$2:$AU$13,$E892),INDEX($AT$2:$AT$13,$E892)))</f>
        <v>7077.2809558011168</v>
      </c>
    </row>
    <row r="893" spans="1:12" x14ac:dyDescent="0.35">
      <c r="A893" s="3">
        <v>479</v>
      </c>
      <c r="B893" s="3" t="s">
        <v>16</v>
      </c>
      <c r="C893" s="4">
        <v>38496</v>
      </c>
      <c r="D893" s="3">
        <f t="shared" si="13"/>
        <v>2005</v>
      </c>
      <c r="E893" s="3">
        <f>MONTH(ProductLine[[#This Row],[Date]])</f>
        <v>5</v>
      </c>
      <c r="F893" s="3" t="s">
        <v>8</v>
      </c>
      <c r="G893" s="5">
        <v>2</v>
      </c>
      <c r="H893" s="6">
        <v>7.6817477771075868</v>
      </c>
      <c r="I893" s="8">
        <f>ProductLine[[#This Row],[Units]]*ProductLine[[#This Row],[Dollars]]</f>
        <v>15.363495554215174</v>
      </c>
      <c r="L893" cm="1">
        <f t="array" ref="L893">AVERAGEIFS($I$2:$I$2125,$F$2:$F$2125,$F893,$C$2:$C$2125,"&gt;="&amp;DATE(IF($E893&gt;=4,$D893,$D893-1),INDEX($AS$2:$AS$13,$E893),INDEX($AR$2:$AR$13,$E893)),$C$2:$C$2125,"&lt;="&amp;DATE(IF($E893&gt;=2,$D893,$D893-1),INDEX($AU$2:$AU$13,$E893),INDEX($AT$2:$AT$13,$E893)))</f>
        <v>6269.7105241845302</v>
      </c>
    </row>
    <row r="894" spans="1:12" x14ac:dyDescent="0.35">
      <c r="A894" s="3">
        <v>497</v>
      </c>
      <c r="B894" s="3" t="s">
        <v>5</v>
      </c>
      <c r="C894" s="4">
        <v>38485</v>
      </c>
      <c r="D894" s="3">
        <f t="shared" si="13"/>
        <v>2005</v>
      </c>
      <c r="E894" s="3">
        <f>MONTH(ProductLine[[#This Row],[Date]])</f>
        <v>5</v>
      </c>
      <c r="F894" s="3" t="s">
        <v>15</v>
      </c>
      <c r="G894" s="5">
        <v>64</v>
      </c>
      <c r="H894" s="6">
        <v>193.98125439867269</v>
      </c>
      <c r="I894" s="8">
        <f>ProductLine[[#This Row],[Units]]*ProductLine[[#This Row],[Dollars]]</f>
        <v>12414.800281515052</v>
      </c>
      <c r="L894" cm="1">
        <f t="array" ref="L894">AVERAGEIFS($I$2:$I$2125,$F$2:$F$2125,$F894,$C$2:$C$2125,"&gt;="&amp;DATE(IF($E894&gt;=4,$D894,$D894-1),INDEX($AS$2:$AS$13,$E894),INDEX($AR$2:$AR$13,$E894)),$C$2:$C$2125,"&lt;="&amp;DATE(IF($E894&gt;=2,$D894,$D894-1),INDEX($AU$2:$AU$13,$E894),INDEX($AT$2:$AT$13,$E894)))</f>
        <v>6914.4995335045942</v>
      </c>
    </row>
    <row r="895" spans="1:12" x14ac:dyDescent="0.35">
      <c r="A895" s="3">
        <v>614</v>
      </c>
      <c r="B895" s="3" t="s">
        <v>14</v>
      </c>
      <c r="C895" s="4">
        <v>38474</v>
      </c>
      <c r="D895" s="3">
        <f t="shared" si="13"/>
        <v>2005</v>
      </c>
      <c r="E895" s="3">
        <f>MONTH(ProductLine[[#This Row],[Date]])</f>
        <v>5</v>
      </c>
      <c r="F895" s="3" t="s">
        <v>15</v>
      </c>
      <c r="G895" s="5">
        <v>90</v>
      </c>
      <c r="H895" s="6">
        <v>272.41389128062559</v>
      </c>
      <c r="I895" s="8">
        <f>ProductLine[[#This Row],[Units]]*ProductLine[[#This Row],[Dollars]]</f>
        <v>24517.250215256303</v>
      </c>
      <c r="L895" cm="1">
        <f t="array" ref="L895">AVERAGEIFS($I$2:$I$2125,$F$2:$F$2125,$F895,$C$2:$C$2125,"&gt;="&amp;DATE(IF($E895&gt;=4,$D895,$D895-1),INDEX($AS$2:$AS$13,$E895),INDEX($AR$2:$AR$13,$E895)),$C$2:$C$2125,"&lt;="&amp;DATE(IF($E895&gt;=2,$D895,$D895-1),INDEX($AU$2:$AU$13,$E895),INDEX($AT$2:$AT$13,$E895)))</f>
        <v>6914.4995335045942</v>
      </c>
    </row>
    <row r="896" spans="1:12" x14ac:dyDescent="0.35">
      <c r="A896" s="3">
        <v>644</v>
      </c>
      <c r="B896" s="3" t="s">
        <v>18</v>
      </c>
      <c r="C896" s="4">
        <v>38474</v>
      </c>
      <c r="D896" s="3">
        <f t="shared" si="13"/>
        <v>2005</v>
      </c>
      <c r="E896" s="3">
        <f>MONTH(ProductLine[[#This Row],[Date]])</f>
        <v>5</v>
      </c>
      <c r="F896" s="3" t="s">
        <v>13</v>
      </c>
      <c r="G896" s="5">
        <v>51</v>
      </c>
      <c r="H896" s="6">
        <v>154.53175695635341</v>
      </c>
      <c r="I896" s="8">
        <f>ProductLine[[#This Row],[Units]]*ProductLine[[#This Row],[Dollars]]</f>
        <v>7881.1196047740241</v>
      </c>
      <c r="L896" cm="1">
        <f t="array" ref="L896">AVERAGEIFS($I$2:$I$2125,$F$2:$F$2125,$F896,$C$2:$C$2125,"&gt;="&amp;DATE(IF($E896&gt;=4,$D896,$D896-1),INDEX($AS$2:$AS$13,$E896),INDEX($AR$2:$AR$13,$E896)),$C$2:$C$2125,"&lt;="&amp;DATE(IF($E896&gt;=2,$D896,$D896-1),INDEX($AU$2:$AU$13,$E896),INDEX($AT$2:$AT$13,$E896)))</f>
        <v>7374.3655646062271</v>
      </c>
    </row>
    <row r="897" spans="1:12" x14ac:dyDescent="0.35">
      <c r="A897" s="3">
        <v>677</v>
      </c>
      <c r="B897" s="3" t="s">
        <v>12</v>
      </c>
      <c r="C897" s="4">
        <v>38474</v>
      </c>
      <c r="D897" s="3">
        <f t="shared" si="13"/>
        <v>2005</v>
      </c>
      <c r="E897" s="3">
        <f>MONTH(ProductLine[[#This Row],[Date]])</f>
        <v>5</v>
      </c>
      <c r="F897" s="3" t="s">
        <v>13</v>
      </c>
      <c r="G897" s="5">
        <v>75</v>
      </c>
      <c r="H897" s="6">
        <v>226.81359807971779</v>
      </c>
      <c r="I897" s="8">
        <f>ProductLine[[#This Row],[Units]]*ProductLine[[#This Row],[Dollars]]</f>
        <v>17011.019855978833</v>
      </c>
      <c r="L897" cm="1">
        <f t="array" ref="L897">AVERAGEIFS($I$2:$I$2125,$F$2:$F$2125,$F897,$C$2:$C$2125,"&gt;="&amp;DATE(IF($E897&gt;=4,$D897,$D897-1),INDEX($AS$2:$AS$13,$E897),INDEX($AR$2:$AR$13,$E897)),$C$2:$C$2125,"&lt;="&amp;DATE(IF($E897&gt;=2,$D897,$D897-1),INDEX($AU$2:$AU$13,$E897),INDEX($AT$2:$AT$13,$E897)))</f>
        <v>7374.3655646062271</v>
      </c>
    </row>
    <row r="898" spans="1:12" x14ac:dyDescent="0.35">
      <c r="A898" s="3">
        <v>679</v>
      </c>
      <c r="B898" s="3" t="s">
        <v>12</v>
      </c>
      <c r="C898" s="4">
        <v>38485</v>
      </c>
      <c r="D898" s="3">
        <f t="shared" ref="D898:D961" si="14">YEAR(C898)</f>
        <v>2005</v>
      </c>
      <c r="E898" s="3">
        <f>MONTH(ProductLine[[#This Row],[Date]])</f>
        <v>5</v>
      </c>
      <c r="F898" s="3" t="s">
        <v>8</v>
      </c>
      <c r="G898" s="5">
        <v>25</v>
      </c>
      <c r="H898" s="6">
        <v>75.944187671627063</v>
      </c>
      <c r="I898" s="8">
        <f>ProductLine[[#This Row],[Units]]*ProductLine[[#This Row],[Dollars]]</f>
        <v>1898.6046917906765</v>
      </c>
      <c r="L898" cm="1">
        <f t="array" ref="L898">AVERAGEIFS($I$2:$I$2125,$F$2:$F$2125,$F898,$C$2:$C$2125,"&gt;="&amp;DATE(IF($E898&gt;=4,$D898,$D898-1),INDEX($AS$2:$AS$13,$E898),INDEX($AR$2:$AR$13,$E898)),$C$2:$C$2125,"&lt;="&amp;DATE(IF($E898&gt;=2,$D898,$D898-1),INDEX($AU$2:$AU$13,$E898),INDEX($AT$2:$AT$13,$E898)))</f>
        <v>6269.7105241845302</v>
      </c>
    </row>
    <row r="899" spans="1:12" x14ac:dyDescent="0.35">
      <c r="A899" s="3">
        <v>735</v>
      </c>
      <c r="B899" s="3" t="s">
        <v>5</v>
      </c>
      <c r="C899" s="4">
        <v>38474</v>
      </c>
      <c r="D899" s="3">
        <f t="shared" si="14"/>
        <v>2005</v>
      </c>
      <c r="E899" s="3">
        <f>MONTH(ProductLine[[#This Row],[Date]])</f>
        <v>5</v>
      </c>
      <c r="F899" s="3" t="s">
        <v>13</v>
      </c>
      <c r="G899" s="5">
        <v>91</v>
      </c>
      <c r="H899" s="6">
        <v>274.96271641831527</v>
      </c>
      <c r="I899" s="8">
        <f>ProductLine[[#This Row],[Units]]*ProductLine[[#This Row],[Dollars]]</f>
        <v>25021.607194066688</v>
      </c>
      <c r="L899" cm="1">
        <f t="array" ref="L899">AVERAGEIFS($I$2:$I$2125,$F$2:$F$2125,$F899,$C$2:$C$2125,"&gt;="&amp;DATE(IF($E899&gt;=4,$D899,$D899-1),INDEX($AS$2:$AS$13,$E899),INDEX($AR$2:$AR$13,$E899)),$C$2:$C$2125,"&lt;="&amp;DATE(IF($E899&gt;=2,$D899,$D899-1),INDEX($AU$2:$AU$13,$E899),INDEX($AT$2:$AT$13,$E899)))</f>
        <v>7374.3655646062271</v>
      </c>
    </row>
    <row r="900" spans="1:12" x14ac:dyDescent="0.35">
      <c r="A900" s="3">
        <v>742</v>
      </c>
      <c r="B900" s="3" t="s">
        <v>14</v>
      </c>
      <c r="C900" s="4">
        <v>38474</v>
      </c>
      <c r="D900" s="3">
        <f t="shared" si="14"/>
        <v>2005</v>
      </c>
      <c r="E900" s="3">
        <f>MONTH(ProductLine[[#This Row],[Date]])</f>
        <v>5</v>
      </c>
      <c r="F900" s="3" t="s">
        <v>8</v>
      </c>
      <c r="G900" s="5">
        <v>-3</v>
      </c>
      <c r="H900" s="6">
        <v>-7.3657850032017285</v>
      </c>
      <c r="I900" s="8">
        <f>ProductLine[[#This Row],[Units]]*ProductLine[[#This Row],[Dollars]]</f>
        <v>22.097355009605185</v>
      </c>
      <c r="L900" cm="1">
        <f t="array" ref="L900">AVERAGEIFS($I$2:$I$2125,$F$2:$F$2125,$F900,$C$2:$C$2125,"&gt;="&amp;DATE(IF($E900&gt;=4,$D900,$D900-1),INDEX($AS$2:$AS$13,$E900),INDEX($AR$2:$AR$13,$E900)),$C$2:$C$2125,"&lt;="&amp;DATE(IF($E900&gt;=2,$D900,$D900-1),INDEX($AU$2:$AU$13,$E900),INDEX($AT$2:$AT$13,$E900)))</f>
        <v>6269.7105241845302</v>
      </c>
    </row>
    <row r="901" spans="1:12" x14ac:dyDescent="0.35">
      <c r="A901" s="3">
        <v>789</v>
      </c>
      <c r="B901" s="3" t="s">
        <v>17</v>
      </c>
      <c r="C901" s="4">
        <v>38496</v>
      </c>
      <c r="D901" s="3">
        <f t="shared" si="14"/>
        <v>2005</v>
      </c>
      <c r="E901" s="3">
        <f>MONTH(ProductLine[[#This Row],[Date]])</f>
        <v>5</v>
      </c>
      <c r="F901" s="3" t="s">
        <v>6</v>
      </c>
      <c r="G901" s="5">
        <v>48</v>
      </c>
      <c r="H901" s="6">
        <v>146.23287015814799</v>
      </c>
      <c r="I901" s="8">
        <f>ProductLine[[#This Row],[Units]]*ProductLine[[#This Row],[Dollars]]</f>
        <v>7019.1777675911035</v>
      </c>
      <c r="L901" cm="1">
        <f t="array" ref="L901">AVERAGEIFS($I$2:$I$2125,$F$2:$F$2125,$F901,$C$2:$C$2125,"&gt;="&amp;DATE(IF($E901&gt;=4,$D901,$D901-1),INDEX($AS$2:$AS$13,$E901),INDEX($AR$2:$AR$13,$E901)),$C$2:$C$2125,"&lt;="&amp;DATE(IF($E901&gt;=2,$D901,$D901-1),INDEX($AU$2:$AU$13,$E901),INDEX($AT$2:$AT$13,$E901)))</f>
        <v>7077.2809558011168</v>
      </c>
    </row>
    <row r="902" spans="1:12" x14ac:dyDescent="0.35">
      <c r="A902" s="3">
        <v>922</v>
      </c>
      <c r="B902" s="3" t="s">
        <v>17</v>
      </c>
      <c r="C902" s="4">
        <v>38474</v>
      </c>
      <c r="D902" s="3">
        <f t="shared" si="14"/>
        <v>2005</v>
      </c>
      <c r="E902" s="3">
        <f>MONTH(ProductLine[[#This Row],[Date]])</f>
        <v>5</v>
      </c>
      <c r="F902" s="3" t="s">
        <v>8</v>
      </c>
      <c r="G902" s="5">
        <v>19</v>
      </c>
      <c r="H902" s="6">
        <v>58.904121420487954</v>
      </c>
      <c r="I902" s="8">
        <f>ProductLine[[#This Row],[Units]]*ProductLine[[#This Row],[Dollars]]</f>
        <v>1119.1783069892711</v>
      </c>
      <c r="L902" cm="1">
        <f t="array" ref="L902">AVERAGEIFS($I$2:$I$2125,$F$2:$F$2125,$F902,$C$2:$C$2125,"&gt;="&amp;DATE(IF($E902&gt;=4,$D902,$D902-1),INDEX($AS$2:$AS$13,$E902),INDEX($AR$2:$AR$13,$E902)),$C$2:$C$2125,"&lt;="&amp;DATE(IF($E902&gt;=2,$D902,$D902-1),INDEX($AU$2:$AU$13,$E902),INDEX($AT$2:$AT$13,$E902)))</f>
        <v>6269.7105241845302</v>
      </c>
    </row>
    <row r="903" spans="1:12" x14ac:dyDescent="0.35">
      <c r="A903" s="3">
        <v>978</v>
      </c>
      <c r="B903" s="3" t="s">
        <v>11</v>
      </c>
      <c r="C903" s="4">
        <v>38485</v>
      </c>
      <c r="D903" s="3">
        <f t="shared" si="14"/>
        <v>2005</v>
      </c>
      <c r="E903" s="3">
        <f>MONTH(ProductLine[[#This Row],[Date]])</f>
        <v>5</v>
      </c>
      <c r="F903" s="3" t="s">
        <v>15</v>
      </c>
      <c r="G903" s="5">
        <v>67</v>
      </c>
      <c r="H903" s="6">
        <v>203.43497713652508</v>
      </c>
      <c r="I903" s="8">
        <f>ProductLine[[#This Row],[Units]]*ProductLine[[#This Row],[Dollars]]</f>
        <v>13630.14346814718</v>
      </c>
      <c r="L903" cm="1">
        <f t="array" ref="L903">AVERAGEIFS($I$2:$I$2125,$F$2:$F$2125,$F903,$C$2:$C$2125,"&gt;="&amp;DATE(IF($E903&gt;=4,$D903,$D903-1),INDEX($AS$2:$AS$13,$E903),INDEX($AR$2:$AR$13,$E903)),$C$2:$C$2125,"&lt;="&amp;DATE(IF($E903&gt;=2,$D903,$D903-1),INDEX($AU$2:$AU$13,$E903),INDEX($AT$2:$AT$13,$E903)))</f>
        <v>6914.4995335045942</v>
      </c>
    </row>
    <row r="904" spans="1:12" x14ac:dyDescent="0.35">
      <c r="A904" s="3">
        <v>986</v>
      </c>
      <c r="B904" s="3" t="s">
        <v>5</v>
      </c>
      <c r="C904" s="4">
        <v>38474</v>
      </c>
      <c r="D904" s="3">
        <f t="shared" si="14"/>
        <v>2005</v>
      </c>
      <c r="E904" s="3">
        <f>MONTH(ProductLine[[#This Row],[Date]])</f>
        <v>5</v>
      </c>
      <c r="F904" s="3" t="s">
        <v>10</v>
      </c>
      <c r="G904" s="5">
        <v>47</v>
      </c>
      <c r="H904" s="6">
        <v>142.53694145811323</v>
      </c>
      <c r="I904" s="8">
        <f>ProductLine[[#This Row],[Units]]*ProductLine[[#This Row],[Dollars]]</f>
        <v>6699.2362485313224</v>
      </c>
      <c r="L904" cm="1">
        <f t="array" ref="L904">AVERAGEIFS($I$2:$I$2125,$F$2:$F$2125,$F904,$C$2:$C$2125,"&gt;="&amp;DATE(IF($E904&gt;=4,$D904,$D904-1),INDEX($AS$2:$AS$13,$E904),INDEX($AR$2:$AR$13,$E904)),$C$2:$C$2125,"&lt;="&amp;DATE(IF($E904&gt;=2,$D904,$D904-1),INDEX($AU$2:$AU$13,$E904),INDEX($AT$2:$AT$13,$E904)))</f>
        <v>7119.9927681593927</v>
      </c>
    </row>
    <row r="905" spans="1:12" x14ac:dyDescent="0.35">
      <c r="A905" s="3">
        <v>988</v>
      </c>
      <c r="B905" s="3" t="s">
        <v>5</v>
      </c>
      <c r="C905" s="4">
        <v>38485</v>
      </c>
      <c r="D905" s="3">
        <f t="shared" si="14"/>
        <v>2005</v>
      </c>
      <c r="E905" s="3">
        <f>MONTH(ProductLine[[#This Row],[Date]])</f>
        <v>5</v>
      </c>
      <c r="F905" s="3" t="s">
        <v>6</v>
      </c>
      <c r="G905" s="5">
        <v>58</v>
      </c>
      <c r="H905" s="6">
        <v>175.8230061159172</v>
      </c>
      <c r="I905" s="8">
        <f>ProductLine[[#This Row],[Units]]*ProductLine[[#This Row],[Dollars]]</f>
        <v>10197.734354723198</v>
      </c>
      <c r="L905" cm="1">
        <f t="array" ref="L905">AVERAGEIFS($I$2:$I$2125,$F$2:$F$2125,$F905,$C$2:$C$2125,"&gt;="&amp;DATE(IF($E905&gt;=4,$D905,$D905-1),INDEX($AS$2:$AS$13,$E905),INDEX($AR$2:$AR$13,$E905)),$C$2:$C$2125,"&lt;="&amp;DATE(IF($E905&gt;=2,$D905,$D905-1),INDEX($AU$2:$AU$13,$E905),INDEX($AT$2:$AT$13,$E905)))</f>
        <v>7077.2809558011168</v>
      </c>
    </row>
    <row r="906" spans="1:12" x14ac:dyDescent="0.35">
      <c r="A906" s="3">
        <v>1000</v>
      </c>
      <c r="B906" s="3" t="s">
        <v>14</v>
      </c>
      <c r="C906" s="4">
        <v>38485</v>
      </c>
      <c r="D906" s="3">
        <f t="shared" si="14"/>
        <v>2005</v>
      </c>
      <c r="E906" s="3">
        <f>MONTH(ProductLine[[#This Row],[Date]])</f>
        <v>5</v>
      </c>
      <c r="F906" s="3" t="s">
        <v>6</v>
      </c>
      <c r="G906" s="5">
        <v>68</v>
      </c>
      <c r="H906" s="6">
        <v>206.8704837754205</v>
      </c>
      <c r="I906" s="8">
        <f>ProductLine[[#This Row],[Units]]*ProductLine[[#This Row],[Dollars]]</f>
        <v>14067.192896728593</v>
      </c>
      <c r="L906" cm="1">
        <f t="array" ref="L906">AVERAGEIFS($I$2:$I$2125,$F$2:$F$2125,$F906,$C$2:$C$2125,"&gt;="&amp;DATE(IF($E906&gt;=4,$D906,$D906-1),INDEX($AS$2:$AS$13,$E906),INDEX($AR$2:$AR$13,$E906)),$C$2:$C$2125,"&lt;="&amp;DATE(IF($E906&gt;=2,$D906,$D906-1),INDEX($AU$2:$AU$13,$E906),INDEX($AT$2:$AT$13,$E906)))</f>
        <v>7077.2809558011168</v>
      </c>
    </row>
    <row r="907" spans="1:12" x14ac:dyDescent="0.35">
      <c r="A907" s="3">
        <v>1012</v>
      </c>
      <c r="B907" s="3" t="s">
        <v>9</v>
      </c>
      <c r="C907" s="4">
        <v>38485</v>
      </c>
      <c r="D907" s="3">
        <f t="shared" si="14"/>
        <v>2005</v>
      </c>
      <c r="E907" s="3">
        <f>MONTH(ProductLine[[#This Row],[Date]])</f>
        <v>5</v>
      </c>
      <c r="F907" s="3" t="s">
        <v>6</v>
      </c>
      <c r="G907" s="5">
        <v>89</v>
      </c>
      <c r="H907" s="6">
        <v>269.18851021987467</v>
      </c>
      <c r="I907" s="8">
        <f>ProductLine[[#This Row],[Units]]*ProductLine[[#This Row],[Dollars]]</f>
        <v>23957.777409568847</v>
      </c>
      <c r="L907" cm="1">
        <f t="array" ref="L907">AVERAGEIFS($I$2:$I$2125,$F$2:$F$2125,$F907,$C$2:$C$2125,"&gt;="&amp;DATE(IF($E907&gt;=4,$D907,$D907-1),INDEX($AS$2:$AS$13,$E907),INDEX($AR$2:$AR$13,$E907)),$C$2:$C$2125,"&lt;="&amp;DATE(IF($E907&gt;=2,$D907,$D907-1),INDEX($AU$2:$AU$13,$E907),INDEX($AT$2:$AT$13,$E907)))</f>
        <v>7077.2809558011168</v>
      </c>
    </row>
    <row r="908" spans="1:12" x14ac:dyDescent="0.35">
      <c r="A908" s="3">
        <v>1030</v>
      </c>
      <c r="B908" s="3" t="s">
        <v>7</v>
      </c>
      <c r="C908" s="4">
        <v>38496</v>
      </c>
      <c r="D908" s="3">
        <f t="shared" si="14"/>
        <v>2005</v>
      </c>
      <c r="E908" s="3">
        <f>MONTH(ProductLine[[#This Row],[Date]])</f>
        <v>5</v>
      </c>
      <c r="F908" s="3" t="s">
        <v>15</v>
      </c>
      <c r="G908" s="5">
        <v>89</v>
      </c>
      <c r="H908" s="6">
        <v>268.45127891867156</v>
      </c>
      <c r="I908" s="8">
        <f>ProductLine[[#This Row],[Units]]*ProductLine[[#This Row],[Dollars]]</f>
        <v>23892.16382376177</v>
      </c>
      <c r="L908" cm="1">
        <f t="array" ref="L908">AVERAGEIFS($I$2:$I$2125,$F$2:$F$2125,$F908,$C$2:$C$2125,"&gt;="&amp;DATE(IF($E908&gt;=4,$D908,$D908-1),INDEX($AS$2:$AS$13,$E908),INDEX($AR$2:$AR$13,$E908)),$C$2:$C$2125,"&lt;="&amp;DATE(IF($E908&gt;=2,$D908,$D908-1),INDEX($AU$2:$AU$13,$E908),INDEX($AT$2:$AT$13,$E908)))</f>
        <v>6914.4995335045942</v>
      </c>
    </row>
    <row r="909" spans="1:12" x14ac:dyDescent="0.35">
      <c r="A909" s="3">
        <v>1097</v>
      </c>
      <c r="B909" s="3" t="s">
        <v>14</v>
      </c>
      <c r="C909" s="4">
        <v>38485</v>
      </c>
      <c r="D909" s="3">
        <f t="shared" si="14"/>
        <v>2005</v>
      </c>
      <c r="E909" s="3">
        <f>MONTH(ProductLine[[#This Row],[Date]])</f>
        <v>5</v>
      </c>
      <c r="F909" s="3" t="s">
        <v>8</v>
      </c>
      <c r="G909" s="5">
        <v>32</v>
      </c>
      <c r="H909" s="6">
        <v>97.883310582745409</v>
      </c>
      <c r="I909" s="8">
        <f>ProductLine[[#This Row],[Units]]*ProductLine[[#This Row],[Dollars]]</f>
        <v>3132.2659386478531</v>
      </c>
      <c r="L909" cm="1">
        <f t="array" ref="L909">AVERAGEIFS($I$2:$I$2125,$F$2:$F$2125,$F909,$C$2:$C$2125,"&gt;="&amp;DATE(IF($E909&gt;=4,$D909,$D909-1),INDEX($AS$2:$AS$13,$E909),INDEX($AR$2:$AR$13,$E909)),$C$2:$C$2125,"&lt;="&amp;DATE(IF($E909&gt;=2,$D909,$D909-1),INDEX($AU$2:$AU$13,$E909),INDEX($AT$2:$AT$13,$E909)))</f>
        <v>6269.7105241845302</v>
      </c>
    </row>
    <row r="910" spans="1:12" x14ac:dyDescent="0.35">
      <c r="A910" s="3">
        <v>1133</v>
      </c>
      <c r="B910" s="3" t="s">
        <v>17</v>
      </c>
      <c r="C910" s="4">
        <v>38474</v>
      </c>
      <c r="D910" s="3">
        <f t="shared" si="14"/>
        <v>2005</v>
      </c>
      <c r="E910" s="3">
        <f>MONTH(ProductLine[[#This Row],[Date]])</f>
        <v>5</v>
      </c>
      <c r="F910" s="3" t="s">
        <v>13</v>
      </c>
      <c r="G910" s="5">
        <v>84</v>
      </c>
      <c r="H910" s="6">
        <v>252.58494974261927</v>
      </c>
      <c r="I910" s="8">
        <f>ProductLine[[#This Row],[Units]]*ProductLine[[#This Row],[Dollars]]</f>
        <v>21217.135778380019</v>
      </c>
      <c r="L910" cm="1">
        <f t="array" ref="L910">AVERAGEIFS($I$2:$I$2125,$F$2:$F$2125,$F910,$C$2:$C$2125,"&gt;="&amp;DATE(IF($E910&gt;=4,$D910,$D910-1),INDEX($AS$2:$AS$13,$E910),INDEX($AR$2:$AR$13,$E910)),$C$2:$C$2125,"&lt;="&amp;DATE(IF($E910&gt;=2,$D910,$D910-1),INDEX($AU$2:$AU$13,$E910),INDEX($AT$2:$AT$13,$E910)))</f>
        <v>7374.3655646062271</v>
      </c>
    </row>
    <row r="911" spans="1:12" x14ac:dyDescent="0.35">
      <c r="A911" s="3">
        <v>1202</v>
      </c>
      <c r="B911" s="3" t="s">
        <v>16</v>
      </c>
      <c r="C911" s="4">
        <v>38485</v>
      </c>
      <c r="D911" s="3">
        <f t="shared" si="14"/>
        <v>2005</v>
      </c>
      <c r="E911" s="3">
        <f>MONTH(ProductLine[[#This Row],[Date]])</f>
        <v>5</v>
      </c>
      <c r="F911" s="3" t="s">
        <v>15</v>
      </c>
      <c r="G911" s="5">
        <v>84</v>
      </c>
      <c r="H911" s="6">
        <v>254.09765790734036</v>
      </c>
      <c r="I911" s="8">
        <f>ProductLine[[#This Row],[Units]]*ProductLine[[#This Row],[Dollars]]</f>
        <v>21344.20326421659</v>
      </c>
      <c r="L911" cm="1">
        <f t="array" ref="L911">AVERAGEIFS($I$2:$I$2125,$F$2:$F$2125,$F911,$C$2:$C$2125,"&gt;="&amp;DATE(IF($E911&gt;=4,$D911,$D911-1),INDEX($AS$2:$AS$13,$E911),INDEX($AR$2:$AR$13,$E911)),$C$2:$C$2125,"&lt;="&amp;DATE(IF($E911&gt;=2,$D911,$D911-1),INDEX($AU$2:$AU$13,$E911),INDEX($AT$2:$AT$13,$E911)))</f>
        <v>6914.4995335045942</v>
      </c>
    </row>
    <row r="912" spans="1:12" x14ac:dyDescent="0.35">
      <c r="A912" s="3">
        <v>1223</v>
      </c>
      <c r="B912" s="3" t="s">
        <v>14</v>
      </c>
      <c r="C912" s="4">
        <v>38485</v>
      </c>
      <c r="D912" s="3">
        <f t="shared" si="14"/>
        <v>2005</v>
      </c>
      <c r="E912" s="3">
        <f>MONTH(ProductLine[[#This Row],[Date]])</f>
        <v>5</v>
      </c>
      <c r="F912" s="3" t="s">
        <v>13</v>
      </c>
      <c r="G912" s="5">
        <v>42</v>
      </c>
      <c r="H912" s="6">
        <v>128.0454928316145</v>
      </c>
      <c r="I912" s="8">
        <f>ProductLine[[#This Row],[Units]]*ProductLine[[#This Row],[Dollars]]</f>
        <v>5377.9106989278089</v>
      </c>
      <c r="L912" cm="1">
        <f t="array" ref="L912">AVERAGEIFS($I$2:$I$2125,$F$2:$F$2125,$F912,$C$2:$C$2125,"&gt;="&amp;DATE(IF($E912&gt;=4,$D912,$D912-1),INDEX($AS$2:$AS$13,$E912),INDEX($AR$2:$AR$13,$E912)),$C$2:$C$2125,"&lt;="&amp;DATE(IF($E912&gt;=2,$D912,$D912-1),INDEX($AU$2:$AU$13,$E912),INDEX($AT$2:$AT$13,$E912)))</f>
        <v>7374.3655646062271</v>
      </c>
    </row>
    <row r="913" spans="1:12" x14ac:dyDescent="0.35">
      <c r="A913" s="3">
        <v>1243</v>
      </c>
      <c r="B913" s="3" t="s">
        <v>11</v>
      </c>
      <c r="C913" s="4">
        <v>38485</v>
      </c>
      <c r="D913" s="3">
        <f t="shared" si="14"/>
        <v>2005</v>
      </c>
      <c r="E913" s="3">
        <f>MONTH(ProductLine[[#This Row],[Date]])</f>
        <v>5</v>
      </c>
      <c r="F913" s="3" t="s">
        <v>13</v>
      </c>
      <c r="G913" s="5">
        <v>6</v>
      </c>
      <c r="H913" s="6">
        <v>19.957821441994636</v>
      </c>
      <c r="I913" s="8">
        <f>ProductLine[[#This Row],[Units]]*ProductLine[[#This Row],[Dollars]]</f>
        <v>119.74692865196781</v>
      </c>
      <c r="L913" cm="1">
        <f t="array" ref="L913">AVERAGEIFS($I$2:$I$2125,$F$2:$F$2125,$F913,$C$2:$C$2125,"&gt;="&amp;DATE(IF($E913&gt;=4,$D913,$D913-1),INDEX($AS$2:$AS$13,$E913),INDEX($AR$2:$AR$13,$E913)),$C$2:$C$2125,"&lt;="&amp;DATE(IF($E913&gt;=2,$D913,$D913-1),INDEX($AU$2:$AU$13,$E913),INDEX($AT$2:$AT$13,$E913)))</f>
        <v>7374.3655646062271</v>
      </c>
    </row>
    <row r="914" spans="1:12" x14ac:dyDescent="0.35">
      <c r="A914" s="3">
        <v>1329</v>
      </c>
      <c r="B914" s="3" t="s">
        <v>18</v>
      </c>
      <c r="C914" s="4">
        <v>38485</v>
      </c>
      <c r="D914" s="3">
        <f t="shared" si="14"/>
        <v>2005</v>
      </c>
      <c r="E914" s="3">
        <f>MONTH(ProductLine[[#This Row],[Date]])</f>
        <v>5</v>
      </c>
      <c r="F914" s="3" t="s">
        <v>6</v>
      </c>
      <c r="G914" s="5">
        <v>9</v>
      </c>
      <c r="H914" s="6">
        <v>28.852711267429889</v>
      </c>
      <c r="I914" s="8">
        <f>ProductLine[[#This Row],[Units]]*ProductLine[[#This Row],[Dollars]]</f>
        <v>259.67440140686898</v>
      </c>
      <c r="L914" cm="1">
        <f t="array" ref="L914">AVERAGEIFS($I$2:$I$2125,$F$2:$F$2125,$F914,$C$2:$C$2125,"&gt;="&amp;DATE(IF($E914&gt;=4,$D914,$D914-1),INDEX($AS$2:$AS$13,$E914),INDEX($AR$2:$AR$13,$E914)),$C$2:$C$2125,"&lt;="&amp;DATE(IF($E914&gt;=2,$D914,$D914-1),INDEX($AU$2:$AU$13,$E914),INDEX($AT$2:$AT$13,$E914)))</f>
        <v>7077.2809558011168</v>
      </c>
    </row>
    <row r="915" spans="1:12" x14ac:dyDescent="0.35">
      <c r="A915" s="3">
        <v>1334</v>
      </c>
      <c r="B915" s="3" t="s">
        <v>5</v>
      </c>
      <c r="C915" s="4">
        <v>38496</v>
      </c>
      <c r="D915" s="3">
        <f t="shared" si="14"/>
        <v>2005</v>
      </c>
      <c r="E915" s="3">
        <f>MONTH(ProductLine[[#This Row],[Date]])</f>
        <v>5</v>
      </c>
      <c r="F915" s="3" t="s">
        <v>10</v>
      </c>
      <c r="G915" s="5">
        <v>33</v>
      </c>
      <c r="H915" s="6">
        <v>100.31195245129152</v>
      </c>
      <c r="I915" s="8">
        <f>ProductLine[[#This Row],[Units]]*ProductLine[[#This Row],[Dollars]]</f>
        <v>3310.2944308926199</v>
      </c>
      <c r="L915" cm="1">
        <f t="array" ref="L915">AVERAGEIFS($I$2:$I$2125,$F$2:$F$2125,$F915,$C$2:$C$2125,"&gt;="&amp;DATE(IF($E915&gt;=4,$D915,$D915-1),INDEX($AS$2:$AS$13,$E915),INDEX($AR$2:$AR$13,$E915)),$C$2:$C$2125,"&lt;="&amp;DATE(IF($E915&gt;=2,$D915,$D915-1),INDEX($AU$2:$AU$13,$E915),INDEX($AT$2:$AT$13,$E915)))</f>
        <v>7119.9927681593927</v>
      </c>
    </row>
    <row r="916" spans="1:12" x14ac:dyDescent="0.35">
      <c r="A916" s="3">
        <v>1359</v>
      </c>
      <c r="B916" s="3" t="s">
        <v>9</v>
      </c>
      <c r="C916" s="4">
        <v>38496</v>
      </c>
      <c r="D916" s="3">
        <f t="shared" si="14"/>
        <v>2005</v>
      </c>
      <c r="E916" s="3">
        <f>MONTH(ProductLine[[#This Row],[Date]])</f>
        <v>5</v>
      </c>
      <c r="F916" s="3" t="s">
        <v>15</v>
      </c>
      <c r="G916" s="5">
        <v>55</v>
      </c>
      <c r="H916" s="6">
        <v>166.25169597348713</v>
      </c>
      <c r="I916" s="8">
        <f>ProductLine[[#This Row],[Units]]*ProductLine[[#This Row],[Dollars]]</f>
        <v>9143.8432785417917</v>
      </c>
      <c r="L916" cm="1">
        <f t="array" ref="L916">AVERAGEIFS($I$2:$I$2125,$F$2:$F$2125,$F916,$C$2:$C$2125,"&gt;="&amp;DATE(IF($E916&gt;=4,$D916,$D916-1),INDEX($AS$2:$AS$13,$E916),INDEX($AR$2:$AR$13,$E916)),$C$2:$C$2125,"&lt;="&amp;DATE(IF($E916&gt;=2,$D916,$D916-1),INDEX($AU$2:$AU$13,$E916),INDEX($AT$2:$AT$13,$E916)))</f>
        <v>6914.4995335045942</v>
      </c>
    </row>
    <row r="917" spans="1:12" x14ac:dyDescent="0.35">
      <c r="A917" s="3">
        <v>1369</v>
      </c>
      <c r="B917" s="3" t="s">
        <v>7</v>
      </c>
      <c r="C917" s="4">
        <v>38485</v>
      </c>
      <c r="D917" s="3">
        <f t="shared" si="14"/>
        <v>2005</v>
      </c>
      <c r="E917" s="3">
        <f>MONTH(ProductLine[[#This Row],[Date]])</f>
        <v>5</v>
      </c>
      <c r="F917" s="3" t="s">
        <v>8</v>
      </c>
      <c r="G917" s="5">
        <v>64</v>
      </c>
      <c r="H917" s="6">
        <v>193.51676296767636</v>
      </c>
      <c r="I917" s="8">
        <f>ProductLine[[#This Row],[Units]]*ProductLine[[#This Row],[Dollars]]</f>
        <v>12385.072829931287</v>
      </c>
      <c r="L917" cm="1">
        <f t="array" ref="L917">AVERAGEIFS($I$2:$I$2125,$F$2:$F$2125,$F917,$C$2:$C$2125,"&gt;="&amp;DATE(IF($E917&gt;=4,$D917,$D917-1),INDEX($AS$2:$AS$13,$E917),INDEX($AR$2:$AR$13,$E917)),$C$2:$C$2125,"&lt;="&amp;DATE(IF($E917&gt;=2,$D917,$D917-1),INDEX($AU$2:$AU$13,$E917),INDEX($AT$2:$AT$13,$E917)))</f>
        <v>6269.7105241845302</v>
      </c>
    </row>
    <row r="918" spans="1:12" x14ac:dyDescent="0.35">
      <c r="A918" s="3">
        <v>1381</v>
      </c>
      <c r="B918" s="3" t="s">
        <v>18</v>
      </c>
      <c r="C918" s="4">
        <v>38496</v>
      </c>
      <c r="D918" s="3">
        <f t="shared" si="14"/>
        <v>2005</v>
      </c>
      <c r="E918" s="3">
        <f>MONTH(ProductLine[[#This Row],[Date]])</f>
        <v>5</v>
      </c>
      <c r="F918" s="3" t="s">
        <v>13</v>
      </c>
      <c r="G918" s="5">
        <v>18</v>
      </c>
      <c r="H918" s="6">
        <v>55.91901948813328</v>
      </c>
      <c r="I918" s="8">
        <f>ProductLine[[#This Row],[Units]]*ProductLine[[#This Row],[Dollars]]</f>
        <v>1006.5423507863991</v>
      </c>
      <c r="L918" cm="1">
        <f t="array" ref="L918">AVERAGEIFS($I$2:$I$2125,$F$2:$F$2125,$F918,$C$2:$C$2125,"&gt;="&amp;DATE(IF($E918&gt;=4,$D918,$D918-1),INDEX($AS$2:$AS$13,$E918),INDEX($AR$2:$AR$13,$E918)),$C$2:$C$2125,"&lt;="&amp;DATE(IF($E918&gt;=2,$D918,$D918-1),INDEX($AU$2:$AU$13,$E918),INDEX($AT$2:$AT$13,$E918)))</f>
        <v>7374.3655646062271</v>
      </c>
    </row>
    <row r="919" spans="1:12" x14ac:dyDescent="0.35">
      <c r="A919" s="3">
        <v>1461</v>
      </c>
      <c r="B919" s="3" t="s">
        <v>11</v>
      </c>
      <c r="C919" s="4">
        <v>38485</v>
      </c>
      <c r="D919" s="3">
        <f t="shared" si="14"/>
        <v>2005</v>
      </c>
      <c r="E919" s="3">
        <f>MONTH(ProductLine[[#This Row],[Date]])</f>
        <v>5</v>
      </c>
      <c r="F919" s="3" t="s">
        <v>6</v>
      </c>
      <c r="G919" s="5">
        <v>73</v>
      </c>
      <c r="H919" s="6">
        <v>222.08676582590357</v>
      </c>
      <c r="I919" s="8">
        <f>ProductLine[[#This Row],[Units]]*ProductLine[[#This Row],[Dollars]]</f>
        <v>16212.333905290961</v>
      </c>
      <c r="L919" cm="1">
        <f t="array" ref="L919">AVERAGEIFS($I$2:$I$2125,$F$2:$F$2125,$F919,$C$2:$C$2125,"&gt;="&amp;DATE(IF($E919&gt;=4,$D919,$D919-1),INDEX($AS$2:$AS$13,$E919),INDEX($AR$2:$AR$13,$E919)),$C$2:$C$2125,"&lt;="&amp;DATE(IF($E919&gt;=2,$D919,$D919-1),INDEX($AU$2:$AU$13,$E919),INDEX($AT$2:$AT$13,$E919)))</f>
        <v>7077.2809558011168</v>
      </c>
    </row>
    <row r="920" spans="1:12" x14ac:dyDescent="0.35">
      <c r="A920" s="3">
        <v>1477</v>
      </c>
      <c r="B920" s="3" t="s">
        <v>9</v>
      </c>
      <c r="C920" s="4">
        <v>38485</v>
      </c>
      <c r="D920" s="3">
        <f t="shared" si="14"/>
        <v>2005</v>
      </c>
      <c r="E920" s="3">
        <f>MONTH(ProductLine[[#This Row],[Date]])</f>
        <v>5</v>
      </c>
      <c r="F920" s="3" t="s">
        <v>13</v>
      </c>
      <c r="G920" s="5">
        <v>37</v>
      </c>
      <c r="H920" s="6">
        <v>112.07406400171799</v>
      </c>
      <c r="I920" s="8">
        <f>ProductLine[[#This Row],[Units]]*ProductLine[[#This Row],[Dollars]]</f>
        <v>4146.7403680635653</v>
      </c>
      <c r="L920" cm="1">
        <f t="array" ref="L920">AVERAGEIFS($I$2:$I$2125,$F$2:$F$2125,$F920,$C$2:$C$2125,"&gt;="&amp;DATE(IF($E920&gt;=4,$D920,$D920-1),INDEX($AS$2:$AS$13,$E920),INDEX($AR$2:$AR$13,$E920)),$C$2:$C$2125,"&lt;="&amp;DATE(IF($E920&gt;=2,$D920,$D920-1),INDEX($AU$2:$AU$13,$E920),INDEX($AT$2:$AT$13,$E920)))</f>
        <v>7374.3655646062271</v>
      </c>
    </row>
    <row r="921" spans="1:12" x14ac:dyDescent="0.35">
      <c r="A921" s="3">
        <v>1486</v>
      </c>
      <c r="B921" s="3" t="s">
        <v>17</v>
      </c>
      <c r="C921" s="4">
        <v>38485</v>
      </c>
      <c r="D921" s="3">
        <f t="shared" si="14"/>
        <v>2005</v>
      </c>
      <c r="E921" s="3">
        <f>MONTH(ProductLine[[#This Row],[Date]])</f>
        <v>5</v>
      </c>
      <c r="F921" s="3" t="s">
        <v>6</v>
      </c>
      <c r="G921" s="5">
        <v>69</v>
      </c>
      <c r="H921" s="6">
        <v>208.60656085319707</v>
      </c>
      <c r="I921" s="8">
        <f>ProductLine[[#This Row],[Units]]*ProductLine[[#This Row],[Dollars]]</f>
        <v>14393.852698870598</v>
      </c>
      <c r="L921" cm="1">
        <f t="array" ref="L921">AVERAGEIFS($I$2:$I$2125,$F$2:$F$2125,$F921,$C$2:$C$2125,"&gt;="&amp;DATE(IF($E921&gt;=4,$D921,$D921-1),INDEX($AS$2:$AS$13,$E921),INDEX($AR$2:$AR$13,$E921)),$C$2:$C$2125,"&lt;="&amp;DATE(IF($E921&gt;=2,$D921,$D921-1),INDEX($AU$2:$AU$13,$E921),INDEX($AT$2:$AT$13,$E921)))</f>
        <v>7077.2809558011168</v>
      </c>
    </row>
    <row r="922" spans="1:12" x14ac:dyDescent="0.35">
      <c r="A922" s="3">
        <v>1568</v>
      </c>
      <c r="B922" s="3" t="s">
        <v>7</v>
      </c>
      <c r="C922" s="4">
        <v>38485</v>
      </c>
      <c r="D922" s="3">
        <f t="shared" si="14"/>
        <v>2005</v>
      </c>
      <c r="E922" s="3">
        <f>MONTH(ProductLine[[#This Row],[Date]])</f>
        <v>5</v>
      </c>
      <c r="F922" s="3" t="s">
        <v>13</v>
      </c>
      <c r="G922" s="5">
        <v>58</v>
      </c>
      <c r="H922" s="6">
        <v>175.98159998303569</v>
      </c>
      <c r="I922" s="8">
        <f>ProductLine[[#This Row],[Units]]*ProductLine[[#This Row],[Dollars]]</f>
        <v>10206.932799016071</v>
      </c>
      <c r="L922" cm="1">
        <f t="array" ref="L922">AVERAGEIFS($I$2:$I$2125,$F$2:$F$2125,$F922,$C$2:$C$2125,"&gt;="&amp;DATE(IF($E922&gt;=4,$D922,$D922-1),INDEX($AS$2:$AS$13,$E922),INDEX($AR$2:$AR$13,$E922)),$C$2:$C$2125,"&lt;="&amp;DATE(IF($E922&gt;=2,$D922,$D922-1),INDEX($AU$2:$AU$13,$E922),INDEX($AT$2:$AT$13,$E922)))</f>
        <v>7374.3655646062271</v>
      </c>
    </row>
    <row r="923" spans="1:12" x14ac:dyDescent="0.35">
      <c r="A923" s="3">
        <v>1577</v>
      </c>
      <c r="B923" s="3" t="s">
        <v>12</v>
      </c>
      <c r="C923" s="4">
        <v>38485</v>
      </c>
      <c r="D923" s="3">
        <f t="shared" si="14"/>
        <v>2005</v>
      </c>
      <c r="E923" s="3">
        <f>MONTH(ProductLine[[#This Row],[Date]])</f>
        <v>5</v>
      </c>
      <c r="F923" s="3" t="s">
        <v>6</v>
      </c>
      <c r="G923" s="5">
        <v>-7</v>
      </c>
      <c r="H923" s="6">
        <v>-18.807164790570987</v>
      </c>
      <c r="I923" s="8">
        <f>ProductLine[[#This Row],[Units]]*ProductLine[[#This Row],[Dollars]]</f>
        <v>131.6501535339969</v>
      </c>
      <c r="L923" cm="1">
        <f t="array" ref="L923">AVERAGEIFS($I$2:$I$2125,$F$2:$F$2125,$F923,$C$2:$C$2125,"&gt;="&amp;DATE(IF($E923&gt;=4,$D923,$D923-1),INDEX($AS$2:$AS$13,$E923),INDEX($AR$2:$AR$13,$E923)),$C$2:$C$2125,"&lt;="&amp;DATE(IF($E923&gt;=2,$D923,$D923-1),INDEX($AU$2:$AU$13,$E923),INDEX($AT$2:$AT$13,$E923)))</f>
        <v>7077.2809558011168</v>
      </c>
    </row>
    <row r="924" spans="1:12" x14ac:dyDescent="0.35">
      <c r="A924" s="3">
        <v>1630</v>
      </c>
      <c r="B924" s="3" t="s">
        <v>11</v>
      </c>
      <c r="C924" s="4">
        <v>38474</v>
      </c>
      <c r="D924" s="3">
        <f t="shared" si="14"/>
        <v>2005</v>
      </c>
      <c r="E924" s="3">
        <f>MONTH(ProductLine[[#This Row],[Date]])</f>
        <v>5</v>
      </c>
      <c r="F924" s="3" t="s">
        <v>13</v>
      </c>
      <c r="G924" s="5">
        <v>14</v>
      </c>
      <c r="H924" s="6">
        <v>44.540640710887878</v>
      </c>
      <c r="I924" s="8">
        <f>ProductLine[[#This Row],[Units]]*ProductLine[[#This Row],[Dollars]]</f>
        <v>623.56896995243028</v>
      </c>
      <c r="L924" cm="1">
        <f t="array" ref="L924">AVERAGEIFS($I$2:$I$2125,$F$2:$F$2125,$F924,$C$2:$C$2125,"&gt;="&amp;DATE(IF($E924&gt;=4,$D924,$D924-1),INDEX($AS$2:$AS$13,$E924),INDEX($AR$2:$AR$13,$E924)),$C$2:$C$2125,"&lt;="&amp;DATE(IF($E924&gt;=2,$D924,$D924-1),INDEX($AU$2:$AU$13,$E924),INDEX($AT$2:$AT$13,$E924)))</f>
        <v>7374.3655646062271</v>
      </c>
    </row>
    <row r="925" spans="1:12" x14ac:dyDescent="0.35">
      <c r="A925" s="3">
        <v>1663</v>
      </c>
      <c r="B925" s="3" t="s">
        <v>18</v>
      </c>
      <c r="C925" s="4">
        <v>38474</v>
      </c>
      <c r="D925" s="3">
        <f t="shared" si="14"/>
        <v>2005</v>
      </c>
      <c r="E925" s="3">
        <f>MONTH(ProductLine[[#This Row],[Date]])</f>
        <v>5</v>
      </c>
      <c r="F925" s="3" t="s">
        <v>6</v>
      </c>
      <c r="G925" s="5">
        <v>50</v>
      </c>
      <c r="H925" s="6">
        <v>152.11340525555411</v>
      </c>
      <c r="I925" s="8">
        <f>ProductLine[[#This Row],[Units]]*ProductLine[[#This Row],[Dollars]]</f>
        <v>7605.6702627777058</v>
      </c>
      <c r="L925" cm="1">
        <f t="array" ref="L925">AVERAGEIFS($I$2:$I$2125,$F$2:$F$2125,$F925,$C$2:$C$2125,"&gt;="&amp;DATE(IF($E925&gt;=4,$D925,$D925-1),INDEX($AS$2:$AS$13,$E925),INDEX($AR$2:$AR$13,$E925)),$C$2:$C$2125,"&lt;="&amp;DATE(IF($E925&gt;=2,$D925,$D925-1),INDEX($AU$2:$AU$13,$E925),INDEX($AT$2:$AT$13,$E925)))</f>
        <v>7077.2809558011168</v>
      </c>
    </row>
    <row r="926" spans="1:12" x14ac:dyDescent="0.35">
      <c r="A926" s="3">
        <v>1675</v>
      </c>
      <c r="B926" s="3" t="s">
        <v>14</v>
      </c>
      <c r="C926" s="4">
        <v>38474</v>
      </c>
      <c r="D926" s="3">
        <f t="shared" si="14"/>
        <v>2005</v>
      </c>
      <c r="E926" s="3">
        <f>MONTH(ProductLine[[#This Row],[Date]])</f>
        <v>5</v>
      </c>
      <c r="F926" s="3" t="s">
        <v>15</v>
      </c>
      <c r="G926" s="5">
        <v>26</v>
      </c>
      <c r="H926" s="6">
        <v>79.644787892751594</v>
      </c>
      <c r="I926" s="8">
        <f>ProductLine[[#This Row],[Units]]*ProductLine[[#This Row],[Dollars]]</f>
        <v>2070.7644852115413</v>
      </c>
      <c r="L926" cm="1">
        <f t="array" ref="L926">AVERAGEIFS($I$2:$I$2125,$F$2:$F$2125,$F926,$C$2:$C$2125,"&gt;="&amp;DATE(IF($E926&gt;=4,$D926,$D926-1),INDEX($AS$2:$AS$13,$E926),INDEX($AR$2:$AR$13,$E926)),$C$2:$C$2125,"&lt;="&amp;DATE(IF($E926&gt;=2,$D926,$D926-1),INDEX($AU$2:$AU$13,$E926),INDEX($AT$2:$AT$13,$E926)))</f>
        <v>6914.4995335045942</v>
      </c>
    </row>
    <row r="927" spans="1:12" x14ac:dyDescent="0.35">
      <c r="A927" s="3">
        <v>1698</v>
      </c>
      <c r="B927" s="3" t="s">
        <v>14</v>
      </c>
      <c r="C927" s="4">
        <v>38496</v>
      </c>
      <c r="D927" s="3">
        <f t="shared" si="14"/>
        <v>2005</v>
      </c>
      <c r="E927" s="3">
        <f>MONTH(ProductLine[[#This Row],[Date]])</f>
        <v>5</v>
      </c>
      <c r="F927" s="3" t="s">
        <v>10</v>
      </c>
      <c r="G927" s="5">
        <v>92</v>
      </c>
      <c r="H927" s="6">
        <v>278.51510126549795</v>
      </c>
      <c r="I927" s="8">
        <f>ProductLine[[#This Row],[Units]]*ProductLine[[#This Row],[Dollars]]</f>
        <v>25623.389316425812</v>
      </c>
      <c r="L927" cm="1">
        <f t="array" ref="L927">AVERAGEIFS($I$2:$I$2125,$F$2:$F$2125,$F927,$C$2:$C$2125,"&gt;="&amp;DATE(IF($E927&gt;=4,$D927,$D927-1),INDEX($AS$2:$AS$13,$E927),INDEX($AR$2:$AR$13,$E927)),$C$2:$C$2125,"&lt;="&amp;DATE(IF($E927&gt;=2,$D927,$D927-1),INDEX($AU$2:$AU$13,$E927),INDEX($AT$2:$AT$13,$E927)))</f>
        <v>7119.9927681593927</v>
      </c>
    </row>
    <row r="928" spans="1:12" x14ac:dyDescent="0.35">
      <c r="A928" s="3">
        <v>1707</v>
      </c>
      <c r="B928" s="3" t="s">
        <v>18</v>
      </c>
      <c r="C928" s="4">
        <v>38485</v>
      </c>
      <c r="D928" s="3">
        <f t="shared" si="14"/>
        <v>2005</v>
      </c>
      <c r="E928" s="3">
        <f>MONTH(ProductLine[[#This Row],[Date]])</f>
        <v>5</v>
      </c>
      <c r="F928" s="3" t="s">
        <v>8</v>
      </c>
      <c r="G928" s="5">
        <v>-8</v>
      </c>
      <c r="H928" s="6">
        <v>-22.16452981425434</v>
      </c>
      <c r="I928" s="8">
        <f>ProductLine[[#This Row],[Units]]*ProductLine[[#This Row],[Dollars]]</f>
        <v>177.31623851403472</v>
      </c>
      <c r="L928" cm="1">
        <f t="array" ref="L928">AVERAGEIFS($I$2:$I$2125,$F$2:$F$2125,$F928,$C$2:$C$2125,"&gt;="&amp;DATE(IF($E928&gt;=4,$D928,$D928-1),INDEX($AS$2:$AS$13,$E928),INDEX($AR$2:$AR$13,$E928)),$C$2:$C$2125,"&lt;="&amp;DATE(IF($E928&gt;=2,$D928,$D928-1),INDEX($AU$2:$AU$13,$E928),INDEX($AT$2:$AT$13,$E928)))</f>
        <v>6269.7105241845302</v>
      </c>
    </row>
    <row r="929" spans="1:12" x14ac:dyDescent="0.35">
      <c r="A929" s="3">
        <v>1724</v>
      </c>
      <c r="B929" s="3" t="s">
        <v>11</v>
      </c>
      <c r="C929" s="4">
        <v>38496</v>
      </c>
      <c r="D929" s="3">
        <f t="shared" si="14"/>
        <v>2005</v>
      </c>
      <c r="E929" s="3">
        <f>MONTH(ProductLine[[#This Row],[Date]])</f>
        <v>5</v>
      </c>
      <c r="F929" s="3" t="s">
        <v>15</v>
      </c>
      <c r="G929" s="5">
        <v>72</v>
      </c>
      <c r="H929" s="6">
        <v>218.05969697818949</v>
      </c>
      <c r="I929" s="8">
        <f>ProductLine[[#This Row],[Units]]*ProductLine[[#This Row],[Dollars]]</f>
        <v>15700.298182429644</v>
      </c>
      <c r="L929" cm="1">
        <f t="array" ref="L929">AVERAGEIFS($I$2:$I$2125,$F$2:$F$2125,$F929,$C$2:$C$2125,"&gt;="&amp;DATE(IF($E929&gt;=4,$D929,$D929-1),INDEX($AS$2:$AS$13,$E929),INDEX($AR$2:$AR$13,$E929)),$C$2:$C$2125,"&lt;="&amp;DATE(IF($E929&gt;=2,$D929,$D929-1),INDEX($AU$2:$AU$13,$E929),INDEX($AT$2:$AT$13,$E929)))</f>
        <v>6914.4995335045942</v>
      </c>
    </row>
    <row r="930" spans="1:12" x14ac:dyDescent="0.35">
      <c r="A930" s="3">
        <v>1800</v>
      </c>
      <c r="B930" s="3" t="s">
        <v>7</v>
      </c>
      <c r="C930" s="4">
        <v>38485</v>
      </c>
      <c r="D930" s="3">
        <f t="shared" si="14"/>
        <v>2005</v>
      </c>
      <c r="E930" s="3">
        <f>MONTH(ProductLine[[#This Row],[Date]])</f>
        <v>5</v>
      </c>
      <c r="F930" s="3" t="s">
        <v>8</v>
      </c>
      <c r="G930" s="5">
        <v>46</v>
      </c>
      <c r="H930" s="6">
        <v>140.21517548818187</v>
      </c>
      <c r="I930" s="8">
        <f>ProductLine[[#This Row],[Units]]*ProductLine[[#This Row],[Dollars]]</f>
        <v>6449.8980724563662</v>
      </c>
      <c r="L930" cm="1">
        <f t="array" ref="L930">AVERAGEIFS($I$2:$I$2125,$F$2:$F$2125,$F930,$C$2:$C$2125,"&gt;="&amp;DATE(IF($E930&gt;=4,$D930,$D930-1),INDEX($AS$2:$AS$13,$E930),INDEX($AR$2:$AR$13,$E930)),$C$2:$C$2125,"&lt;="&amp;DATE(IF($E930&gt;=2,$D930,$D930-1),INDEX($AU$2:$AU$13,$E930),INDEX($AT$2:$AT$13,$E930)))</f>
        <v>6269.7105241845302</v>
      </c>
    </row>
    <row r="931" spans="1:12" x14ac:dyDescent="0.35">
      <c r="A931" s="3">
        <v>1835</v>
      </c>
      <c r="B931" s="3" t="s">
        <v>11</v>
      </c>
      <c r="C931" s="4">
        <v>38496</v>
      </c>
      <c r="D931" s="3">
        <f t="shared" si="14"/>
        <v>2005</v>
      </c>
      <c r="E931" s="3">
        <f>MONTH(ProductLine[[#This Row],[Date]])</f>
        <v>5</v>
      </c>
      <c r="F931" s="3" t="s">
        <v>8</v>
      </c>
      <c r="G931" s="5">
        <v>70</v>
      </c>
      <c r="H931" s="6">
        <v>212.30572042127932</v>
      </c>
      <c r="I931" s="8">
        <f>ProductLine[[#This Row],[Units]]*ProductLine[[#This Row],[Dollars]]</f>
        <v>14861.400429489553</v>
      </c>
      <c r="L931" cm="1">
        <f t="array" ref="L931">AVERAGEIFS($I$2:$I$2125,$F$2:$F$2125,$F931,$C$2:$C$2125,"&gt;="&amp;DATE(IF($E931&gt;=4,$D931,$D931-1),INDEX($AS$2:$AS$13,$E931),INDEX($AR$2:$AR$13,$E931)),$C$2:$C$2125,"&lt;="&amp;DATE(IF($E931&gt;=2,$D931,$D931-1),INDEX($AU$2:$AU$13,$E931),INDEX($AT$2:$AT$13,$E931)))</f>
        <v>6269.7105241845302</v>
      </c>
    </row>
    <row r="932" spans="1:12" x14ac:dyDescent="0.35">
      <c r="A932" s="3">
        <v>51</v>
      </c>
      <c r="B932" s="3" t="s">
        <v>11</v>
      </c>
      <c r="C932" s="4">
        <v>38518</v>
      </c>
      <c r="D932" s="3">
        <f t="shared" si="14"/>
        <v>2005</v>
      </c>
      <c r="E932" s="3">
        <f>MONTH(ProductLine[[#This Row],[Date]])</f>
        <v>6</v>
      </c>
      <c r="F932" s="3" t="s">
        <v>13</v>
      </c>
      <c r="G932" s="5">
        <v>24</v>
      </c>
      <c r="H932" s="6">
        <v>73.599272692165783</v>
      </c>
      <c r="I932" s="8">
        <f>ProductLine[[#This Row],[Units]]*ProductLine[[#This Row],[Dollars]]</f>
        <v>1766.3825446119788</v>
      </c>
      <c r="L932" cm="1">
        <f t="array" ref="L932">AVERAGEIFS($I$2:$I$2125,$F$2:$F$2125,$F932,$C$2:$C$2125,"&gt;="&amp;DATE(IF($E932&gt;=4,$D932,$D932-1),INDEX($AS$2:$AS$13,$E932),INDEX($AR$2:$AR$13,$E932)),$C$2:$C$2125,"&lt;="&amp;DATE(IF($E932&gt;=2,$D932,$D932-1),INDEX($AU$2:$AU$13,$E932),INDEX($AT$2:$AT$13,$E932)))</f>
        <v>9156.8870817473016</v>
      </c>
    </row>
    <row r="933" spans="1:12" x14ac:dyDescent="0.35">
      <c r="A933" s="3">
        <v>73</v>
      </c>
      <c r="B933" s="3" t="s">
        <v>14</v>
      </c>
      <c r="C933" s="4">
        <v>38529</v>
      </c>
      <c r="D933" s="3">
        <f t="shared" si="14"/>
        <v>2005</v>
      </c>
      <c r="E933" s="3">
        <f>MONTH(ProductLine[[#This Row],[Date]])</f>
        <v>6</v>
      </c>
      <c r="F933" s="3" t="s">
        <v>8</v>
      </c>
      <c r="G933" s="5">
        <v>33</v>
      </c>
      <c r="H933" s="6">
        <v>101.36706423848841</v>
      </c>
      <c r="I933" s="8">
        <f>ProductLine[[#This Row],[Units]]*ProductLine[[#This Row],[Dollars]]</f>
        <v>3345.1131198701178</v>
      </c>
      <c r="L933" cm="1">
        <f t="array" ref="L933">AVERAGEIFS($I$2:$I$2125,$F$2:$F$2125,$F933,$C$2:$C$2125,"&gt;="&amp;DATE(IF($E933&gt;=4,$D933,$D933-1),INDEX($AS$2:$AS$13,$E933),INDEX($AR$2:$AR$13,$E933)),$C$2:$C$2125,"&lt;="&amp;DATE(IF($E933&gt;=2,$D933,$D933-1),INDEX($AU$2:$AU$13,$E933),INDEX($AT$2:$AT$13,$E933)))</f>
        <v>5117.0460929822821</v>
      </c>
    </row>
    <row r="934" spans="1:12" x14ac:dyDescent="0.35">
      <c r="A934" s="3">
        <v>189</v>
      </c>
      <c r="B934" s="3" t="s">
        <v>12</v>
      </c>
      <c r="C934" s="4">
        <v>38518</v>
      </c>
      <c r="D934" s="3">
        <f t="shared" si="14"/>
        <v>2005</v>
      </c>
      <c r="E934" s="3">
        <f>MONTH(ProductLine[[#This Row],[Date]])</f>
        <v>6</v>
      </c>
      <c r="F934" s="3" t="s">
        <v>8</v>
      </c>
      <c r="G934" s="5">
        <v>82</v>
      </c>
      <c r="H934" s="6">
        <v>247.46177448016923</v>
      </c>
      <c r="I934" s="8">
        <f>ProductLine[[#This Row],[Units]]*ProductLine[[#This Row],[Dollars]]</f>
        <v>20291.865507373877</v>
      </c>
      <c r="L934" cm="1">
        <f t="array" ref="L934">AVERAGEIFS($I$2:$I$2125,$F$2:$F$2125,$F934,$C$2:$C$2125,"&gt;="&amp;DATE(IF($E934&gt;=4,$D934,$D934-1),INDEX($AS$2:$AS$13,$E934),INDEX($AR$2:$AR$13,$E934)),$C$2:$C$2125,"&lt;="&amp;DATE(IF($E934&gt;=2,$D934,$D934-1),INDEX($AU$2:$AU$13,$E934),INDEX($AT$2:$AT$13,$E934)))</f>
        <v>5117.0460929822821</v>
      </c>
    </row>
    <row r="935" spans="1:12" x14ac:dyDescent="0.35">
      <c r="A935" s="3">
        <v>201</v>
      </c>
      <c r="B935" s="3" t="s">
        <v>18</v>
      </c>
      <c r="C935" s="4">
        <v>38529</v>
      </c>
      <c r="D935" s="3">
        <f t="shared" si="14"/>
        <v>2005</v>
      </c>
      <c r="E935" s="3">
        <f>MONTH(ProductLine[[#This Row],[Date]])</f>
        <v>6</v>
      </c>
      <c r="F935" s="3" t="s">
        <v>13</v>
      </c>
      <c r="G935" s="5">
        <v>21</v>
      </c>
      <c r="H935" s="6">
        <v>64.863192319117914</v>
      </c>
      <c r="I935" s="8">
        <f>ProductLine[[#This Row],[Units]]*ProductLine[[#This Row],[Dollars]]</f>
        <v>1362.1270387014763</v>
      </c>
      <c r="L935" cm="1">
        <f t="array" ref="L935">AVERAGEIFS($I$2:$I$2125,$F$2:$F$2125,$F935,$C$2:$C$2125,"&gt;="&amp;DATE(IF($E935&gt;=4,$D935,$D935-1),INDEX($AS$2:$AS$13,$E935),INDEX($AR$2:$AR$13,$E935)),$C$2:$C$2125,"&lt;="&amp;DATE(IF($E935&gt;=2,$D935,$D935-1),INDEX($AU$2:$AU$13,$E935),INDEX($AT$2:$AT$13,$E935)))</f>
        <v>9156.8870817473016</v>
      </c>
    </row>
    <row r="936" spans="1:12" x14ac:dyDescent="0.35">
      <c r="A936" s="3">
        <v>266</v>
      </c>
      <c r="B936" s="3" t="s">
        <v>12</v>
      </c>
      <c r="C936" s="4">
        <v>38518</v>
      </c>
      <c r="D936" s="3">
        <f t="shared" si="14"/>
        <v>2005</v>
      </c>
      <c r="E936" s="3">
        <f>MONTH(ProductLine[[#This Row],[Date]])</f>
        <v>6</v>
      </c>
      <c r="F936" s="3" t="s">
        <v>6</v>
      </c>
      <c r="G936" s="5">
        <v>28</v>
      </c>
      <c r="H936" s="6">
        <v>86.636057383669893</v>
      </c>
      <c r="I936" s="8">
        <f>ProductLine[[#This Row],[Units]]*ProductLine[[#This Row],[Dollars]]</f>
        <v>2425.8096067427568</v>
      </c>
      <c r="L936" cm="1">
        <f t="array" ref="L936">AVERAGEIFS($I$2:$I$2125,$F$2:$F$2125,$F936,$C$2:$C$2125,"&gt;="&amp;DATE(IF($E936&gt;=4,$D936,$D936-1),INDEX($AS$2:$AS$13,$E936),INDEX($AR$2:$AR$13,$E936)),$C$2:$C$2125,"&lt;="&amp;DATE(IF($E936&gt;=2,$D936,$D936-1),INDEX($AU$2:$AU$13,$E936),INDEX($AT$2:$AT$13,$E936)))</f>
        <v>7893.7901507598153</v>
      </c>
    </row>
    <row r="937" spans="1:12" x14ac:dyDescent="0.35">
      <c r="A937" s="3">
        <v>269</v>
      </c>
      <c r="B937" s="3" t="s">
        <v>14</v>
      </c>
      <c r="C937" s="4">
        <v>38518</v>
      </c>
      <c r="D937" s="3">
        <f t="shared" si="14"/>
        <v>2005</v>
      </c>
      <c r="E937" s="3">
        <f>MONTH(ProductLine[[#This Row],[Date]])</f>
        <v>6</v>
      </c>
      <c r="F937" s="3" t="s">
        <v>8</v>
      </c>
      <c r="G937" s="5">
        <v>26</v>
      </c>
      <c r="H937" s="6">
        <v>80.012011803068276</v>
      </c>
      <c r="I937" s="8">
        <f>ProductLine[[#This Row],[Units]]*ProductLine[[#This Row],[Dollars]]</f>
        <v>2080.312306879775</v>
      </c>
      <c r="L937" cm="1">
        <f t="array" ref="L937">AVERAGEIFS($I$2:$I$2125,$F$2:$F$2125,$F937,$C$2:$C$2125,"&gt;="&amp;DATE(IF($E937&gt;=4,$D937,$D937-1),INDEX($AS$2:$AS$13,$E937),INDEX($AR$2:$AR$13,$E937)),$C$2:$C$2125,"&lt;="&amp;DATE(IF($E937&gt;=2,$D937,$D937-1),INDEX($AU$2:$AU$13,$E937),INDEX($AT$2:$AT$13,$E937)))</f>
        <v>5117.0460929822821</v>
      </c>
    </row>
    <row r="938" spans="1:12" x14ac:dyDescent="0.35">
      <c r="A938" s="3">
        <v>322</v>
      </c>
      <c r="B938" s="3" t="s">
        <v>17</v>
      </c>
      <c r="C938" s="4">
        <v>38529</v>
      </c>
      <c r="D938" s="3">
        <f t="shared" si="14"/>
        <v>2005</v>
      </c>
      <c r="E938" s="3">
        <f>MONTH(ProductLine[[#This Row],[Date]])</f>
        <v>6</v>
      </c>
      <c r="F938" s="3" t="s">
        <v>15</v>
      </c>
      <c r="G938" s="5">
        <v>27</v>
      </c>
      <c r="H938" s="6">
        <v>83.64015403043436</v>
      </c>
      <c r="I938" s="8">
        <f>ProductLine[[#This Row],[Units]]*ProductLine[[#This Row],[Dollars]]</f>
        <v>2258.2841588217279</v>
      </c>
      <c r="L938" cm="1">
        <f t="array" ref="L938">AVERAGEIFS($I$2:$I$2125,$F$2:$F$2125,$F938,$C$2:$C$2125,"&gt;="&amp;DATE(IF($E938&gt;=4,$D938,$D938-1),INDEX($AS$2:$AS$13,$E938),INDEX($AR$2:$AR$13,$E938)),$C$2:$C$2125,"&lt;="&amp;DATE(IF($E938&gt;=2,$D938,$D938-1),INDEX($AU$2:$AU$13,$E938),INDEX($AT$2:$AT$13,$E938)))</f>
        <v>8564.160388169923</v>
      </c>
    </row>
    <row r="939" spans="1:12" x14ac:dyDescent="0.35">
      <c r="A939" s="3">
        <v>335</v>
      </c>
      <c r="B939" s="3" t="s">
        <v>17</v>
      </c>
      <c r="C939" s="4">
        <v>38507</v>
      </c>
      <c r="D939" s="3">
        <f t="shared" si="14"/>
        <v>2005</v>
      </c>
      <c r="E939" s="3">
        <f>MONTH(ProductLine[[#This Row],[Date]])</f>
        <v>6</v>
      </c>
      <c r="F939" s="3" t="s">
        <v>8</v>
      </c>
      <c r="G939" s="5">
        <v>17</v>
      </c>
      <c r="H939" s="6">
        <v>52.575815801836917</v>
      </c>
      <c r="I939" s="8">
        <f>ProductLine[[#This Row],[Units]]*ProductLine[[#This Row],[Dollars]]</f>
        <v>893.78886863122761</v>
      </c>
      <c r="L939" cm="1">
        <f t="array" ref="L939">AVERAGEIFS($I$2:$I$2125,$F$2:$F$2125,$F939,$C$2:$C$2125,"&gt;="&amp;DATE(IF($E939&gt;=4,$D939,$D939-1),INDEX($AS$2:$AS$13,$E939),INDEX($AR$2:$AR$13,$E939)),$C$2:$C$2125,"&lt;="&amp;DATE(IF($E939&gt;=2,$D939,$D939-1),INDEX($AU$2:$AU$13,$E939),INDEX($AT$2:$AT$13,$E939)))</f>
        <v>5117.0460929822821</v>
      </c>
    </row>
    <row r="940" spans="1:12" x14ac:dyDescent="0.35">
      <c r="A940" s="3">
        <v>351</v>
      </c>
      <c r="B940" s="3" t="s">
        <v>12</v>
      </c>
      <c r="C940" s="4">
        <v>38529</v>
      </c>
      <c r="D940" s="3">
        <f t="shared" si="14"/>
        <v>2005</v>
      </c>
      <c r="E940" s="3">
        <f>MONTH(ProductLine[[#This Row],[Date]])</f>
        <v>6</v>
      </c>
      <c r="F940" s="3" t="s">
        <v>10</v>
      </c>
      <c r="G940" s="5">
        <v>21</v>
      </c>
      <c r="H940" s="6">
        <v>64.847838929147329</v>
      </c>
      <c r="I940" s="8">
        <f>ProductLine[[#This Row],[Units]]*ProductLine[[#This Row],[Dollars]]</f>
        <v>1361.804617512094</v>
      </c>
      <c r="L940" cm="1">
        <f t="array" ref="L940">AVERAGEIFS($I$2:$I$2125,$F$2:$F$2125,$F940,$C$2:$C$2125,"&gt;="&amp;DATE(IF($E940&gt;=4,$D940,$D940-1),INDEX($AS$2:$AS$13,$E940),INDEX($AR$2:$AR$13,$E940)),$C$2:$C$2125,"&lt;="&amp;DATE(IF($E940&gt;=2,$D940,$D940-1),INDEX($AU$2:$AU$13,$E940),INDEX($AT$2:$AT$13,$E940)))</f>
        <v>8338.4680753986231</v>
      </c>
    </row>
    <row r="941" spans="1:12" x14ac:dyDescent="0.35">
      <c r="A941" s="3">
        <v>357</v>
      </c>
      <c r="B941" s="3" t="s">
        <v>9</v>
      </c>
      <c r="C941" s="4">
        <v>38518</v>
      </c>
      <c r="D941" s="3">
        <f t="shared" si="14"/>
        <v>2005</v>
      </c>
      <c r="E941" s="3">
        <f>MONTH(ProductLine[[#This Row],[Date]])</f>
        <v>6</v>
      </c>
      <c r="F941" s="3" t="s">
        <v>6</v>
      </c>
      <c r="G941" s="5">
        <v>31</v>
      </c>
      <c r="H941" s="6">
        <v>95.411837871052697</v>
      </c>
      <c r="I941" s="8">
        <f>ProductLine[[#This Row],[Units]]*ProductLine[[#This Row],[Dollars]]</f>
        <v>2957.7669740026336</v>
      </c>
      <c r="L941" cm="1">
        <f t="array" ref="L941">AVERAGEIFS($I$2:$I$2125,$F$2:$F$2125,$F941,$C$2:$C$2125,"&gt;="&amp;DATE(IF($E941&gt;=4,$D941,$D941-1),INDEX($AS$2:$AS$13,$E941),INDEX($AR$2:$AR$13,$E941)),$C$2:$C$2125,"&lt;="&amp;DATE(IF($E941&gt;=2,$D941,$D941-1),INDEX($AU$2:$AU$13,$E941),INDEX($AT$2:$AT$13,$E941)))</f>
        <v>7893.7901507598153</v>
      </c>
    </row>
    <row r="942" spans="1:12" x14ac:dyDescent="0.35">
      <c r="A942" s="3">
        <v>383</v>
      </c>
      <c r="B942" s="3" t="s">
        <v>17</v>
      </c>
      <c r="C942" s="4">
        <v>38529</v>
      </c>
      <c r="D942" s="3">
        <f t="shared" si="14"/>
        <v>2005</v>
      </c>
      <c r="E942" s="3">
        <f>MONTH(ProductLine[[#This Row],[Date]])</f>
        <v>6</v>
      </c>
      <c r="F942" s="3" t="s">
        <v>13</v>
      </c>
      <c r="G942" s="5">
        <v>35</v>
      </c>
      <c r="H942" s="6">
        <v>107.05323824700537</v>
      </c>
      <c r="I942" s="8">
        <f>ProductLine[[#This Row],[Units]]*ProductLine[[#This Row],[Dollars]]</f>
        <v>3746.8633386451879</v>
      </c>
      <c r="L942" cm="1">
        <f t="array" ref="L942">AVERAGEIFS($I$2:$I$2125,$F$2:$F$2125,$F942,$C$2:$C$2125,"&gt;="&amp;DATE(IF($E942&gt;=4,$D942,$D942-1),INDEX($AS$2:$AS$13,$E942),INDEX($AR$2:$AR$13,$E942)),$C$2:$C$2125,"&lt;="&amp;DATE(IF($E942&gt;=2,$D942,$D942-1),INDEX($AU$2:$AU$13,$E942),INDEX($AT$2:$AT$13,$E942)))</f>
        <v>9156.8870817473016</v>
      </c>
    </row>
    <row r="943" spans="1:12" x14ac:dyDescent="0.35">
      <c r="A943" s="3">
        <v>412</v>
      </c>
      <c r="B943" s="3" t="s">
        <v>17</v>
      </c>
      <c r="C943" s="4">
        <v>38507</v>
      </c>
      <c r="D943" s="3">
        <f t="shared" si="14"/>
        <v>2005</v>
      </c>
      <c r="E943" s="3">
        <f>MONTH(ProductLine[[#This Row],[Date]])</f>
        <v>6</v>
      </c>
      <c r="F943" s="3" t="s">
        <v>15</v>
      </c>
      <c r="G943" s="5">
        <v>93</v>
      </c>
      <c r="H943" s="6">
        <v>281.17054419951137</v>
      </c>
      <c r="I943" s="8">
        <f>ProductLine[[#This Row],[Units]]*ProductLine[[#This Row],[Dollars]]</f>
        <v>26148.860610554559</v>
      </c>
      <c r="L943" cm="1">
        <f t="array" ref="L943">AVERAGEIFS($I$2:$I$2125,$F$2:$F$2125,$F943,$C$2:$C$2125,"&gt;="&amp;DATE(IF($E943&gt;=4,$D943,$D943-1),INDEX($AS$2:$AS$13,$E943),INDEX($AR$2:$AR$13,$E943)),$C$2:$C$2125,"&lt;="&amp;DATE(IF($E943&gt;=2,$D943,$D943-1),INDEX($AU$2:$AU$13,$E943),INDEX($AT$2:$AT$13,$E943)))</f>
        <v>8564.160388169923</v>
      </c>
    </row>
    <row r="944" spans="1:12" x14ac:dyDescent="0.35">
      <c r="A944" s="3">
        <v>446</v>
      </c>
      <c r="B944" s="3" t="s">
        <v>7</v>
      </c>
      <c r="C944" s="4">
        <v>38507</v>
      </c>
      <c r="D944" s="3">
        <f t="shared" si="14"/>
        <v>2005</v>
      </c>
      <c r="E944" s="3">
        <f>MONTH(ProductLine[[#This Row],[Date]])</f>
        <v>6</v>
      </c>
      <c r="F944" s="3" t="s">
        <v>6</v>
      </c>
      <c r="G944" s="5">
        <v>36</v>
      </c>
      <c r="H944" s="6">
        <v>109.95144430067725</v>
      </c>
      <c r="I944" s="8">
        <f>ProductLine[[#This Row],[Units]]*ProductLine[[#This Row],[Dollars]]</f>
        <v>3958.2519948243812</v>
      </c>
      <c r="L944" cm="1">
        <f t="array" ref="L944">AVERAGEIFS($I$2:$I$2125,$F$2:$F$2125,$F944,$C$2:$C$2125,"&gt;="&amp;DATE(IF($E944&gt;=4,$D944,$D944-1),INDEX($AS$2:$AS$13,$E944),INDEX($AR$2:$AR$13,$E944)),$C$2:$C$2125,"&lt;="&amp;DATE(IF($E944&gt;=2,$D944,$D944-1),INDEX($AU$2:$AU$13,$E944),INDEX($AT$2:$AT$13,$E944)))</f>
        <v>7893.7901507598153</v>
      </c>
    </row>
    <row r="945" spans="1:12" x14ac:dyDescent="0.35">
      <c r="A945" s="3">
        <v>468</v>
      </c>
      <c r="B945" s="3" t="s">
        <v>18</v>
      </c>
      <c r="C945" s="4">
        <v>38529</v>
      </c>
      <c r="D945" s="3">
        <f t="shared" si="14"/>
        <v>2005</v>
      </c>
      <c r="E945" s="3">
        <f>MONTH(ProductLine[[#This Row],[Date]])</f>
        <v>6</v>
      </c>
      <c r="F945" s="3" t="s">
        <v>15</v>
      </c>
      <c r="G945" s="5">
        <v>22</v>
      </c>
      <c r="H945" s="6">
        <v>68.355074793823817</v>
      </c>
      <c r="I945" s="8">
        <f>ProductLine[[#This Row],[Units]]*ProductLine[[#This Row],[Dollars]]</f>
        <v>1503.811645464124</v>
      </c>
      <c r="L945" cm="1">
        <f t="array" ref="L945">AVERAGEIFS($I$2:$I$2125,$F$2:$F$2125,$F945,$C$2:$C$2125,"&gt;="&amp;DATE(IF($E945&gt;=4,$D945,$D945-1),INDEX($AS$2:$AS$13,$E945),INDEX($AR$2:$AR$13,$E945)),$C$2:$C$2125,"&lt;="&amp;DATE(IF($E945&gt;=2,$D945,$D945-1),INDEX($AU$2:$AU$13,$E945),INDEX($AT$2:$AT$13,$E945)))</f>
        <v>8564.160388169923</v>
      </c>
    </row>
    <row r="946" spans="1:12" x14ac:dyDescent="0.35">
      <c r="A946" s="3">
        <v>569</v>
      </c>
      <c r="B946" s="3" t="s">
        <v>17</v>
      </c>
      <c r="C946" s="4">
        <v>38507</v>
      </c>
      <c r="D946" s="3">
        <f t="shared" si="14"/>
        <v>2005</v>
      </c>
      <c r="E946" s="3">
        <f>MONTH(ProductLine[[#This Row],[Date]])</f>
        <v>6</v>
      </c>
      <c r="F946" s="3" t="s">
        <v>6</v>
      </c>
      <c r="G946" s="5">
        <v>73</v>
      </c>
      <c r="H946" s="6">
        <v>221.78112807048697</v>
      </c>
      <c r="I946" s="8">
        <f>ProductLine[[#This Row],[Units]]*ProductLine[[#This Row],[Dollars]]</f>
        <v>16190.022349145549</v>
      </c>
      <c r="L946" cm="1">
        <f t="array" ref="L946">AVERAGEIFS($I$2:$I$2125,$F$2:$F$2125,$F946,$C$2:$C$2125,"&gt;="&amp;DATE(IF($E946&gt;=4,$D946,$D946-1),INDEX($AS$2:$AS$13,$E946),INDEX($AR$2:$AR$13,$E946)),$C$2:$C$2125,"&lt;="&amp;DATE(IF($E946&gt;=2,$D946,$D946-1),INDEX($AU$2:$AU$13,$E946),INDEX($AT$2:$AT$13,$E946)))</f>
        <v>7893.7901507598153</v>
      </c>
    </row>
    <row r="947" spans="1:12" x14ac:dyDescent="0.35">
      <c r="A947" s="3">
        <v>587</v>
      </c>
      <c r="B947" s="3" t="s">
        <v>9</v>
      </c>
      <c r="C947" s="4">
        <v>38507</v>
      </c>
      <c r="D947" s="3">
        <f t="shared" si="14"/>
        <v>2005</v>
      </c>
      <c r="E947" s="3">
        <f>MONTH(ProductLine[[#This Row],[Date]])</f>
        <v>6</v>
      </c>
      <c r="F947" s="3" t="s">
        <v>13</v>
      </c>
      <c r="G947" s="5">
        <v>39</v>
      </c>
      <c r="H947" s="6">
        <v>119.9083594229058</v>
      </c>
      <c r="I947" s="8">
        <f>ProductLine[[#This Row],[Units]]*ProductLine[[#This Row],[Dollars]]</f>
        <v>4676.4260174933261</v>
      </c>
      <c r="L947" cm="1">
        <f t="array" ref="L947">AVERAGEIFS($I$2:$I$2125,$F$2:$F$2125,$F947,$C$2:$C$2125,"&gt;="&amp;DATE(IF($E947&gt;=4,$D947,$D947-1),INDEX($AS$2:$AS$13,$E947),INDEX($AR$2:$AR$13,$E947)),$C$2:$C$2125,"&lt;="&amp;DATE(IF($E947&gt;=2,$D947,$D947-1),INDEX($AU$2:$AU$13,$E947),INDEX($AT$2:$AT$13,$E947)))</f>
        <v>9156.8870817473016</v>
      </c>
    </row>
    <row r="948" spans="1:12" x14ac:dyDescent="0.35">
      <c r="A948" s="3">
        <v>632</v>
      </c>
      <c r="B948" s="3" t="s">
        <v>5</v>
      </c>
      <c r="C948" s="4">
        <v>38529</v>
      </c>
      <c r="D948" s="3">
        <f t="shared" si="14"/>
        <v>2005</v>
      </c>
      <c r="E948" s="3">
        <f>MONTH(ProductLine[[#This Row],[Date]])</f>
        <v>6</v>
      </c>
      <c r="F948" s="3" t="s">
        <v>8</v>
      </c>
      <c r="G948" s="5">
        <v>61</v>
      </c>
      <c r="H948" s="6">
        <v>183.9597681482735</v>
      </c>
      <c r="I948" s="8">
        <f>ProductLine[[#This Row],[Units]]*ProductLine[[#This Row],[Dollars]]</f>
        <v>11221.545857044683</v>
      </c>
      <c r="L948" cm="1">
        <f t="array" ref="L948">AVERAGEIFS($I$2:$I$2125,$F$2:$F$2125,$F948,$C$2:$C$2125,"&gt;="&amp;DATE(IF($E948&gt;=4,$D948,$D948-1),INDEX($AS$2:$AS$13,$E948),INDEX($AR$2:$AR$13,$E948)),$C$2:$C$2125,"&lt;="&amp;DATE(IF($E948&gt;=2,$D948,$D948-1),INDEX($AU$2:$AU$13,$E948),INDEX($AT$2:$AT$13,$E948)))</f>
        <v>5117.0460929822821</v>
      </c>
    </row>
    <row r="949" spans="1:12" x14ac:dyDescent="0.35">
      <c r="A949" s="3">
        <v>633</v>
      </c>
      <c r="B949" s="3" t="s">
        <v>7</v>
      </c>
      <c r="C949" s="4">
        <v>38518</v>
      </c>
      <c r="D949" s="3">
        <f t="shared" si="14"/>
        <v>2005</v>
      </c>
      <c r="E949" s="3">
        <f>MONTH(ProductLine[[#This Row],[Date]])</f>
        <v>6</v>
      </c>
      <c r="F949" s="3" t="s">
        <v>13</v>
      </c>
      <c r="G949" s="5">
        <v>40</v>
      </c>
      <c r="H949" s="6">
        <v>122.54107894599883</v>
      </c>
      <c r="I949" s="8">
        <f>ProductLine[[#This Row],[Units]]*ProductLine[[#This Row],[Dollars]]</f>
        <v>4901.6431578399533</v>
      </c>
      <c r="L949" cm="1">
        <f t="array" ref="L949">AVERAGEIFS($I$2:$I$2125,$F$2:$F$2125,$F949,$C$2:$C$2125,"&gt;="&amp;DATE(IF($E949&gt;=4,$D949,$D949-1),INDEX($AS$2:$AS$13,$E949),INDEX($AR$2:$AR$13,$E949)),$C$2:$C$2125,"&lt;="&amp;DATE(IF($E949&gt;=2,$D949,$D949-1),INDEX($AU$2:$AU$13,$E949),INDEX($AT$2:$AT$13,$E949)))</f>
        <v>9156.8870817473016</v>
      </c>
    </row>
    <row r="950" spans="1:12" x14ac:dyDescent="0.35">
      <c r="A950" s="3">
        <v>664</v>
      </c>
      <c r="B950" s="3" t="s">
        <v>5</v>
      </c>
      <c r="C950" s="4">
        <v>38518</v>
      </c>
      <c r="D950" s="3">
        <f t="shared" si="14"/>
        <v>2005</v>
      </c>
      <c r="E950" s="3">
        <f>MONTH(ProductLine[[#This Row],[Date]])</f>
        <v>6</v>
      </c>
      <c r="F950" s="3" t="s">
        <v>6</v>
      </c>
      <c r="G950" s="5">
        <v>38</v>
      </c>
      <c r="H950" s="6">
        <v>116.7885336432518</v>
      </c>
      <c r="I950" s="8">
        <f>ProductLine[[#This Row],[Units]]*ProductLine[[#This Row],[Dollars]]</f>
        <v>4437.9642784435682</v>
      </c>
      <c r="L950" cm="1">
        <f t="array" ref="L950">AVERAGEIFS($I$2:$I$2125,$F$2:$F$2125,$F950,$C$2:$C$2125,"&gt;="&amp;DATE(IF($E950&gt;=4,$D950,$D950-1),INDEX($AS$2:$AS$13,$E950),INDEX($AR$2:$AR$13,$E950)),$C$2:$C$2125,"&lt;="&amp;DATE(IF($E950&gt;=2,$D950,$D950-1),INDEX($AU$2:$AU$13,$E950),INDEX($AT$2:$AT$13,$E950)))</f>
        <v>7893.7901507598153</v>
      </c>
    </row>
    <row r="951" spans="1:12" x14ac:dyDescent="0.35">
      <c r="A951" s="3">
        <v>684</v>
      </c>
      <c r="B951" s="3" t="s">
        <v>16</v>
      </c>
      <c r="C951" s="4">
        <v>38507</v>
      </c>
      <c r="D951" s="3">
        <f t="shared" si="14"/>
        <v>2005</v>
      </c>
      <c r="E951" s="3">
        <f>MONTH(ProductLine[[#This Row],[Date]])</f>
        <v>6</v>
      </c>
      <c r="F951" s="3" t="s">
        <v>6</v>
      </c>
      <c r="G951" s="5">
        <v>66</v>
      </c>
      <c r="H951" s="6">
        <v>200.20830019781053</v>
      </c>
      <c r="I951" s="8">
        <f>ProductLine[[#This Row],[Units]]*ProductLine[[#This Row],[Dollars]]</f>
        <v>13213.747813055495</v>
      </c>
      <c r="L951" cm="1">
        <f t="array" ref="L951">AVERAGEIFS($I$2:$I$2125,$F$2:$F$2125,$F951,$C$2:$C$2125,"&gt;="&amp;DATE(IF($E951&gt;=4,$D951,$D951-1),INDEX($AS$2:$AS$13,$E951),INDEX($AR$2:$AR$13,$E951)),$C$2:$C$2125,"&lt;="&amp;DATE(IF($E951&gt;=2,$D951,$D951-1),INDEX($AU$2:$AU$13,$E951),INDEX($AT$2:$AT$13,$E951)))</f>
        <v>7893.7901507598153</v>
      </c>
    </row>
    <row r="952" spans="1:12" x14ac:dyDescent="0.35">
      <c r="A952" s="3">
        <v>705</v>
      </c>
      <c r="B952" s="3" t="s">
        <v>9</v>
      </c>
      <c r="C952" s="4">
        <v>38518</v>
      </c>
      <c r="D952" s="3">
        <f t="shared" si="14"/>
        <v>2005</v>
      </c>
      <c r="E952" s="3">
        <f>MONTH(ProductLine[[#This Row],[Date]])</f>
        <v>6</v>
      </c>
      <c r="F952" s="3" t="s">
        <v>6</v>
      </c>
      <c r="G952" s="5">
        <v>-1</v>
      </c>
      <c r="H952" s="6">
        <v>-0.89822589573278755</v>
      </c>
      <c r="I952" s="8">
        <f>ProductLine[[#This Row],[Units]]*ProductLine[[#This Row],[Dollars]]</f>
        <v>0.89822589573278755</v>
      </c>
      <c r="L952" cm="1">
        <f t="array" ref="L952">AVERAGEIFS($I$2:$I$2125,$F$2:$F$2125,$F952,$C$2:$C$2125,"&gt;="&amp;DATE(IF($E952&gt;=4,$D952,$D952-1),INDEX($AS$2:$AS$13,$E952),INDEX($AR$2:$AR$13,$E952)),$C$2:$C$2125,"&lt;="&amp;DATE(IF($E952&gt;=2,$D952,$D952-1),INDEX($AU$2:$AU$13,$E952),INDEX($AT$2:$AT$13,$E952)))</f>
        <v>7893.7901507598153</v>
      </c>
    </row>
    <row r="953" spans="1:12" x14ac:dyDescent="0.35">
      <c r="A953" s="3">
        <v>768</v>
      </c>
      <c r="B953" s="3" t="s">
        <v>12</v>
      </c>
      <c r="C953" s="4">
        <v>38529</v>
      </c>
      <c r="D953" s="3">
        <f t="shared" si="14"/>
        <v>2005</v>
      </c>
      <c r="E953" s="3">
        <f>MONTH(ProductLine[[#This Row],[Date]])</f>
        <v>6</v>
      </c>
      <c r="F953" s="3" t="s">
        <v>15</v>
      </c>
      <c r="G953" s="5">
        <v>-1</v>
      </c>
      <c r="H953" s="6">
        <v>-1.4317242178607446</v>
      </c>
      <c r="I953" s="8">
        <f>ProductLine[[#This Row],[Units]]*ProductLine[[#This Row],[Dollars]]</f>
        <v>1.4317242178607446</v>
      </c>
      <c r="L953" cm="1">
        <f t="array" ref="L953">AVERAGEIFS($I$2:$I$2125,$F$2:$F$2125,$F953,$C$2:$C$2125,"&gt;="&amp;DATE(IF($E953&gt;=4,$D953,$D953-1),INDEX($AS$2:$AS$13,$E953),INDEX($AR$2:$AR$13,$E953)),$C$2:$C$2125,"&lt;="&amp;DATE(IF($E953&gt;=2,$D953,$D953-1),INDEX($AU$2:$AU$13,$E953),INDEX($AT$2:$AT$13,$E953)))</f>
        <v>8564.160388169923</v>
      </c>
    </row>
    <row r="954" spans="1:12" x14ac:dyDescent="0.35">
      <c r="A954" s="3">
        <v>771</v>
      </c>
      <c r="B954" s="3" t="s">
        <v>14</v>
      </c>
      <c r="C954" s="4">
        <v>38529</v>
      </c>
      <c r="D954" s="3">
        <f t="shared" si="14"/>
        <v>2005</v>
      </c>
      <c r="E954" s="3">
        <f>MONTH(ProductLine[[#This Row],[Date]])</f>
        <v>6</v>
      </c>
      <c r="F954" s="3" t="s">
        <v>15</v>
      </c>
      <c r="G954" s="5">
        <v>33</v>
      </c>
      <c r="H954" s="6">
        <v>101.42418309364238</v>
      </c>
      <c r="I954" s="8">
        <f>ProductLine[[#This Row],[Units]]*ProductLine[[#This Row],[Dollars]]</f>
        <v>3346.9980420901989</v>
      </c>
      <c r="L954" cm="1">
        <f t="array" ref="L954">AVERAGEIFS($I$2:$I$2125,$F$2:$F$2125,$F954,$C$2:$C$2125,"&gt;="&amp;DATE(IF($E954&gt;=4,$D954,$D954-1),INDEX($AS$2:$AS$13,$E954),INDEX($AR$2:$AR$13,$E954)),$C$2:$C$2125,"&lt;="&amp;DATE(IF($E954&gt;=2,$D954,$D954-1),INDEX($AU$2:$AU$13,$E954),INDEX($AT$2:$AT$13,$E954)))</f>
        <v>8564.160388169923</v>
      </c>
    </row>
    <row r="955" spans="1:12" x14ac:dyDescent="0.35">
      <c r="A955" s="3">
        <v>802</v>
      </c>
      <c r="B955" s="3" t="s">
        <v>11</v>
      </c>
      <c r="C955" s="4">
        <v>38529</v>
      </c>
      <c r="D955" s="3">
        <f t="shared" si="14"/>
        <v>2005</v>
      </c>
      <c r="E955" s="3">
        <f>MONTH(ProductLine[[#This Row],[Date]])</f>
        <v>6</v>
      </c>
      <c r="F955" s="3" t="s">
        <v>15</v>
      </c>
      <c r="G955" s="5">
        <v>71</v>
      </c>
      <c r="H955" s="6">
        <v>215.07582310104507</v>
      </c>
      <c r="I955" s="8">
        <f>ProductLine[[#This Row],[Units]]*ProductLine[[#This Row],[Dollars]]</f>
        <v>15270.383440174201</v>
      </c>
      <c r="L955" cm="1">
        <f t="array" ref="L955">AVERAGEIFS($I$2:$I$2125,$F$2:$F$2125,$F955,$C$2:$C$2125,"&gt;="&amp;DATE(IF($E955&gt;=4,$D955,$D955-1),INDEX($AS$2:$AS$13,$E955),INDEX($AR$2:$AR$13,$E955)),$C$2:$C$2125,"&lt;="&amp;DATE(IF($E955&gt;=2,$D955,$D955-1),INDEX($AU$2:$AU$13,$E955),INDEX($AT$2:$AT$13,$E955)))</f>
        <v>8564.160388169923</v>
      </c>
    </row>
    <row r="956" spans="1:12" x14ac:dyDescent="0.35">
      <c r="A956" s="3">
        <v>813</v>
      </c>
      <c r="B956" s="3" t="s">
        <v>12</v>
      </c>
      <c r="C956" s="4">
        <v>38507</v>
      </c>
      <c r="D956" s="3">
        <f t="shared" si="14"/>
        <v>2005</v>
      </c>
      <c r="E956" s="3">
        <f>MONTH(ProductLine[[#This Row],[Date]])</f>
        <v>6</v>
      </c>
      <c r="F956" s="3" t="s">
        <v>10</v>
      </c>
      <c r="G956" s="5">
        <v>36</v>
      </c>
      <c r="H956" s="6">
        <v>109.53328220052806</v>
      </c>
      <c r="I956" s="8">
        <f>ProductLine[[#This Row],[Units]]*ProductLine[[#This Row],[Dollars]]</f>
        <v>3943.1981592190104</v>
      </c>
      <c r="L956" cm="1">
        <f t="array" ref="L956">AVERAGEIFS($I$2:$I$2125,$F$2:$F$2125,$F956,$C$2:$C$2125,"&gt;="&amp;DATE(IF($E956&gt;=4,$D956,$D956-1),INDEX($AS$2:$AS$13,$E956),INDEX($AR$2:$AR$13,$E956)),$C$2:$C$2125,"&lt;="&amp;DATE(IF($E956&gt;=2,$D956,$D956-1),INDEX($AU$2:$AU$13,$E956),INDEX($AT$2:$AT$13,$E956)))</f>
        <v>8338.4680753986231</v>
      </c>
    </row>
    <row r="957" spans="1:12" x14ac:dyDescent="0.35">
      <c r="A957" s="3">
        <v>846</v>
      </c>
      <c r="B957" s="3" t="s">
        <v>11</v>
      </c>
      <c r="C957" s="4">
        <v>38529</v>
      </c>
      <c r="D957" s="3">
        <f t="shared" si="14"/>
        <v>2005</v>
      </c>
      <c r="E957" s="3">
        <f>MONTH(ProductLine[[#This Row],[Date]])</f>
        <v>6</v>
      </c>
      <c r="F957" s="3" t="s">
        <v>8</v>
      </c>
      <c r="G957" s="5">
        <v>19</v>
      </c>
      <c r="H957" s="6">
        <v>59.003760475925063</v>
      </c>
      <c r="I957" s="8">
        <f>ProductLine[[#This Row],[Units]]*ProductLine[[#This Row],[Dollars]]</f>
        <v>1121.0714490425762</v>
      </c>
      <c r="L957" cm="1">
        <f t="array" ref="L957">AVERAGEIFS($I$2:$I$2125,$F$2:$F$2125,$F957,$C$2:$C$2125,"&gt;="&amp;DATE(IF($E957&gt;=4,$D957,$D957-1),INDEX($AS$2:$AS$13,$E957),INDEX($AR$2:$AR$13,$E957)),$C$2:$C$2125,"&lt;="&amp;DATE(IF($E957&gt;=2,$D957,$D957-1),INDEX($AU$2:$AU$13,$E957),INDEX($AT$2:$AT$13,$E957)))</f>
        <v>5117.0460929822821</v>
      </c>
    </row>
    <row r="958" spans="1:12" x14ac:dyDescent="0.35">
      <c r="A958" s="3">
        <v>859</v>
      </c>
      <c r="B958" s="3" t="s">
        <v>14</v>
      </c>
      <c r="C958" s="4">
        <v>38507</v>
      </c>
      <c r="D958" s="3">
        <f t="shared" si="14"/>
        <v>2005</v>
      </c>
      <c r="E958" s="3">
        <f>MONTH(ProductLine[[#This Row],[Date]])</f>
        <v>6</v>
      </c>
      <c r="F958" s="3" t="s">
        <v>6</v>
      </c>
      <c r="G958" s="5">
        <v>40</v>
      </c>
      <c r="H958" s="6">
        <v>121.92180749554807</v>
      </c>
      <c r="I958" s="8">
        <f>ProductLine[[#This Row],[Units]]*ProductLine[[#This Row],[Dollars]]</f>
        <v>4876.8722998219228</v>
      </c>
      <c r="L958" cm="1">
        <f t="array" ref="L958">AVERAGEIFS($I$2:$I$2125,$F$2:$F$2125,$F958,$C$2:$C$2125,"&gt;="&amp;DATE(IF($E958&gt;=4,$D958,$D958-1),INDEX($AS$2:$AS$13,$E958),INDEX($AR$2:$AR$13,$E958)),$C$2:$C$2125,"&lt;="&amp;DATE(IF($E958&gt;=2,$D958,$D958-1),INDEX($AU$2:$AU$13,$E958),INDEX($AT$2:$AT$13,$E958)))</f>
        <v>7893.7901507598153</v>
      </c>
    </row>
    <row r="959" spans="1:12" x14ac:dyDescent="0.35">
      <c r="A959" s="3">
        <v>862</v>
      </c>
      <c r="B959" s="3" t="s">
        <v>7</v>
      </c>
      <c r="C959" s="4">
        <v>38518</v>
      </c>
      <c r="D959" s="3">
        <f t="shared" si="14"/>
        <v>2005</v>
      </c>
      <c r="E959" s="3">
        <f>MONTH(ProductLine[[#This Row],[Date]])</f>
        <v>6</v>
      </c>
      <c r="F959" s="3" t="s">
        <v>15</v>
      </c>
      <c r="G959" s="5">
        <v>69</v>
      </c>
      <c r="H959" s="6">
        <v>209.14336391515394</v>
      </c>
      <c r="I959" s="8">
        <f>ProductLine[[#This Row],[Units]]*ProductLine[[#This Row],[Dollars]]</f>
        <v>14430.892110145622</v>
      </c>
      <c r="L959" cm="1">
        <f t="array" ref="L959">AVERAGEIFS($I$2:$I$2125,$F$2:$F$2125,$F959,$C$2:$C$2125,"&gt;="&amp;DATE(IF($E959&gt;=4,$D959,$D959-1),INDEX($AS$2:$AS$13,$E959),INDEX($AR$2:$AR$13,$E959)),$C$2:$C$2125,"&lt;="&amp;DATE(IF($E959&gt;=2,$D959,$D959-1),INDEX($AU$2:$AU$13,$E959),INDEX($AT$2:$AT$13,$E959)))</f>
        <v>8564.160388169923</v>
      </c>
    </row>
    <row r="960" spans="1:12" x14ac:dyDescent="0.35">
      <c r="A960" s="3">
        <v>1039</v>
      </c>
      <c r="B960" s="3" t="s">
        <v>16</v>
      </c>
      <c r="C960" s="4">
        <v>38518</v>
      </c>
      <c r="D960" s="3">
        <f t="shared" si="14"/>
        <v>2005</v>
      </c>
      <c r="E960" s="3">
        <f>MONTH(ProductLine[[#This Row],[Date]])</f>
        <v>6</v>
      </c>
      <c r="F960" s="3" t="s">
        <v>10</v>
      </c>
      <c r="G960" s="5">
        <v>76</v>
      </c>
      <c r="H960" s="6">
        <v>230.14134634452847</v>
      </c>
      <c r="I960" s="8">
        <f>ProductLine[[#This Row],[Units]]*ProductLine[[#This Row],[Dollars]]</f>
        <v>17490.742322184164</v>
      </c>
      <c r="L960" cm="1">
        <f t="array" ref="L960">AVERAGEIFS($I$2:$I$2125,$F$2:$F$2125,$F960,$C$2:$C$2125,"&gt;="&amp;DATE(IF($E960&gt;=4,$D960,$D960-1),INDEX($AS$2:$AS$13,$E960),INDEX($AR$2:$AR$13,$E960)),$C$2:$C$2125,"&lt;="&amp;DATE(IF($E960&gt;=2,$D960,$D960-1),INDEX($AU$2:$AU$13,$E960),INDEX($AT$2:$AT$13,$E960)))</f>
        <v>8338.4680753986231</v>
      </c>
    </row>
    <row r="961" spans="1:12" x14ac:dyDescent="0.35">
      <c r="A961" s="3">
        <v>1053</v>
      </c>
      <c r="B961" s="3" t="s">
        <v>7</v>
      </c>
      <c r="C961" s="4">
        <v>38518</v>
      </c>
      <c r="D961" s="3">
        <f t="shared" si="14"/>
        <v>2005</v>
      </c>
      <c r="E961" s="3">
        <f>MONTH(ProductLine[[#This Row],[Date]])</f>
        <v>6</v>
      </c>
      <c r="F961" s="3" t="s">
        <v>6</v>
      </c>
      <c r="G961" s="5">
        <v>51</v>
      </c>
      <c r="H961" s="6">
        <v>154.74630946716462</v>
      </c>
      <c r="I961" s="8">
        <f>ProductLine[[#This Row],[Units]]*ProductLine[[#This Row],[Dollars]]</f>
        <v>7892.0617828253953</v>
      </c>
      <c r="L961" cm="1">
        <f t="array" ref="L961">AVERAGEIFS($I$2:$I$2125,$F$2:$F$2125,$F961,$C$2:$C$2125,"&gt;="&amp;DATE(IF($E961&gt;=4,$D961,$D961-1),INDEX($AS$2:$AS$13,$E961),INDEX($AR$2:$AR$13,$E961)),$C$2:$C$2125,"&lt;="&amp;DATE(IF($E961&gt;=2,$D961,$D961-1),INDEX($AU$2:$AU$13,$E961),INDEX($AT$2:$AT$13,$E961)))</f>
        <v>7893.7901507598153</v>
      </c>
    </row>
    <row r="962" spans="1:12" x14ac:dyDescent="0.35">
      <c r="A962" s="3">
        <v>1080</v>
      </c>
      <c r="B962" s="3" t="s">
        <v>12</v>
      </c>
      <c r="C962" s="4">
        <v>38529</v>
      </c>
      <c r="D962" s="3">
        <f t="shared" ref="D962:D1025" si="15">YEAR(C962)</f>
        <v>2005</v>
      </c>
      <c r="E962" s="3">
        <f>MONTH(ProductLine[[#This Row],[Date]])</f>
        <v>6</v>
      </c>
      <c r="F962" s="3" t="s">
        <v>8</v>
      </c>
      <c r="G962" s="5">
        <v>56</v>
      </c>
      <c r="H962" s="6">
        <v>170.16525129894848</v>
      </c>
      <c r="I962" s="8">
        <f>ProductLine[[#This Row],[Units]]*ProductLine[[#This Row],[Dollars]]</f>
        <v>9529.2540727411142</v>
      </c>
      <c r="L962" cm="1">
        <f t="array" ref="L962">AVERAGEIFS($I$2:$I$2125,$F$2:$F$2125,$F962,$C$2:$C$2125,"&gt;="&amp;DATE(IF($E962&gt;=4,$D962,$D962-1),INDEX($AS$2:$AS$13,$E962),INDEX($AR$2:$AR$13,$E962)),$C$2:$C$2125,"&lt;="&amp;DATE(IF($E962&gt;=2,$D962,$D962-1),INDEX($AU$2:$AU$13,$E962),INDEX($AT$2:$AT$13,$E962)))</f>
        <v>5117.0460929822821</v>
      </c>
    </row>
    <row r="963" spans="1:12" x14ac:dyDescent="0.35">
      <c r="A963" s="3">
        <v>1142</v>
      </c>
      <c r="B963" s="3" t="s">
        <v>12</v>
      </c>
      <c r="C963" s="4">
        <v>38529</v>
      </c>
      <c r="D963" s="3">
        <f t="shared" si="15"/>
        <v>2005</v>
      </c>
      <c r="E963" s="3">
        <f>MONTH(ProductLine[[#This Row],[Date]])</f>
        <v>6</v>
      </c>
      <c r="F963" s="3" t="s">
        <v>8</v>
      </c>
      <c r="G963" s="5">
        <v>95</v>
      </c>
      <c r="H963" s="6">
        <v>286.66171116702549</v>
      </c>
      <c r="I963" s="8">
        <f>ProductLine[[#This Row],[Units]]*ProductLine[[#This Row],[Dollars]]</f>
        <v>27232.862560867423</v>
      </c>
      <c r="L963" cm="1">
        <f t="array" ref="L963">AVERAGEIFS($I$2:$I$2125,$F$2:$F$2125,$F963,$C$2:$C$2125,"&gt;="&amp;DATE(IF($E963&gt;=4,$D963,$D963-1),INDEX($AS$2:$AS$13,$E963),INDEX($AR$2:$AR$13,$E963)),$C$2:$C$2125,"&lt;="&amp;DATE(IF($E963&gt;=2,$D963,$D963-1),INDEX($AU$2:$AU$13,$E963),INDEX($AT$2:$AT$13,$E963)))</f>
        <v>5117.0460929822821</v>
      </c>
    </row>
    <row r="964" spans="1:12" x14ac:dyDescent="0.35">
      <c r="A964" s="3">
        <v>1162</v>
      </c>
      <c r="B964" s="3" t="s">
        <v>18</v>
      </c>
      <c r="C964" s="4">
        <v>38518</v>
      </c>
      <c r="D964" s="3">
        <f t="shared" si="15"/>
        <v>2005</v>
      </c>
      <c r="E964" s="3">
        <f>MONTH(ProductLine[[#This Row],[Date]])</f>
        <v>6</v>
      </c>
      <c r="F964" s="3" t="s">
        <v>8</v>
      </c>
      <c r="G964" s="5">
        <v>7</v>
      </c>
      <c r="H964" s="6">
        <v>23.192150694784473</v>
      </c>
      <c r="I964" s="8">
        <f>ProductLine[[#This Row],[Units]]*ProductLine[[#This Row],[Dollars]]</f>
        <v>162.34505486349133</v>
      </c>
      <c r="L964" cm="1">
        <f t="array" ref="L964">AVERAGEIFS($I$2:$I$2125,$F$2:$F$2125,$F964,$C$2:$C$2125,"&gt;="&amp;DATE(IF($E964&gt;=4,$D964,$D964-1),INDEX($AS$2:$AS$13,$E964),INDEX($AR$2:$AR$13,$E964)),$C$2:$C$2125,"&lt;="&amp;DATE(IF($E964&gt;=2,$D964,$D964-1),INDEX($AU$2:$AU$13,$E964),INDEX($AT$2:$AT$13,$E964)))</f>
        <v>5117.0460929822821</v>
      </c>
    </row>
    <row r="965" spans="1:12" x14ac:dyDescent="0.35">
      <c r="A965" s="3">
        <v>1184</v>
      </c>
      <c r="B965" s="3" t="s">
        <v>18</v>
      </c>
      <c r="C965" s="4">
        <v>38529</v>
      </c>
      <c r="D965" s="3">
        <f t="shared" si="15"/>
        <v>2005</v>
      </c>
      <c r="E965" s="3">
        <f>MONTH(ProductLine[[#This Row],[Date]])</f>
        <v>6</v>
      </c>
      <c r="F965" s="3" t="s">
        <v>10</v>
      </c>
      <c r="G965" s="5">
        <v>64</v>
      </c>
      <c r="H965" s="6">
        <v>193.63735378454803</v>
      </c>
      <c r="I965" s="8">
        <f>ProductLine[[#This Row],[Units]]*ProductLine[[#This Row],[Dollars]]</f>
        <v>12392.790642211074</v>
      </c>
      <c r="L965" cm="1">
        <f t="array" ref="L965">AVERAGEIFS($I$2:$I$2125,$F$2:$F$2125,$F965,$C$2:$C$2125,"&gt;="&amp;DATE(IF($E965&gt;=4,$D965,$D965-1),INDEX($AS$2:$AS$13,$E965),INDEX($AR$2:$AR$13,$E965)),$C$2:$C$2125,"&lt;="&amp;DATE(IF($E965&gt;=2,$D965,$D965-1),INDEX($AU$2:$AU$13,$E965),INDEX($AT$2:$AT$13,$E965)))</f>
        <v>8338.4680753986231</v>
      </c>
    </row>
    <row r="966" spans="1:12" x14ac:dyDescent="0.35">
      <c r="A966" s="3">
        <v>1286</v>
      </c>
      <c r="B966" s="3" t="s">
        <v>7</v>
      </c>
      <c r="C966" s="4">
        <v>38507</v>
      </c>
      <c r="D966" s="3">
        <f t="shared" si="15"/>
        <v>2005</v>
      </c>
      <c r="E966" s="3">
        <f>MONTH(ProductLine[[#This Row],[Date]])</f>
        <v>6</v>
      </c>
      <c r="F966" s="3" t="s">
        <v>6</v>
      </c>
      <c r="G966" s="5">
        <v>33</v>
      </c>
      <c r="H966" s="6">
        <v>100.68617590777907</v>
      </c>
      <c r="I966" s="8">
        <f>ProductLine[[#This Row],[Units]]*ProductLine[[#This Row],[Dollars]]</f>
        <v>3322.6438049567096</v>
      </c>
      <c r="L966" cm="1">
        <f t="array" ref="L966">AVERAGEIFS($I$2:$I$2125,$F$2:$F$2125,$F966,$C$2:$C$2125,"&gt;="&amp;DATE(IF($E966&gt;=4,$D966,$D966-1),INDEX($AS$2:$AS$13,$E966),INDEX($AR$2:$AR$13,$E966)),$C$2:$C$2125,"&lt;="&amp;DATE(IF($E966&gt;=2,$D966,$D966-1),INDEX($AU$2:$AU$13,$E966),INDEX($AT$2:$AT$13,$E966)))</f>
        <v>7893.7901507598153</v>
      </c>
    </row>
    <row r="967" spans="1:12" x14ac:dyDescent="0.35">
      <c r="A967" s="3">
        <v>1328</v>
      </c>
      <c r="B967" s="3" t="s">
        <v>17</v>
      </c>
      <c r="C967" s="4">
        <v>38529</v>
      </c>
      <c r="D967" s="3">
        <f t="shared" si="15"/>
        <v>2005</v>
      </c>
      <c r="E967" s="3">
        <f>MONTH(ProductLine[[#This Row],[Date]])</f>
        <v>6</v>
      </c>
      <c r="F967" s="3" t="s">
        <v>13</v>
      </c>
      <c r="G967" s="5">
        <v>78</v>
      </c>
      <c r="H967" s="6">
        <v>235.99588000674026</v>
      </c>
      <c r="I967" s="8">
        <f>ProductLine[[#This Row],[Units]]*ProductLine[[#This Row],[Dollars]]</f>
        <v>18407.678640525741</v>
      </c>
      <c r="L967" cm="1">
        <f t="array" ref="L967">AVERAGEIFS($I$2:$I$2125,$F$2:$F$2125,$F967,$C$2:$C$2125,"&gt;="&amp;DATE(IF($E967&gt;=4,$D967,$D967-1),INDEX($AS$2:$AS$13,$E967),INDEX($AR$2:$AR$13,$E967)),$C$2:$C$2125,"&lt;="&amp;DATE(IF($E967&gt;=2,$D967,$D967-1),INDEX($AU$2:$AU$13,$E967),INDEX($AT$2:$AT$13,$E967)))</f>
        <v>9156.8870817473016</v>
      </c>
    </row>
    <row r="968" spans="1:12" x14ac:dyDescent="0.35">
      <c r="A968" s="3">
        <v>1394</v>
      </c>
      <c r="B968" s="3" t="s">
        <v>14</v>
      </c>
      <c r="C968" s="4">
        <v>38529</v>
      </c>
      <c r="D968" s="3">
        <f t="shared" si="15"/>
        <v>2005</v>
      </c>
      <c r="E968" s="3">
        <f>MONTH(ProductLine[[#This Row],[Date]])</f>
        <v>6</v>
      </c>
      <c r="F968" s="3" t="s">
        <v>8</v>
      </c>
      <c r="G968" s="5">
        <v>34</v>
      </c>
      <c r="H968" s="6">
        <v>104.47706646910852</v>
      </c>
      <c r="I968" s="8">
        <f>ProductLine[[#This Row],[Units]]*ProductLine[[#This Row],[Dollars]]</f>
        <v>3552.2202599496895</v>
      </c>
      <c r="L968" cm="1">
        <f t="array" ref="L968">AVERAGEIFS($I$2:$I$2125,$F$2:$F$2125,$F968,$C$2:$C$2125,"&gt;="&amp;DATE(IF($E968&gt;=4,$D968,$D968-1),INDEX($AS$2:$AS$13,$E968),INDEX($AR$2:$AR$13,$E968)),$C$2:$C$2125,"&lt;="&amp;DATE(IF($E968&gt;=2,$D968,$D968-1),INDEX($AU$2:$AU$13,$E968),INDEX($AT$2:$AT$13,$E968)))</f>
        <v>5117.0460929822821</v>
      </c>
    </row>
    <row r="969" spans="1:12" x14ac:dyDescent="0.35">
      <c r="A969" s="3">
        <v>1404</v>
      </c>
      <c r="B969" s="3" t="s">
        <v>5</v>
      </c>
      <c r="C969" s="4">
        <v>38518</v>
      </c>
      <c r="D969" s="3">
        <f t="shared" si="15"/>
        <v>2005</v>
      </c>
      <c r="E969" s="3">
        <f>MONTH(ProductLine[[#This Row],[Date]])</f>
        <v>6</v>
      </c>
      <c r="F969" s="3" t="s">
        <v>6</v>
      </c>
      <c r="G969" s="5">
        <v>27</v>
      </c>
      <c r="H969" s="6">
        <v>82.654748876430304</v>
      </c>
      <c r="I969" s="8">
        <f>ProductLine[[#This Row],[Units]]*ProductLine[[#This Row],[Dollars]]</f>
        <v>2231.6782196636182</v>
      </c>
      <c r="L969" cm="1">
        <f t="array" ref="L969">AVERAGEIFS($I$2:$I$2125,$F$2:$F$2125,$F969,$C$2:$C$2125,"&gt;="&amp;DATE(IF($E969&gt;=4,$D969,$D969-1),INDEX($AS$2:$AS$13,$E969),INDEX($AR$2:$AR$13,$E969)),$C$2:$C$2125,"&lt;="&amp;DATE(IF($E969&gt;=2,$D969,$D969-1),INDEX($AU$2:$AU$13,$E969),INDEX($AT$2:$AT$13,$E969)))</f>
        <v>7893.7901507598153</v>
      </c>
    </row>
    <row r="970" spans="1:12" x14ac:dyDescent="0.35">
      <c r="A970" s="3">
        <v>1439</v>
      </c>
      <c r="B970" s="3" t="s">
        <v>14</v>
      </c>
      <c r="C970" s="4">
        <v>38529</v>
      </c>
      <c r="D970" s="3">
        <f t="shared" si="15"/>
        <v>2005</v>
      </c>
      <c r="E970" s="3">
        <f>MONTH(ProductLine[[#This Row],[Date]])</f>
        <v>6</v>
      </c>
      <c r="F970" s="3" t="s">
        <v>8</v>
      </c>
      <c r="G970" s="5">
        <v>15</v>
      </c>
      <c r="H970" s="6">
        <v>46.477551483409364</v>
      </c>
      <c r="I970" s="8">
        <f>ProductLine[[#This Row],[Units]]*ProductLine[[#This Row],[Dollars]]</f>
        <v>697.16327225114048</v>
      </c>
      <c r="L970" cm="1">
        <f t="array" ref="L970">AVERAGEIFS($I$2:$I$2125,$F$2:$F$2125,$F970,$C$2:$C$2125,"&gt;="&amp;DATE(IF($E970&gt;=4,$D970,$D970-1),INDEX($AS$2:$AS$13,$E970),INDEX($AR$2:$AR$13,$E970)),$C$2:$C$2125,"&lt;="&amp;DATE(IF($E970&gt;=2,$D970,$D970-1),INDEX($AU$2:$AU$13,$E970),INDEX($AT$2:$AT$13,$E970)))</f>
        <v>5117.0460929822821</v>
      </c>
    </row>
    <row r="971" spans="1:12" x14ac:dyDescent="0.35">
      <c r="A971" s="3">
        <v>1440</v>
      </c>
      <c r="B971" s="3" t="s">
        <v>9</v>
      </c>
      <c r="C971" s="4">
        <v>38529</v>
      </c>
      <c r="D971" s="3">
        <f t="shared" si="15"/>
        <v>2005</v>
      </c>
      <c r="E971" s="3">
        <f>MONTH(ProductLine[[#This Row],[Date]])</f>
        <v>6</v>
      </c>
      <c r="F971" s="3" t="s">
        <v>10</v>
      </c>
      <c r="G971" s="5">
        <v>0</v>
      </c>
      <c r="H971" s="6">
        <v>2.1309055922780948</v>
      </c>
      <c r="I971" s="8">
        <f>ProductLine[[#This Row],[Units]]*ProductLine[[#This Row],[Dollars]]</f>
        <v>0</v>
      </c>
      <c r="L971" cm="1">
        <f t="array" ref="L971">AVERAGEIFS($I$2:$I$2125,$F$2:$F$2125,$F971,$C$2:$C$2125,"&gt;="&amp;DATE(IF($E971&gt;=4,$D971,$D971-1),INDEX($AS$2:$AS$13,$E971),INDEX($AR$2:$AR$13,$E971)),$C$2:$C$2125,"&lt;="&amp;DATE(IF($E971&gt;=2,$D971,$D971-1),INDEX($AU$2:$AU$13,$E971),INDEX($AT$2:$AT$13,$E971)))</f>
        <v>8338.4680753986231</v>
      </c>
    </row>
    <row r="972" spans="1:12" x14ac:dyDescent="0.35">
      <c r="A972" s="3">
        <v>1469</v>
      </c>
      <c r="B972" s="3" t="s">
        <v>9</v>
      </c>
      <c r="C972" s="4">
        <v>38507</v>
      </c>
      <c r="D972" s="3">
        <f t="shared" si="15"/>
        <v>2005</v>
      </c>
      <c r="E972" s="3">
        <f>MONTH(ProductLine[[#This Row],[Date]])</f>
        <v>6</v>
      </c>
      <c r="F972" s="3" t="s">
        <v>8</v>
      </c>
      <c r="G972" s="5">
        <v>53</v>
      </c>
      <c r="H972" s="6">
        <v>160.40163840433979</v>
      </c>
      <c r="I972" s="8">
        <f>ProductLine[[#This Row],[Units]]*ProductLine[[#This Row],[Dollars]]</f>
        <v>8501.2868354300081</v>
      </c>
      <c r="L972" cm="1">
        <f t="array" ref="L972">AVERAGEIFS($I$2:$I$2125,$F$2:$F$2125,$F972,$C$2:$C$2125,"&gt;="&amp;DATE(IF($E972&gt;=4,$D972,$D972-1),INDEX($AS$2:$AS$13,$E972),INDEX($AR$2:$AR$13,$E972)),$C$2:$C$2125,"&lt;="&amp;DATE(IF($E972&gt;=2,$D972,$D972-1),INDEX($AU$2:$AU$13,$E972),INDEX($AT$2:$AT$13,$E972)))</f>
        <v>5117.0460929822821</v>
      </c>
    </row>
    <row r="973" spans="1:12" x14ac:dyDescent="0.35">
      <c r="A973" s="3">
        <v>1478</v>
      </c>
      <c r="B973" s="3" t="s">
        <v>5</v>
      </c>
      <c r="C973" s="4">
        <v>38518</v>
      </c>
      <c r="D973" s="3">
        <f t="shared" si="15"/>
        <v>2005</v>
      </c>
      <c r="E973" s="3">
        <f>MONTH(ProductLine[[#This Row],[Date]])</f>
        <v>6</v>
      </c>
      <c r="F973" s="3" t="s">
        <v>8</v>
      </c>
      <c r="G973" s="5">
        <v>43</v>
      </c>
      <c r="H973" s="6">
        <v>130.97379554914517</v>
      </c>
      <c r="I973" s="8">
        <f>ProductLine[[#This Row],[Units]]*ProductLine[[#This Row],[Dollars]]</f>
        <v>5631.8732086132422</v>
      </c>
      <c r="L973" cm="1">
        <f t="array" ref="L973">AVERAGEIFS($I$2:$I$2125,$F$2:$F$2125,$F973,$C$2:$C$2125,"&gt;="&amp;DATE(IF($E973&gt;=4,$D973,$D973-1),INDEX($AS$2:$AS$13,$E973),INDEX($AR$2:$AR$13,$E973)),$C$2:$C$2125,"&lt;="&amp;DATE(IF($E973&gt;=2,$D973,$D973-1),INDEX($AU$2:$AU$13,$E973),INDEX($AT$2:$AT$13,$E973)))</f>
        <v>5117.0460929822821</v>
      </c>
    </row>
    <row r="974" spans="1:12" x14ac:dyDescent="0.35">
      <c r="A974" s="3">
        <v>1595</v>
      </c>
      <c r="B974" s="3" t="s">
        <v>18</v>
      </c>
      <c r="C974" s="4">
        <v>38507</v>
      </c>
      <c r="D974" s="3">
        <f t="shared" si="15"/>
        <v>2005</v>
      </c>
      <c r="E974" s="3">
        <f>MONTH(ProductLine[[#This Row],[Date]])</f>
        <v>6</v>
      </c>
      <c r="F974" s="3" t="s">
        <v>10</v>
      </c>
      <c r="G974" s="5">
        <v>58</v>
      </c>
      <c r="H974" s="6">
        <v>176.57900116326704</v>
      </c>
      <c r="I974" s="8">
        <f>ProductLine[[#This Row],[Units]]*ProductLine[[#This Row],[Dollars]]</f>
        <v>10241.582067469488</v>
      </c>
      <c r="L974" cm="1">
        <f t="array" ref="L974">AVERAGEIFS($I$2:$I$2125,$F$2:$F$2125,$F974,$C$2:$C$2125,"&gt;="&amp;DATE(IF($E974&gt;=4,$D974,$D974-1),INDEX($AS$2:$AS$13,$E974),INDEX($AR$2:$AR$13,$E974)),$C$2:$C$2125,"&lt;="&amp;DATE(IF($E974&gt;=2,$D974,$D974-1),INDEX($AU$2:$AU$13,$E974),INDEX($AT$2:$AT$13,$E974)))</f>
        <v>8338.4680753986231</v>
      </c>
    </row>
    <row r="975" spans="1:12" x14ac:dyDescent="0.35">
      <c r="A975" s="3">
        <v>1606</v>
      </c>
      <c r="B975" s="3" t="s">
        <v>11</v>
      </c>
      <c r="C975" s="4">
        <v>38518</v>
      </c>
      <c r="D975" s="3">
        <f t="shared" si="15"/>
        <v>2005</v>
      </c>
      <c r="E975" s="3">
        <f>MONTH(ProductLine[[#This Row],[Date]])</f>
        <v>6</v>
      </c>
      <c r="F975" s="3" t="s">
        <v>10</v>
      </c>
      <c r="G975" s="5">
        <v>15</v>
      </c>
      <c r="H975" s="6">
        <v>46.567063375670365</v>
      </c>
      <c r="I975" s="8">
        <f>ProductLine[[#This Row],[Units]]*ProductLine[[#This Row],[Dollars]]</f>
        <v>698.50595063505546</v>
      </c>
      <c r="L975" cm="1">
        <f t="array" ref="L975">AVERAGEIFS($I$2:$I$2125,$F$2:$F$2125,$F975,$C$2:$C$2125,"&gt;="&amp;DATE(IF($E975&gt;=4,$D975,$D975-1),INDEX($AS$2:$AS$13,$E975),INDEX($AR$2:$AR$13,$E975)),$C$2:$C$2125,"&lt;="&amp;DATE(IF($E975&gt;=2,$D975,$D975-1),INDEX($AU$2:$AU$13,$E975),INDEX($AT$2:$AT$13,$E975)))</f>
        <v>8338.4680753986231</v>
      </c>
    </row>
    <row r="976" spans="1:12" x14ac:dyDescent="0.35">
      <c r="A976" s="3">
        <v>1661</v>
      </c>
      <c r="B976" s="3" t="s">
        <v>7</v>
      </c>
      <c r="C976" s="4">
        <v>38507</v>
      </c>
      <c r="D976" s="3">
        <f t="shared" si="15"/>
        <v>2005</v>
      </c>
      <c r="E976" s="3">
        <f>MONTH(ProductLine[[#This Row],[Date]])</f>
        <v>6</v>
      </c>
      <c r="F976" s="3" t="s">
        <v>8</v>
      </c>
      <c r="G976" s="5">
        <v>28</v>
      </c>
      <c r="H976" s="6">
        <v>85.646088345809403</v>
      </c>
      <c r="I976" s="8">
        <f>ProductLine[[#This Row],[Units]]*ProductLine[[#This Row],[Dollars]]</f>
        <v>2398.0904736826633</v>
      </c>
      <c r="L976" cm="1">
        <f t="array" ref="L976">AVERAGEIFS($I$2:$I$2125,$F$2:$F$2125,$F976,$C$2:$C$2125,"&gt;="&amp;DATE(IF($E976&gt;=4,$D976,$D976-1),INDEX($AS$2:$AS$13,$E976),INDEX($AR$2:$AR$13,$E976)),$C$2:$C$2125,"&lt;="&amp;DATE(IF($E976&gt;=2,$D976,$D976-1),INDEX($AU$2:$AU$13,$E976),INDEX($AT$2:$AT$13,$E976)))</f>
        <v>5117.0460929822821</v>
      </c>
    </row>
    <row r="977" spans="1:12" x14ac:dyDescent="0.35">
      <c r="A977" s="3">
        <v>1672</v>
      </c>
      <c r="B977" s="3" t="s">
        <v>7</v>
      </c>
      <c r="C977" s="4">
        <v>38507</v>
      </c>
      <c r="D977" s="3">
        <f t="shared" si="15"/>
        <v>2005</v>
      </c>
      <c r="E977" s="3">
        <f>MONTH(ProductLine[[#This Row],[Date]])</f>
        <v>6</v>
      </c>
      <c r="F977" s="3" t="s">
        <v>6</v>
      </c>
      <c r="G977" s="5">
        <v>28</v>
      </c>
      <c r="H977" s="6">
        <v>85.359164284772746</v>
      </c>
      <c r="I977" s="8">
        <f>ProductLine[[#This Row],[Units]]*ProductLine[[#This Row],[Dollars]]</f>
        <v>2390.0565999736368</v>
      </c>
      <c r="L977" cm="1">
        <f t="array" ref="L977">AVERAGEIFS($I$2:$I$2125,$F$2:$F$2125,$F977,$C$2:$C$2125,"&gt;="&amp;DATE(IF($E977&gt;=4,$D977,$D977-1),INDEX($AS$2:$AS$13,$E977),INDEX($AR$2:$AR$13,$E977)),$C$2:$C$2125,"&lt;="&amp;DATE(IF($E977&gt;=2,$D977,$D977-1),INDEX($AU$2:$AU$13,$E977),INDEX($AT$2:$AT$13,$E977)))</f>
        <v>7893.7901507598153</v>
      </c>
    </row>
    <row r="978" spans="1:12" x14ac:dyDescent="0.35">
      <c r="A978" s="3">
        <v>1746</v>
      </c>
      <c r="B978" s="3" t="s">
        <v>16</v>
      </c>
      <c r="C978" s="4">
        <v>38507</v>
      </c>
      <c r="D978" s="3">
        <f t="shared" si="15"/>
        <v>2005</v>
      </c>
      <c r="E978" s="3">
        <f>MONTH(ProductLine[[#This Row],[Date]])</f>
        <v>6</v>
      </c>
      <c r="F978" s="3" t="s">
        <v>15</v>
      </c>
      <c r="G978" s="5">
        <v>-3</v>
      </c>
      <c r="H978" s="6">
        <v>-6.3542907791353951</v>
      </c>
      <c r="I978" s="8">
        <f>ProductLine[[#This Row],[Units]]*ProductLine[[#This Row],[Dollars]]</f>
        <v>19.062872337406183</v>
      </c>
      <c r="L978" cm="1">
        <f t="array" ref="L978">AVERAGEIFS($I$2:$I$2125,$F$2:$F$2125,$F978,$C$2:$C$2125,"&gt;="&amp;DATE(IF($E978&gt;=4,$D978,$D978-1),INDEX($AS$2:$AS$13,$E978),INDEX($AR$2:$AR$13,$E978)),$C$2:$C$2125,"&lt;="&amp;DATE(IF($E978&gt;=2,$D978,$D978-1),INDEX($AU$2:$AU$13,$E978),INDEX($AT$2:$AT$13,$E978)))</f>
        <v>8564.160388169923</v>
      </c>
    </row>
    <row r="979" spans="1:12" x14ac:dyDescent="0.35">
      <c r="A979" s="3">
        <v>1764</v>
      </c>
      <c r="B979" s="3" t="s">
        <v>7</v>
      </c>
      <c r="C979" s="4">
        <v>38507</v>
      </c>
      <c r="D979" s="3">
        <f t="shared" si="15"/>
        <v>2005</v>
      </c>
      <c r="E979" s="3">
        <f>MONTH(ProductLine[[#This Row],[Date]])</f>
        <v>6</v>
      </c>
      <c r="F979" s="3" t="s">
        <v>6</v>
      </c>
      <c r="G979" s="5">
        <v>52</v>
      </c>
      <c r="H979" s="6">
        <v>158.074363782803</v>
      </c>
      <c r="I979" s="8">
        <f>ProductLine[[#This Row],[Units]]*ProductLine[[#This Row],[Dollars]]</f>
        <v>8219.866916705756</v>
      </c>
      <c r="L979" cm="1">
        <f t="array" ref="L979">AVERAGEIFS($I$2:$I$2125,$F$2:$F$2125,$F979,$C$2:$C$2125,"&gt;="&amp;DATE(IF($E979&gt;=4,$D979,$D979-1),INDEX($AS$2:$AS$13,$E979),INDEX($AR$2:$AR$13,$E979)),$C$2:$C$2125,"&lt;="&amp;DATE(IF($E979&gt;=2,$D979,$D979-1),INDEX($AU$2:$AU$13,$E979),INDEX($AT$2:$AT$13,$E979)))</f>
        <v>7893.7901507598153</v>
      </c>
    </row>
    <row r="980" spans="1:12" x14ac:dyDescent="0.35">
      <c r="A980" s="3">
        <v>1823</v>
      </c>
      <c r="B980" s="3" t="s">
        <v>18</v>
      </c>
      <c r="C980" s="4">
        <v>38529</v>
      </c>
      <c r="D980" s="3">
        <f t="shared" si="15"/>
        <v>2005</v>
      </c>
      <c r="E980" s="3">
        <f>MONTH(ProductLine[[#This Row],[Date]])</f>
        <v>6</v>
      </c>
      <c r="F980" s="3" t="s">
        <v>6</v>
      </c>
      <c r="G980" s="5">
        <v>12</v>
      </c>
      <c r="H980" s="6">
        <v>37.634507305486729</v>
      </c>
      <c r="I980" s="8">
        <f>ProductLine[[#This Row],[Units]]*ProductLine[[#This Row],[Dollars]]</f>
        <v>451.61408766584077</v>
      </c>
      <c r="L980" cm="1">
        <f t="array" ref="L980">AVERAGEIFS($I$2:$I$2125,$F$2:$F$2125,$F980,$C$2:$C$2125,"&gt;="&amp;DATE(IF($E980&gt;=4,$D980,$D980-1),INDEX($AS$2:$AS$13,$E980),INDEX($AR$2:$AR$13,$E980)),$C$2:$C$2125,"&lt;="&amp;DATE(IF($E980&gt;=2,$D980,$D980-1),INDEX($AU$2:$AU$13,$E980),INDEX($AT$2:$AT$13,$E980)))</f>
        <v>7893.7901507598153</v>
      </c>
    </row>
    <row r="981" spans="1:12" x14ac:dyDescent="0.35">
      <c r="A981" s="3">
        <v>1828</v>
      </c>
      <c r="B981" s="3" t="s">
        <v>17</v>
      </c>
      <c r="C981" s="4">
        <v>38507</v>
      </c>
      <c r="D981" s="3">
        <f t="shared" si="15"/>
        <v>2005</v>
      </c>
      <c r="E981" s="3">
        <f>MONTH(ProductLine[[#This Row],[Date]])</f>
        <v>6</v>
      </c>
      <c r="F981" s="3" t="s">
        <v>13</v>
      </c>
      <c r="G981" s="5">
        <v>48</v>
      </c>
      <c r="H981" s="6">
        <v>145.21747547077908</v>
      </c>
      <c r="I981" s="8">
        <f>ProductLine[[#This Row],[Units]]*ProductLine[[#This Row],[Dollars]]</f>
        <v>6970.4388225973962</v>
      </c>
      <c r="L981" cm="1">
        <f t="array" ref="L981">AVERAGEIFS($I$2:$I$2125,$F$2:$F$2125,$F981,$C$2:$C$2125,"&gt;="&amp;DATE(IF($E981&gt;=4,$D981,$D981-1),INDEX($AS$2:$AS$13,$E981),INDEX($AR$2:$AR$13,$E981)),$C$2:$C$2125,"&lt;="&amp;DATE(IF($E981&gt;=2,$D981,$D981-1),INDEX($AU$2:$AU$13,$E981),INDEX($AT$2:$AT$13,$E981)))</f>
        <v>9156.8870817473016</v>
      </c>
    </row>
    <row r="982" spans="1:12" x14ac:dyDescent="0.35">
      <c r="A982" s="3">
        <v>1840</v>
      </c>
      <c r="B982" s="3" t="s">
        <v>9</v>
      </c>
      <c r="C982" s="4">
        <v>38529</v>
      </c>
      <c r="D982" s="3">
        <f t="shared" si="15"/>
        <v>2005</v>
      </c>
      <c r="E982" s="3">
        <f>MONTH(ProductLine[[#This Row],[Date]])</f>
        <v>6</v>
      </c>
      <c r="F982" s="3" t="s">
        <v>8</v>
      </c>
      <c r="G982" s="5">
        <v>31</v>
      </c>
      <c r="H982" s="6">
        <v>93.983701954495999</v>
      </c>
      <c r="I982" s="8">
        <f>ProductLine[[#This Row],[Units]]*ProductLine[[#This Row],[Dollars]]</f>
        <v>2913.4947605893758</v>
      </c>
      <c r="L982" cm="1">
        <f t="array" ref="L982">AVERAGEIFS($I$2:$I$2125,$F$2:$F$2125,$F982,$C$2:$C$2125,"&gt;="&amp;DATE(IF($E982&gt;=4,$D982,$D982-1),INDEX($AS$2:$AS$13,$E982),INDEX($AR$2:$AR$13,$E982)),$C$2:$C$2125,"&lt;="&amp;DATE(IF($E982&gt;=2,$D982,$D982-1),INDEX($AU$2:$AU$13,$E982),INDEX($AT$2:$AT$13,$E982)))</f>
        <v>5117.0460929822821</v>
      </c>
    </row>
    <row r="983" spans="1:12" x14ac:dyDescent="0.35">
      <c r="A983" s="3">
        <v>1890</v>
      </c>
      <c r="B983" s="3" t="s">
        <v>18</v>
      </c>
      <c r="C983" s="4">
        <v>38518</v>
      </c>
      <c r="D983" s="3">
        <f t="shared" si="15"/>
        <v>2005</v>
      </c>
      <c r="E983" s="3">
        <f>MONTH(ProductLine[[#This Row],[Date]])</f>
        <v>6</v>
      </c>
      <c r="F983" s="3" t="s">
        <v>8</v>
      </c>
      <c r="G983" s="5">
        <v>16</v>
      </c>
      <c r="H983" s="6">
        <v>49.753987400329763</v>
      </c>
      <c r="I983" s="8">
        <f>ProductLine[[#This Row],[Units]]*ProductLine[[#This Row],[Dollars]]</f>
        <v>796.0637984052762</v>
      </c>
      <c r="L983" cm="1">
        <f t="array" ref="L983">AVERAGEIFS($I$2:$I$2125,$F$2:$F$2125,$F983,$C$2:$C$2125,"&gt;="&amp;DATE(IF($E983&gt;=4,$D983,$D983-1),INDEX($AS$2:$AS$13,$E983),INDEX($AR$2:$AR$13,$E983)),$C$2:$C$2125,"&lt;="&amp;DATE(IF($E983&gt;=2,$D983,$D983-1),INDEX($AU$2:$AU$13,$E983),INDEX($AT$2:$AT$13,$E983)))</f>
        <v>5117.0460929822821</v>
      </c>
    </row>
    <row r="984" spans="1:12" x14ac:dyDescent="0.35">
      <c r="A984" s="3">
        <v>37</v>
      </c>
      <c r="B984" s="3" t="s">
        <v>11</v>
      </c>
      <c r="C984" s="4">
        <v>38540</v>
      </c>
      <c r="D984" s="3">
        <f t="shared" si="15"/>
        <v>2005</v>
      </c>
      <c r="E984" s="3">
        <f>MONTH(ProductLine[[#This Row],[Date]])</f>
        <v>7</v>
      </c>
      <c r="F984" s="3" t="s">
        <v>13</v>
      </c>
      <c r="G984" s="5">
        <v>34</v>
      </c>
      <c r="H984" s="6">
        <v>103.43841434718642</v>
      </c>
      <c r="I984" s="8">
        <f>ProductLine[[#This Row],[Units]]*ProductLine[[#This Row],[Dollars]]</f>
        <v>3516.9060878043383</v>
      </c>
      <c r="L984" cm="1">
        <f t="array" ref="L984">AVERAGEIFS($I$2:$I$2125,$F$2:$F$2125,$F984,$C$2:$C$2125,"&gt;="&amp;DATE(IF($E984&gt;=4,$D984,$D984-1),INDEX($AS$2:$AS$13,$E984),INDEX($AR$2:$AR$13,$E984)),$C$2:$C$2125,"&lt;="&amp;DATE(IF($E984&gt;=2,$D984,$D984-1),INDEX($AU$2:$AU$13,$E984),INDEX($AT$2:$AT$13,$E984)))</f>
        <v>9149.6706405688037</v>
      </c>
    </row>
    <row r="985" spans="1:12" x14ac:dyDescent="0.35">
      <c r="A985" s="3">
        <v>53</v>
      </c>
      <c r="B985" s="3" t="s">
        <v>18</v>
      </c>
      <c r="C985" s="4">
        <v>38540</v>
      </c>
      <c r="D985" s="3">
        <f t="shared" si="15"/>
        <v>2005</v>
      </c>
      <c r="E985" s="3">
        <f>MONTH(ProductLine[[#This Row],[Date]])</f>
        <v>7</v>
      </c>
      <c r="F985" s="3" t="s">
        <v>13</v>
      </c>
      <c r="G985" s="5">
        <v>49</v>
      </c>
      <c r="H985" s="6">
        <v>148.50659729480034</v>
      </c>
      <c r="I985" s="8">
        <f>ProductLine[[#This Row],[Units]]*ProductLine[[#This Row],[Dollars]]</f>
        <v>7276.8232674452165</v>
      </c>
      <c r="L985" cm="1">
        <f t="array" ref="L985">AVERAGEIFS($I$2:$I$2125,$F$2:$F$2125,$F985,$C$2:$C$2125,"&gt;="&amp;DATE(IF($E985&gt;=4,$D985,$D985-1),INDEX($AS$2:$AS$13,$E985),INDEX($AR$2:$AR$13,$E985)),$C$2:$C$2125,"&lt;="&amp;DATE(IF($E985&gt;=2,$D985,$D985-1),INDEX($AU$2:$AU$13,$E985),INDEX($AT$2:$AT$13,$E985)))</f>
        <v>9149.6706405688037</v>
      </c>
    </row>
    <row r="986" spans="1:12" x14ac:dyDescent="0.35">
      <c r="A986" s="3">
        <v>82</v>
      </c>
      <c r="B986" s="3" t="s">
        <v>12</v>
      </c>
      <c r="C986" s="4">
        <v>38562</v>
      </c>
      <c r="D986" s="3">
        <f t="shared" si="15"/>
        <v>2005</v>
      </c>
      <c r="E986" s="3">
        <f>MONTH(ProductLine[[#This Row],[Date]])</f>
        <v>7</v>
      </c>
      <c r="F986" s="3" t="s">
        <v>8</v>
      </c>
      <c r="G986" s="5">
        <v>67</v>
      </c>
      <c r="H986" s="6">
        <v>203.01428430380912</v>
      </c>
      <c r="I986" s="8">
        <f>ProductLine[[#This Row],[Units]]*ProductLine[[#This Row],[Dollars]]</f>
        <v>13601.957048355211</v>
      </c>
      <c r="L986" cm="1">
        <f t="array" ref="L986">AVERAGEIFS($I$2:$I$2125,$F$2:$F$2125,$F986,$C$2:$C$2125,"&gt;="&amp;DATE(IF($E986&gt;=4,$D986,$D986-1),INDEX($AS$2:$AS$13,$E986),INDEX($AR$2:$AR$13,$E986)),$C$2:$C$2125,"&lt;="&amp;DATE(IF($E986&gt;=2,$D986,$D986-1),INDEX($AU$2:$AU$13,$E986),INDEX($AT$2:$AT$13,$E986)))</f>
        <v>6079.6954725218284</v>
      </c>
    </row>
    <row r="987" spans="1:12" x14ac:dyDescent="0.35">
      <c r="A987" s="3">
        <v>127</v>
      </c>
      <c r="B987" s="3" t="s">
        <v>16</v>
      </c>
      <c r="C987" s="4">
        <v>38540</v>
      </c>
      <c r="D987" s="3">
        <f t="shared" si="15"/>
        <v>2005</v>
      </c>
      <c r="E987" s="3">
        <f>MONTH(ProductLine[[#This Row],[Date]])</f>
        <v>7</v>
      </c>
      <c r="F987" s="3" t="s">
        <v>10</v>
      </c>
      <c r="G987" s="5">
        <v>9</v>
      </c>
      <c r="H987" s="6">
        <v>29.259949674062039</v>
      </c>
      <c r="I987" s="8">
        <f>ProductLine[[#This Row],[Units]]*ProductLine[[#This Row],[Dollars]]</f>
        <v>263.33954706655834</v>
      </c>
      <c r="L987" cm="1">
        <f t="array" ref="L987">AVERAGEIFS($I$2:$I$2125,$F$2:$F$2125,$F987,$C$2:$C$2125,"&gt;="&amp;DATE(IF($E987&gt;=4,$D987,$D987-1),INDEX($AS$2:$AS$13,$E987),INDEX($AR$2:$AR$13,$E987)),$C$2:$C$2125,"&lt;="&amp;DATE(IF($E987&gt;=2,$D987,$D987-1),INDEX($AU$2:$AU$13,$E987),INDEX($AT$2:$AT$13,$E987)))</f>
        <v>8719.136866977813</v>
      </c>
    </row>
    <row r="988" spans="1:12" x14ac:dyDescent="0.35">
      <c r="A988" s="3">
        <v>138</v>
      </c>
      <c r="B988" s="3" t="s">
        <v>12</v>
      </c>
      <c r="C988" s="4">
        <v>38540</v>
      </c>
      <c r="D988" s="3">
        <f t="shared" si="15"/>
        <v>2005</v>
      </c>
      <c r="E988" s="3">
        <f>MONTH(ProductLine[[#This Row],[Date]])</f>
        <v>7</v>
      </c>
      <c r="F988" s="3" t="s">
        <v>15</v>
      </c>
      <c r="G988" s="5">
        <v>77</v>
      </c>
      <c r="H988" s="6">
        <v>233.07983567827679</v>
      </c>
      <c r="I988" s="8">
        <f>ProductLine[[#This Row],[Units]]*ProductLine[[#This Row],[Dollars]]</f>
        <v>17947.147347227314</v>
      </c>
      <c r="L988" cm="1">
        <f t="array" ref="L988">AVERAGEIFS($I$2:$I$2125,$F$2:$F$2125,$F988,$C$2:$C$2125,"&gt;="&amp;DATE(IF($E988&gt;=4,$D988,$D988-1),INDEX($AS$2:$AS$13,$E988),INDEX($AR$2:$AR$13,$E988)),$C$2:$C$2125,"&lt;="&amp;DATE(IF($E988&gt;=2,$D988,$D988-1),INDEX($AU$2:$AU$13,$E988),INDEX($AT$2:$AT$13,$E988)))</f>
        <v>10339.097104893617</v>
      </c>
    </row>
    <row r="989" spans="1:12" x14ac:dyDescent="0.35">
      <c r="A989" s="3">
        <v>146</v>
      </c>
      <c r="B989" s="3" t="s">
        <v>16</v>
      </c>
      <c r="C989" s="4">
        <v>38540</v>
      </c>
      <c r="D989" s="3">
        <f t="shared" si="15"/>
        <v>2005</v>
      </c>
      <c r="E989" s="3">
        <f>MONTH(ProductLine[[#This Row],[Date]])</f>
        <v>7</v>
      </c>
      <c r="F989" s="3" t="s">
        <v>13</v>
      </c>
      <c r="G989" s="5">
        <v>59</v>
      </c>
      <c r="H989" s="6">
        <v>179.11590007622482</v>
      </c>
      <c r="I989" s="8">
        <f>ProductLine[[#This Row],[Units]]*ProductLine[[#This Row],[Dollars]]</f>
        <v>10567.838104497265</v>
      </c>
      <c r="L989" cm="1">
        <f t="array" ref="L989">AVERAGEIFS($I$2:$I$2125,$F$2:$F$2125,$F989,$C$2:$C$2125,"&gt;="&amp;DATE(IF($E989&gt;=4,$D989,$D989-1),INDEX($AS$2:$AS$13,$E989),INDEX($AR$2:$AR$13,$E989)),$C$2:$C$2125,"&lt;="&amp;DATE(IF($E989&gt;=2,$D989,$D989-1),INDEX($AU$2:$AU$13,$E989),INDEX($AT$2:$AT$13,$E989)))</f>
        <v>9149.6706405688037</v>
      </c>
    </row>
    <row r="990" spans="1:12" x14ac:dyDescent="0.35">
      <c r="A990" s="3">
        <v>151</v>
      </c>
      <c r="B990" s="3" t="s">
        <v>16</v>
      </c>
      <c r="C990" s="4">
        <v>38540</v>
      </c>
      <c r="D990" s="3">
        <f t="shared" si="15"/>
        <v>2005</v>
      </c>
      <c r="E990" s="3">
        <f>MONTH(ProductLine[[#This Row],[Date]])</f>
        <v>7</v>
      </c>
      <c r="F990" s="3" t="s">
        <v>6</v>
      </c>
      <c r="G990" s="5">
        <v>-8</v>
      </c>
      <c r="H990" s="6">
        <v>-22.376386657781136</v>
      </c>
      <c r="I990" s="8">
        <f>ProductLine[[#This Row],[Units]]*ProductLine[[#This Row],[Dollars]]</f>
        <v>179.01109326224909</v>
      </c>
      <c r="L990" cm="1">
        <f t="array" ref="L990">AVERAGEIFS($I$2:$I$2125,$F$2:$F$2125,$F990,$C$2:$C$2125,"&gt;="&amp;DATE(IF($E990&gt;=4,$D990,$D990-1),INDEX($AS$2:$AS$13,$E990),INDEX($AR$2:$AR$13,$E990)),$C$2:$C$2125,"&lt;="&amp;DATE(IF($E990&gt;=2,$D990,$D990-1),INDEX($AU$2:$AU$13,$E990),INDEX($AT$2:$AT$13,$E990)))</f>
        <v>6464.1656736100267</v>
      </c>
    </row>
    <row r="991" spans="1:12" x14ac:dyDescent="0.35">
      <c r="A991" s="3">
        <v>185</v>
      </c>
      <c r="B991" s="3" t="s">
        <v>16</v>
      </c>
      <c r="C991" s="4">
        <v>38540</v>
      </c>
      <c r="D991" s="3">
        <f t="shared" si="15"/>
        <v>2005</v>
      </c>
      <c r="E991" s="3">
        <f>MONTH(ProductLine[[#This Row],[Date]])</f>
        <v>7</v>
      </c>
      <c r="F991" s="3" t="s">
        <v>15</v>
      </c>
      <c r="G991" s="5">
        <v>2</v>
      </c>
      <c r="H991" s="6">
        <v>8.0360535540736908</v>
      </c>
      <c r="I991" s="8">
        <f>ProductLine[[#This Row],[Units]]*ProductLine[[#This Row],[Dollars]]</f>
        <v>16.072107108147382</v>
      </c>
      <c r="L991" cm="1">
        <f t="array" ref="L991">AVERAGEIFS($I$2:$I$2125,$F$2:$F$2125,$F991,$C$2:$C$2125,"&gt;="&amp;DATE(IF($E991&gt;=4,$D991,$D991-1),INDEX($AS$2:$AS$13,$E991),INDEX($AR$2:$AR$13,$E991)),$C$2:$C$2125,"&lt;="&amp;DATE(IF($E991&gt;=2,$D991,$D991-1),INDEX($AU$2:$AU$13,$E991),INDEX($AT$2:$AT$13,$E991)))</f>
        <v>10339.097104893617</v>
      </c>
    </row>
    <row r="992" spans="1:12" x14ac:dyDescent="0.35">
      <c r="A992" s="3">
        <v>257</v>
      </c>
      <c r="B992" s="3" t="s">
        <v>7</v>
      </c>
      <c r="C992" s="4">
        <v>38540</v>
      </c>
      <c r="D992" s="3">
        <f t="shared" si="15"/>
        <v>2005</v>
      </c>
      <c r="E992" s="3">
        <f>MONTH(ProductLine[[#This Row],[Date]])</f>
        <v>7</v>
      </c>
      <c r="F992" s="3" t="s">
        <v>15</v>
      </c>
      <c r="G992" s="5">
        <v>10</v>
      </c>
      <c r="H992" s="6">
        <v>32.468400196905996</v>
      </c>
      <c r="I992" s="8">
        <f>ProductLine[[#This Row],[Units]]*ProductLine[[#This Row],[Dollars]]</f>
        <v>324.68400196905998</v>
      </c>
      <c r="L992" cm="1">
        <f t="array" ref="L992">AVERAGEIFS($I$2:$I$2125,$F$2:$F$2125,$F992,$C$2:$C$2125,"&gt;="&amp;DATE(IF($E992&gt;=4,$D992,$D992-1),INDEX($AS$2:$AS$13,$E992),INDEX($AR$2:$AR$13,$E992)),$C$2:$C$2125,"&lt;="&amp;DATE(IF($E992&gt;=2,$D992,$D992-1),INDEX($AU$2:$AU$13,$E992),INDEX($AT$2:$AT$13,$E992)))</f>
        <v>10339.097104893617</v>
      </c>
    </row>
    <row r="993" spans="1:12" x14ac:dyDescent="0.35">
      <c r="A993" s="3">
        <v>265</v>
      </c>
      <c r="B993" s="3" t="s">
        <v>7</v>
      </c>
      <c r="C993" s="4">
        <v>38551</v>
      </c>
      <c r="D993" s="3">
        <f t="shared" si="15"/>
        <v>2005</v>
      </c>
      <c r="E993" s="3">
        <f>MONTH(ProductLine[[#This Row],[Date]])</f>
        <v>7</v>
      </c>
      <c r="F993" s="3" t="s">
        <v>13</v>
      </c>
      <c r="G993" s="5">
        <v>55</v>
      </c>
      <c r="H993" s="6">
        <v>167.05079786120268</v>
      </c>
      <c r="I993" s="8">
        <f>ProductLine[[#This Row],[Units]]*ProductLine[[#This Row],[Dollars]]</f>
        <v>9187.793882366148</v>
      </c>
      <c r="L993" cm="1">
        <f t="array" ref="L993">AVERAGEIFS($I$2:$I$2125,$F$2:$F$2125,$F993,$C$2:$C$2125,"&gt;="&amp;DATE(IF($E993&gt;=4,$D993,$D993-1),INDEX($AS$2:$AS$13,$E993),INDEX($AR$2:$AR$13,$E993)),$C$2:$C$2125,"&lt;="&amp;DATE(IF($E993&gt;=2,$D993,$D993-1),INDEX($AU$2:$AU$13,$E993),INDEX($AT$2:$AT$13,$E993)))</f>
        <v>9149.6706405688037</v>
      </c>
    </row>
    <row r="994" spans="1:12" x14ac:dyDescent="0.35">
      <c r="A994" s="3">
        <v>267</v>
      </c>
      <c r="B994" s="3" t="s">
        <v>14</v>
      </c>
      <c r="C994" s="4">
        <v>38562</v>
      </c>
      <c r="D994" s="3">
        <f t="shared" si="15"/>
        <v>2005</v>
      </c>
      <c r="E994" s="3">
        <f>MONTH(ProductLine[[#This Row],[Date]])</f>
        <v>7</v>
      </c>
      <c r="F994" s="3" t="s">
        <v>8</v>
      </c>
      <c r="G994" s="5">
        <v>5</v>
      </c>
      <c r="H994" s="6">
        <v>16.670839286326668</v>
      </c>
      <c r="I994" s="8">
        <f>ProductLine[[#This Row],[Units]]*ProductLine[[#This Row],[Dollars]]</f>
        <v>83.354196431633341</v>
      </c>
      <c r="L994" cm="1">
        <f t="array" ref="L994">AVERAGEIFS($I$2:$I$2125,$F$2:$F$2125,$F994,$C$2:$C$2125,"&gt;="&amp;DATE(IF($E994&gt;=4,$D994,$D994-1),INDEX($AS$2:$AS$13,$E994),INDEX($AR$2:$AR$13,$E994)),$C$2:$C$2125,"&lt;="&amp;DATE(IF($E994&gt;=2,$D994,$D994-1),INDEX($AU$2:$AU$13,$E994),INDEX($AT$2:$AT$13,$E994)))</f>
        <v>6079.6954725218284</v>
      </c>
    </row>
    <row r="995" spans="1:12" x14ac:dyDescent="0.35">
      <c r="A995" s="3">
        <v>281</v>
      </c>
      <c r="B995" s="3" t="s">
        <v>14</v>
      </c>
      <c r="C995" s="4">
        <v>38562</v>
      </c>
      <c r="D995" s="3">
        <f t="shared" si="15"/>
        <v>2005</v>
      </c>
      <c r="E995" s="3">
        <f>MONTH(ProductLine[[#This Row],[Date]])</f>
        <v>7</v>
      </c>
      <c r="F995" s="3" t="s">
        <v>13</v>
      </c>
      <c r="G995" s="5">
        <v>3</v>
      </c>
      <c r="H995" s="6">
        <v>10.780730703026945</v>
      </c>
      <c r="I995" s="8">
        <f>ProductLine[[#This Row],[Units]]*ProductLine[[#This Row],[Dollars]]</f>
        <v>32.342192109080834</v>
      </c>
      <c r="L995" cm="1">
        <f t="array" ref="L995">AVERAGEIFS($I$2:$I$2125,$F$2:$F$2125,$F995,$C$2:$C$2125,"&gt;="&amp;DATE(IF($E995&gt;=4,$D995,$D995-1),INDEX($AS$2:$AS$13,$E995),INDEX($AR$2:$AR$13,$E995)),$C$2:$C$2125,"&lt;="&amp;DATE(IF($E995&gt;=2,$D995,$D995-1),INDEX($AU$2:$AU$13,$E995),INDEX($AT$2:$AT$13,$E995)))</f>
        <v>9149.6706405688037</v>
      </c>
    </row>
    <row r="996" spans="1:12" x14ac:dyDescent="0.35">
      <c r="A996" s="3">
        <v>289</v>
      </c>
      <c r="B996" s="3" t="s">
        <v>17</v>
      </c>
      <c r="C996" s="4">
        <v>38540</v>
      </c>
      <c r="D996" s="3">
        <f t="shared" si="15"/>
        <v>2005</v>
      </c>
      <c r="E996" s="3">
        <f>MONTH(ProductLine[[#This Row],[Date]])</f>
        <v>7</v>
      </c>
      <c r="F996" s="3" t="s">
        <v>10</v>
      </c>
      <c r="G996" s="5">
        <v>88</v>
      </c>
      <c r="H996" s="6">
        <v>266.0518691009172</v>
      </c>
      <c r="I996" s="8">
        <f>ProductLine[[#This Row],[Units]]*ProductLine[[#This Row],[Dollars]]</f>
        <v>23412.564480880712</v>
      </c>
      <c r="L996" cm="1">
        <f t="array" ref="L996">AVERAGEIFS($I$2:$I$2125,$F$2:$F$2125,$F996,$C$2:$C$2125,"&gt;="&amp;DATE(IF($E996&gt;=4,$D996,$D996-1),INDEX($AS$2:$AS$13,$E996),INDEX($AR$2:$AR$13,$E996)),$C$2:$C$2125,"&lt;="&amp;DATE(IF($E996&gt;=2,$D996,$D996-1),INDEX($AU$2:$AU$13,$E996),INDEX($AT$2:$AT$13,$E996)))</f>
        <v>8719.136866977813</v>
      </c>
    </row>
    <row r="997" spans="1:12" x14ac:dyDescent="0.35">
      <c r="A997" s="3">
        <v>310</v>
      </c>
      <c r="B997" s="3" t="s">
        <v>11</v>
      </c>
      <c r="C997" s="4">
        <v>38540</v>
      </c>
      <c r="D997" s="3">
        <f t="shared" si="15"/>
        <v>2005</v>
      </c>
      <c r="E997" s="3">
        <f>MONTH(ProductLine[[#This Row],[Date]])</f>
        <v>7</v>
      </c>
      <c r="F997" s="3" t="s">
        <v>6</v>
      </c>
      <c r="G997" s="5">
        <v>83</v>
      </c>
      <c r="H997" s="6">
        <v>251.62937525083981</v>
      </c>
      <c r="I997" s="8">
        <f>ProductLine[[#This Row],[Units]]*ProductLine[[#This Row],[Dollars]]</f>
        <v>20885.238145819705</v>
      </c>
      <c r="L997" cm="1">
        <f t="array" ref="L997">AVERAGEIFS($I$2:$I$2125,$F$2:$F$2125,$F997,$C$2:$C$2125,"&gt;="&amp;DATE(IF($E997&gt;=4,$D997,$D997-1),INDEX($AS$2:$AS$13,$E997),INDEX($AR$2:$AR$13,$E997)),$C$2:$C$2125,"&lt;="&amp;DATE(IF($E997&gt;=2,$D997,$D997-1),INDEX($AU$2:$AU$13,$E997),INDEX($AT$2:$AT$13,$E997)))</f>
        <v>6464.1656736100267</v>
      </c>
    </row>
    <row r="998" spans="1:12" x14ac:dyDescent="0.35">
      <c r="A998" s="3">
        <v>345</v>
      </c>
      <c r="B998" s="3" t="s">
        <v>18</v>
      </c>
      <c r="C998" s="4">
        <v>38551</v>
      </c>
      <c r="D998" s="3">
        <f t="shared" si="15"/>
        <v>2005</v>
      </c>
      <c r="E998" s="3">
        <f>MONTH(ProductLine[[#This Row],[Date]])</f>
        <v>7</v>
      </c>
      <c r="F998" s="3" t="s">
        <v>15</v>
      </c>
      <c r="G998" s="5">
        <v>85</v>
      </c>
      <c r="H998" s="6">
        <v>257.28530472715238</v>
      </c>
      <c r="I998" s="8">
        <f>ProductLine[[#This Row],[Units]]*ProductLine[[#This Row],[Dollars]]</f>
        <v>21869.250901807951</v>
      </c>
      <c r="L998" cm="1">
        <f t="array" ref="L998">AVERAGEIFS($I$2:$I$2125,$F$2:$F$2125,$F998,$C$2:$C$2125,"&gt;="&amp;DATE(IF($E998&gt;=4,$D998,$D998-1),INDEX($AS$2:$AS$13,$E998),INDEX($AR$2:$AR$13,$E998)),$C$2:$C$2125,"&lt;="&amp;DATE(IF($E998&gt;=2,$D998,$D998-1),INDEX($AU$2:$AU$13,$E998),INDEX($AT$2:$AT$13,$E998)))</f>
        <v>10339.097104893617</v>
      </c>
    </row>
    <row r="999" spans="1:12" x14ac:dyDescent="0.35">
      <c r="A999" s="3">
        <v>410</v>
      </c>
      <c r="B999" s="3" t="s">
        <v>11</v>
      </c>
      <c r="C999" s="4">
        <v>38562</v>
      </c>
      <c r="D999" s="3">
        <f t="shared" si="15"/>
        <v>2005</v>
      </c>
      <c r="E999" s="3">
        <f>MONTH(ProductLine[[#This Row],[Date]])</f>
        <v>7</v>
      </c>
      <c r="F999" s="3" t="s">
        <v>8</v>
      </c>
      <c r="G999" s="5">
        <v>71</v>
      </c>
      <c r="H999" s="6">
        <v>215.12402518996404</v>
      </c>
      <c r="I999" s="8">
        <f>ProductLine[[#This Row],[Units]]*ProductLine[[#This Row],[Dollars]]</f>
        <v>15273.805788487447</v>
      </c>
      <c r="L999" cm="1">
        <f t="array" ref="L999">AVERAGEIFS($I$2:$I$2125,$F$2:$F$2125,$F999,$C$2:$C$2125,"&gt;="&amp;DATE(IF($E999&gt;=4,$D999,$D999-1),INDEX($AS$2:$AS$13,$E999),INDEX($AR$2:$AR$13,$E999)),$C$2:$C$2125,"&lt;="&amp;DATE(IF($E999&gt;=2,$D999,$D999-1),INDEX($AU$2:$AU$13,$E999),INDEX($AT$2:$AT$13,$E999)))</f>
        <v>6079.6954725218284</v>
      </c>
    </row>
    <row r="1000" spans="1:12" x14ac:dyDescent="0.35">
      <c r="A1000" s="3">
        <v>416</v>
      </c>
      <c r="B1000" s="3" t="s">
        <v>11</v>
      </c>
      <c r="C1000" s="4">
        <v>38540</v>
      </c>
      <c r="D1000" s="3">
        <f t="shared" si="15"/>
        <v>2005</v>
      </c>
      <c r="E1000" s="3">
        <f>MONTH(ProductLine[[#This Row],[Date]])</f>
        <v>7</v>
      </c>
      <c r="F1000" s="3" t="s">
        <v>13</v>
      </c>
      <c r="G1000" s="5">
        <v>2</v>
      </c>
      <c r="H1000" s="6">
        <v>8.5397555339606015</v>
      </c>
      <c r="I1000" s="8">
        <f>ProductLine[[#This Row],[Units]]*ProductLine[[#This Row],[Dollars]]</f>
        <v>17.079511067921203</v>
      </c>
      <c r="L1000" cm="1">
        <f t="array" ref="L1000">AVERAGEIFS($I$2:$I$2125,$F$2:$F$2125,$F1000,$C$2:$C$2125,"&gt;="&amp;DATE(IF($E1000&gt;=4,$D1000,$D1000-1),INDEX($AS$2:$AS$13,$E1000),INDEX($AR$2:$AR$13,$E1000)),$C$2:$C$2125,"&lt;="&amp;DATE(IF($E1000&gt;=2,$D1000,$D1000-1),INDEX($AU$2:$AU$13,$E1000),INDEX($AT$2:$AT$13,$E1000)))</f>
        <v>9149.6706405688037</v>
      </c>
    </row>
    <row r="1001" spans="1:12" x14ac:dyDescent="0.35">
      <c r="A1001" s="3">
        <v>475</v>
      </c>
      <c r="B1001" s="3" t="s">
        <v>5</v>
      </c>
      <c r="C1001" s="4">
        <v>38551</v>
      </c>
      <c r="D1001" s="3">
        <f t="shared" si="15"/>
        <v>2005</v>
      </c>
      <c r="E1001" s="3">
        <f>MONTH(ProductLine[[#This Row],[Date]])</f>
        <v>7</v>
      </c>
      <c r="F1001" s="3" t="s">
        <v>8</v>
      </c>
      <c r="G1001" s="5">
        <v>-1</v>
      </c>
      <c r="H1001" s="6">
        <v>-0.82178994105370951</v>
      </c>
      <c r="I1001" s="8">
        <f>ProductLine[[#This Row],[Units]]*ProductLine[[#This Row],[Dollars]]</f>
        <v>0.82178994105370951</v>
      </c>
      <c r="L1001" cm="1">
        <f t="array" ref="L1001">AVERAGEIFS($I$2:$I$2125,$F$2:$F$2125,$F1001,$C$2:$C$2125,"&gt;="&amp;DATE(IF($E1001&gt;=4,$D1001,$D1001-1),INDEX($AS$2:$AS$13,$E1001),INDEX($AR$2:$AR$13,$E1001)),$C$2:$C$2125,"&lt;="&amp;DATE(IF($E1001&gt;=2,$D1001,$D1001-1),INDEX($AU$2:$AU$13,$E1001),INDEX($AT$2:$AT$13,$E1001)))</f>
        <v>6079.6954725218284</v>
      </c>
    </row>
    <row r="1002" spans="1:12" x14ac:dyDescent="0.35">
      <c r="A1002" s="3">
        <v>503</v>
      </c>
      <c r="B1002" s="3" t="s">
        <v>9</v>
      </c>
      <c r="C1002" s="4">
        <v>38540</v>
      </c>
      <c r="D1002" s="3">
        <f t="shared" si="15"/>
        <v>2005</v>
      </c>
      <c r="E1002" s="3">
        <f>MONTH(ProductLine[[#This Row],[Date]])</f>
        <v>7</v>
      </c>
      <c r="F1002" s="3" t="s">
        <v>13</v>
      </c>
      <c r="G1002" s="5">
        <v>81</v>
      </c>
      <c r="H1002" s="6">
        <v>245.19138414086007</v>
      </c>
      <c r="I1002" s="8">
        <f>ProductLine[[#This Row],[Units]]*ProductLine[[#This Row],[Dollars]]</f>
        <v>19860.502115409665</v>
      </c>
      <c r="L1002" cm="1">
        <f t="array" ref="L1002">AVERAGEIFS($I$2:$I$2125,$F$2:$F$2125,$F1002,$C$2:$C$2125,"&gt;="&amp;DATE(IF($E1002&gt;=4,$D1002,$D1002-1),INDEX($AS$2:$AS$13,$E1002),INDEX($AR$2:$AR$13,$E1002)),$C$2:$C$2125,"&lt;="&amp;DATE(IF($E1002&gt;=2,$D1002,$D1002-1),INDEX($AU$2:$AU$13,$E1002),INDEX($AT$2:$AT$13,$E1002)))</f>
        <v>9149.6706405688037</v>
      </c>
    </row>
    <row r="1003" spans="1:12" x14ac:dyDescent="0.35">
      <c r="A1003" s="3">
        <v>507</v>
      </c>
      <c r="B1003" s="3" t="s">
        <v>11</v>
      </c>
      <c r="C1003" s="4">
        <v>38551</v>
      </c>
      <c r="D1003" s="3">
        <f t="shared" si="15"/>
        <v>2005</v>
      </c>
      <c r="E1003" s="3">
        <f>MONTH(ProductLine[[#This Row],[Date]])</f>
        <v>7</v>
      </c>
      <c r="F1003" s="3" t="s">
        <v>15</v>
      </c>
      <c r="G1003" s="5">
        <v>87</v>
      </c>
      <c r="H1003" s="6">
        <v>262.49660177211871</v>
      </c>
      <c r="I1003" s="8">
        <f>ProductLine[[#This Row],[Units]]*ProductLine[[#This Row],[Dollars]]</f>
        <v>22837.204354174326</v>
      </c>
      <c r="L1003" cm="1">
        <f t="array" ref="L1003">AVERAGEIFS($I$2:$I$2125,$F$2:$F$2125,$F1003,$C$2:$C$2125,"&gt;="&amp;DATE(IF($E1003&gt;=4,$D1003,$D1003-1),INDEX($AS$2:$AS$13,$E1003),INDEX($AR$2:$AR$13,$E1003)),$C$2:$C$2125,"&lt;="&amp;DATE(IF($E1003&gt;=2,$D1003,$D1003-1),INDEX($AU$2:$AU$13,$E1003),INDEX($AT$2:$AT$13,$E1003)))</f>
        <v>10339.097104893617</v>
      </c>
    </row>
    <row r="1004" spans="1:12" x14ac:dyDescent="0.35">
      <c r="A1004" s="3">
        <v>513</v>
      </c>
      <c r="B1004" s="3" t="s">
        <v>7</v>
      </c>
      <c r="C1004" s="4">
        <v>38540</v>
      </c>
      <c r="D1004" s="3">
        <f t="shared" si="15"/>
        <v>2005</v>
      </c>
      <c r="E1004" s="3">
        <f>MONTH(ProductLine[[#This Row],[Date]])</f>
        <v>7</v>
      </c>
      <c r="F1004" s="3" t="s">
        <v>10</v>
      </c>
      <c r="G1004" s="5">
        <v>27</v>
      </c>
      <c r="H1004" s="6">
        <v>82.599143929902795</v>
      </c>
      <c r="I1004" s="8">
        <f>ProductLine[[#This Row],[Units]]*ProductLine[[#This Row],[Dollars]]</f>
        <v>2230.1768861073756</v>
      </c>
      <c r="L1004" cm="1">
        <f t="array" ref="L1004">AVERAGEIFS($I$2:$I$2125,$F$2:$F$2125,$F1004,$C$2:$C$2125,"&gt;="&amp;DATE(IF($E1004&gt;=4,$D1004,$D1004-1),INDEX($AS$2:$AS$13,$E1004),INDEX($AR$2:$AR$13,$E1004)),$C$2:$C$2125,"&lt;="&amp;DATE(IF($E1004&gt;=2,$D1004,$D1004-1),INDEX($AU$2:$AU$13,$E1004),INDEX($AT$2:$AT$13,$E1004)))</f>
        <v>8719.136866977813</v>
      </c>
    </row>
    <row r="1005" spans="1:12" x14ac:dyDescent="0.35">
      <c r="A1005" s="3">
        <v>554</v>
      </c>
      <c r="B1005" s="3" t="s">
        <v>7</v>
      </c>
      <c r="C1005" s="4">
        <v>38551</v>
      </c>
      <c r="D1005" s="3">
        <f t="shared" si="15"/>
        <v>2005</v>
      </c>
      <c r="E1005" s="3">
        <f>MONTH(ProductLine[[#This Row],[Date]])</f>
        <v>7</v>
      </c>
      <c r="F1005" s="3" t="s">
        <v>13</v>
      </c>
      <c r="G1005" s="5">
        <v>30</v>
      </c>
      <c r="H1005" s="6">
        <v>92.527630840276103</v>
      </c>
      <c r="I1005" s="8">
        <f>ProductLine[[#This Row],[Units]]*ProductLine[[#This Row],[Dollars]]</f>
        <v>2775.8289252082832</v>
      </c>
      <c r="L1005" cm="1">
        <f t="array" ref="L1005">AVERAGEIFS($I$2:$I$2125,$F$2:$F$2125,$F1005,$C$2:$C$2125,"&gt;="&amp;DATE(IF($E1005&gt;=4,$D1005,$D1005-1),INDEX($AS$2:$AS$13,$E1005),INDEX($AR$2:$AR$13,$E1005)),$C$2:$C$2125,"&lt;="&amp;DATE(IF($E1005&gt;=2,$D1005,$D1005-1),INDEX($AU$2:$AU$13,$E1005),INDEX($AT$2:$AT$13,$E1005)))</f>
        <v>9149.6706405688037</v>
      </c>
    </row>
    <row r="1006" spans="1:12" x14ac:dyDescent="0.35">
      <c r="A1006" s="3">
        <v>573</v>
      </c>
      <c r="B1006" s="3" t="s">
        <v>17</v>
      </c>
      <c r="C1006" s="4">
        <v>38562</v>
      </c>
      <c r="D1006" s="3">
        <f t="shared" si="15"/>
        <v>2005</v>
      </c>
      <c r="E1006" s="3">
        <f>MONTH(ProductLine[[#This Row],[Date]])</f>
        <v>7</v>
      </c>
      <c r="F1006" s="3" t="s">
        <v>6</v>
      </c>
      <c r="G1006" s="5">
        <v>-7</v>
      </c>
      <c r="H1006" s="6">
        <v>-18.9155229231676</v>
      </c>
      <c r="I1006" s="8">
        <f>ProductLine[[#This Row],[Units]]*ProductLine[[#This Row],[Dollars]]</f>
        <v>132.4086604621732</v>
      </c>
      <c r="L1006" cm="1">
        <f t="array" ref="L1006">AVERAGEIFS($I$2:$I$2125,$F$2:$F$2125,$F1006,$C$2:$C$2125,"&gt;="&amp;DATE(IF($E1006&gt;=4,$D1006,$D1006-1),INDEX($AS$2:$AS$13,$E1006),INDEX($AR$2:$AR$13,$E1006)),$C$2:$C$2125,"&lt;="&amp;DATE(IF($E1006&gt;=2,$D1006,$D1006-1),INDEX($AU$2:$AU$13,$E1006),INDEX($AT$2:$AT$13,$E1006)))</f>
        <v>6464.1656736100267</v>
      </c>
    </row>
    <row r="1007" spans="1:12" x14ac:dyDescent="0.35">
      <c r="A1007" s="3">
        <v>637</v>
      </c>
      <c r="B1007" s="3" t="s">
        <v>7</v>
      </c>
      <c r="C1007" s="4">
        <v>38540</v>
      </c>
      <c r="D1007" s="3">
        <f t="shared" si="15"/>
        <v>2005</v>
      </c>
      <c r="E1007" s="3">
        <f>MONTH(ProductLine[[#This Row],[Date]])</f>
        <v>7</v>
      </c>
      <c r="F1007" s="3" t="s">
        <v>13</v>
      </c>
      <c r="G1007" s="5">
        <v>14</v>
      </c>
      <c r="H1007" s="6">
        <v>43.396216100245972</v>
      </c>
      <c r="I1007" s="8">
        <f>ProductLine[[#This Row],[Units]]*ProductLine[[#This Row],[Dollars]]</f>
        <v>607.54702540344363</v>
      </c>
      <c r="L1007" cm="1">
        <f t="array" ref="L1007">AVERAGEIFS($I$2:$I$2125,$F$2:$F$2125,$F1007,$C$2:$C$2125,"&gt;="&amp;DATE(IF($E1007&gt;=4,$D1007,$D1007-1),INDEX($AS$2:$AS$13,$E1007),INDEX($AR$2:$AR$13,$E1007)),$C$2:$C$2125,"&lt;="&amp;DATE(IF($E1007&gt;=2,$D1007,$D1007-1),INDEX($AU$2:$AU$13,$E1007),INDEX($AT$2:$AT$13,$E1007)))</f>
        <v>9149.6706405688037</v>
      </c>
    </row>
    <row r="1008" spans="1:12" x14ac:dyDescent="0.35">
      <c r="A1008" s="3">
        <v>639</v>
      </c>
      <c r="B1008" s="3" t="s">
        <v>17</v>
      </c>
      <c r="C1008" s="4">
        <v>38562</v>
      </c>
      <c r="D1008" s="3">
        <f t="shared" si="15"/>
        <v>2005</v>
      </c>
      <c r="E1008" s="3">
        <f>MONTH(ProductLine[[#This Row],[Date]])</f>
        <v>7</v>
      </c>
      <c r="F1008" s="3" t="s">
        <v>15</v>
      </c>
      <c r="G1008" s="5">
        <v>70</v>
      </c>
      <c r="H1008" s="6">
        <v>212.26863794218977</v>
      </c>
      <c r="I1008" s="8">
        <f>ProductLine[[#This Row],[Units]]*ProductLine[[#This Row],[Dollars]]</f>
        <v>14858.804655953283</v>
      </c>
      <c r="L1008" cm="1">
        <f t="array" ref="L1008">AVERAGEIFS($I$2:$I$2125,$F$2:$F$2125,$F1008,$C$2:$C$2125,"&gt;="&amp;DATE(IF($E1008&gt;=4,$D1008,$D1008-1),INDEX($AS$2:$AS$13,$E1008),INDEX($AR$2:$AR$13,$E1008)),$C$2:$C$2125,"&lt;="&amp;DATE(IF($E1008&gt;=2,$D1008,$D1008-1),INDEX($AU$2:$AU$13,$E1008),INDEX($AT$2:$AT$13,$E1008)))</f>
        <v>10339.097104893617</v>
      </c>
    </row>
    <row r="1009" spans="1:12" x14ac:dyDescent="0.35">
      <c r="A1009" s="3">
        <v>655</v>
      </c>
      <c r="B1009" s="3" t="s">
        <v>17</v>
      </c>
      <c r="C1009" s="4">
        <v>38540</v>
      </c>
      <c r="D1009" s="3">
        <f t="shared" si="15"/>
        <v>2005</v>
      </c>
      <c r="E1009" s="3">
        <f>MONTH(ProductLine[[#This Row],[Date]])</f>
        <v>7</v>
      </c>
      <c r="F1009" s="3" t="s">
        <v>6</v>
      </c>
      <c r="G1009" s="5">
        <v>6</v>
      </c>
      <c r="H1009" s="6">
        <v>19.488992935915519</v>
      </c>
      <c r="I1009" s="8">
        <f>ProductLine[[#This Row],[Units]]*ProductLine[[#This Row],[Dollars]]</f>
        <v>116.93395761549311</v>
      </c>
      <c r="L1009" cm="1">
        <f t="array" ref="L1009">AVERAGEIFS($I$2:$I$2125,$F$2:$F$2125,$F1009,$C$2:$C$2125,"&gt;="&amp;DATE(IF($E1009&gt;=4,$D1009,$D1009-1),INDEX($AS$2:$AS$13,$E1009),INDEX($AR$2:$AR$13,$E1009)),$C$2:$C$2125,"&lt;="&amp;DATE(IF($E1009&gt;=2,$D1009,$D1009-1),INDEX($AU$2:$AU$13,$E1009),INDEX($AT$2:$AT$13,$E1009)))</f>
        <v>6464.1656736100267</v>
      </c>
    </row>
    <row r="1010" spans="1:12" x14ac:dyDescent="0.35">
      <c r="A1010" s="3">
        <v>732</v>
      </c>
      <c r="B1010" s="3" t="s">
        <v>7</v>
      </c>
      <c r="C1010" s="4">
        <v>38540</v>
      </c>
      <c r="D1010" s="3">
        <f t="shared" si="15"/>
        <v>2005</v>
      </c>
      <c r="E1010" s="3">
        <f>MONTH(ProductLine[[#This Row],[Date]])</f>
        <v>7</v>
      </c>
      <c r="F1010" s="3" t="s">
        <v>15</v>
      </c>
      <c r="G1010" s="5">
        <v>62</v>
      </c>
      <c r="H1010" s="6">
        <v>187.71484715081846</v>
      </c>
      <c r="I1010" s="8">
        <f>ProductLine[[#This Row],[Units]]*ProductLine[[#This Row],[Dollars]]</f>
        <v>11638.320523350745</v>
      </c>
      <c r="L1010" cm="1">
        <f t="array" ref="L1010">AVERAGEIFS($I$2:$I$2125,$F$2:$F$2125,$F1010,$C$2:$C$2125,"&gt;="&amp;DATE(IF($E1010&gt;=4,$D1010,$D1010-1),INDEX($AS$2:$AS$13,$E1010),INDEX($AR$2:$AR$13,$E1010)),$C$2:$C$2125,"&lt;="&amp;DATE(IF($E1010&gt;=2,$D1010,$D1010-1),INDEX($AU$2:$AU$13,$E1010),INDEX($AT$2:$AT$13,$E1010)))</f>
        <v>10339.097104893617</v>
      </c>
    </row>
    <row r="1011" spans="1:12" x14ac:dyDescent="0.35">
      <c r="A1011" s="3">
        <v>743</v>
      </c>
      <c r="B1011" s="3" t="s">
        <v>12</v>
      </c>
      <c r="C1011" s="4">
        <v>38540</v>
      </c>
      <c r="D1011" s="3">
        <f t="shared" si="15"/>
        <v>2005</v>
      </c>
      <c r="E1011" s="3">
        <f>MONTH(ProductLine[[#This Row],[Date]])</f>
        <v>7</v>
      </c>
      <c r="F1011" s="3" t="s">
        <v>8</v>
      </c>
      <c r="G1011" s="5">
        <v>8</v>
      </c>
      <c r="H1011" s="6">
        <v>25.810666689825588</v>
      </c>
      <c r="I1011" s="8">
        <f>ProductLine[[#This Row],[Units]]*ProductLine[[#This Row],[Dollars]]</f>
        <v>206.4853335186047</v>
      </c>
      <c r="L1011" cm="1">
        <f t="array" ref="L1011">AVERAGEIFS($I$2:$I$2125,$F$2:$F$2125,$F1011,$C$2:$C$2125,"&gt;="&amp;DATE(IF($E1011&gt;=4,$D1011,$D1011-1),INDEX($AS$2:$AS$13,$E1011),INDEX($AR$2:$AR$13,$E1011)),$C$2:$C$2125,"&lt;="&amp;DATE(IF($E1011&gt;=2,$D1011,$D1011-1),INDEX($AU$2:$AU$13,$E1011),INDEX($AT$2:$AT$13,$E1011)))</f>
        <v>6079.6954725218284</v>
      </c>
    </row>
    <row r="1012" spans="1:12" x14ac:dyDescent="0.35">
      <c r="A1012" s="3">
        <v>761</v>
      </c>
      <c r="B1012" s="3" t="s">
        <v>14</v>
      </c>
      <c r="C1012" s="4">
        <v>38562</v>
      </c>
      <c r="D1012" s="3">
        <f t="shared" si="15"/>
        <v>2005</v>
      </c>
      <c r="E1012" s="3">
        <f>MONTH(ProductLine[[#This Row],[Date]])</f>
        <v>7</v>
      </c>
      <c r="F1012" s="3" t="s">
        <v>13</v>
      </c>
      <c r="G1012" s="5">
        <v>52</v>
      </c>
      <c r="H1012" s="6">
        <v>158.43447603180036</v>
      </c>
      <c r="I1012" s="8">
        <f>ProductLine[[#This Row],[Units]]*ProductLine[[#This Row],[Dollars]]</f>
        <v>8238.5927536536183</v>
      </c>
      <c r="L1012" cm="1">
        <f t="array" ref="L1012">AVERAGEIFS($I$2:$I$2125,$F$2:$F$2125,$F1012,$C$2:$C$2125,"&gt;="&amp;DATE(IF($E1012&gt;=4,$D1012,$D1012-1),INDEX($AS$2:$AS$13,$E1012),INDEX($AR$2:$AR$13,$E1012)),$C$2:$C$2125,"&lt;="&amp;DATE(IF($E1012&gt;=2,$D1012,$D1012-1),INDEX($AU$2:$AU$13,$E1012),INDEX($AT$2:$AT$13,$E1012)))</f>
        <v>9149.6706405688037</v>
      </c>
    </row>
    <row r="1013" spans="1:12" x14ac:dyDescent="0.35">
      <c r="A1013" s="3">
        <v>775</v>
      </c>
      <c r="B1013" s="3" t="s">
        <v>14</v>
      </c>
      <c r="C1013" s="4">
        <v>38562</v>
      </c>
      <c r="D1013" s="3">
        <f t="shared" si="15"/>
        <v>2005</v>
      </c>
      <c r="E1013" s="3">
        <f>MONTH(ProductLine[[#This Row],[Date]])</f>
        <v>7</v>
      </c>
      <c r="F1013" s="3" t="s">
        <v>8</v>
      </c>
      <c r="G1013" s="5">
        <v>66</v>
      </c>
      <c r="H1013" s="6">
        <v>200.65880996778469</v>
      </c>
      <c r="I1013" s="8">
        <f>ProductLine[[#This Row],[Units]]*ProductLine[[#This Row],[Dollars]]</f>
        <v>13243.48145787379</v>
      </c>
      <c r="L1013" cm="1">
        <f t="array" ref="L1013">AVERAGEIFS($I$2:$I$2125,$F$2:$F$2125,$F1013,$C$2:$C$2125,"&gt;="&amp;DATE(IF($E1013&gt;=4,$D1013,$D1013-1),INDEX($AS$2:$AS$13,$E1013),INDEX($AR$2:$AR$13,$E1013)),$C$2:$C$2125,"&lt;="&amp;DATE(IF($E1013&gt;=2,$D1013,$D1013-1),INDEX($AU$2:$AU$13,$E1013),INDEX($AT$2:$AT$13,$E1013)))</f>
        <v>6079.6954725218284</v>
      </c>
    </row>
    <row r="1014" spans="1:12" x14ac:dyDescent="0.35">
      <c r="A1014" s="3">
        <v>874</v>
      </c>
      <c r="B1014" s="3" t="s">
        <v>16</v>
      </c>
      <c r="C1014" s="4">
        <v>38540</v>
      </c>
      <c r="D1014" s="3">
        <f t="shared" si="15"/>
        <v>2005</v>
      </c>
      <c r="E1014" s="3">
        <f>MONTH(ProductLine[[#This Row],[Date]])</f>
        <v>7</v>
      </c>
      <c r="F1014" s="3" t="s">
        <v>10</v>
      </c>
      <c r="G1014" s="5">
        <v>57</v>
      </c>
      <c r="H1014" s="6">
        <v>172.96188521453885</v>
      </c>
      <c r="I1014" s="8">
        <f>ProductLine[[#This Row],[Units]]*ProductLine[[#This Row],[Dollars]]</f>
        <v>9858.8274572287155</v>
      </c>
      <c r="L1014" cm="1">
        <f t="array" ref="L1014">AVERAGEIFS($I$2:$I$2125,$F$2:$F$2125,$F1014,$C$2:$C$2125,"&gt;="&amp;DATE(IF($E1014&gt;=4,$D1014,$D1014-1),INDEX($AS$2:$AS$13,$E1014),INDEX($AR$2:$AR$13,$E1014)),$C$2:$C$2125,"&lt;="&amp;DATE(IF($E1014&gt;=2,$D1014,$D1014-1),INDEX($AU$2:$AU$13,$E1014),INDEX($AT$2:$AT$13,$E1014)))</f>
        <v>8719.136866977813</v>
      </c>
    </row>
    <row r="1015" spans="1:12" x14ac:dyDescent="0.35">
      <c r="A1015" s="3">
        <v>883</v>
      </c>
      <c r="B1015" s="3" t="s">
        <v>16</v>
      </c>
      <c r="C1015" s="4">
        <v>38540</v>
      </c>
      <c r="D1015" s="3">
        <f t="shared" si="15"/>
        <v>2005</v>
      </c>
      <c r="E1015" s="3">
        <f>MONTH(ProductLine[[#This Row],[Date]])</f>
        <v>7</v>
      </c>
      <c r="F1015" s="3" t="s">
        <v>10</v>
      </c>
      <c r="G1015" s="5">
        <v>57</v>
      </c>
      <c r="H1015" s="6">
        <v>173.05666995199584</v>
      </c>
      <c r="I1015" s="8">
        <f>ProductLine[[#This Row],[Units]]*ProductLine[[#This Row],[Dollars]]</f>
        <v>9864.2301872637636</v>
      </c>
      <c r="L1015" cm="1">
        <f t="array" ref="L1015">AVERAGEIFS($I$2:$I$2125,$F$2:$F$2125,$F1015,$C$2:$C$2125,"&gt;="&amp;DATE(IF($E1015&gt;=4,$D1015,$D1015-1),INDEX($AS$2:$AS$13,$E1015),INDEX($AR$2:$AR$13,$E1015)),$C$2:$C$2125,"&lt;="&amp;DATE(IF($E1015&gt;=2,$D1015,$D1015-1),INDEX($AU$2:$AU$13,$E1015),INDEX($AT$2:$AT$13,$E1015)))</f>
        <v>8719.136866977813</v>
      </c>
    </row>
    <row r="1016" spans="1:12" x14ac:dyDescent="0.35">
      <c r="A1016" s="3">
        <v>937</v>
      </c>
      <c r="B1016" s="3" t="s">
        <v>9</v>
      </c>
      <c r="C1016" s="4">
        <v>38562</v>
      </c>
      <c r="D1016" s="3">
        <f t="shared" si="15"/>
        <v>2005</v>
      </c>
      <c r="E1016" s="3">
        <f>MONTH(ProductLine[[#This Row],[Date]])</f>
        <v>7</v>
      </c>
      <c r="F1016" s="3" t="s">
        <v>8</v>
      </c>
      <c r="G1016" s="5">
        <v>83</v>
      </c>
      <c r="H1016" s="6">
        <v>250.82439492521385</v>
      </c>
      <c r="I1016" s="8">
        <f>ProductLine[[#This Row],[Units]]*ProductLine[[#This Row],[Dollars]]</f>
        <v>20818.424778792749</v>
      </c>
      <c r="L1016" cm="1">
        <f t="array" ref="L1016">AVERAGEIFS($I$2:$I$2125,$F$2:$F$2125,$F1016,$C$2:$C$2125,"&gt;="&amp;DATE(IF($E1016&gt;=4,$D1016,$D1016-1),INDEX($AS$2:$AS$13,$E1016),INDEX($AR$2:$AR$13,$E1016)),$C$2:$C$2125,"&lt;="&amp;DATE(IF($E1016&gt;=2,$D1016,$D1016-1),INDEX($AU$2:$AU$13,$E1016),INDEX($AT$2:$AT$13,$E1016)))</f>
        <v>6079.6954725218284</v>
      </c>
    </row>
    <row r="1017" spans="1:12" x14ac:dyDescent="0.35">
      <c r="A1017" s="3">
        <v>941</v>
      </c>
      <c r="B1017" s="3" t="s">
        <v>5</v>
      </c>
      <c r="C1017" s="4">
        <v>38551</v>
      </c>
      <c r="D1017" s="3">
        <f t="shared" si="15"/>
        <v>2005</v>
      </c>
      <c r="E1017" s="3">
        <f>MONTH(ProductLine[[#This Row],[Date]])</f>
        <v>7</v>
      </c>
      <c r="F1017" s="3" t="s">
        <v>8</v>
      </c>
      <c r="G1017" s="5">
        <v>44</v>
      </c>
      <c r="H1017" s="6">
        <v>134.50349016705422</v>
      </c>
      <c r="I1017" s="8">
        <f>ProductLine[[#This Row],[Units]]*ProductLine[[#This Row],[Dollars]]</f>
        <v>5918.1535673503859</v>
      </c>
      <c r="L1017" cm="1">
        <f t="array" ref="L1017">AVERAGEIFS($I$2:$I$2125,$F$2:$F$2125,$F1017,$C$2:$C$2125,"&gt;="&amp;DATE(IF($E1017&gt;=4,$D1017,$D1017-1),INDEX($AS$2:$AS$13,$E1017),INDEX($AR$2:$AR$13,$E1017)),$C$2:$C$2125,"&lt;="&amp;DATE(IF($E1017&gt;=2,$D1017,$D1017-1),INDEX($AU$2:$AU$13,$E1017),INDEX($AT$2:$AT$13,$E1017)))</f>
        <v>6079.6954725218284</v>
      </c>
    </row>
    <row r="1018" spans="1:12" x14ac:dyDescent="0.35">
      <c r="A1018" s="3">
        <v>1025</v>
      </c>
      <c r="B1018" s="3" t="s">
        <v>18</v>
      </c>
      <c r="C1018" s="4">
        <v>38562</v>
      </c>
      <c r="D1018" s="3">
        <f t="shared" si="15"/>
        <v>2005</v>
      </c>
      <c r="E1018" s="3">
        <f>MONTH(ProductLine[[#This Row],[Date]])</f>
        <v>7</v>
      </c>
      <c r="F1018" s="3" t="s">
        <v>13</v>
      </c>
      <c r="G1018" s="5">
        <v>10</v>
      </c>
      <c r="H1018" s="6">
        <v>32.241149527753471</v>
      </c>
      <c r="I1018" s="8">
        <f>ProductLine[[#This Row],[Units]]*ProductLine[[#This Row],[Dollars]]</f>
        <v>322.4114952775347</v>
      </c>
      <c r="L1018" cm="1">
        <f t="array" ref="L1018">AVERAGEIFS($I$2:$I$2125,$F$2:$F$2125,$F1018,$C$2:$C$2125,"&gt;="&amp;DATE(IF($E1018&gt;=4,$D1018,$D1018-1),INDEX($AS$2:$AS$13,$E1018),INDEX($AR$2:$AR$13,$E1018)),$C$2:$C$2125,"&lt;="&amp;DATE(IF($E1018&gt;=2,$D1018,$D1018-1),INDEX($AU$2:$AU$13,$E1018),INDEX($AT$2:$AT$13,$E1018)))</f>
        <v>9149.6706405688037</v>
      </c>
    </row>
    <row r="1019" spans="1:12" x14ac:dyDescent="0.35">
      <c r="A1019" s="3">
        <v>1029</v>
      </c>
      <c r="B1019" s="3" t="s">
        <v>18</v>
      </c>
      <c r="C1019" s="4">
        <v>38540</v>
      </c>
      <c r="D1019" s="3">
        <f t="shared" si="15"/>
        <v>2005</v>
      </c>
      <c r="E1019" s="3">
        <f>MONTH(ProductLine[[#This Row],[Date]])</f>
        <v>7</v>
      </c>
      <c r="F1019" s="3" t="s">
        <v>10</v>
      </c>
      <c r="G1019" s="5">
        <v>78</v>
      </c>
      <c r="H1019" s="6">
        <v>236.10178950758817</v>
      </c>
      <c r="I1019" s="8">
        <f>ProductLine[[#This Row],[Units]]*ProductLine[[#This Row],[Dollars]]</f>
        <v>18415.939581591876</v>
      </c>
      <c r="L1019" cm="1">
        <f t="array" ref="L1019">AVERAGEIFS($I$2:$I$2125,$F$2:$F$2125,$F1019,$C$2:$C$2125,"&gt;="&amp;DATE(IF($E1019&gt;=4,$D1019,$D1019-1),INDEX($AS$2:$AS$13,$E1019),INDEX($AR$2:$AR$13,$E1019)),$C$2:$C$2125,"&lt;="&amp;DATE(IF($E1019&gt;=2,$D1019,$D1019-1),INDEX($AU$2:$AU$13,$E1019),INDEX($AT$2:$AT$13,$E1019)))</f>
        <v>8719.136866977813</v>
      </c>
    </row>
    <row r="1020" spans="1:12" x14ac:dyDescent="0.35">
      <c r="A1020" s="3">
        <v>1055</v>
      </c>
      <c r="B1020" s="3" t="s">
        <v>17</v>
      </c>
      <c r="C1020" s="4">
        <v>38540</v>
      </c>
      <c r="D1020" s="3">
        <f t="shared" si="15"/>
        <v>2005</v>
      </c>
      <c r="E1020" s="3">
        <f>MONTH(ProductLine[[#This Row],[Date]])</f>
        <v>7</v>
      </c>
      <c r="F1020" s="3" t="s">
        <v>10</v>
      </c>
      <c r="G1020" s="5">
        <v>42</v>
      </c>
      <c r="H1020" s="6">
        <v>127.68402675435583</v>
      </c>
      <c r="I1020" s="8">
        <f>ProductLine[[#This Row],[Units]]*ProductLine[[#This Row],[Dollars]]</f>
        <v>5362.7291236829451</v>
      </c>
      <c r="L1020" cm="1">
        <f t="array" ref="L1020">AVERAGEIFS($I$2:$I$2125,$F$2:$F$2125,$F1020,$C$2:$C$2125,"&gt;="&amp;DATE(IF($E1020&gt;=4,$D1020,$D1020-1),INDEX($AS$2:$AS$13,$E1020),INDEX($AR$2:$AR$13,$E1020)),$C$2:$C$2125,"&lt;="&amp;DATE(IF($E1020&gt;=2,$D1020,$D1020-1),INDEX($AU$2:$AU$13,$E1020),INDEX($AT$2:$AT$13,$E1020)))</f>
        <v>8719.136866977813</v>
      </c>
    </row>
    <row r="1021" spans="1:12" x14ac:dyDescent="0.35">
      <c r="A1021" s="3">
        <v>1128</v>
      </c>
      <c r="B1021" s="3" t="s">
        <v>12</v>
      </c>
      <c r="C1021" s="4">
        <v>38562</v>
      </c>
      <c r="D1021" s="3">
        <f t="shared" si="15"/>
        <v>2005</v>
      </c>
      <c r="E1021" s="3">
        <f>MONTH(ProductLine[[#This Row],[Date]])</f>
        <v>7</v>
      </c>
      <c r="F1021" s="3" t="s">
        <v>6</v>
      </c>
      <c r="G1021" s="5">
        <v>57</v>
      </c>
      <c r="H1021" s="6">
        <v>172.66966829976792</v>
      </c>
      <c r="I1021" s="8">
        <f>ProductLine[[#This Row],[Units]]*ProductLine[[#This Row],[Dollars]]</f>
        <v>9842.1710930867721</v>
      </c>
      <c r="L1021" cm="1">
        <f t="array" ref="L1021">AVERAGEIFS($I$2:$I$2125,$F$2:$F$2125,$F1021,$C$2:$C$2125,"&gt;="&amp;DATE(IF($E1021&gt;=4,$D1021,$D1021-1),INDEX($AS$2:$AS$13,$E1021),INDEX($AR$2:$AR$13,$E1021)),$C$2:$C$2125,"&lt;="&amp;DATE(IF($E1021&gt;=2,$D1021,$D1021-1),INDEX($AU$2:$AU$13,$E1021),INDEX($AT$2:$AT$13,$E1021)))</f>
        <v>6464.1656736100267</v>
      </c>
    </row>
    <row r="1022" spans="1:12" x14ac:dyDescent="0.35">
      <c r="A1022" s="3">
        <v>1161</v>
      </c>
      <c r="B1022" s="3" t="s">
        <v>5</v>
      </c>
      <c r="C1022" s="4">
        <v>38562</v>
      </c>
      <c r="D1022" s="3">
        <f t="shared" si="15"/>
        <v>2005</v>
      </c>
      <c r="E1022" s="3">
        <f>MONTH(ProductLine[[#This Row],[Date]])</f>
        <v>7</v>
      </c>
      <c r="F1022" s="3" t="s">
        <v>6</v>
      </c>
      <c r="G1022" s="5">
        <v>16</v>
      </c>
      <c r="H1022" s="6">
        <v>49.990501805612737</v>
      </c>
      <c r="I1022" s="8">
        <f>ProductLine[[#This Row],[Units]]*ProductLine[[#This Row],[Dollars]]</f>
        <v>799.8480288898038</v>
      </c>
      <c r="L1022" cm="1">
        <f t="array" ref="L1022">AVERAGEIFS($I$2:$I$2125,$F$2:$F$2125,$F1022,$C$2:$C$2125,"&gt;="&amp;DATE(IF($E1022&gt;=4,$D1022,$D1022-1),INDEX($AS$2:$AS$13,$E1022),INDEX($AR$2:$AR$13,$E1022)),$C$2:$C$2125,"&lt;="&amp;DATE(IF($E1022&gt;=2,$D1022,$D1022-1),INDEX($AU$2:$AU$13,$E1022),INDEX($AT$2:$AT$13,$E1022)))</f>
        <v>6464.1656736100267</v>
      </c>
    </row>
    <row r="1023" spans="1:12" x14ac:dyDescent="0.35">
      <c r="A1023" s="3">
        <v>1191</v>
      </c>
      <c r="B1023" s="3" t="s">
        <v>18</v>
      </c>
      <c r="C1023" s="4">
        <v>38551</v>
      </c>
      <c r="D1023" s="3">
        <f t="shared" si="15"/>
        <v>2005</v>
      </c>
      <c r="E1023" s="3">
        <f>MONTH(ProductLine[[#This Row],[Date]])</f>
        <v>7</v>
      </c>
      <c r="F1023" s="3" t="s">
        <v>13</v>
      </c>
      <c r="G1023" s="5">
        <v>-2</v>
      </c>
      <c r="H1023" s="6">
        <v>-4.2806028749734537</v>
      </c>
      <c r="I1023" s="8">
        <f>ProductLine[[#This Row],[Units]]*ProductLine[[#This Row],[Dollars]]</f>
        <v>8.5612057499469074</v>
      </c>
      <c r="L1023" cm="1">
        <f t="array" ref="L1023">AVERAGEIFS($I$2:$I$2125,$F$2:$F$2125,$F1023,$C$2:$C$2125,"&gt;="&amp;DATE(IF($E1023&gt;=4,$D1023,$D1023-1),INDEX($AS$2:$AS$13,$E1023),INDEX($AR$2:$AR$13,$E1023)),$C$2:$C$2125,"&lt;="&amp;DATE(IF($E1023&gt;=2,$D1023,$D1023-1),INDEX($AU$2:$AU$13,$E1023),INDEX($AT$2:$AT$13,$E1023)))</f>
        <v>9149.6706405688037</v>
      </c>
    </row>
    <row r="1024" spans="1:12" x14ac:dyDescent="0.35">
      <c r="A1024" s="3">
        <v>1233</v>
      </c>
      <c r="B1024" s="3" t="s">
        <v>9</v>
      </c>
      <c r="C1024" s="4">
        <v>38551</v>
      </c>
      <c r="D1024" s="3">
        <f t="shared" si="15"/>
        <v>2005</v>
      </c>
      <c r="E1024" s="3">
        <f>MONTH(ProductLine[[#This Row],[Date]])</f>
        <v>7</v>
      </c>
      <c r="F1024" s="3" t="s">
        <v>13</v>
      </c>
      <c r="G1024" s="5">
        <v>40</v>
      </c>
      <c r="H1024" s="6">
        <v>121.95606531866419</v>
      </c>
      <c r="I1024" s="8">
        <f>ProductLine[[#This Row],[Units]]*ProductLine[[#This Row],[Dollars]]</f>
        <v>4878.2426127465678</v>
      </c>
      <c r="L1024" cm="1">
        <f t="array" ref="L1024">AVERAGEIFS($I$2:$I$2125,$F$2:$F$2125,$F1024,$C$2:$C$2125,"&gt;="&amp;DATE(IF($E1024&gt;=4,$D1024,$D1024-1),INDEX($AS$2:$AS$13,$E1024),INDEX($AR$2:$AR$13,$E1024)),$C$2:$C$2125,"&lt;="&amp;DATE(IF($E1024&gt;=2,$D1024,$D1024-1),INDEX($AU$2:$AU$13,$E1024),INDEX($AT$2:$AT$13,$E1024)))</f>
        <v>9149.6706405688037</v>
      </c>
    </row>
    <row r="1025" spans="1:12" x14ac:dyDescent="0.35">
      <c r="A1025" s="3">
        <v>1290</v>
      </c>
      <c r="B1025" s="3" t="s">
        <v>5</v>
      </c>
      <c r="C1025" s="4">
        <v>38540</v>
      </c>
      <c r="D1025" s="3">
        <f t="shared" si="15"/>
        <v>2005</v>
      </c>
      <c r="E1025" s="3">
        <f>MONTH(ProductLine[[#This Row],[Date]])</f>
        <v>7</v>
      </c>
      <c r="F1025" s="3" t="s">
        <v>13</v>
      </c>
      <c r="G1025" s="5">
        <v>95</v>
      </c>
      <c r="H1025" s="6">
        <v>286.60843219410157</v>
      </c>
      <c r="I1025" s="8">
        <f>ProductLine[[#This Row],[Units]]*ProductLine[[#This Row],[Dollars]]</f>
        <v>27227.801058439651</v>
      </c>
      <c r="L1025" cm="1">
        <f t="array" ref="L1025">AVERAGEIFS($I$2:$I$2125,$F$2:$F$2125,$F1025,$C$2:$C$2125,"&gt;="&amp;DATE(IF($E1025&gt;=4,$D1025,$D1025-1),INDEX($AS$2:$AS$13,$E1025),INDEX($AR$2:$AR$13,$E1025)),$C$2:$C$2125,"&lt;="&amp;DATE(IF($E1025&gt;=2,$D1025,$D1025-1),INDEX($AU$2:$AU$13,$E1025),INDEX($AT$2:$AT$13,$E1025)))</f>
        <v>9149.6706405688037</v>
      </c>
    </row>
    <row r="1026" spans="1:12" x14ac:dyDescent="0.35">
      <c r="A1026" s="3">
        <v>1298</v>
      </c>
      <c r="B1026" s="3" t="s">
        <v>11</v>
      </c>
      <c r="C1026" s="4">
        <v>38540</v>
      </c>
      <c r="D1026" s="3">
        <f t="shared" ref="D1026:D1089" si="16">YEAR(C1026)</f>
        <v>2005</v>
      </c>
      <c r="E1026" s="3">
        <f>MONTH(ProductLine[[#This Row],[Date]])</f>
        <v>7</v>
      </c>
      <c r="F1026" s="3" t="s">
        <v>6</v>
      </c>
      <c r="G1026" s="5">
        <v>93</v>
      </c>
      <c r="H1026" s="6">
        <v>280.93222292224493</v>
      </c>
      <c r="I1026" s="8">
        <f>ProductLine[[#This Row],[Units]]*ProductLine[[#This Row],[Dollars]]</f>
        <v>26126.696731768778</v>
      </c>
      <c r="L1026" cm="1">
        <f t="array" ref="L1026">AVERAGEIFS($I$2:$I$2125,$F$2:$F$2125,$F1026,$C$2:$C$2125,"&gt;="&amp;DATE(IF($E1026&gt;=4,$D1026,$D1026-1),INDEX($AS$2:$AS$13,$E1026),INDEX($AR$2:$AR$13,$E1026)),$C$2:$C$2125,"&lt;="&amp;DATE(IF($E1026&gt;=2,$D1026,$D1026-1),INDEX($AU$2:$AU$13,$E1026),INDEX($AT$2:$AT$13,$E1026)))</f>
        <v>6464.1656736100267</v>
      </c>
    </row>
    <row r="1027" spans="1:12" x14ac:dyDescent="0.35">
      <c r="A1027" s="3">
        <v>1305</v>
      </c>
      <c r="B1027" s="3" t="s">
        <v>7</v>
      </c>
      <c r="C1027" s="4">
        <v>38551</v>
      </c>
      <c r="D1027" s="3">
        <f t="shared" si="16"/>
        <v>2005</v>
      </c>
      <c r="E1027" s="3">
        <f>MONTH(ProductLine[[#This Row],[Date]])</f>
        <v>7</v>
      </c>
      <c r="F1027" s="3" t="s">
        <v>13</v>
      </c>
      <c r="G1027" s="5">
        <v>61</v>
      </c>
      <c r="H1027" s="6">
        <v>184.44189289759726</v>
      </c>
      <c r="I1027" s="8">
        <f>ProductLine[[#This Row],[Units]]*ProductLine[[#This Row],[Dollars]]</f>
        <v>11250.955466753432</v>
      </c>
      <c r="L1027" cm="1">
        <f t="array" ref="L1027">AVERAGEIFS($I$2:$I$2125,$F$2:$F$2125,$F1027,$C$2:$C$2125,"&gt;="&amp;DATE(IF($E1027&gt;=4,$D1027,$D1027-1),INDEX($AS$2:$AS$13,$E1027),INDEX($AR$2:$AR$13,$E1027)),$C$2:$C$2125,"&lt;="&amp;DATE(IF($E1027&gt;=2,$D1027,$D1027-1),INDEX($AU$2:$AU$13,$E1027),INDEX($AT$2:$AT$13,$E1027)))</f>
        <v>9149.6706405688037</v>
      </c>
    </row>
    <row r="1028" spans="1:12" x14ac:dyDescent="0.35">
      <c r="A1028" s="3">
        <v>1313</v>
      </c>
      <c r="B1028" s="3" t="s">
        <v>9</v>
      </c>
      <c r="C1028" s="4">
        <v>38540</v>
      </c>
      <c r="D1028" s="3">
        <f t="shared" si="16"/>
        <v>2005</v>
      </c>
      <c r="E1028" s="3">
        <f>MONTH(ProductLine[[#This Row],[Date]])</f>
        <v>7</v>
      </c>
      <c r="F1028" s="3" t="s">
        <v>15</v>
      </c>
      <c r="G1028" s="5">
        <v>8</v>
      </c>
      <c r="H1028" s="6">
        <v>25.619997788473359</v>
      </c>
      <c r="I1028" s="8">
        <f>ProductLine[[#This Row],[Units]]*ProductLine[[#This Row],[Dollars]]</f>
        <v>204.95998230778687</v>
      </c>
      <c r="L1028" cm="1">
        <f t="array" ref="L1028">AVERAGEIFS($I$2:$I$2125,$F$2:$F$2125,$F1028,$C$2:$C$2125,"&gt;="&amp;DATE(IF($E1028&gt;=4,$D1028,$D1028-1),INDEX($AS$2:$AS$13,$E1028),INDEX($AR$2:$AR$13,$E1028)),$C$2:$C$2125,"&lt;="&amp;DATE(IF($E1028&gt;=2,$D1028,$D1028-1),INDEX($AU$2:$AU$13,$E1028),INDEX($AT$2:$AT$13,$E1028)))</f>
        <v>10339.097104893617</v>
      </c>
    </row>
    <row r="1029" spans="1:12" x14ac:dyDescent="0.35">
      <c r="A1029" s="3">
        <v>1343</v>
      </c>
      <c r="B1029" s="3" t="s">
        <v>18</v>
      </c>
      <c r="C1029" s="4">
        <v>38540</v>
      </c>
      <c r="D1029" s="3">
        <f t="shared" si="16"/>
        <v>2005</v>
      </c>
      <c r="E1029" s="3">
        <f>MONTH(ProductLine[[#This Row],[Date]])</f>
        <v>7</v>
      </c>
      <c r="F1029" s="3" t="s">
        <v>15</v>
      </c>
      <c r="G1029" s="5">
        <v>80</v>
      </c>
      <c r="H1029" s="6">
        <v>240.76226876969253</v>
      </c>
      <c r="I1029" s="8">
        <f>ProductLine[[#This Row],[Units]]*ProductLine[[#This Row],[Dollars]]</f>
        <v>19260.981501575403</v>
      </c>
      <c r="L1029" cm="1">
        <f t="array" ref="L1029">AVERAGEIFS($I$2:$I$2125,$F$2:$F$2125,$F1029,$C$2:$C$2125,"&gt;="&amp;DATE(IF($E1029&gt;=4,$D1029,$D1029-1),INDEX($AS$2:$AS$13,$E1029),INDEX($AR$2:$AR$13,$E1029)),$C$2:$C$2125,"&lt;="&amp;DATE(IF($E1029&gt;=2,$D1029,$D1029-1),INDEX($AU$2:$AU$13,$E1029),INDEX($AT$2:$AT$13,$E1029)))</f>
        <v>10339.097104893617</v>
      </c>
    </row>
    <row r="1030" spans="1:12" x14ac:dyDescent="0.35">
      <c r="A1030" s="3">
        <v>1356</v>
      </c>
      <c r="B1030" s="3" t="s">
        <v>18</v>
      </c>
      <c r="C1030" s="4">
        <v>38562</v>
      </c>
      <c r="D1030" s="3">
        <f t="shared" si="16"/>
        <v>2005</v>
      </c>
      <c r="E1030" s="3">
        <f>MONTH(ProductLine[[#This Row],[Date]])</f>
        <v>7</v>
      </c>
      <c r="F1030" s="3" t="s">
        <v>8</v>
      </c>
      <c r="G1030" s="5">
        <v>42</v>
      </c>
      <c r="H1030" s="6">
        <v>127.74297314827389</v>
      </c>
      <c r="I1030" s="8">
        <f>ProductLine[[#This Row],[Units]]*ProductLine[[#This Row],[Dollars]]</f>
        <v>5365.2048722275031</v>
      </c>
      <c r="L1030" cm="1">
        <f t="array" ref="L1030">AVERAGEIFS($I$2:$I$2125,$F$2:$F$2125,$F1030,$C$2:$C$2125,"&gt;="&amp;DATE(IF($E1030&gt;=4,$D1030,$D1030-1),INDEX($AS$2:$AS$13,$E1030),INDEX($AR$2:$AR$13,$E1030)),$C$2:$C$2125,"&lt;="&amp;DATE(IF($E1030&gt;=2,$D1030,$D1030-1),INDEX($AU$2:$AU$13,$E1030),INDEX($AT$2:$AT$13,$E1030)))</f>
        <v>6079.6954725218284</v>
      </c>
    </row>
    <row r="1031" spans="1:12" x14ac:dyDescent="0.35">
      <c r="A1031" s="3">
        <v>1483</v>
      </c>
      <c r="B1031" s="3" t="s">
        <v>5</v>
      </c>
      <c r="C1031" s="4">
        <v>38562</v>
      </c>
      <c r="D1031" s="3">
        <f t="shared" si="16"/>
        <v>2005</v>
      </c>
      <c r="E1031" s="3">
        <f>MONTH(ProductLine[[#This Row],[Date]])</f>
        <v>7</v>
      </c>
      <c r="F1031" s="3" t="s">
        <v>13</v>
      </c>
      <c r="G1031" s="5">
        <v>94</v>
      </c>
      <c r="H1031" s="6">
        <v>284.30651580761617</v>
      </c>
      <c r="I1031" s="8">
        <f>ProductLine[[#This Row],[Units]]*ProductLine[[#This Row],[Dollars]]</f>
        <v>26724.812485915918</v>
      </c>
      <c r="L1031" cm="1">
        <f t="array" ref="L1031">AVERAGEIFS($I$2:$I$2125,$F$2:$F$2125,$F1031,$C$2:$C$2125,"&gt;="&amp;DATE(IF($E1031&gt;=4,$D1031,$D1031-1),INDEX($AS$2:$AS$13,$E1031),INDEX($AR$2:$AR$13,$E1031)),$C$2:$C$2125,"&lt;="&amp;DATE(IF($E1031&gt;=2,$D1031,$D1031-1),INDEX($AU$2:$AU$13,$E1031),INDEX($AT$2:$AT$13,$E1031)))</f>
        <v>9149.6706405688037</v>
      </c>
    </row>
    <row r="1032" spans="1:12" x14ac:dyDescent="0.35">
      <c r="A1032" s="3">
        <v>1491</v>
      </c>
      <c r="B1032" s="3" t="s">
        <v>9</v>
      </c>
      <c r="C1032" s="4">
        <v>38551</v>
      </c>
      <c r="D1032" s="3">
        <f t="shared" si="16"/>
        <v>2005</v>
      </c>
      <c r="E1032" s="3">
        <f>MONTH(ProductLine[[#This Row],[Date]])</f>
        <v>7</v>
      </c>
      <c r="F1032" s="3" t="s">
        <v>8</v>
      </c>
      <c r="G1032" s="5">
        <v>93</v>
      </c>
      <c r="H1032" s="6">
        <v>281.34133684394243</v>
      </c>
      <c r="I1032" s="8">
        <f>ProductLine[[#This Row],[Units]]*ProductLine[[#This Row],[Dollars]]</f>
        <v>26164.744326486645</v>
      </c>
      <c r="L1032" cm="1">
        <f t="array" ref="L1032">AVERAGEIFS($I$2:$I$2125,$F$2:$F$2125,$F1032,$C$2:$C$2125,"&gt;="&amp;DATE(IF($E1032&gt;=4,$D1032,$D1032-1),INDEX($AS$2:$AS$13,$E1032),INDEX($AR$2:$AR$13,$E1032)),$C$2:$C$2125,"&lt;="&amp;DATE(IF($E1032&gt;=2,$D1032,$D1032-1),INDEX($AU$2:$AU$13,$E1032),INDEX($AT$2:$AT$13,$E1032)))</f>
        <v>6079.6954725218284</v>
      </c>
    </row>
    <row r="1033" spans="1:12" x14ac:dyDescent="0.35">
      <c r="A1033" s="3">
        <v>1506</v>
      </c>
      <c r="B1033" s="3" t="s">
        <v>12</v>
      </c>
      <c r="C1033" s="4">
        <v>38562</v>
      </c>
      <c r="D1033" s="3">
        <f t="shared" si="16"/>
        <v>2005</v>
      </c>
      <c r="E1033" s="3">
        <f>MONTH(ProductLine[[#This Row],[Date]])</f>
        <v>7</v>
      </c>
      <c r="F1033" s="3" t="s">
        <v>6</v>
      </c>
      <c r="G1033" s="5">
        <v>23</v>
      </c>
      <c r="H1033" s="6">
        <v>70.338092994751676</v>
      </c>
      <c r="I1033" s="8">
        <f>ProductLine[[#This Row],[Units]]*ProductLine[[#This Row],[Dollars]]</f>
        <v>1617.7761388792885</v>
      </c>
      <c r="L1033" cm="1">
        <f t="array" ref="L1033">AVERAGEIFS($I$2:$I$2125,$F$2:$F$2125,$F1033,$C$2:$C$2125,"&gt;="&amp;DATE(IF($E1033&gt;=4,$D1033,$D1033-1),INDEX($AS$2:$AS$13,$E1033),INDEX($AR$2:$AR$13,$E1033)),$C$2:$C$2125,"&lt;="&amp;DATE(IF($E1033&gt;=2,$D1033,$D1033-1),INDEX($AU$2:$AU$13,$E1033),INDEX($AT$2:$AT$13,$E1033)))</f>
        <v>6464.1656736100267</v>
      </c>
    </row>
    <row r="1034" spans="1:12" x14ac:dyDescent="0.35">
      <c r="A1034" s="3">
        <v>1527</v>
      </c>
      <c r="B1034" s="3" t="s">
        <v>14</v>
      </c>
      <c r="C1034" s="4">
        <v>38540</v>
      </c>
      <c r="D1034" s="3">
        <f t="shared" si="16"/>
        <v>2005</v>
      </c>
      <c r="E1034" s="3">
        <f>MONTH(ProductLine[[#This Row],[Date]])</f>
        <v>7</v>
      </c>
      <c r="F1034" s="3" t="s">
        <v>6</v>
      </c>
      <c r="G1034" s="5">
        <v>25</v>
      </c>
      <c r="H1034" s="6">
        <v>76.800582511934167</v>
      </c>
      <c r="I1034" s="8">
        <f>ProductLine[[#This Row],[Units]]*ProductLine[[#This Row],[Dollars]]</f>
        <v>1920.0145627983541</v>
      </c>
      <c r="L1034" cm="1">
        <f t="array" ref="L1034">AVERAGEIFS($I$2:$I$2125,$F$2:$F$2125,$F1034,$C$2:$C$2125,"&gt;="&amp;DATE(IF($E1034&gt;=4,$D1034,$D1034-1),INDEX($AS$2:$AS$13,$E1034),INDEX($AR$2:$AR$13,$E1034)),$C$2:$C$2125,"&lt;="&amp;DATE(IF($E1034&gt;=2,$D1034,$D1034-1),INDEX($AU$2:$AU$13,$E1034),INDEX($AT$2:$AT$13,$E1034)))</f>
        <v>6464.1656736100267</v>
      </c>
    </row>
    <row r="1035" spans="1:12" x14ac:dyDescent="0.35">
      <c r="A1035" s="3">
        <v>1539</v>
      </c>
      <c r="B1035" s="3" t="s">
        <v>18</v>
      </c>
      <c r="C1035" s="4">
        <v>38562</v>
      </c>
      <c r="D1035" s="3">
        <f t="shared" si="16"/>
        <v>2005</v>
      </c>
      <c r="E1035" s="3">
        <f>MONTH(ProductLine[[#This Row],[Date]])</f>
        <v>7</v>
      </c>
      <c r="F1035" s="3" t="s">
        <v>15</v>
      </c>
      <c r="G1035" s="5">
        <v>33</v>
      </c>
      <c r="H1035" s="6">
        <v>100.97055324855179</v>
      </c>
      <c r="I1035" s="8">
        <f>ProductLine[[#This Row],[Units]]*ProductLine[[#This Row],[Dollars]]</f>
        <v>3332.0282572022093</v>
      </c>
      <c r="L1035" cm="1">
        <f t="array" ref="L1035">AVERAGEIFS($I$2:$I$2125,$F$2:$F$2125,$F1035,$C$2:$C$2125,"&gt;="&amp;DATE(IF($E1035&gt;=4,$D1035,$D1035-1),INDEX($AS$2:$AS$13,$E1035),INDEX($AR$2:$AR$13,$E1035)),$C$2:$C$2125,"&lt;="&amp;DATE(IF($E1035&gt;=2,$D1035,$D1035-1),INDEX($AU$2:$AU$13,$E1035),INDEX($AT$2:$AT$13,$E1035)))</f>
        <v>10339.097104893617</v>
      </c>
    </row>
    <row r="1036" spans="1:12" x14ac:dyDescent="0.35">
      <c r="A1036" s="3">
        <v>1541</v>
      </c>
      <c r="B1036" s="3" t="s">
        <v>9</v>
      </c>
      <c r="C1036" s="4">
        <v>38540</v>
      </c>
      <c r="D1036" s="3">
        <f t="shared" si="16"/>
        <v>2005</v>
      </c>
      <c r="E1036" s="3">
        <f>MONTH(ProductLine[[#This Row],[Date]])</f>
        <v>7</v>
      </c>
      <c r="F1036" s="3" t="s">
        <v>13</v>
      </c>
      <c r="G1036" s="5">
        <v>46</v>
      </c>
      <c r="H1036" s="6">
        <v>139.33709070957588</v>
      </c>
      <c r="I1036" s="8">
        <f>ProductLine[[#This Row],[Units]]*ProductLine[[#This Row],[Dollars]]</f>
        <v>6409.5061726404901</v>
      </c>
      <c r="L1036" cm="1">
        <f t="array" ref="L1036">AVERAGEIFS($I$2:$I$2125,$F$2:$F$2125,$F1036,$C$2:$C$2125,"&gt;="&amp;DATE(IF($E1036&gt;=4,$D1036,$D1036-1),INDEX($AS$2:$AS$13,$E1036),INDEX($AR$2:$AR$13,$E1036)),$C$2:$C$2125,"&lt;="&amp;DATE(IF($E1036&gt;=2,$D1036,$D1036-1),INDEX($AU$2:$AU$13,$E1036),INDEX($AT$2:$AT$13,$E1036)))</f>
        <v>9149.6706405688037</v>
      </c>
    </row>
    <row r="1037" spans="1:12" x14ac:dyDescent="0.35">
      <c r="A1037" s="3">
        <v>1588</v>
      </c>
      <c r="B1037" s="3" t="s">
        <v>11</v>
      </c>
      <c r="C1037" s="4">
        <v>38540</v>
      </c>
      <c r="D1037" s="3">
        <f t="shared" si="16"/>
        <v>2005</v>
      </c>
      <c r="E1037" s="3">
        <f>MONTH(ProductLine[[#This Row],[Date]])</f>
        <v>7</v>
      </c>
      <c r="F1037" s="3" t="s">
        <v>15</v>
      </c>
      <c r="G1037" s="5">
        <v>61</v>
      </c>
      <c r="H1037" s="6">
        <v>184.83908498989172</v>
      </c>
      <c r="I1037" s="8">
        <f>ProductLine[[#This Row],[Units]]*ProductLine[[#This Row],[Dollars]]</f>
        <v>11275.184184383395</v>
      </c>
      <c r="L1037" cm="1">
        <f t="array" ref="L1037">AVERAGEIFS($I$2:$I$2125,$F$2:$F$2125,$F1037,$C$2:$C$2125,"&gt;="&amp;DATE(IF($E1037&gt;=4,$D1037,$D1037-1),INDEX($AS$2:$AS$13,$E1037),INDEX($AR$2:$AR$13,$E1037)),$C$2:$C$2125,"&lt;="&amp;DATE(IF($E1037&gt;=2,$D1037,$D1037-1),INDEX($AU$2:$AU$13,$E1037),INDEX($AT$2:$AT$13,$E1037)))</f>
        <v>10339.097104893617</v>
      </c>
    </row>
    <row r="1038" spans="1:12" x14ac:dyDescent="0.35">
      <c r="A1038" s="3">
        <v>1625</v>
      </c>
      <c r="B1038" s="3" t="s">
        <v>7</v>
      </c>
      <c r="C1038" s="4">
        <v>38562</v>
      </c>
      <c r="D1038" s="3">
        <f t="shared" si="16"/>
        <v>2005</v>
      </c>
      <c r="E1038" s="3">
        <f>MONTH(ProductLine[[#This Row],[Date]])</f>
        <v>7</v>
      </c>
      <c r="F1038" s="3" t="s">
        <v>13</v>
      </c>
      <c r="G1038" s="5">
        <v>95</v>
      </c>
      <c r="H1038" s="6">
        <v>287.15467709700755</v>
      </c>
      <c r="I1038" s="8">
        <f>ProductLine[[#This Row],[Units]]*ProductLine[[#This Row],[Dollars]]</f>
        <v>27279.694324215718</v>
      </c>
      <c r="L1038" cm="1">
        <f t="array" ref="L1038">AVERAGEIFS($I$2:$I$2125,$F$2:$F$2125,$F1038,$C$2:$C$2125,"&gt;="&amp;DATE(IF($E1038&gt;=4,$D1038,$D1038-1),INDEX($AS$2:$AS$13,$E1038),INDEX($AR$2:$AR$13,$E1038)),$C$2:$C$2125,"&lt;="&amp;DATE(IF($E1038&gt;=2,$D1038,$D1038-1),INDEX($AU$2:$AU$13,$E1038),INDEX($AT$2:$AT$13,$E1038)))</f>
        <v>9149.6706405688037</v>
      </c>
    </row>
    <row r="1039" spans="1:12" x14ac:dyDescent="0.35">
      <c r="A1039" s="3">
        <v>1695</v>
      </c>
      <c r="B1039" s="3" t="s">
        <v>12</v>
      </c>
      <c r="C1039" s="4">
        <v>38551</v>
      </c>
      <c r="D1039" s="3">
        <f t="shared" si="16"/>
        <v>2005</v>
      </c>
      <c r="E1039" s="3">
        <f>MONTH(ProductLine[[#This Row],[Date]])</f>
        <v>7</v>
      </c>
      <c r="F1039" s="3" t="s">
        <v>8</v>
      </c>
      <c r="G1039" s="5">
        <v>95</v>
      </c>
      <c r="H1039" s="6">
        <v>286.97940760158696</v>
      </c>
      <c r="I1039" s="8">
        <f>ProductLine[[#This Row],[Units]]*ProductLine[[#This Row],[Dollars]]</f>
        <v>27263.04372215076</v>
      </c>
      <c r="L1039" cm="1">
        <f t="array" ref="L1039">AVERAGEIFS($I$2:$I$2125,$F$2:$F$2125,$F1039,$C$2:$C$2125,"&gt;="&amp;DATE(IF($E1039&gt;=4,$D1039,$D1039-1),INDEX($AS$2:$AS$13,$E1039),INDEX($AR$2:$AR$13,$E1039)),$C$2:$C$2125,"&lt;="&amp;DATE(IF($E1039&gt;=2,$D1039,$D1039-1),INDEX($AU$2:$AU$13,$E1039),INDEX($AT$2:$AT$13,$E1039)))</f>
        <v>6079.6954725218284</v>
      </c>
    </row>
    <row r="1040" spans="1:12" x14ac:dyDescent="0.35">
      <c r="A1040" s="3">
        <v>1704</v>
      </c>
      <c r="B1040" s="3" t="s">
        <v>18</v>
      </c>
      <c r="C1040" s="4">
        <v>38551</v>
      </c>
      <c r="D1040" s="3">
        <f t="shared" si="16"/>
        <v>2005</v>
      </c>
      <c r="E1040" s="3">
        <f>MONTH(ProductLine[[#This Row],[Date]])</f>
        <v>7</v>
      </c>
      <c r="F1040" s="3" t="s">
        <v>10</v>
      </c>
      <c r="G1040" s="5">
        <v>38</v>
      </c>
      <c r="H1040" s="6">
        <v>116.53981147745662</v>
      </c>
      <c r="I1040" s="8">
        <f>ProductLine[[#This Row],[Units]]*ProductLine[[#This Row],[Dollars]]</f>
        <v>4428.5128361433517</v>
      </c>
      <c r="L1040" cm="1">
        <f t="array" ref="L1040">AVERAGEIFS($I$2:$I$2125,$F$2:$F$2125,$F1040,$C$2:$C$2125,"&gt;="&amp;DATE(IF($E1040&gt;=4,$D1040,$D1040-1),INDEX($AS$2:$AS$13,$E1040),INDEX($AR$2:$AR$13,$E1040)),$C$2:$C$2125,"&lt;="&amp;DATE(IF($E1040&gt;=2,$D1040,$D1040-1),INDEX($AU$2:$AU$13,$E1040),INDEX($AT$2:$AT$13,$E1040)))</f>
        <v>8719.136866977813</v>
      </c>
    </row>
    <row r="1041" spans="1:12" x14ac:dyDescent="0.35">
      <c r="A1041" s="3">
        <v>1710</v>
      </c>
      <c r="B1041" s="3" t="s">
        <v>18</v>
      </c>
      <c r="C1041" s="4">
        <v>38562</v>
      </c>
      <c r="D1041" s="3">
        <f t="shared" si="16"/>
        <v>2005</v>
      </c>
      <c r="E1041" s="3">
        <f>MONTH(ProductLine[[#This Row],[Date]])</f>
        <v>7</v>
      </c>
      <c r="F1041" s="3" t="s">
        <v>8</v>
      </c>
      <c r="G1041" s="5">
        <v>34</v>
      </c>
      <c r="H1041" s="6">
        <v>104.46148815266854</v>
      </c>
      <c r="I1041" s="8">
        <f>ProductLine[[#This Row],[Units]]*ProductLine[[#This Row],[Dollars]]</f>
        <v>3551.6905971907304</v>
      </c>
      <c r="L1041" cm="1">
        <f t="array" ref="L1041">AVERAGEIFS($I$2:$I$2125,$F$2:$F$2125,$F1041,$C$2:$C$2125,"&gt;="&amp;DATE(IF($E1041&gt;=4,$D1041,$D1041-1),INDEX($AS$2:$AS$13,$E1041),INDEX($AR$2:$AR$13,$E1041)),$C$2:$C$2125,"&lt;="&amp;DATE(IF($E1041&gt;=2,$D1041,$D1041-1),INDEX($AU$2:$AU$13,$E1041),INDEX($AT$2:$AT$13,$E1041)))</f>
        <v>6079.6954725218284</v>
      </c>
    </row>
    <row r="1042" spans="1:12" x14ac:dyDescent="0.35">
      <c r="A1042" s="3">
        <v>1722</v>
      </c>
      <c r="B1042" s="3" t="s">
        <v>18</v>
      </c>
      <c r="C1042" s="4">
        <v>38562</v>
      </c>
      <c r="D1042" s="3">
        <f t="shared" si="16"/>
        <v>2005</v>
      </c>
      <c r="E1042" s="3">
        <f>MONTH(ProductLine[[#This Row],[Date]])</f>
        <v>7</v>
      </c>
      <c r="F1042" s="3" t="s">
        <v>10</v>
      </c>
      <c r="G1042" s="5">
        <v>79</v>
      </c>
      <c r="H1042" s="6">
        <v>239.25066766148794</v>
      </c>
      <c r="I1042" s="8">
        <f>ProductLine[[#This Row],[Units]]*ProductLine[[#This Row],[Dollars]]</f>
        <v>18900.802745257548</v>
      </c>
      <c r="L1042" cm="1">
        <f t="array" ref="L1042">AVERAGEIFS($I$2:$I$2125,$F$2:$F$2125,$F1042,$C$2:$C$2125,"&gt;="&amp;DATE(IF($E1042&gt;=4,$D1042,$D1042-1),INDEX($AS$2:$AS$13,$E1042),INDEX($AR$2:$AR$13,$E1042)),$C$2:$C$2125,"&lt;="&amp;DATE(IF($E1042&gt;=2,$D1042,$D1042-1),INDEX($AU$2:$AU$13,$E1042),INDEX($AT$2:$AT$13,$E1042)))</f>
        <v>8719.136866977813</v>
      </c>
    </row>
    <row r="1043" spans="1:12" x14ac:dyDescent="0.35">
      <c r="A1043" s="3">
        <v>1725</v>
      </c>
      <c r="B1043" s="3" t="s">
        <v>12</v>
      </c>
      <c r="C1043" s="4">
        <v>38562</v>
      </c>
      <c r="D1043" s="3">
        <f t="shared" si="16"/>
        <v>2005</v>
      </c>
      <c r="E1043" s="3">
        <f>MONTH(ProductLine[[#This Row],[Date]])</f>
        <v>7</v>
      </c>
      <c r="F1043" s="3" t="s">
        <v>13</v>
      </c>
      <c r="G1043" s="5">
        <v>53</v>
      </c>
      <c r="H1043" s="6">
        <v>160.76900841046421</v>
      </c>
      <c r="I1043" s="8">
        <f>ProductLine[[#This Row],[Units]]*ProductLine[[#This Row],[Dollars]]</f>
        <v>8520.7574457546034</v>
      </c>
      <c r="L1043" cm="1">
        <f t="array" ref="L1043">AVERAGEIFS($I$2:$I$2125,$F$2:$F$2125,$F1043,$C$2:$C$2125,"&gt;="&amp;DATE(IF($E1043&gt;=4,$D1043,$D1043-1),INDEX($AS$2:$AS$13,$E1043),INDEX($AR$2:$AR$13,$E1043)),$C$2:$C$2125,"&lt;="&amp;DATE(IF($E1043&gt;=2,$D1043,$D1043-1),INDEX($AU$2:$AU$13,$E1043),INDEX($AT$2:$AT$13,$E1043)))</f>
        <v>9149.6706405688037</v>
      </c>
    </row>
    <row r="1044" spans="1:12" x14ac:dyDescent="0.35">
      <c r="A1044" s="3">
        <v>1839</v>
      </c>
      <c r="B1044" s="3" t="s">
        <v>14</v>
      </c>
      <c r="C1044" s="4">
        <v>38540</v>
      </c>
      <c r="D1044" s="3">
        <f t="shared" si="16"/>
        <v>2005</v>
      </c>
      <c r="E1044" s="3">
        <f>MONTH(ProductLine[[#This Row],[Date]])</f>
        <v>7</v>
      </c>
      <c r="F1044" s="3" t="s">
        <v>15</v>
      </c>
      <c r="G1044" s="5">
        <v>85</v>
      </c>
      <c r="H1044" s="6">
        <v>257.81669173781398</v>
      </c>
      <c r="I1044" s="8">
        <f>ProductLine[[#This Row],[Units]]*ProductLine[[#This Row],[Dollars]]</f>
        <v>21914.418797714188</v>
      </c>
      <c r="L1044" cm="1">
        <f t="array" ref="L1044">AVERAGEIFS($I$2:$I$2125,$F$2:$F$2125,$F1044,$C$2:$C$2125,"&gt;="&amp;DATE(IF($E1044&gt;=4,$D1044,$D1044-1),INDEX($AS$2:$AS$13,$E1044),INDEX($AR$2:$AR$13,$E1044)),$C$2:$C$2125,"&lt;="&amp;DATE(IF($E1044&gt;=2,$D1044,$D1044-1),INDEX($AU$2:$AU$13,$E1044),INDEX($AT$2:$AT$13,$E1044)))</f>
        <v>10339.097104893617</v>
      </c>
    </row>
    <row r="1045" spans="1:12" x14ac:dyDescent="0.35">
      <c r="A1045" s="3">
        <v>1843</v>
      </c>
      <c r="B1045" s="3" t="s">
        <v>12</v>
      </c>
      <c r="C1045" s="4">
        <v>38562</v>
      </c>
      <c r="D1045" s="3">
        <f t="shared" si="16"/>
        <v>2005</v>
      </c>
      <c r="E1045" s="3">
        <f>MONTH(ProductLine[[#This Row],[Date]])</f>
        <v>7</v>
      </c>
      <c r="F1045" s="3" t="s">
        <v>15</v>
      </c>
      <c r="G1045" s="5">
        <v>27</v>
      </c>
      <c r="H1045" s="6">
        <v>82.455751292325587</v>
      </c>
      <c r="I1045" s="8">
        <f>ProductLine[[#This Row],[Units]]*ProductLine[[#This Row],[Dollars]]</f>
        <v>2226.305284892791</v>
      </c>
      <c r="L1045" cm="1">
        <f t="array" ref="L1045">AVERAGEIFS($I$2:$I$2125,$F$2:$F$2125,$F1045,$C$2:$C$2125,"&gt;="&amp;DATE(IF($E1045&gt;=4,$D1045,$D1045-1),INDEX($AS$2:$AS$13,$E1045),INDEX($AR$2:$AR$13,$E1045)),$C$2:$C$2125,"&lt;="&amp;DATE(IF($E1045&gt;=2,$D1045,$D1045-1),INDEX($AU$2:$AU$13,$E1045),INDEX($AT$2:$AT$13,$E1045)))</f>
        <v>10339.097104893617</v>
      </c>
    </row>
    <row r="1046" spans="1:12" x14ac:dyDescent="0.35">
      <c r="A1046" s="3">
        <v>1849</v>
      </c>
      <c r="B1046" s="3" t="s">
        <v>11</v>
      </c>
      <c r="C1046" s="4">
        <v>38562</v>
      </c>
      <c r="D1046" s="3">
        <f t="shared" si="16"/>
        <v>2005</v>
      </c>
      <c r="E1046" s="3">
        <f>MONTH(ProductLine[[#This Row],[Date]])</f>
        <v>7</v>
      </c>
      <c r="F1046" s="3" t="s">
        <v>6</v>
      </c>
      <c r="G1046" s="5">
        <v>12</v>
      </c>
      <c r="H1046" s="6">
        <v>37.851664258571823</v>
      </c>
      <c r="I1046" s="8">
        <f>ProductLine[[#This Row],[Units]]*ProductLine[[#This Row],[Dollars]]</f>
        <v>454.2199711028619</v>
      </c>
      <c r="L1046" cm="1">
        <f t="array" ref="L1046">AVERAGEIFS($I$2:$I$2125,$F$2:$F$2125,$F1046,$C$2:$C$2125,"&gt;="&amp;DATE(IF($E1046&gt;=4,$D1046,$D1046-1),INDEX($AS$2:$AS$13,$E1046),INDEX($AR$2:$AR$13,$E1046)),$C$2:$C$2125,"&lt;="&amp;DATE(IF($E1046&gt;=2,$D1046,$D1046-1),INDEX($AU$2:$AU$13,$E1046),INDEX($AT$2:$AT$13,$E1046)))</f>
        <v>6464.1656736100267</v>
      </c>
    </row>
    <row r="1047" spans="1:12" x14ac:dyDescent="0.35">
      <c r="A1047" s="3">
        <v>1855</v>
      </c>
      <c r="B1047" s="3" t="s">
        <v>16</v>
      </c>
      <c r="C1047" s="4">
        <v>38551</v>
      </c>
      <c r="D1047" s="3">
        <f t="shared" si="16"/>
        <v>2005</v>
      </c>
      <c r="E1047" s="3">
        <f>MONTH(ProductLine[[#This Row],[Date]])</f>
        <v>7</v>
      </c>
      <c r="F1047" s="3" t="s">
        <v>6</v>
      </c>
      <c r="G1047" s="5">
        <v>50</v>
      </c>
      <c r="H1047" s="6">
        <v>152.12593577749263</v>
      </c>
      <c r="I1047" s="8">
        <f>ProductLine[[#This Row],[Units]]*ProductLine[[#This Row],[Dollars]]</f>
        <v>7606.2967888746316</v>
      </c>
      <c r="L1047" cm="1">
        <f t="array" ref="L1047">AVERAGEIFS($I$2:$I$2125,$F$2:$F$2125,$F1047,$C$2:$C$2125,"&gt;="&amp;DATE(IF($E1047&gt;=4,$D1047,$D1047-1),INDEX($AS$2:$AS$13,$E1047),INDEX($AR$2:$AR$13,$E1047)),$C$2:$C$2125,"&lt;="&amp;DATE(IF($E1047&gt;=2,$D1047,$D1047-1),INDEX($AU$2:$AU$13,$E1047),INDEX($AT$2:$AT$13,$E1047)))</f>
        <v>6464.1656736100267</v>
      </c>
    </row>
    <row r="1048" spans="1:12" x14ac:dyDescent="0.35">
      <c r="A1048" s="3">
        <v>1858</v>
      </c>
      <c r="B1048" s="3" t="s">
        <v>9</v>
      </c>
      <c r="C1048" s="4">
        <v>38540</v>
      </c>
      <c r="D1048" s="3">
        <f t="shared" si="16"/>
        <v>2005</v>
      </c>
      <c r="E1048" s="3">
        <f>MONTH(ProductLine[[#This Row],[Date]])</f>
        <v>7</v>
      </c>
      <c r="F1048" s="3" t="s">
        <v>8</v>
      </c>
      <c r="G1048" s="5">
        <v>95</v>
      </c>
      <c r="H1048" s="6">
        <v>286.82526300294711</v>
      </c>
      <c r="I1048" s="8">
        <f>ProductLine[[#This Row],[Units]]*ProductLine[[#This Row],[Dollars]]</f>
        <v>27248.399985279975</v>
      </c>
      <c r="L1048" cm="1">
        <f t="array" ref="L1048">AVERAGEIFS($I$2:$I$2125,$F$2:$F$2125,$F1048,$C$2:$C$2125,"&gt;="&amp;DATE(IF($E1048&gt;=4,$D1048,$D1048-1),INDEX($AS$2:$AS$13,$E1048),INDEX($AR$2:$AR$13,$E1048)),$C$2:$C$2125,"&lt;="&amp;DATE(IF($E1048&gt;=2,$D1048,$D1048-1),INDEX($AU$2:$AU$13,$E1048),INDEX($AT$2:$AT$13,$E1048)))</f>
        <v>6079.6954725218284</v>
      </c>
    </row>
    <row r="1049" spans="1:12" x14ac:dyDescent="0.35">
      <c r="A1049" s="3">
        <v>1888</v>
      </c>
      <c r="B1049" s="3" t="s">
        <v>12</v>
      </c>
      <c r="C1049" s="4">
        <v>38551</v>
      </c>
      <c r="D1049" s="3">
        <f t="shared" si="16"/>
        <v>2005</v>
      </c>
      <c r="E1049" s="3">
        <f>MONTH(ProductLine[[#This Row],[Date]])</f>
        <v>7</v>
      </c>
      <c r="F1049" s="3" t="s">
        <v>13</v>
      </c>
      <c r="G1049" s="5">
        <v>24</v>
      </c>
      <c r="H1049" s="6">
        <v>73.811151860326262</v>
      </c>
      <c r="I1049" s="8">
        <f>ProductLine[[#This Row],[Units]]*ProductLine[[#This Row],[Dollars]]</f>
        <v>1771.4676446478302</v>
      </c>
      <c r="L1049" cm="1">
        <f t="array" ref="L1049">AVERAGEIFS($I$2:$I$2125,$F$2:$F$2125,$F1049,$C$2:$C$2125,"&gt;="&amp;DATE(IF($E1049&gt;=4,$D1049,$D1049-1),INDEX($AS$2:$AS$13,$E1049),INDEX($AR$2:$AR$13,$E1049)),$C$2:$C$2125,"&lt;="&amp;DATE(IF($E1049&gt;=2,$D1049,$D1049-1),INDEX($AU$2:$AU$13,$E1049),INDEX($AT$2:$AT$13,$E1049)))</f>
        <v>9149.6706405688037</v>
      </c>
    </row>
    <row r="1050" spans="1:12" x14ac:dyDescent="0.35">
      <c r="A1050" s="3">
        <v>13</v>
      </c>
      <c r="B1050" s="3" t="s">
        <v>16</v>
      </c>
      <c r="C1050" s="4">
        <v>38595</v>
      </c>
      <c r="D1050" s="3">
        <f t="shared" si="16"/>
        <v>2005</v>
      </c>
      <c r="E1050" s="3">
        <f>MONTH(ProductLine[[#This Row],[Date]])</f>
        <v>8</v>
      </c>
      <c r="F1050" s="3" t="s">
        <v>6</v>
      </c>
      <c r="G1050" s="5">
        <v>49</v>
      </c>
      <c r="H1050" s="6">
        <v>149.59279694174981</v>
      </c>
      <c r="I1050" s="8">
        <f>ProductLine[[#This Row],[Units]]*ProductLine[[#This Row],[Dollars]]</f>
        <v>7330.0470501457403</v>
      </c>
      <c r="L1050" cm="1">
        <f t="array" ref="L1050">AVERAGEIFS($I$2:$I$2125,$F$2:$F$2125,$F1050,$C$2:$C$2125,"&gt;="&amp;DATE(IF($E1050&gt;=4,$D1050,$D1050-1),INDEX($AS$2:$AS$13,$E1050),INDEX($AR$2:$AR$13,$E1050)),$C$2:$C$2125,"&lt;="&amp;DATE(IF($E1050&gt;=2,$D1050,$D1050-1),INDEX($AU$2:$AU$13,$E1050),INDEX($AT$2:$AT$13,$E1050)))</f>
        <v>6560.1094291820382</v>
      </c>
    </row>
    <row r="1051" spans="1:12" x14ac:dyDescent="0.35">
      <c r="A1051" s="3">
        <v>18</v>
      </c>
      <c r="B1051" s="3" t="s">
        <v>17</v>
      </c>
      <c r="C1051" s="4">
        <v>38595</v>
      </c>
      <c r="D1051" s="3">
        <f t="shared" si="16"/>
        <v>2005</v>
      </c>
      <c r="E1051" s="3">
        <f>MONTH(ProductLine[[#This Row],[Date]])</f>
        <v>8</v>
      </c>
      <c r="F1051" s="3" t="s">
        <v>6</v>
      </c>
      <c r="G1051" s="5">
        <v>88</v>
      </c>
      <c r="H1051" s="6">
        <v>265.18755145539586</v>
      </c>
      <c r="I1051" s="8">
        <f>ProductLine[[#This Row],[Units]]*ProductLine[[#This Row],[Dollars]]</f>
        <v>23336.504528074835</v>
      </c>
      <c r="L1051" cm="1">
        <f t="array" ref="L1051">AVERAGEIFS($I$2:$I$2125,$F$2:$F$2125,$F1051,$C$2:$C$2125,"&gt;="&amp;DATE(IF($E1051&gt;=4,$D1051,$D1051-1),INDEX($AS$2:$AS$13,$E1051),INDEX($AR$2:$AR$13,$E1051)),$C$2:$C$2125,"&lt;="&amp;DATE(IF($E1051&gt;=2,$D1051,$D1051-1),INDEX($AU$2:$AU$13,$E1051),INDEX($AT$2:$AT$13,$E1051)))</f>
        <v>6560.1094291820382</v>
      </c>
    </row>
    <row r="1052" spans="1:12" x14ac:dyDescent="0.35">
      <c r="A1052" s="3">
        <v>46</v>
      </c>
      <c r="B1052" s="3" t="s">
        <v>9</v>
      </c>
      <c r="C1052" s="4">
        <v>38573</v>
      </c>
      <c r="D1052" s="3">
        <f t="shared" si="16"/>
        <v>2005</v>
      </c>
      <c r="E1052" s="3">
        <f>MONTH(ProductLine[[#This Row],[Date]])</f>
        <v>8</v>
      </c>
      <c r="F1052" s="3" t="s">
        <v>15</v>
      </c>
      <c r="G1052" s="5">
        <v>93</v>
      </c>
      <c r="H1052" s="6">
        <v>280.68747862762837</v>
      </c>
      <c r="I1052" s="8">
        <f>ProductLine[[#This Row],[Units]]*ProductLine[[#This Row],[Dollars]]</f>
        <v>26103.935512369437</v>
      </c>
      <c r="L1052" cm="1">
        <f t="array" ref="L1052">AVERAGEIFS($I$2:$I$2125,$F$2:$F$2125,$F1052,$C$2:$C$2125,"&gt;="&amp;DATE(IF($E1052&gt;=4,$D1052,$D1052-1),INDEX($AS$2:$AS$13,$E1052),INDEX($AR$2:$AR$13,$E1052)),$C$2:$C$2125,"&lt;="&amp;DATE(IF($E1052&gt;=2,$D1052,$D1052-1),INDEX($AU$2:$AU$13,$E1052),INDEX($AT$2:$AT$13,$E1052)))</f>
        <v>11841.110565678553</v>
      </c>
    </row>
    <row r="1053" spans="1:12" x14ac:dyDescent="0.35">
      <c r="A1053" s="3">
        <v>86</v>
      </c>
      <c r="B1053" s="3" t="s">
        <v>17</v>
      </c>
      <c r="C1053" s="4">
        <v>38573</v>
      </c>
      <c r="D1053" s="3">
        <f t="shared" si="16"/>
        <v>2005</v>
      </c>
      <c r="E1053" s="3">
        <f>MONTH(ProductLine[[#This Row],[Date]])</f>
        <v>8</v>
      </c>
      <c r="F1053" s="3" t="s">
        <v>13</v>
      </c>
      <c r="G1053" s="5">
        <v>-2</v>
      </c>
      <c r="H1053" s="6">
        <v>-4.2379405606125751</v>
      </c>
      <c r="I1053" s="8">
        <f>ProductLine[[#This Row],[Units]]*ProductLine[[#This Row],[Dollars]]</f>
        <v>8.4758811212251501</v>
      </c>
      <c r="L1053" cm="1">
        <f t="array" ref="L1053">AVERAGEIFS($I$2:$I$2125,$F$2:$F$2125,$F1053,$C$2:$C$2125,"&gt;="&amp;DATE(IF($E1053&gt;=4,$D1053,$D1053-1),INDEX($AS$2:$AS$13,$E1053),INDEX($AR$2:$AR$13,$E1053)),$C$2:$C$2125,"&lt;="&amp;DATE(IF($E1053&gt;=2,$D1053,$D1053-1),INDEX($AU$2:$AU$13,$E1053),INDEX($AT$2:$AT$13,$E1053)))</f>
        <v>8505.9861921126412</v>
      </c>
    </row>
    <row r="1054" spans="1:12" x14ac:dyDescent="0.35">
      <c r="A1054" s="3">
        <v>87</v>
      </c>
      <c r="B1054" s="3" t="s">
        <v>16</v>
      </c>
      <c r="C1054" s="4">
        <v>38595</v>
      </c>
      <c r="D1054" s="3">
        <f t="shared" si="16"/>
        <v>2005</v>
      </c>
      <c r="E1054" s="3">
        <f>MONTH(ProductLine[[#This Row],[Date]])</f>
        <v>8</v>
      </c>
      <c r="F1054" s="3" t="s">
        <v>13</v>
      </c>
      <c r="G1054" s="5">
        <v>5</v>
      </c>
      <c r="H1054" s="6">
        <v>17.026058044096466</v>
      </c>
      <c r="I1054" s="8">
        <f>ProductLine[[#This Row],[Units]]*ProductLine[[#This Row],[Dollars]]</f>
        <v>85.130290220482323</v>
      </c>
      <c r="L1054" cm="1">
        <f t="array" ref="L1054">AVERAGEIFS($I$2:$I$2125,$F$2:$F$2125,$F1054,$C$2:$C$2125,"&gt;="&amp;DATE(IF($E1054&gt;=4,$D1054,$D1054-1),INDEX($AS$2:$AS$13,$E1054),INDEX($AR$2:$AR$13,$E1054)),$C$2:$C$2125,"&lt;="&amp;DATE(IF($E1054&gt;=2,$D1054,$D1054-1),INDEX($AU$2:$AU$13,$E1054),INDEX($AT$2:$AT$13,$E1054)))</f>
        <v>8505.9861921126412</v>
      </c>
    </row>
    <row r="1055" spans="1:12" x14ac:dyDescent="0.35">
      <c r="A1055" s="3">
        <v>95</v>
      </c>
      <c r="B1055" s="3" t="s">
        <v>16</v>
      </c>
      <c r="C1055" s="4">
        <v>38584</v>
      </c>
      <c r="D1055" s="3">
        <f t="shared" si="16"/>
        <v>2005</v>
      </c>
      <c r="E1055" s="3">
        <f>MONTH(ProductLine[[#This Row],[Date]])</f>
        <v>8</v>
      </c>
      <c r="F1055" s="3" t="s">
        <v>8</v>
      </c>
      <c r="G1055" s="5">
        <v>28</v>
      </c>
      <c r="H1055" s="6">
        <v>85.544260264222203</v>
      </c>
      <c r="I1055" s="8">
        <f>ProductLine[[#This Row],[Units]]*ProductLine[[#This Row],[Dollars]]</f>
        <v>2395.2392873982217</v>
      </c>
      <c r="L1055" cm="1">
        <f t="array" ref="L1055">AVERAGEIFS($I$2:$I$2125,$F$2:$F$2125,$F1055,$C$2:$C$2125,"&gt;="&amp;DATE(IF($E1055&gt;=4,$D1055,$D1055-1),INDEX($AS$2:$AS$13,$E1055),INDEX($AR$2:$AR$13,$E1055)),$C$2:$C$2125,"&lt;="&amp;DATE(IF($E1055&gt;=2,$D1055,$D1055-1),INDEX($AU$2:$AU$13,$E1055),INDEX($AT$2:$AT$13,$E1055)))</f>
        <v>8076.4835071447669</v>
      </c>
    </row>
    <row r="1056" spans="1:12" x14ac:dyDescent="0.35">
      <c r="A1056" s="3">
        <v>108</v>
      </c>
      <c r="B1056" s="3" t="s">
        <v>18</v>
      </c>
      <c r="C1056" s="4">
        <v>38595</v>
      </c>
      <c r="D1056" s="3">
        <f t="shared" si="16"/>
        <v>2005</v>
      </c>
      <c r="E1056" s="3">
        <f>MONTH(ProductLine[[#This Row],[Date]])</f>
        <v>8</v>
      </c>
      <c r="F1056" s="3" t="s">
        <v>6</v>
      </c>
      <c r="G1056" s="5">
        <v>-10</v>
      </c>
      <c r="H1056" s="6">
        <v>-28.406748282006184</v>
      </c>
      <c r="I1056" s="8">
        <f>ProductLine[[#This Row],[Units]]*ProductLine[[#This Row],[Dollars]]</f>
        <v>284.06748282006185</v>
      </c>
      <c r="L1056" cm="1">
        <f t="array" ref="L1056">AVERAGEIFS($I$2:$I$2125,$F$2:$F$2125,$F1056,$C$2:$C$2125,"&gt;="&amp;DATE(IF($E1056&gt;=4,$D1056,$D1056-1),INDEX($AS$2:$AS$13,$E1056),INDEX($AR$2:$AR$13,$E1056)),$C$2:$C$2125,"&lt;="&amp;DATE(IF($E1056&gt;=2,$D1056,$D1056-1),INDEX($AU$2:$AU$13,$E1056),INDEX($AT$2:$AT$13,$E1056)))</f>
        <v>6560.1094291820382</v>
      </c>
    </row>
    <row r="1057" spans="1:12" x14ac:dyDescent="0.35">
      <c r="A1057" s="3">
        <v>163</v>
      </c>
      <c r="B1057" s="3" t="s">
        <v>18</v>
      </c>
      <c r="C1057" s="4">
        <v>38573</v>
      </c>
      <c r="D1057" s="3">
        <f t="shared" si="16"/>
        <v>2005</v>
      </c>
      <c r="E1057" s="3">
        <f>MONTH(ProductLine[[#This Row],[Date]])</f>
        <v>8</v>
      </c>
      <c r="F1057" s="3" t="s">
        <v>8</v>
      </c>
      <c r="G1057" s="5">
        <v>-5</v>
      </c>
      <c r="H1057" s="6">
        <v>-12.197238533968166</v>
      </c>
      <c r="I1057" s="8">
        <f>ProductLine[[#This Row],[Units]]*ProductLine[[#This Row],[Dollars]]</f>
        <v>60.986192669840833</v>
      </c>
      <c r="L1057" cm="1">
        <f t="array" ref="L1057">AVERAGEIFS($I$2:$I$2125,$F$2:$F$2125,$F1057,$C$2:$C$2125,"&gt;="&amp;DATE(IF($E1057&gt;=4,$D1057,$D1057-1),INDEX($AS$2:$AS$13,$E1057),INDEX($AR$2:$AR$13,$E1057)),$C$2:$C$2125,"&lt;="&amp;DATE(IF($E1057&gt;=2,$D1057,$D1057-1),INDEX($AU$2:$AU$13,$E1057),INDEX($AT$2:$AT$13,$E1057)))</f>
        <v>8076.4835071447669</v>
      </c>
    </row>
    <row r="1058" spans="1:12" x14ac:dyDescent="0.35">
      <c r="A1058" s="3">
        <v>248</v>
      </c>
      <c r="B1058" s="3" t="s">
        <v>11</v>
      </c>
      <c r="C1058" s="4">
        <v>38584</v>
      </c>
      <c r="D1058" s="3">
        <f t="shared" si="16"/>
        <v>2005</v>
      </c>
      <c r="E1058" s="3">
        <f>MONTH(ProductLine[[#This Row],[Date]])</f>
        <v>8</v>
      </c>
      <c r="F1058" s="3" t="s">
        <v>15</v>
      </c>
      <c r="G1058" s="5">
        <v>25</v>
      </c>
      <c r="H1058" s="6">
        <v>77.014900645073141</v>
      </c>
      <c r="I1058" s="8">
        <f>ProductLine[[#This Row],[Units]]*ProductLine[[#This Row],[Dollars]]</f>
        <v>1925.3725161268285</v>
      </c>
      <c r="L1058" cm="1">
        <f t="array" ref="L1058">AVERAGEIFS($I$2:$I$2125,$F$2:$F$2125,$F1058,$C$2:$C$2125,"&gt;="&amp;DATE(IF($E1058&gt;=4,$D1058,$D1058-1),INDEX($AS$2:$AS$13,$E1058),INDEX($AR$2:$AR$13,$E1058)),$C$2:$C$2125,"&lt;="&amp;DATE(IF($E1058&gt;=2,$D1058,$D1058-1),INDEX($AU$2:$AU$13,$E1058),INDEX($AT$2:$AT$13,$E1058)))</f>
        <v>11841.110565678553</v>
      </c>
    </row>
    <row r="1059" spans="1:12" x14ac:dyDescent="0.35">
      <c r="A1059" s="3">
        <v>276</v>
      </c>
      <c r="B1059" s="3" t="s">
        <v>18</v>
      </c>
      <c r="C1059" s="4">
        <v>38573</v>
      </c>
      <c r="D1059" s="3">
        <f t="shared" si="16"/>
        <v>2005</v>
      </c>
      <c r="E1059" s="3">
        <f>MONTH(ProductLine[[#This Row],[Date]])</f>
        <v>8</v>
      </c>
      <c r="F1059" s="3" t="s">
        <v>15</v>
      </c>
      <c r="G1059" s="5">
        <v>0</v>
      </c>
      <c r="H1059" s="6">
        <v>1.5831115612014064</v>
      </c>
      <c r="I1059" s="8">
        <f>ProductLine[[#This Row],[Units]]*ProductLine[[#This Row],[Dollars]]</f>
        <v>0</v>
      </c>
      <c r="L1059" cm="1">
        <f t="array" ref="L1059">AVERAGEIFS($I$2:$I$2125,$F$2:$F$2125,$F1059,$C$2:$C$2125,"&gt;="&amp;DATE(IF($E1059&gt;=4,$D1059,$D1059-1),INDEX($AS$2:$AS$13,$E1059),INDEX($AR$2:$AR$13,$E1059)),$C$2:$C$2125,"&lt;="&amp;DATE(IF($E1059&gt;=2,$D1059,$D1059-1),INDEX($AU$2:$AU$13,$E1059),INDEX($AT$2:$AT$13,$E1059)))</f>
        <v>11841.110565678553</v>
      </c>
    </row>
    <row r="1060" spans="1:12" x14ac:dyDescent="0.35">
      <c r="A1060" s="3">
        <v>299</v>
      </c>
      <c r="B1060" s="3" t="s">
        <v>7</v>
      </c>
      <c r="C1060" s="4">
        <v>38595</v>
      </c>
      <c r="D1060" s="3">
        <f t="shared" si="16"/>
        <v>2005</v>
      </c>
      <c r="E1060" s="3">
        <f>MONTH(ProductLine[[#This Row],[Date]])</f>
        <v>8</v>
      </c>
      <c r="F1060" s="3" t="s">
        <v>6</v>
      </c>
      <c r="G1060" s="5">
        <v>81</v>
      </c>
      <c r="H1060" s="6">
        <v>245.58577912839797</v>
      </c>
      <c r="I1060" s="8">
        <f>ProductLine[[#This Row],[Units]]*ProductLine[[#This Row],[Dollars]]</f>
        <v>19892.448109400237</v>
      </c>
      <c r="L1060" cm="1">
        <f t="array" ref="L1060">AVERAGEIFS($I$2:$I$2125,$F$2:$F$2125,$F1060,$C$2:$C$2125,"&gt;="&amp;DATE(IF($E1060&gt;=4,$D1060,$D1060-1),INDEX($AS$2:$AS$13,$E1060),INDEX($AR$2:$AR$13,$E1060)),$C$2:$C$2125,"&lt;="&amp;DATE(IF($E1060&gt;=2,$D1060,$D1060-1),INDEX($AU$2:$AU$13,$E1060),INDEX($AT$2:$AT$13,$E1060)))</f>
        <v>6560.1094291820382</v>
      </c>
    </row>
    <row r="1061" spans="1:12" x14ac:dyDescent="0.35">
      <c r="A1061" s="3">
        <v>307</v>
      </c>
      <c r="B1061" s="3" t="s">
        <v>11</v>
      </c>
      <c r="C1061" s="4">
        <v>38584</v>
      </c>
      <c r="D1061" s="3">
        <f t="shared" si="16"/>
        <v>2005</v>
      </c>
      <c r="E1061" s="3">
        <f>MONTH(ProductLine[[#This Row],[Date]])</f>
        <v>8</v>
      </c>
      <c r="F1061" s="3" t="s">
        <v>8</v>
      </c>
      <c r="G1061" s="5">
        <v>55</v>
      </c>
      <c r="H1061" s="6">
        <v>166.60609215413587</v>
      </c>
      <c r="I1061" s="8">
        <f>ProductLine[[#This Row],[Units]]*ProductLine[[#This Row],[Dollars]]</f>
        <v>9163.3350684774723</v>
      </c>
      <c r="L1061" cm="1">
        <f t="array" ref="L1061">AVERAGEIFS($I$2:$I$2125,$F$2:$F$2125,$F1061,$C$2:$C$2125,"&gt;="&amp;DATE(IF($E1061&gt;=4,$D1061,$D1061-1),INDEX($AS$2:$AS$13,$E1061),INDEX($AR$2:$AR$13,$E1061)),$C$2:$C$2125,"&lt;="&amp;DATE(IF($E1061&gt;=2,$D1061,$D1061-1),INDEX($AU$2:$AU$13,$E1061),INDEX($AT$2:$AT$13,$E1061)))</f>
        <v>8076.4835071447669</v>
      </c>
    </row>
    <row r="1062" spans="1:12" x14ac:dyDescent="0.35">
      <c r="A1062" s="3">
        <v>349</v>
      </c>
      <c r="B1062" s="3" t="s">
        <v>17</v>
      </c>
      <c r="C1062" s="4">
        <v>38595</v>
      </c>
      <c r="D1062" s="3">
        <f t="shared" si="16"/>
        <v>2005</v>
      </c>
      <c r="E1062" s="3">
        <f>MONTH(ProductLine[[#This Row],[Date]])</f>
        <v>8</v>
      </c>
      <c r="F1062" s="3" t="s">
        <v>8</v>
      </c>
      <c r="G1062" s="5">
        <v>72</v>
      </c>
      <c r="H1062" s="6">
        <v>218.66914833137886</v>
      </c>
      <c r="I1062" s="8">
        <f>ProductLine[[#This Row],[Units]]*ProductLine[[#This Row],[Dollars]]</f>
        <v>15744.178679859278</v>
      </c>
      <c r="L1062" cm="1">
        <f t="array" ref="L1062">AVERAGEIFS($I$2:$I$2125,$F$2:$F$2125,$F1062,$C$2:$C$2125,"&gt;="&amp;DATE(IF($E1062&gt;=4,$D1062,$D1062-1),INDEX($AS$2:$AS$13,$E1062),INDEX($AR$2:$AR$13,$E1062)),$C$2:$C$2125,"&lt;="&amp;DATE(IF($E1062&gt;=2,$D1062,$D1062-1),INDEX($AU$2:$AU$13,$E1062),INDEX($AT$2:$AT$13,$E1062)))</f>
        <v>8076.4835071447669</v>
      </c>
    </row>
    <row r="1063" spans="1:12" x14ac:dyDescent="0.35">
      <c r="A1063" s="3">
        <v>367</v>
      </c>
      <c r="B1063" s="3" t="s">
        <v>7</v>
      </c>
      <c r="C1063" s="4">
        <v>38573</v>
      </c>
      <c r="D1063" s="3">
        <f t="shared" si="16"/>
        <v>2005</v>
      </c>
      <c r="E1063" s="3">
        <f>MONTH(ProductLine[[#This Row],[Date]])</f>
        <v>8</v>
      </c>
      <c r="F1063" s="3" t="s">
        <v>8</v>
      </c>
      <c r="G1063" s="5">
        <v>-8</v>
      </c>
      <c r="H1063" s="6">
        <v>-21.825357589950652</v>
      </c>
      <c r="I1063" s="8">
        <f>ProductLine[[#This Row],[Units]]*ProductLine[[#This Row],[Dollars]]</f>
        <v>174.60286071960522</v>
      </c>
      <c r="L1063" cm="1">
        <f t="array" ref="L1063">AVERAGEIFS($I$2:$I$2125,$F$2:$F$2125,$F1063,$C$2:$C$2125,"&gt;="&amp;DATE(IF($E1063&gt;=4,$D1063,$D1063-1),INDEX($AS$2:$AS$13,$E1063),INDEX($AR$2:$AR$13,$E1063)),$C$2:$C$2125,"&lt;="&amp;DATE(IF($E1063&gt;=2,$D1063,$D1063-1),INDEX($AU$2:$AU$13,$E1063),INDEX($AT$2:$AT$13,$E1063)))</f>
        <v>8076.4835071447669</v>
      </c>
    </row>
    <row r="1064" spans="1:12" x14ac:dyDescent="0.35">
      <c r="A1064" s="3">
        <v>371</v>
      </c>
      <c r="B1064" s="3" t="s">
        <v>9</v>
      </c>
      <c r="C1064" s="4">
        <v>38584</v>
      </c>
      <c r="D1064" s="3">
        <f t="shared" si="16"/>
        <v>2005</v>
      </c>
      <c r="E1064" s="3">
        <f>MONTH(ProductLine[[#This Row],[Date]])</f>
        <v>8</v>
      </c>
      <c r="F1064" s="3" t="s">
        <v>13</v>
      </c>
      <c r="G1064" s="5">
        <v>36</v>
      </c>
      <c r="H1064" s="6">
        <v>110.59418125988078</v>
      </c>
      <c r="I1064" s="8">
        <f>ProductLine[[#This Row],[Units]]*ProductLine[[#This Row],[Dollars]]</f>
        <v>3981.3905253557082</v>
      </c>
      <c r="L1064" cm="1">
        <f t="array" ref="L1064">AVERAGEIFS($I$2:$I$2125,$F$2:$F$2125,$F1064,$C$2:$C$2125,"&gt;="&amp;DATE(IF($E1064&gt;=4,$D1064,$D1064-1),INDEX($AS$2:$AS$13,$E1064),INDEX($AR$2:$AR$13,$E1064)),$C$2:$C$2125,"&lt;="&amp;DATE(IF($E1064&gt;=2,$D1064,$D1064-1),INDEX($AU$2:$AU$13,$E1064),INDEX($AT$2:$AT$13,$E1064)))</f>
        <v>8505.9861921126412</v>
      </c>
    </row>
    <row r="1065" spans="1:12" x14ac:dyDescent="0.35">
      <c r="A1065" s="3">
        <v>424</v>
      </c>
      <c r="B1065" s="3" t="s">
        <v>5</v>
      </c>
      <c r="C1065" s="4">
        <v>38573</v>
      </c>
      <c r="D1065" s="3">
        <f t="shared" si="16"/>
        <v>2005</v>
      </c>
      <c r="E1065" s="3">
        <f>MONTH(ProductLine[[#This Row],[Date]])</f>
        <v>8</v>
      </c>
      <c r="F1065" s="3" t="s">
        <v>10</v>
      </c>
      <c r="G1065" s="5">
        <v>45</v>
      </c>
      <c r="H1065" s="6">
        <v>137.23163667167327</v>
      </c>
      <c r="I1065" s="8">
        <f>ProductLine[[#This Row],[Units]]*ProductLine[[#This Row],[Dollars]]</f>
        <v>6175.423650225297</v>
      </c>
      <c r="L1065" cm="1">
        <f t="array" ref="L1065">AVERAGEIFS($I$2:$I$2125,$F$2:$F$2125,$F1065,$C$2:$C$2125,"&gt;="&amp;DATE(IF($E1065&gt;=4,$D1065,$D1065-1),INDEX($AS$2:$AS$13,$E1065),INDEX($AR$2:$AR$13,$E1065)),$C$2:$C$2125,"&lt;="&amp;DATE(IF($E1065&gt;=2,$D1065,$D1065-1),INDEX($AU$2:$AU$13,$E1065),INDEX($AT$2:$AT$13,$E1065)))</f>
        <v>8762.3832954800255</v>
      </c>
    </row>
    <row r="1066" spans="1:12" x14ac:dyDescent="0.35">
      <c r="A1066" s="3">
        <v>426</v>
      </c>
      <c r="B1066" s="3" t="s">
        <v>17</v>
      </c>
      <c r="C1066" s="4">
        <v>38584</v>
      </c>
      <c r="D1066" s="3">
        <f t="shared" si="16"/>
        <v>2005</v>
      </c>
      <c r="E1066" s="3">
        <f>MONTH(ProductLine[[#This Row],[Date]])</f>
        <v>8</v>
      </c>
      <c r="F1066" s="3" t="s">
        <v>13</v>
      </c>
      <c r="G1066" s="5">
        <v>-4</v>
      </c>
      <c r="H1066" s="6">
        <v>-10.36408331456853</v>
      </c>
      <c r="I1066" s="8">
        <f>ProductLine[[#This Row],[Units]]*ProductLine[[#This Row],[Dollars]]</f>
        <v>41.456333258274121</v>
      </c>
      <c r="L1066" cm="1">
        <f t="array" ref="L1066">AVERAGEIFS($I$2:$I$2125,$F$2:$F$2125,$F1066,$C$2:$C$2125,"&gt;="&amp;DATE(IF($E1066&gt;=4,$D1066,$D1066-1),INDEX($AS$2:$AS$13,$E1066),INDEX($AR$2:$AR$13,$E1066)),$C$2:$C$2125,"&lt;="&amp;DATE(IF($E1066&gt;=2,$D1066,$D1066-1),INDEX($AU$2:$AU$13,$E1066),INDEX($AT$2:$AT$13,$E1066)))</f>
        <v>8505.9861921126412</v>
      </c>
    </row>
    <row r="1067" spans="1:12" x14ac:dyDescent="0.35">
      <c r="A1067" s="3">
        <v>455</v>
      </c>
      <c r="B1067" s="3" t="s">
        <v>9</v>
      </c>
      <c r="C1067" s="4">
        <v>38595</v>
      </c>
      <c r="D1067" s="3">
        <f t="shared" si="16"/>
        <v>2005</v>
      </c>
      <c r="E1067" s="3">
        <f>MONTH(ProductLine[[#This Row],[Date]])</f>
        <v>8</v>
      </c>
      <c r="F1067" s="3" t="s">
        <v>6</v>
      </c>
      <c r="G1067" s="5">
        <v>13</v>
      </c>
      <c r="H1067" s="6">
        <v>41.16877365274803</v>
      </c>
      <c r="I1067" s="8">
        <f>ProductLine[[#This Row],[Units]]*ProductLine[[#This Row],[Dollars]]</f>
        <v>535.19405748572444</v>
      </c>
      <c r="L1067" cm="1">
        <f t="array" ref="L1067">AVERAGEIFS($I$2:$I$2125,$F$2:$F$2125,$F1067,$C$2:$C$2125,"&gt;="&amp;DATE(IF($E1067&gt;=4,$D1067,$D1067-1),INDEX($AS$2:$AS$13,$E1067),INDEX($AR$2:$AR$13,$E1067)),$C$2:$C$2125,"&lt;="&amp;DATE(IF($E1067&gt;=2,$D1067,$D1067-1),INDEX($AU$2:$AU$13,$E1067),INDEX($AT$2:$AT$13,$E1067)))</f>
        <v>6560.1094291820382</v>
      </c>
    </row>
    <row r="1068" spans="1:12" x14ac:dyDescent="0.35">
      <c r="A1068" s="3">
        <v>469</v>
      </c>
      <c r="B1068" s="3" t="s">
        <v>18</v>
      </c>
      <c r="C1068" s="4">
        <v>38573</v>
      </c>
      <c r="D1068" s="3">
        <f t="shared" si="16"/>
        <v>2005</v>
      </c>
      <c r="E1068" s="3">
        <f>MONTH(ProductLine[[#This Row],[Date]])</f>
        <v>8</v>
      </c>
      <c r="F1068" s="3" t="s">
        <v>6</v>
      </c>
      <c r="G1068" s="5">
        <v>92</v>
      </c>
      <c r="H1068" s="6">
        <v>277.66680522408262</v>
      </c>
      <c r="I1068" s="8">
        <f>ProductLine[[#This Row],[Units]]*ProductLine[[#This Row],[Dollars]]</f>
        <v>25545.3460806156</v>
      </c>
      <c r="L1068" cm="1">
        <f t="array" ref="L1068">AVERAGEIFS($I$2:$I$2125,$F$2:$F$2125,$F1068,$C$2:$C$2125,"&gt;="&amp;DATE(IF($E1068&gt;=4,$D1068,$D1068-1),INDEX($AS$2:$AS$13,$E1068),INDEX($AR$2:$AR$13,$E1068)),$C$2:$C$2125,"&lt;="&amp;DATE(IF($E1068&gt;=2,$D1068,$D1068-1),INDEX($AU$2:$AU$13,$E1068),INDEX($AT$2:$AT$13,$E1068)))</f>
        <v>6560.1094291820382</v>
      </c>
    </row>
    <row r="1069" spans="1:12" x14ac:dyDescent="0.35">
      <c r="A1069" s="3">
        <v>535</v>
      </c>
      <c r="B1069" s="3" t="s">
        <v>14</v>
      </c>
      <c r="C1069" s="4">
        <v>38584</v>
      </c>
      <c r="D1069" s="3">
        <f t="shared" si="16"/>
        <v>2005</v>
      </c>
      <c r="E1069" s="3">
        <f>MONTH(ProductLine[[#This Row],[Date]])</f>
        <v>8</v>
      </c>
      <c r="F1069" s="3" t="s">
        <v>6</v>
      </c>
      <c r="G1069" s="5">
        <v>82</v>
      </c>
      <c r="H1069" s="6">
        <v>248.04707692390426</v>
      </c>
      <c r="I1069" s="8">
        <f>ProductLine[[#This Row],[Units]]*ProductLine[[#This Row],[Dollars]]</f>
        <v>20339.860307760147</v>
      </c>
      <c r="L1069" cm="1">
        <f t="array" ref="L1069">AVERAGEIFS($I$2:$I$2125,$F$2:$F$2125,$F1069,$C$2:$C$2125,"&gt;="&amp;DATE(IF($E1069&gt;=4,$D1069,$D1069-1),INDEX($AS$2:$AS$13,$E1069),INDEX($AR$2:$AR$13,$E1069)),$C$2:$C$2125,"&lt;="&amp;DATE(IF($E1069&gt;=2,$D1069,$D1069-1),INDEX($AU$2:$AU$13,$E1069),INDEX($AT$2:$AT$13,$E1069)))</f>
        <v>6560.1094291820382</v>
      </c>
    </row>
    <row r="1070" spans="1:12" x14ac:dyDescent="0.35">
      <c r="A1070" s="3">
        <v>612</v>
      </c>
      <c r="B1070" s="3" t="s">
        <v>7</v>
      </c>
      <c r="C1070" s="4">
        <v>38595</v>
      </c>
      <c r="D1070" s="3">
        <f t="shared" si="16"/>
        <v>2005</v>
      </c>
      <c r="E1070" s="3">
        <f>MONTH(ProductLine[[#This Row],[Date]])</f>
        <v>8</v>
      </c>
      <c r="F1070" s="3" t="s">
        <v>15</v>
      </c>
      <c r="G1070" s="5">
        <v>2</v>
      </c>
      <c r="H1070" s="6">
        <v>7.7805066936063501</v>
      </c>
      <c r="I1070" s="8">
        <f>ProductLine[[#This Row],[Units]]*ProductLine[[#This Row],[Dollars]]</f>
        <v>15.5610133872127</v>
      </c>
      <c r="L1070" cm="1">
        <f t="array" ref="L1070">AVERAGEIFS($I$2:$I$2125,$F$2:$F$2125,$F1070,$C$2:$C$2125,"&gt;="&amp;DATE(IF($E1070&gt;=4,$D1070,$D1070-1),INDEX($AS$2:$AS$13,$E1070),INDEX($AR$2:$AR$13,$E1070)),$C$2:$C$2125,"&lt;="&amp;DATE(IF($E1070&gt;=2,$D1070,$D1070-1),INDEX($AU$2:$AU$13,$E1070),INDEX($AT$2:$AT$13,$E1070)))</f>
        <v>11841.110565678553</v>
      </c>
    </row>
    <row r="1071" spans="1:12" x14ac:dyDescent="0.35">
      <c r="A1071" s="3">
        <v>668</v>
      </c>
      <c r="B1071" s="3" t="s">
        <v>12</v>
      </c>
      <c r="C1071" s="4">
        <v>38595</v>
      </c>
      <c r="D1071" s="3">
        <f t="shared" si="16"/>
        <v>2005</v>
      </c>
      <c r="E1071" s="3">
        <f>MONTH(ProductLine[[#This Row],[Date]])</f>
        <v>8</v>
      </c>
      <c r="F1071" s="3" t="s">
        <v>13</v>
      </c>
      <c r="G1071" s="5">
        <v>43</v>
      </c>
      <c r="H1071" s="6">
        <v>131.45497532370047</v>
      </c>
      <c r="I1071" s="8">
        <f>ProductLine[[#This Row],[Units]]*ProductLine[[#This Row],[Dollars]]</f>
        <v>5652.5639389191201</v>
      </c>
      <c r="L1071" cm="1">
        <f t="array" ref="L1071">AVERAGEIFS($I$2:$I$2125,$F$2:$F$2125,$F1071,$C$2:$C$2125,"&gt;="&amp;DATE(IF($E1071&gt;=4,$D1071,$D1071-1),INDEX($AS$2:$AS$13,$E1071),INDEX($AR$2:$AR$13,$E1071)),$C$2:$C$2125,"&lt;="&amp;DATE(IF($E1071&gt;=2,$D1071,$D1071-1),INDEX($AU$2:$AU$13,$E1071),INDEX($AT$2:$AT$13,$E1071)))</f>
        <v>8505.9861921126412</v>
      </c>
    </row>
    <row r="1072" spans="1:12" x14ac:dyDescent="0.35">
      <c r="A1072" s="3">
        <v>711</v>
      </c>
      <c r="B1072" s="3" t="s">
        <v>9</v>
      </c>
      <c r="C1072" s="4">
        <v>38573</v>
      </c>
      <c r="D1072" s="3">
        <f t="shared" si="16"/>
        <v>2005</v>
      </c>
      <c r="E1072" s="3">
        <f>MONTH(ProductLine[[#This Row],[Date]])</f>
        <v>8</v>
      </c>
      <c r="F1072" s="3" t="s">
        <v>10</v>
      </c>
      <c r="G1072" s="5">
        <v>92</v>
      </c>
      <c r="H1072" s="6">
        <v>278.33689319640729</v>
      </c>
      <c r="I1072" s="8">
        <f>ProductLine[[#This Row],[Units]]*ProductLine[[#This Row],[Dollars]]</f>
        <v>25606.99417406947</v>
      </c>
      <c r="L1072" cm="1">
        <f t="array" ref="L1072">AVERAGEIFS($I$2:$I$2125,$F$2:$F$2125,$F1072,$C$2:$C$2125,"&gt;="&amp;DATE(IF($E1072&gt;=4,$D1072,$D1072-1),INDEX($AS$2:$AS$13,$E1072),INDEX($AR$2:$AR$13,$E1072)),$C$2:$C$2125,"&lt;="&amp;DATE(IF($E1072&gt;=2,$D1072,$D1072-1),INDEX($AU$2:$AU$13,$E1072),INDEX($AT$2:$AT$13,$E1072)))</f>
        <v>8762.3832954800255</v>
      </c>
    </row>
    <row r="1073" spans="1:12" x14ac:dyDescent="0.35">
      <c r="A1073" s="3">
        <v>725</v>
      </c>
      <c r="B1073" s="3" t="s">
        <v>12</v>
      </c>
      <c r="C1073" s="4">
        <v>38573</v>
      </c>
      <c r="D1073" s="3">
        <f t="shared" si="16"/>
        <v>2005</v>
      </c>
      <c r="E1073" s="3">
        <f>MONTH(ProductLine[[#This Row],[Date]])</f>
        <v>8</v>
      </c>
      <c r="F1073" s="3" t="s">
        <v>15</v>
      </c>
      <c r="G1073" s="5">
        <v>15</v>
      </c>
      <c r="H1073" s="6">
        <v>47.09802134338382</v>
      </c>
      <c r="I1073" s="8">
        <f>ProductLine[[#This Row],[Units]]*ProductLine[[#This Row],[Dollars]]</f>
        <v>706.47032015075729</v>
      </c>
      <c r="L1073" cm="1">
        <f t="array" ref="L1073">AVERAGEIFS($I$2:$I$2125,$F$2:$F$2125,$F1073,$C$2:$C$2125,"&gt;="&amp;DATE(IF($E1073&gt;=4,$D1073,$D1073-1),INDEX($AS$2:$AS$13,$E1073),INDEX($AR$2:$AR$13,$E1073)),$C$2:$C$2125,"&lt;="&amp;DATE(IF($E1073&gt;=2,$D1073,$D1073-1),INDEX($AU$2:$AU$13,$E1073),INDEX($AT$2:$AT$13,$E1073)))</f>
        <v>11841.110565678553</v>
      </c>
    </row>
    <row r="1074" spans="1:12" x14ac:dyDescent="0.35">
      <c r="A1074" s="3">
        <v>773</v>
      </c>
      <c r="B1074" s="3" t="s">
        <v>16</v>
      </c>
      <c r="C1074" s="4">
        <v>38573</v>
      </c>
      <c r="D1074" s="3">
        <f t="shared" si="16"/>
        <v>2005</v>
      </c>
      <c r="E1074" s="3">
        <f>MONTH(ProductLine[[#This Row],[Date]])</f>
        <v>8</v>
      </c>
      <c r="F1074" s="3" t="s">
        <v>13</v>
      </c>
      <c r="G1074" s="5">
        <v>52</v>
      </c>
      <c r="H1074" s="6">
        <v>158.30772051149228</v>
      </c>
      <c r="I1074" s="8">
        <f>ProductLine[[#This Row],[Units]]*ProductLine[[#This Row],[Dollars]]</f>
        <v>8232.0014665975978</v>
      </c>
      <c r="L1074" cm="1">
        <f t="array" ref="L1074">AVERAGEIFS($I$2:$I$2125,$F$2:$F$2125,$F1074,$C$2:$C$2125,"&gt;="&amp;DATE(IF($E1074&gt;=4,$D1074,$D1074-1),INDEX($AS$2:$AS$13,$E1074),INDEX($AR$2:$AR$13,$E1074)),$C$2:$C$2125,"&lt;="&amp;DATE(IF($E1074&gt;=2,$D1074,$D1074-1),INDEX($AU$2:$AU$13,$E1074),INDEX($AT$2:$AT$13,$E1074)))</f>
        <v>8505.9861921126412</v>
      </c>
    </row>
    <row r="1075" spans="1:12" x14ac:dyDescent="0.35">
      <c r="A1075" s="3">
        <v>778</v>
      </c>
      <c r="B1075" s="3" t="s">
        <v>9</v>
      </c>
      <c r="C1075" s="4">
        <v>38573</v>
      </c>
      <c r="D1075" s="3">
        <f t="shared" si="16"/>
        <v>2005</v>
      </c>
      <c r="E1075" s="3">
        <f>MONTH(ProductLine[[#This Row],[Date]])</f>
        <v>8</v>
      </c>
      <c r="F1075" s="3" t="s">
        <v>15</v>
      </c>
      <c r="G1075" s="5">
        <v>89</v>
      </c>
      <c r="H1075" s="6">
        <v>269.48918997457559</v>
      </c>
      <c r="I1075" s="8">
        <f>ProductLine[[#This Row],[Units]]*ProductLine[[#This Row],[Dollars]]</f>
        <v>23984.537907737227</v>
      </c>
      <c r="L1075" cm="1">
        <f t="array" ref="L1075">AVERAGEIFS($I$2:$I$2125,$F$2:$F$2125,$F1075,$C$2:$C$2125,"&gt;="&amp;DATE(IF($E1075&gt;=4,$D1075,$D1075-1),INDEX($AS$2:$AS$13,$E1075),INDEX($AR$2:$AR$13,$E1075)),$C$2:$C$2125,"&lt;="&amp;DATE(IF($E1075&gt;=2,$D1075,$D1075-1),INDEX($AU$2:$AU$13,$E1075),INDEX($AT$2:$AT$13,$E1075)))</f>
        <v>11841.110565678553</v>
      </c>
    </row>
    <row r="1076" spans="1:12" x14ac:dyDescent="0.35">
      <c r="A1076" s="3">
        <v>825</v>
      </c>
      <c r="B1076" s="3" t="s">
        <v>5</v>
      </c>
      <c r="C1076" s="4">
        <v>38595</v>
      </c>
      <c r="D1076" s="3">
        <f t="shared" si="16"/>
        <v>2005</v>
      </c>
      <c r="E1076" s="3">
        <f>MONTH(ProductLine[[#This Row],[Date]])</f>
        <v>8</v>
      </c>
      <c r="F1076" s="3" t="s">
        <v>13</v>
      </c>
      <c r="G1076" s="5">
        <v>10</v>
      </c>
      <c r="H1076" s="6">
        <v>32.250567590543547</v>
      </c>
      <c r="I1076" s="8">
        <f>ProductLine[[#This Row],[Units]]*ProductLine[[#This Row],[Dollars]]</f>
        <v>322.50567590543545</v>
      </c>
      <c r="L1076" cm="1">
        <f t="array" ref="L1076">AVERAGEIFS($I$2:$I$2125,$F$2:$F$2125,$F1076,$C$2:$C$2125,"&gt;="&amp;DATE(IF($E1076&gt;=4,$D1076,$D1076-1),INDEX($AS$2:$AS$13,$E1076),INDEX($AR$2:$AR$13,$E1076)),$C$2:$C$2125,"&lt;="&amp;DATE(IF($E1076&gt;=2,$D1076,$D1076-1),INDEX($AU$2:$AU$13,$E1076),INDEX($AT$2:$AT$13,$E1076)))</f>
        <v>8505.9861921126412</v>
      </c>
    </row>
    <row r="1077" spans="1:12" x14ac:dyDescent="0.35">
      <c r="A1077" s="3">
        <v>835</v>
      </c>
      <c r="B1077" s="3" t="s">
        <v>9</v>
      </c>
      <c r="C1077" s="4">
        <v>38595</v>
      </c>
      <c r="D1077" s="3">
        <f t="shared" si="16"/>
        <v>2005</v>
      </c>
      <c r="E1077" s="3">
        <f>MONTH(ProductLine[[#This Row],[Date]])</f>
        <v>8</v>
      </c>
      <c r="F1077" s="3" t="s">
        <v>8</v>
      </c>
      <c r="G1077" s="5">
        <v>2</v>
      </c>
      <c r="H1077" s="6">
        <v>8.0342514695562706</v>
      </c>
      <c r="I1077" s="8">
        <f>ProductLine[[#This Row],[Units]]*ProductLine[[#This Row],[Dollars]]</f>
        <v>16.068502939112541</v>
      </c>
      <c r="L1077" cm="1">
        <f t="array" ref="L1077">AVERAGEIFS($I$2:$I$2125,$F$2:$F$2125,$F1077,$C$2:$C$2125,"&gt;="&amp;DATE(IF($E1077&gt;=4,$D1077,$D1077-1),INDEX($AS$2:$AS$13,$E1077),INDEX($AR$2:$AR$13,$E1077)),$C$2:$C$2125,"&lt;="&amp;DATE(IF($E1077&gt;=2,$D1077,$D1077-1),INDEX($AU$2:$AU$13,$E1077),INDEX($AT$2:$AT$13,$E1077)))</f>
        <v>8076.4835071447669</v>
      </c>
    </row>
    <row r="1078" spans="1:12" x14ac:dyDescent="0.35">
      <c r="A1078" s="3">
        <v>863</v>
      </c>
      <c r="B1078" s="3" t="s">
        <v>9</v>
      </c>
      <c r="C1078" s="4">
        <v>38584</v>
      </c>
      <c r="D1078" s="3">
        <f t="shared" si="16"/>
        <v>2005</v>
      </c>
      <c r="E1078" s="3">
        <f>MONTH(ProductLine[[#This Row],[Date]])</f>
        <v>8</v>
      </c>
      <c r="F1078" s="3" t="s">
        <v>13</v>
      </c>
      <c r="G1078" s="5">
        <v>34</v>
      </c>
      <c r="H1078" s="6">
        <v>103.97058317140277</v>
      </c>
      <c r="I1078" s="8">
        <f>ProductLine[[#This Row],[Units]]*ProductLine[[#This Row],[Dollars]]</f>
        <v>3534.9998278276939</v>
      </c>
      <c r="L1078" cm="1">
        <f t="array" ref="L1078">AVERAGEIFS($I$2:$I$2125,$F$2:$F$2125,$F1078,$C$2:$C$2125,"&gt;="&amp;DATE(IF($E1078&gt;=4,$D1078,$D1078-1),INDEX($AS$2:$AS$13,$E1078),INDEX($AR$2:$AR$13,$E1078)),$C$2:$C$2125,"&lt;="&amp;DATE(IF($E1078&gt;=2,$D1078,$D1078-1),INDEX($AU$2:$AU$13,$E1078),INDEX($AT$2:$AT$13,$E1078)))</f>
        <v>8505.9861921126412</v>
      </c>
    </row>
    <row r="1079" spans="1:12" x14ac:dyDescent="0.35">
      <c r="A1079" s="3">
        <v>864</v>
      </c>
      <c r="B1079" s="3" t="s">
        <v>5</v>
      </c>
      <c r="C1079" s="4">
        <v>38573</v>
      </c>
      <c r="D1079" s="3">
        <f t="shared" si="16"/>
        <v>2005</v>
      </c>
      <c r="E1079" s="3">
        <f>MONTH(ProductLine[[#This Row],[Date]])</f>
        <v>8</v>
      </c>
      <c r="F1079" s="3" t="s">
        <v>15</v>
      </c>
      <c r="G1079" s="5">
        <v>29</v>
      </c>
      <c r="H1079" s="6">
        <v>89.383943739445868</v>
      </c>
      <c r="I1079" s="8">
        <f>ProductLine[[#This Row],[Units]]*ProductLine[[#This Row],[Dollars]]</f>
        <v>2592.1343684439303</v>
      </c>
      <c r="L1079" cm="1">
        <f t="array" ref="L1079">AVERAGEIFS($I$2:$I$2125,$F$2:$F$2125,$F1079,$C$2:$C$2125,"&gt;="&amp;DATE(IF($E1079&gt;=4,$D1079,$D1079-1),INDEX($AS$2:$AS$13,$E1079),INDEX($AR$2:$AR$13,$E1079)),$C$2:$C$2125,"&lt;="&amp;DATE(IF($E1079&gt;=2,$D1079,$D1079-1),INDEX($AU$2:$AU$13,$E1079),INDEX($AT$2:$AT$13,$E1079)))</f>
        <v>11841.110565678553</v>
      </c>
    </row>
    <row r="1080" spans="1:12" x14ac:dyDescent="0.35">
      <c r="A1080" s="3">
        <v>904</v>
      </c>
      <c r="B1080" s="3" t="s">
        <v>7</v>
      </c>
      <c r="C1080" s="4">
        <v>38584</v>
      </c>
      <c r="D1080" s="3">
        <f t="shared" si="16"/>
        <v>2005</v>
      </c>
      <c r="E1080" s="3">
        <f>MONTH(ProductLine[[#This Row],[Date]])</f>
        <v>8</v>
      </c>
      <c r="F1080" s="3" t="s">
        <v>10</v>
      </c>
      <c r="G1080" s="5">
        <v>31</v>
      </c>
      <c r="H1080" s="6">
        <v>94.752143463742286</v>
      </c>
      <c r="I1080" s="8">
        <f>ProductLine[[#This Row],[Units]]*ProductLine[[#This Row],[Dollars]]</f>
        <v>2937.3164473760107</v>
      </c>
      <c r="L1080" cm="1">
        <f t="array" ref="L1080">AVERAGEIFS($I$2:$I$2125,$F$2:$F$2125,$F1080,$C$2:$C$2125,"&gt;="&amp;DATE(IF($E1080&gt;=4,$D1080,$D1080-1),INDEX($AS$2:$AS$13,$E1080),INDEX($AR$2:$AR$13,$E1080)),$C$2:$C$2125,"&lt;="&amp;DATE(IF($E1080&gt;=2,$D1080,$D1080-1),INDEX($AU$2:$AU$13,$E1080),INDEX($AT$2:$AT$13,$E1080)))</f>
        <v>8762.3832954800255</v>
      </c>
    </row>
    <row r="1081" spans="1:12" x14ac:dyDescent="0.35">
      <c r="A1081" s="3">
        <v>905</v>
      </c>
      <c r="B1081" s="3" t="s">
        <v>11</v>
      </c>
      <c r="C1081" s="4">
        <v>38595</v>
      </c>
      <c r="D1081" s="3">
        <f t="shared" si="16"/>
        <v>2005</v>
      </c>
      <c r="E1081" s="3">
        <f>MONTH(ProductLine[[#This Row],[Date]])</f>
        <v>8</v>
      </c>
      <c r="F1081" s="3" t="s">
        <v>13</v>
      </c>
      <c r="G1081" s="5">
        <v>11</v>
      </c>
      <c r="H1081" s="6">
        <v>35.274537093655269</v>
      </c>
      <c r="I1081" s="8">
        <f>ProductLine[[#This Row],[Units]]*ProductLine[[#This Row],[Dollars]]</f>
        <v>388.01990803020794</v>
      </c>
      <c r="L1081" cm="1">
        <f t="array" ref="L1081">AVERAGEIFS($I$2:$I$2125,$F$2:$F$2125,$F1081,$C$2:$C$2125,"&gt;="&amp;DATE(IF($E1081&gt;=4,$D1081,$D1081-1),INDEX($AS$2:$AS$13,$E1081),INDEX($AR$2:$AR$13,$E1081)),$C$2:$C$2125,"&lt;="&amp;DATE(IF($E1081&gt;=2,$D1081,$D1081-1),INDEX($AU$2:$AU$13,$E1081),INDEX($AT$2:$AT$13,$E1081)))</f>
        <v>8505.9861921126412</v>
      </c>
    </row>
    <row r="1082" spans="1:12" x14ac:dyDescent="0.35">
      <c r="A1082" s="3">
        <v>916</v>
      </c>
      <c r="B1082" s="3" t="s">
        <v>14</v>
      </c>
      <c r="C1082" s="4">
        <v>38595</v>
      </c>
      <c r="D1082" s="3">
        <f t="shared" si="16"/>
        <v>2005</v>
      </c>
      <c r="E1082" s="3">
        <f>MONTH(ProductLine[[#This Row],[Date]])</f>
        <v>8</v>
      </c>
      <c r="F1082" s="3" t="s">
        <v>8</v>
      </c>
      <c r="G1082" s="5">
        <v>46</v>
      </c>
      <c r="H1082" s="6">
        <v>140.2736912488281</v>
      </c>
      <c r="I1082" s="8">
        <f>ProductLine[[#This Row],[Units]]*ProductLine[[#This Row],[Dollars]]</f>
        <v>6452.5897974460922</v>
      </c>
      <c r="L1082" cm="1">
        <f t="array" ref="L1082">AVERAGEIFS($I$2:$I$2125,$F$2:$F$2125,$F1082,$C$2:$C$2125,"&gt;="&amp;DATE(IF($E1082&gt;=4,$D1082,$D1082-1),INDEX($AS$2:$AS$13,$E1082),INDEX($AR$2:$AR$13,$E1082)),$C$2:$C$2125,"&lt;="&amp;DATE(IF($E1082&gt;=2,$D1082,$D1082-1),INDEX($AU$2:$AU$13,$E1082),INDEX($AT$2:$AT$13,$E1082)))</f>
        <v>8076.4835071447669</v>
      </c>
    </row>
    <row r="1083" spans="1:12" x14ac:dyDescent="0.35">
      <c r="A1083" s="3">
        <v>963</v>
      </c>
      <c r="B1083" s="3" t="s">
        <v>12</v>
      </c>
      <c r="C1083" s="4">
        <v>38584</v>
      </c>
      <c r="D1083" s="3">
        <f t="shared" si="16"/>
        <v>2005</v>
      </c>
      <c r="E1083" s="3">
        <f>MONTH(ProductLine[[#This Row],[Date]])</f>
        <v>8</v>
      </c>
      <c r="F1083" s="3" t="s">
        <v>15</v>
      </c>
      <c r="G1083" s="5">
        <v>11</v>
      </c>
      <c r="H1083" s="6">
        <v>35.126507167926178</v>
      </c>
      <c r="I1083" s="8">
        <f>ProductLine[[#This Row],[Units]]*ProductLine[[#This Row],[Dollars]]</f>
        <v>386.39157884718793</v>
      </c>
      <c r="L1083" cm="1">
        <f t="array" ref="L1083">AVERAGEIFS($I$2:$I$2125,$F$2:$F$2125,$F1083,$C$2:$C$2125,"&gt;="&amp;DATE(IF($E1083&gt;=4,$D1083,$D1083-1),INDEX($AS$2:$AS$13,$E1083),INDEX($AR$2:$AR$13,$E1083)),$C$2:$C$2125,"&lt;="&amp;DATE(IF($E1083&gt;=2,$D1083,$D1083-1),INDEX($AU$2:$AU$13,$E1083),INDEX($AT$2:$AT$13,$E1083)))</f>
        <v>11841.110565678553</v>
      </c>
    </row>
    <row r="1084" spans="1:12" x14ac:dyDescent="0.35">
      <c r="A1084" s="3">
        <v>965</v>
      </c>
      <c r="B1084" s="3" t="s">
        <v>5</v>
      </c>
      <c r="C1084" s="4">
        <v>38595</v>
      </c>
      <c r="D1084" s="3">
        <f t="shared" si="16"/>
        <v>2005</v>
      </c>
      <c r="E1084" s="3">
        <f>MONTH(ProductLine[[#This Row],[Date]])</f>
        <v>8</v>
      </c>
      <c r="F1084" s="3" t="s">
        <v>13</v>
      </c>
      <c r="G1084" s="5">
        <v>53</v>
      </c>
      <c r="H1084" s="6">
        <v>161.23768017364921</v>
      </c>
      <c r="I1084" s="8">
        <f>ProductLine[[#This Row],[Units]]*ProductLine[[#This Row],[Dollars]]</f>
        <v>8545.5970492034085</v>
      </c>
      <c r="L1084" cm="1">
        <f t="array" ref="L1084">AVERAGEIFS($I$2:$I$2125,$F$2:$F$2125,$F1084,$C$2:$C$2125,"&gt;="&amp;DATE(IF($E1084&gt;=4,$D1084,$D1084-1),INDEX($AS$2:$AS$13,$E1084),INDEX($AR$2:$AR$13,$E1084)),$C$2:$C$2125,"&lt;="&amp;DATE(IF($E1084&gt;=2,$D1084,$D1084-1),INDEX($AU$2:$AU$13,$E1084),INDEX($AT$2:$AT$13,$E1084)))</f>
        <v>8505.9861921126412</v>
      </c>
    </row>
    <row r="1085" spans="1:12" x14ac:dyDescent="0.35">
      <c r="A1085" s="3">
        <v>981</v>
      </c>
      <c r="B1085" s="3" t="s">
        <v>12</v>
      </c>
      <c r="C1085" s="4">
        <v>38584</v>
      </c>
      <c r="D1085" s="3">
        <f t="shared" si="16"/>
        <v>2005</v>
      </c>
      <c r="E1085" s="3">
        <f>MONTH(ProductLine[[#This Row],[Date]])</f>
        <v>8</v>
      </c>
      <c r="F1085" s="3" t="s">
        <v>8</v>
      </c>
      <c r="G1085" s="5">
        <v>-6</v>
      </c>
      <c r="H1085" s="6">
        <v>-15.854559071603056</v>
      </c>
      <c r="I1085" s="8">
        <f>ProductLine[[#This Row],[Units]]*ProductLine[[#This Row],[Dollars]]</f>
        <v>95.127354429618336</v>
      </c>
      <c r="L1085" cm="1">
        <f t="array" ref="L1085">AVERAGEIFS($I$2:$I$2125,$F$2:$F$2125,$F1085,$C$2:$C$2125,"&gt;="&amp;DATE(IF($E1085&gt;=4,$D1085,$D1085-1),INDEX($AS$2:$AS$13,$E1085),INDEX($AR$2:$AR$13,$E1085)),$C$2:$C$2125,"&lt;="&amp;DATE(IF($E1085&gt;=2,$D1085,$D1085-1),INDEX($AU$2:$AU$13,$E1085),INDEX($AT$2:$AT$13,$E1085)))</f>
        <v>8076.4835071447669</v>
      </c>
    </row>
    <row r="1086" spans="1:12" x14ac:dyDescent="0.35">
      <c r="A1086" s="3">
        <v>1021</v>
      </c>
      <c r="B1086" s="3" t="s">
        <v>12</v>
      </c>
      <c r="C1086" s="4">
        <v>38595</v>
      </c>
      <c r="D1086" s="3">
        <f t="shared" si="16"/>
        <v>2005</v>
      </c>
      <c r="E1086" s="3">
        <f>MONTH(ProductLine[[#This Row],[Date]])</f>
        <v>8</v>
      </c>
      <c r="F1086" s="3" t="s">
        <v>8</v>
      </c>
      <c r="G1086" s="5">
        <v>28</v>
      </c>
      <c r="H1086" s="6">
        <v>86.322091823923344</v>
      </c>
      <c r="I1086" s="8">
        <f>ProductLine[[#This Row],[Units]]*ProductLine[[#This Row],[Dollars]]</f>
        <v>2417.0185710698538</v>
      </c>
      <c r="L1086" cm="1">
        <f t="array" ref="L1086">AVERAGEIFS($I$2:$I$2125,$F$2:$F$2125,$F1086,$C$2:$C$2125,"&gt;="&amp;DATE(IF($E1086&gt;=4,$D1086,$D1086-1),INDEX($AS$2:$AS$13,$E1086),INDEX($AR$2:$AR$13,$E1086)),$C$2:$C$2125,"&lt;="&amp;DATE(IF($E1086&gt;=2,$D1086,$D1086-1),INDEX($AU$2:$AU$13,$E1086),INDEX($AT$2:$AT$13,$E1086)))</f>
        <v>8076.4835071447669</v>
      </c>
    </row>
    <row r="1087" spans="1:12" x14ac:dyDescent="0.35">
      <c r="A1087" s="3">
        <v>1064</v>
      </c>
      <c r="B1087" s="3" t="s">
        <v>16</v>
      </c>
      <c r="C1087" s="4">
        <v>38584</v>
      </c>
      <c r="D1087" s="3">
        <f t="shared" si="16"/>
        <v>2005</v>
      </c>
      <c r="E1087" s="3">
        <f>MONTH(ProductLine[[#This Row],[Date]])</f>
        <v>8</v>
      </c>
      <c r="F1087" s="3" t="s">
        <v>13</v>
      </c>
      <c r="G1087" s="5">
        <v>93</v>
      </c>
      <c r="H1087" s="6">
        <v>280.15032356040319</v>
      </c>
      <c r="I1087" s="8">
        <f>ProductLine[[#This Row],[Units]]*ProductLine[[#This Row],[Dollars]]</f>
        <v>26053.980091117497</v>
      </c>
      <c r="L1087" cm="1">
        <f t="array" ref="L1087">AVERAGEIFS($I$2:$I$2125,$F$2:$F$2125,$F1087,$C$2:$C$2125,"&gt;="&amp;DATE(IF($E1087&gt;=4,$D1087,$D1087-1),INDEX($AS$2:$AS$13,$E1087),INDEX($AR$2:$AR$13,$E1087)),$C$2:$C$2125,"&lt;="&amp;DATE(IF($E1087&gt;=2,$D1087,$D1087-1),INDEX($AU$2:$AU$13,$E1087),INDEX($AT$2:$AT$13,$E1087)))</f>
        <v>8505.9861921126412</v>
      </c>
    </row>
    <row r="1088" spans="1:12" x14ac:dyDescent="0.35">
      <c r="A1088" s="3">
        <v>1073</v>
      </c>
      <c r="B1088" s="3" t="s">
        <v>17</v>
      </c>
      <c r="C1088" s="4">
        <v>38573</v>
      </c>
      <c r="D1088" s="3">
        <f t="shared" si="16"/>
        <v>2005</v>
      </c>
      <c r="E1088" s="3">
        <f>MONTH(ProductLine[[#This Row],[Date]])</f>
        <v>8</v>
      </c>
      <c r="F1088" s="3" t="s">
        <v>6</v>
      </c>
      <c r="G1088" s="5">
        <v>74</v>
      </c>
      <c r="H1088" s="6">
        <v>224.19731799549618</v>
      </c>
      <c r="I1088" s="8">
        <f>ProductLine[[#This Row],[Units]]*ProductLine[[#This Row],[Dollars]]</f>
        <v>16590.601531666718</v>
      </c>
      <c r="L1088" cm="1">
        <f t="array" ref="L1088">AVERAGEIFS($I$2:$I$2125,$F$2:$F$2125,$F1088,$C$2:$C$2125,"&gt;="&amp;DATE(IF($E1088&gt;=4,$D1088,$D1088-1),INDEX($AS$2:$AS$13,$E1088),INDEX($AR$2:$AR$13,$E1088)),$C$2:$C$2125,"&lt;="&amp;DATE(IF($E1088&gt;=2,$D1088,$D1088-1),INDEX($AU$2:$AU$13,$E1088),INDEX($AT$2:$AT$13,$E1088)))</f>
        <v>6560.1094291820382</v>
      </c>
    </row>
    <row r="1089" spans="1:12" x14ac:dyDescent="0.35">
      <c r="A1089" s="3">
        <v>1111</v>
      </c>
      <c r="B1089" s="3" t="s">
        <v>9</v>
      </c>
      <c r="C1089" s="4">
        <v>38595</v>
      </c>
      <c r="D1089" s="3">
        <f t="shared" si="16"/>
        <v>2005</v>
      </c>
      <c r="E1089" s="3">
        <f>MONTH(ProductLine[[#This Row],[Date]])</f>
        <v>8</v>
      </c>
      <c r="F1089" s="3" t="s">
        <v>15</v>
      </c>
      <c r="G1089" s="5">
        <v>24</v>
      </c>
      <c r="H1089" s="6">
        <v>74.448442468444156</v>
      </c>
      <c r="I1089" s="8">
        <f>ProductLine[[#This Row],[Units]]*ProductLine[[#This Row],[Dollars]]</f>
        <v>1786.7626192426596</v>
      </c>
      <c r="L1089" cm="1">
        <f t="array" ref="L1089">AVERAGEIFS($I$2:$I$2125,$F$2:$F$2125,$F1089,$C$2:$C$2125,"&gt;="&amp;DATE(IF($E1089&gt;=4,$D1089,$D1089-1),INDEX($AS$2:$AS$13,$E1089),INDEX($AR$2:$AR$13,$E1089)),$C$2:$C$2125,"&lt;="&amp;DATE(IF($E1089&gt;=2,$D1089,$D1089-1),INDEX($AU$2:$AU$13,$E1089),INDEX($AT$2:$AT$13,$E1089)))</f>
        <v>11841.110565678553</v>
      </c>
    </row>
    <row r="1090" spans="1:12" x14ac:dyDescent="0.35">
      <c r="A1090" s="3">
        <v>1302</v>
      </c>
      <c r="B1090" s="3" t="s">
        <v>12</v>
      </c>
      <c r="C1090" s="4">
        <v>38573</v>
      </c>
      <c r="D1090" s="3">
        <f t="shared" ref="D1090:D1153" si="17">YEAR(C1090)</f>
        <v>2005</v>
      </c>
      <c r="E1090" s="3">
        <f>MONTH(ProductLine[[#This Row],[Date]])</f>
        <v>8</v>
      </c>
      <c r="F1090" s="3" t="s">
        <v>15</v>
      </c>
      <c r="G1090" s="5">
        <v>64</v>
      </c>
      <c r="H1090" s="6">
        <v>194.02715866543952</v>
      </c>
      <c r="I1090" s="8">
        <f>ProductLine[[#This Row],[Units]]*ProductLine[[#This Row],[Dollars]]</f>
        <v>12417.738154588129</v>
      </c>
      <c r="L1090" cm="1">
        <f t="array" ref="L1090">AVERAGEIFS($I$2:$I$2125,$F$2:$F$2125,$F1090,$C$2:$C$2125,"&gt;="&amp;DATE(IF($E1090&gt;=4,$D1090,$D1090-1),INDEX($AS$2:$AS$13,$E1090),INDEX($AR$2:$AR$13,$E1090)),$C$2:$C$2125,"&lt;="&amp;DATE(IF($E1090&gt;=2,$D1090,$D1090-1),INDEX($AU$2:$AU$13,$E1090),INDEX($AT$2:$AT$13,$E1090)))</f>
        <v>11841.110565678553</v>
      </c>
    </row>
    <row r="1091" spans="1:12" x14ac:dyDescent="0.35">
      <c r="A1091" s="3">
        <v>1422</v>
      </c>
      <c r="B1091" s="3" t="s">
        <v>5</v>
      </c>
      <c r="C1091" s="4">
        <v>38595</v>
      </c>
      <c r="D1091" s="3">
        <f t="shared" si="17"/>
        <v>2005</v>
      </c>
      <c r="E1091" s="3">
        <f>MONTH(ProductLine[[#This Row],[Date]])</f>
        <v>8</v>
      </c>
      <c r="F1091" s="3" t="s">
        <v>10</v>
      </c>
      <c r="G1091" s="5">
        <v>52</v>
      </c>
      <c r="H1091" s="6">
        <v>157.41873231061072</v>
      </c>
      <c r="I1091" s="8">
        <f>ProductLine[[#This Row],[Units]]*ProductLine[[#This Row],[Dollars]]</f>
        <v>8185.7740801517575</v>
      </c>
      <c r="L1091" cm="1">
        <f t="array" ref="L1091">AVERAGEIFS($I$2:$I$2125,$F$2:$F$2125,$F1091,$C$2:$C$2125,"&gt;="&amp;DATE(IF($E1091&gt;=4,$D1091,$D1091-1),INDEX($AS$2:$AS$13,$E1091),INDEX($AR$2:$AR$13,$E1091)),$C$2:$C$2125,"&lt;="&amp;DATE(IF($E1091&gt;=2,$D1091,$D1091-1),INDEX($AU$2:$AU$13,$E1091),INDEX($AT$2:$AT$13,$E1091)))</f>
        <v>8762.3832954800255</v>
      </c>
    </row>
    <row r="1092" spans="1:12" x14ac:dyDescent="0.35">
      <c r="A1092" s="3">
        <v>1457</v>
      </c>
      <c r="B1092" s="3" t="s">
        <v>17</v>
      </c>
      <c r="C1092" s="4">
        <v>38573</v>
      </c>
      <c r="D1092" s="3">
        <f t="shared" si="17"/>
        <v>2005</v>
      </c>
      <c r="E1092" s="3">
        <f>MONTH(ProductLine[[#This Row],[Date]])</f>
        <v>8</v>
      </c>
      <c r="F1092" s="3" t="s">
        <v>8</v>
      </c>
      <c r="G1092" s="5">
        <v>14</v>
      </c>
      <c r="H1092" s="6">
        <v>44.327818174178198</v>
      </c>
      <c r="I1092" s="8">
        <f>ProductLine[[#This Row],[Units]]*ProductLine[[#This Row],[Dollars]]</f>
        <v>620.58945443849473</v>
      </c>
      <c r="L1092" cm="1">
        <f t="array" ref="L1092">AVERAGEIFS($I$2:$I$2125,$F$2:$F$2125,$F1092,$C$2:$C$2125,"&gt;="&amp;DATE(IF($E1092&gt;=4,$D1092,$D1092-1),INDEX($AS$2:$AS$13,$E1092),INDEX($AR$2:$AR$13,$E1092)),$C$2:$C$2125,"&lt;="&amp;DATE(IF($E1092&gt;=2,$D1092,$D1092-1),INDEX($AU$2:$AU$13,$E1092),INDEX($AT$2:$AT$13,$E1092)))</f>
        <v>8076.4835071447669</v>
      </c>
    </row>
    <row r="1093" spans="1:12" x14ac:dyDescent="0.35">
      <c r="A1093" s="3">
        <v>1466</v>
      </c>
      <c r="B1093" s="3" t="s">
        <v>11</v>
      </c>
      <c r="C1093" s="4">
        <v>38595</v>
      </c>
      <c r="D1093" s="3">
        <f t="shared" si="17"/>
        <v>2005</v>
      </c>
      <c r="E1093" s="3">
        <f>MONTH(ProductLine[[#This Row],[Date]])</f>
        <v>8</v>
      </c>
      <c r="F1093" s="3" t="s">
        <v>8</v>
      </c>
      <c r="G1093" s="5">
        <v>56</v>
      </c>
      <c r="H1093" s="6">
        <v>170.85558875726406</v>
      </c>
      <c r="I1093" s="8">
        <f>ProductLine[[#This Row],[Units]]*ProductLine[[#This Row],[Dollars]]</f>
        <v>9567.9129704067873</v>
      </c>
      <c r="L1093" cm="1">
        <f t="array" ref="L1093">AVERAGEIFS($I$2:$I$2125,$F$2:$F$2125,$F1093,$C$2:$C$2125,"&gt;="&amp;DATE(IF($E1093&gt;=4,$D1093,$D1093-1),INDEX($AS$2:$AS$13,$E1093),INDEX($AR$2:$AR$13,$E1093)),$C$2:$C$2125,"&lt;="&amp;DATE(IF($E1093&gt;=2,$D1093,$D1093-1),INDEX($AU$2:$AU$13,$E1093),INDEX($AT$2:$AT$13,$E1093)))</f>
        <v>8076.4835071447669</v>
      </c>
    </row>
    <row r="1094" spans="1:12" x14ac:dyDescent="0.35">
      <c r="A1094" s="3">
        <v>1500</v>
      </c>
      <c r="B1094" s="3" t="s">
        <v>7</v>
      </c>
      <c r="C1094" s="4">
        <v>38595</v>
      </c>
      <c r="D1094" s="3">
        <f t="shared" si="17"/>
        <v>2005</v>
      </c>
      <c r="E1094" s="3">
        <f>MONTH(ProductLine[[#This Row],[Date]])</f>
        <v>8</v>
      </c>
      <c r="F1094" s="3" t="s">
        <v>13</v>
      </c>
      <c r="G1094" s="5">
        <v>78</v>
      </c>
      <c r="H1094" s="6">
        <v>235.9430418370726</v>
      </c>
      <c r="I1094" s="8">
        <f>ProductLine[[#This Row],[Units]]*ProductLine[[#This Row],[Dollars]]</f>
        <v>18403.557263291663</v>
      </c>
      <c r="L1094" cm="1">
        <f t="array" ref="L1094">AVERAGEIFS($I$2:$I$2125,$F$2:$F$2125,$F1094,$C$2:$C$2125,"&gt;="&amp;DATE(IF($E1094&gt;=4,$D1094,$D1094-1),INDEX($AS$2:$AS$13,$E1094),INDEX($AR$2:$AR$13,$E1094)),$C$2:$C$2125,"&lt;="&amp;DATE(IF($E1094&gt;=2,$D1094,$D1094-1),INDEX($AU$2:$AU$13,$E1094),INDEX($AT$2:$AT$13,$E1094)))</f>
        <v>8505.9861921126412</v>
      </c>
    </row>
    <row r="1095" spans="1:12" x14ac:dyDescent="0.35">
      <c r="A1095" s="3">
        <v>1537</v>
      </c>
      <c r="B1095" s="3" t="s">
        <v>17</v>
      </c>
      <c r="C1095" s="4">
        <v>38584</v>
      </c>
      <c r="D1095" s="3">
        <f t="shared" si="17"/>
        <v>2005</v>
      </c>
      <c r="E1095" s="3">
        <f>MONTH(ProductLine[[#This Row],[Date]])</f>
        <v>8</v>
      </c>
      <c r="F1095" s="3" t="s">
        <v>10</v>
      </c>
      <c r="G1095" s="5">
        <v>45</v>
      </c>
      <c r="H1095" s="6">
        <v>136.63786720901078</v>
      </c>
      <c r="I1095" s="8">
        <f>ProductLine[[#This Row],[Units]]*ProductLine[[#This Row],[Dollars]]</f>
        <v>6148.7040244054851</v>
      </c>
      <c r="L1095" cm="1">
        <f t="array" ref="L1095">AVERAGEIFS($I$2:$I$2125,$F$2:$F$2125,$F1095,$C$2:$C$2125,"&gt;="&amp;DATE(IF($E1095&gt;=4,$D1095,$D1095-1),INDEX($AS$2:$AS$13,$E1095),INDEX($AR$2:$AR$13,$E1095)),$C$2:$C$2125,"&lt;="&amp;DATE(IF($E1095&gt;=2,$D1095,$D1095-1),INDEX($AU$2:$AU$13,$E1095),INDEX($AT$2:$AT$13,$E1095)))</f>
        <v>8762.3832954800255</v>
      </c>
    </row>
    <row r="1096" spans="1:12" x14ac:dyDescent="0.35">
      <c r="A1096" s="3">
        <v>1540</v>
      </c>
      <c r="B1096" s="3" t="s">
        <v>7</v>
      </c>
      <c r="C1096" s="4">
        <v>38595</v>
      </c>
      <c r="D1096" s="3">
        <f t="shared" si="17"/>
        <v>2005</v>
      </c>
      <c r="E1096" s="3">
        <f>MONTH(ProductLine[[#This Row],[Date]])</f>
        <v>8</v>
      </c>
      <c r="F1096" s="3" t="s">
        <v>10</v>
      </c>
      <c r="G1096" s="5">
        <v>37</v>
      </c>
      <c r="H1096" s="6">
        <v>113.03930108234786</v>
      </c>
      <c r="I1096" s="8">
        <f>ProductLine[[#This Row],[Units]]*ProductLine[[#This Row],[Dollars]]</f>
        <v>4182.4541400468706</v>
      </c>
      <c r="L1096" cm="1">
        <f t="array" ref="L1096">AVERAGEIFS($I$2:$I$2125,$F$2:$F$2125,$F1096,$C$2:$C$2125,"&gt;="&amp;DATE(IF($E1096&gt;=4,$D1096,$D1096-1),INDEX($AS$2:$AS$13,$E1096),INDEX($AR$2:$AR$13,$E1096)),$C$2:$C$2125,"&lt;="&amp;DATE(IF($E1096&gt;=2,$D1096,$D1096-1),INDEX($AU$2:$AU$13,$E1096),INDEX($AT$2:$AT$13,$E1096)))</f>
        <v>8762.3832954800255</v>
      </c>
    </row>
    <row r="1097" spans="1:12" x14ac:dyDescent="0.35">
      <c r="A1097" s="3">
        <v>1560</v>
      </c>
      <c r="B1097" s="3" t="s">
        <v>5</v>
      </c>
      <c r="C1097" s="4">
        <v>38595</v>
      </c>
      <c r="D1097" s="3">
        <f t="shared" si="17"/>
        <v>2005</v>
      </c>
      <c r="E1097" s="3">
        <f>MONTH(ProductLine[[#This Row],[Date]])</f>
        <v>8</v>
      </c>
      <c r="F1097" s="3" t="s">
        <v>6</v>
      </c>
      <c r="G1097" s="5">
        <v>25</v>
      </c>
      <c r="H1097" s="6">
        <v>76.896265241705308</v>
      </c>
      <c r="I1097" s="8">
        <f>ProductLine[[#This Row],[Units]]*ProductLine[[#This Row],[Dollars]]</f>
        <v>1922.4066310426326</v>
      </c>
      <c r="L1097" cm="1">
        <f t="array" ref="L1097">AVERAGEIFS($I$2:$I$2125,$F$2:$F$2125,$F1097,$C$2:$C$2125,"&gt;="&amp;DATE(IF($E1097&gt;=4,$D1097,$D1097-1),INDEX($AS$2:$AS$13,$E1097),INDEX($AR$2:$AR$13,$E1097)),$C$2:$C$2125,"&lt;="&amp;DATE(IF($E1097&gt;=2,$D1097,$D1097-1),INDEX($AU$2:$AU$13,$E1097),INDEX($AT$2:$AT$13,$E1097)))</f>
        <v>6560.1094291820382</v>
      </c>
    </row>
    <row r="1098" spans="1:12" x14ac:dyDescent="0.35">
      <c r="A1098" s="3">
        <v>1567</v>
      </c>
      <c r="B1098" s="3" t="s">
        <v>7</v>
      </c>
      <c r="C1098" s="4">
        <v>38584</v>
      </c>
      <c r="D1098" s="3">
        <f t="shared" si="17"/>
        <v>2005</v>
      </c>
      <c r="E1098" s="3">
        <f>MONTH(ProductLine[[#This Row],[Date]])</f>
        <v>8</v>
      </c>
      <c r="F1098" s="3" t="s">
        <v>15</v>
      </c>
      <c r="G1098" s="5">
        <v>89</v>
      </c>
      <c r="H1098" s="6">
        <v>269.11976111617605</v>
      </c>
      <c r="I1098" s="8">
        <f>ProductLine[[#This Row],[Units]]*ProductLine[[#This Row],[Dollars]]</f>
        <v>23951.658739339669</v>
      </c>
      <c r="L1098" cm="1">
        <f t="array" ref="L1098">AVERAGEIFS($I$2:$I$2125,$F$2:$F$2125,$F1098,$C$2:$C$2125,"&gt;="&amp;DATE(IF($E1098&gt;=4,$D1098,$D1098-1),INDEX($AS$2:$AS$13,$E1098),INDEX($AR$2:$AR$13,$E1098)),$C$2:$C$2125,"&lt;="&amp;DATE(IF($E1098&gt;=2,$D1098,$D1098-1),INDEX($AU$2:$AU$13,$E1098),INDEX($AT$2:$AT$13,$E1098)))</f>
        <v>11841.110565678553</v>
      </c>
    </row>
    <row r="1099" spans="1:12" x14ac:dyDescent="0.35">
      <c r="A1099" s="3">
        <v>1585</v>
      </c>
      <c r="B1099" s="3" t="s">
        <v>7</v>
      </c>
      <c r="C1099" s="4">
        <v>38584</v>
      </c>
      <c r="D1099" s="3">
        <f t="shared" si="17"/>
        <v>2005</v>
      </c>
      <c r="E1099" s="3">
        <f>MONTH(ProductLine[[#This Row],[Date]])</f>
        <v>8</v>
      </c>
      <c r="F1099" s="3" t="s">
        <v>8</v>
      </c>
      <c r="G1099" s="5">
        <v>56</v>
      </c>
      <c r="H1099" s="6">
        <v>170.42559015332697</v>
      </c>
      <c r="I1099" s="8">
        <f>ProductLine[[#This Row],[Units]]*ProductLine[[#This Row],[Dollars]]</f>
        <v>9543.8330485863098</v>
      </c>
      <c r="L1099" cm="1">
        <f t="array" ref="L1099">AVERAGEIFS($I$2:$I$2125,$F$2:$F$2125,$F1099,$C$2:$C$2125,"&gt;="&amp;DATE(IF($E1099&gt;=4,$D1099,$D1099-1),INDEX($AS$2:$AS$13,$E1099),INDEX($AR$2:$AR$13,$E1099)),$C$2:$C$2125,"&lt;="&amp;DATE(IF($E1099&gt;=2,$D1099,$D1099-1),INDEX($AU$2:$AU$13,$E1099),INDEX($AT$2:$AT$13,$E1099)))</f>
        <v>8076.4835071447669</v>
      </c>
    </row>
    <row r="1100" spans="1:12" x14ac:dyDescent="0.35">
      <c r="A1100" s="3">
        <v>1612</v>
      </c>
      <c r="B1100" s="3" t="s">
        <v>7</v>
      </c>
      <c r="C1100" s="4">
        <v>38595</v>
      </c>
      <c r="D1100" s="3">
        <f t="shared" si="17"/>
        <v>2005</v>
      </c>
      <c r="E1100" s="3">
        <f>MONTH(ProductLine[[#This Row],[Date]])</f>
        <v>8</v>
      </c>
      <c r="F1100" s="3" t="s">
        <v>13</v>
      </c>
      <c r="G1100" s="5">
        <v>85</v>
      </c>
      <c r="H1100" s="6">
        <v>257.13848470493929</v>
      </c>
      <c r="I1100" s="8">
        <f>ProductLine[[#This Row],[Units]]*ProductLine[[#This Row],[Dollars]]</f>
        <v>21856.77119991984</v>
      </c>
      <c r="L1100" cm="1">
        <f t="array" ref="L1100">AVERAGEIFS($I$2:$I$2125,$F$2:$F$2125,$F1100,$C$2:$C$2125,"&gt;="&amp;DATE(IF($E1100&gt;=4,$D1100,$D1100-1),INDEX($AS$2:$AS$13,$E1100),INDEX($AR$2:$AR$13,$E1100)),$C$2:$C$2125,"&lt;="&amp;DATE(IF($E1100&gt;=2,$D1100,$D1100-1),INDEX($AU$2:$AU$13,$E1100),INDEX($AT$2:$AT$13,$E1100)))</f>
        <v>8505.9861921126412</v>
      </c>
    </row>
    <row r="1101" spans="1:12" x14ac:dyDescent="0.35">
      <c r="A1101" s="3">
        <v>1631</v>
      </c>
      <c r="B1101" s="3" t="s">
        <v>14</v>
      </c>
      <c r="C1101" s="4">
        <v>38573</v>
      </c>
      <c r="D1101" s="3">
        <f t="shared" si="17"/>
        <v>2005</v>
      </c>
      <c r="E1101" s="3">
        <f>MONTH(ProductLine[[#This Row],[Date]])</f>
        <v>8</v>
      </c>
      <c r="F1101" s="3" t="s">
        <v>13</v>
      </c>
      <c r="G1101" s="5">
        <v>-4</v>
      </c>
      <c r="H1101" s="6">
        <v>-10.005990967007831</v>
      </c>
      <c r="I1101" s="8">
        <f>ProductLine[[#This Row],[Units]]*ProductLine[[#This Row],[Dollars]]</f>
        <v>40.023963868031323</v>
      </c>
      <c r="L1101" cm="1">
        <f t="array" ref="L1101">AVERAGEIFS($I$2:$I$2125,$F$2:$F$2125,$F1101,$C$2:$C$2125,"&gt;="&amp;DATE(IF($E1101&gt;=4,$D1101,$D1101-1),INDEX($AS$2:$AS$13,$E1101),INDEX($AR$2:$AR$13,$E1101)),$C$2:$C$2125,"&lt;="&amp;DATE(IF($E1101&gt;=2,$D1101,$D1101-1),INDEX($AU$2:$AU$13,$E1101),INDEX($AT$2:$AT$13,$E1101)))</f>
        <v>8505.9861921126412</v>
      </c>
    </row>
    <row r="1102" spans="1:12" x14ac:dyDescent="0.35">
      <c r="A1102" s="3">
        <v>1640</v>
      </c>
      <c r="B1102" s="3" t="s">
        <v>11</v>
      </c>
      <c r="C1102" s="4">
        <v>38584</v>
      </c>
      <c r="D1102" s="3">
        <f t="shared" si="17"/>
        <v>2005</v>
      </c>
      <c r="E1102" s="3">
        <f>MONTH(ProductLine[[#This Row],[Date]])</f>
        <v>8</v>
      </c>
      <c r="F1102" s="3" t="s">
        <v>6</v>
      </c>
      <c r="G1102" s="5">
        <v>70</v>
      </c>
      <c r="H1102" s="6">
        <v>212.01090684722931</v>
      </c>
      <c r="I1102" s="8">
        <f>ProductLine[[#This Row],[Units]]*ProductLine[[#This Row],[Dollars]]</f>
        <v>14840.763479306052</v>
      </c>
      <c r="L1102" cm="1">
        <f t="array" ref="L1102">AVERAGEIFS($I$2:$I$2125,$F$2:$F$2125,$F1102,$C$2:$C$2125,"&gt;="&amp;DATE(IF($E1102&gt;=4,$D1102,$D1102-1),INDEX($AS$2:$AS$13,$E1102),INDEX($AR$2:$AR$13,$E1102)),$C$2:$C$2125,"&lt;="&amp;DATE(IF($E1102&gt;=2,$D1102,$D1102-1),INDEX($AU$2:$AU$13,$E1102),INDEX($AT$2:$AT$13,$E1102)))</f>
        <v>6560.1094291820382</v>
      </c>
    </row>
    <row r="1103" spans="1:12" x14ac:dyDescent="0.35">
      <c r="A1103" s="3">
        <v>1721</v>
      </c>
      <c r="B1103" s="3" t="s">
        <v>9</v>
      </c>
      <c r="C1103" s="4">
        <v>38584</v>
      </c>
      <c r="D1103" s="3">
        <f t="shared" si="17"/>
        <v>2005</v>
      </c>
      <c r="E1103" s="3">
        <f>MONTH(ProductLine[[#This Row],[Date]])</f>
        <v>8</v>
      </c>
      <c r="F1103" s="3" t="s">
        <v>8</v>
      </c>
      <c r="G1103" s="5">
        <v>67</v>
      </c>
      <c r="H1103" s="6">
        <v>202.72483169959665</v>
      </c>
      <c r="I1103" s="8">
        <f>ProductLine[[#This Row],[Units]]*ProductLine[[#This Row],[Dollars]]</f>
        <v>13582.563723872976</v>
      </c>
      <c r="L1103" cm="1">
        <f t="array" ref="L1103">AVERAGEIFS($I$2:$I$2125,$F$2:$F$2125,$F1103,$C$2:$C$2125,"&gt;="&amp;DATE(IF($E1103&gt;=4,$D1103,$D1103-1),INDEX($AS$2:$AS$13,$E1103),INDEX($AR$2:$AR$13,$E1103)),$C$2:$C$2125,"&lt;="&amp;DATE(IF($E1103&gt;=2,$D1103,$D1103-1),INDEX($AU$2:$AU$13,$E1103),INDEX($AT$2:$AT$13,$E1103)))</f>
        <v>8076.4835071447669</v>
      </c>
    </row>
    <row r="1104" spans="1:12" x14ac:dyDescent="0.35">
      <c r="A1104" s="3">
        <v>1731</v>
      </c>
      <c r="B1104" s="3" t="s">
        <v>5</v>
      </c>
      <c r="C1104" s="4">
        <v>38595</v>
      </c>
      <c r="D1104" s="3">
        <f t="shared" si="17"/>
        <v>2005</v>
      </c>
      <c r="E1104" s="3">
        <f>MONTH(ProductLine[[#This Row],[Date]])</f>
        <v>8</v>
      </c>
      <c r="F1104" s="3" t="s">
        <v>10</v>
      </c>
      <c r="G1104" s="5">
        <v>84</v>
      </c>
      <c r="H1104" s="6">
        <v>254.77631099529688</v>
      </c>
      <c r="I1104" s="8">
        <f>ProductLine[[#This Row],[Units]]*ProductLine[[#This Row],[Dollars]]</f>
        <v>21401.210123604938</v>
      </c>
      <c r="L1104" cm="1">
        <f t="array" ref="L1104">AVERAGEIFS($I$2:$I$2125,$F$2:$F$2125,$F1104,$C$2:$C$2125,"&gt;="&amp;DATE(IF($E1104&gt;=4,$D1104,$D1104-1),INDEX($AS$2:$AS$13,$E1104),INDEX($AR$2:$AR$13,$E1104)),$C$2:$C$2125,"&lt;="&amp;DATE(IF($E1104&gt;=2,$D1104,$D1104-1),INDEX($AU$2:$AU$13,$E1104),INDEX($AT$2:$AT$13,$E1104)))</f>
        <v>8762.3832954800255</v>
      </c>
    </row>
    <row r="1105" spans="1:12" x14ac:dyDescent="0.35">
      <c r="A1105" s="3">
        <v>1763</v>
      </c>
      <c r="B1105" s="3" t="s">
        <v>9</v>
      </c>
      <c r="C1105" s="4">
        <v>38584</v>
      </c>
      <c r="D1105" s="3">
        <f t="shared" si="17"/>
        <v>2005</v>
      </c>
      <c r="E1105" s="3">
        <f>MONTH(ProductLine[[#This Row],[Date]])</f>
        <v>8</v>
      </c>
      <c r="F1105" s="3" t="s">
        <v>13</v>
      </c>
      <c r="G1105" s="5">
        <v>-1</v>
      </c>
      <c r="H1105" s="6">
        <v>-0.68878150112298231</v>
      </c>
      <c r="I1105" s="8">
        <f>ProductLine[[#This Row],[Units]]*ProductLine[[#This Row],[Dollars]]</f>
        <v>0.68878150112298231</v>
      </c>
      <c r="L1105" cm="1">
        <f t="array" ref="L1105">AVERAGEIFS($I$2:$I$2125,$F$2:$F$2125,$F1105,$C$2:$C$2125,"&gt;="&amp;DATE(IF($E1105&gt;=4,$D1105,$D1105-1),INDEX($AS$2:$AS$13,$E1105),INDEX($AR$2:$AR$13,$E1105)),$C$2:$C$2125,"&lt;="&amp;DATE(IF($E1105&gt;=2,$D1105,$D1105-1),INDEX($AU$2:$AU$13,$E1105),INDEX($AT$2:$AT$13,$E1105)))</f>
        <v>8505.9861921126412</v>
      </c>
    </row>
    <row r="1106" spans="1:12" x14ac:dyDescent="0.35">
      <c r="A1106" s="3">
        <v>1765</v>
      </c>
      <c r="B1106" s="3" t="s">
        <v>18</v>
      </c>
      <c r="C1106" s="4">
        <v>38595</v>
      </c>
      <c r="D1106" s="3">
        <f t="shared" si="17"/>
        <v>2005</v>
      </c>
      <c r="E1106" s="3">
        <f>MONTH(ProductLine[[#This Row],[Date]])</f>
        <v>8</v>
      </c>
      <c r="F1106" s="3" t="s">
        <v>15</v>
      </c>
      <c r="G1106" s="5">
        <v>50</v>
      </c>
      <c r="H1106" s="6">
        <v>152.59801251978521</v>
      </c>
      <c r="I1106" s="8">
        <f>ProductLine[[#This Row],[Units]]*ProductLine[[#This Row],[Dollars]]</f>
        <v>7629.9006259892603</v>
      </c>
      <c r="L1106" cm="1">
        <f t="array" ref="L1106">AVERAGEIFS($I$2:$I$2125,$F$2:$F$2125,$F1106,$C$2:$C$2125,"&gt;="&amp;DATE(IF($E1106&gt;=4,$D1106,$D1106-1),INDEX($AS$2:$AS$13,$E1106),INDEX($AR$2:$AR$13,$E1106)),$C$2:$C$2125,"&lt;="&amp;DATE(IF($E1106&gt;=2,$D1106,$D1106-1),INDEX($AU$2:$AU$13,$E1106),INDEX($AT$2:$AT$13,$E1106)))</f>
        <v>11841.110565678553</v>
      </c>
    </row>
    <row r="1107" spans="1:12" x14ac:dyDescent="0.35">
      <c r="A1107" s="3">
        <v>1787</v>
      </c>
      <c r="B1107" s="3" t="s">
        <v>17</v>
      </c>
      <c r="C1107" s="4">
        <v>38595</v>
      </c>
      <c r="D1107" s="3">
        <f t="shared" si="17"/>
        <v>2005</v>
      </c>
      <c r="E1107" s="3">
        <f>MONTH(ProductLine[[#This Row],[Date]])</f>
        <v>8</v>
      </c>
      <c r="F1107" s="3" t="s">
        <v>10</v>
      </c>
      <c r="G1107" s="5">
        <v>24</v>
      </c>
      <c r="H1107" s="6">
        <v>74.611228324097638</v>
      </c>
      <c r="I1107" s="8">
        <f>ProductLine[[#This Row],[Units]]*ProductLine[[#This Row],[Dollars]]</f>
        <v>1790.6694797783434</v>
      </c>
      <c r="L1107" cm="1">
        <f t="array" ref="L1107">AVERAGEIFS($I$2:$I$2125,$F$2:$F$2125,$F1107,$C$2:$C$2125,"&gt;="&amp;DATE(IF($E1107&gt;=4,$D1107,$D1107-1),INDEX($AS$2:$AS$13,$E1107),INDEX($AR$2:$AR$13,$E1107)),$C$2:$C$2125,"&lt;="&amp;DATE(IF($E1107&gt;=2,$D1107,$D1107-1),INDEX($AU$2:$AU$13,$E1107),INDEX($AT$2:$AT$13,$E1107)))</f>
        <v>8762.3832954800255</v>
      </c>
    </row>
    <row r="1108" spans="1:12" x14ac:dyDescent="0.35">
      <c r="A1108" s="3">
        <v>1836</v>
      </c>
      <c r="B1108" s="3" t="s">
        <v>11</v>
      </c>
      <c r="C1108" s="4">
        <v>38573</v>
      </c>
      <c r="D1108" s="3">
        <f t="shared" si="17"/>
        <v>2005</v>
      </c>
      <c r="E1108" s="3">
        <f>MONTH(ProductLine[[#This Row],[Date]])</f>
        <v>8</v>
      </c>
      <c r="F1108" s="3" t="s">
        <v>13</v>
      </c>
      <c r="G1108" s="5">
        <v>89</v>
      </c>
      <c r="H1108" s="6">
        <v>269.07289128480653</v>
      </c>
      <c r="I1108" s="8">
        <f>ProductLine[[#This Row],[Units]]*ProductLine[[#This Row],[Dollars]]</f>
        <v>23947.487324347781</v>
      </c>
      <c r="L1108" cm="1">
        <f t="array" ref="L1108">AVERAGEIFS($I$2:$I$2125,$F$2:$F$2125,$F1108,$C$2:$C$2125,"&gt;="&amp;DATE(IF($E1108&gt;=4,$D1108,$D1108-1),INDEX($AS$2:$AS$13,$E1108),INDEX($AR$2:$AR$13,$E1108)),$C$2:$C$2125,"&lt;="&amp;DATE(IF($E1108&gt;=2,$D1108,$D1108-1),INDEX($AU$2:$AU$13,$E1108),INDEX($AT$2:$AT$13,$E1108)))</f>
        <v>8505.9861921126412</v>
      </c>
    </row>
    <row r="1109" spans="1:12" x14ac:dyDescent="0.35">
      <c r="A1109" s="3">
        <v>1886</v>
      </c>
      <c r="B1109" s="3" t="s">
        <v>14</v>
      </c>
      <c r="C1109" s="4">
        <v>38573</v>
      </c>
      <c r="D1109" s="3">
        <f t="shared" si="17"/>
        <v>2005</v>
      </c>
      <c r="E1109" s="3">
        <f>MONTH(ProductLine[[#This Row],[Date]])</f>
        <v>8</v>
      </c>
      <c r="F1109" s="3" t="s">
        <v>15</v>
      </c>
      <c r="G1109" s="5">
        <v>89</v>
      </c>
      <c r="H1109" s="6">
        <v>269.14754282019447</v>
      </c>
      <c r="I1109" s="8">
        <f>ProductLine[[#This Row],[Units]]*ProductLine[[#This Row],[Dollars]]</f>
        <v>23954.131310997309</v>
      </c>
      <c r="L1109" cm="1">
        <f t="array" ref="L1109">AVERAGEIFS($I$2:$I$2125,$F$2:$F$2125,$F1109,$C$2:$C$2125,"&gt;="&amp;DATE(IF($E1109&gt;=4,$D1109,$D1109-1),INDEX($AS$2:$AS$13,$E1109),INDEX($AR$2:$AR$13,$E1109)),$C$2:$C$2125,"&lt;="&amp;DATE(IF($E1109&gt;=2,$D1109,$D1109-1),INDEX($AU$2:$AU$13,$E1109),INDEX($AT$2:$AT$13,$E1109)))</f>
        <v>11841.110565678553</v>
      </c>
    </row>
    <row r="1110" spans="1:12" x14ac:dyDescent="0.35">
      <c r="A1110" s="3">
        <v>28</v>
      </c>
      <c r="B1110" s="3" t="s">
        <v>14</v>
      </c>
      <c r="C1110" s="4">
        <v>38617</v>
      </c>
      <c r="D1110" s="3">
        <f t="shared" si="17"/>
        <v>2005</v>
      </c>
      <c r="E1110" s="3">
        <f>MONTH(ProductLine[[#This Row],[Date]])</f>
        <v>9</v>
      </c>
      <c r="F1110" s="3" t="s">
        <v>8</v>
      </c>
      <c r="G1110" s="5">
        <v>77</v>
      </c>
      <c r="H1110" s="6">
        <v>233.05438870487612</v>
      </c>
      <c r="I1110" s="8">
        <f>ProductLine[[#This Row],[Units]]*ProductLine[[#This Row],[Dollars]]</f>
        <v>17945.187930275461</v>
      </c>
      <c r="L1110" cm="1">
        <f t="array" ref="L1110">AVERAGEIFS($I$2:$I$2125,$F$2:$F$2125,$F1110,$C$2:$C$2125,"&gt;="&amp;DATE(IF($E1110&gt;=4,$D1110,$D1110-1),INDEX($AS$2:$AS$13,$E1110),INDEX($AR$2:$AR$13,$E1110)),$C$2:$C$2125,"&lt;="&amp;DATE(IF($E1110&gt;=2,$D1110,$D1110-1),INDEX($AU$2:$AU$13,$E1110),INDEX($AT$2:$AT$13,$E1110)))</f>
        <v>7831.9515329199012</v>
      </c>
    </row>
    <row r="1111" spans="1:12" x14ac:dyDescent="0.35">
      <c r="A1111" s="3">
        <v>31</v>
      </c>
      <c r="B1111" s="3" t="s">
        <v>11</v>
      </c>
      <c r="C1111" s="4">
        <v>38606</v>
      </c>
      <c r="D1111" s="3">
        <f t="shared" si="17"/>
        <v>2005</v>
      </c>
      <c r="E1111" s="3">
        <f>MONTH(ProductLine[[#This Row],[Date]])</f>
        <v>9</v>
      </c>
      <c r="F1111" s="3" t="s">
        <v>6</v>
      </c>
      <c r="G1111" s="5">
        <v>6</v>
      </c>
      <c r="H1111" s="6">
        <v>20.481843585001322</v>
      </c>
      <c r="I1111" s="8">
        <f>ProductLine[[#This Row],[Units]]*ProductLine[[#This Row],[Dollars]]</f>
        <v>122.89106151000793</v>
      </c>
      <c r="L1111" cm="1">
        <f t="array" ref="L1111">AVERAGEIFS($I$2:$I$2125,$F$2:$F$2125,$F1111,$C$2:$C$2125,"&gt;="&amp;DATE(IF($E1111&gt;=4,$D1111,$D1111-1),INDEX($AS$2:$AS$13,$E1111),INDEX($AR$2:$AR$13,$E1111)),$C$2:$C$2125,"&lt;="&amp;DATE(IF($E1111&gt;=2,$D1111,$D1111-1),INDEX($AU$2:$AU$13,$E1111),INDEX($AT$2:$AT$13,$E1111)))</f>
        <v>7796.2031252743091</v>
      </c>
    </row>
    <row r="1112" spans="1:12" x14ac:dyDescent="0.35">
      <c r="A1112" s="3">
        <v>114</v>
      </c>
      <c r="B1112" s="3" t="s">
        <v>5</v>
      </c>
      <c r="C1112" s="4">
        <v>38617</v>
      </c>
      <c r="D1112" s="3">
        <f t="shared" si="17"/>
        <v>2005</v>
      </c>
      <c r="E1112" s="3">
        <f>MONTH(ProductLine[[#This Row],[Date]])</f>
        <v>9</v>
      </c>
      <c r="F1112" s="3" t="s">
        <v>10</v>
      </c>
      <c r="G1112" s="5">
        <v>77</v>
      </c>
      <c r="H1112" s="6">
        <v>233.33103169462888</v>
      </c>
      <c r="I1112" s="8">
        <f>ProductLine[[#This Row],[Units]]*ProductLine[[#This Row],[Dollars]]</f>
        <v>17966.489440486424</v>
      </c>
      <c r="L1112" cm="1">
        <f t="array" ref="L1112">AVERAGEIFS($I$2:$I$2125,$F$2:$F$2125,$F1112,$C$2:$C$2125,"&gt;="&amp;DATE(IF($E1112&gt;=4,$D1112,$D1112-1),INDEX($AS$2:$AS$13,$E1112),INDEX($AR$2:$AR$13,$E1112)),$C$2:$C$2125,"&lt;="&amp;DATE(IF($E1112&gt;=2,$D1112,$D1112-1),INDEX($AU$2:$AU$13,$E1112),INDEX($AT$2:$AT$13,$E1112)))</f>
        <v>8970.5955301713293</v>
      </c>
    </row>
    <row r="1113" spans="1:12" x14ac:dyDescent="0.35">
      <c r="A1113" s="3">
        <v>157</v>
      </c>
      <c r="B1113" s="3" t="s">
        <v>16</v>
      </c>
      <c r="C1113" s="4">
        <v>38606</v>
      </c>
      <c r="D1113" s="3">
        <f t="shared" si="17"/>
        <v>2005</v>
      </c>
      <c r="E1113" s="3">
        <f>MONTH(ProductLine[[#This Row],[Date]])</f>
        <v>9</v>
      </c>
      <c r="F1113" s="3" t="s">
        <v>6</v>
      </c>
      <c r="G1113" s="5">
        <v>85</v>
      </c>
      <c r="H1113" s="6">
        <v>256.55696414737832</v>
      </c>
      <c r="I1113" s="8">
        <f>ProductLine[[#This Row],[Units]]*ProductLine[[#This Row],[Dollars]]</f>
        <v>21807.341952527157</v>
      </c>
      <c r="L1113" cm="1">
        <f t="array" ref="L1113">AVERAGEIFS($I$2:$I$2125,$F$2:$F$2125,$F1113,$C$2:$C$2125,"&gt;="&amp;DATE(IF($E1113&gt;=4,$D1113,$D1113-1),INDEX($AS$2:$AS$13,$E1113),INDEX($AR$2:$AR$13,$E1113)),$C$2:$C$2125,"&lt;="&amp;DATE(IF($E1113&gt;=2,$D1113,$D1113-1),INDEX($AU$2:$AU$13,$E1113),INDEX($AT$2:$AT$13,$E1113)))</f>
        <v>7796.2031252743091</v>
      </c>
    </row>
    <row r="1114" spans="1:12" x14ac:dyDescent="0.35">
      <c r="A1114" s="3">
        <v>179</v>
      </c>
      <c r="B1114" s="3" t="s">
        <v>7</v>
      </c>
      <c r="C1114" s="4">
        <v>38617</v>
      </c>
      <c r="D1114" s="3">
        <f t="shared" si="17"/>
        <v>2005</v>
      </c>
      <c r="E1114" s="3">
        <f>MONTH(ProductLine[[#This Row],[Date]])</f>
        <v>9</v>
      </c>
      <c r="F1114" s="3" t="s">
        <v>8</v>
      </c>
      <c r="G1114" s="5">
        <v>38</v>
      </c>
      <c r="H1114" s="6">
        <v>115.82878872794043</v>
      </c>
      <c r="I1114" s="8">
        <f>ProductLine[[#This Row],[Units]]*ProductLine[[#This Row],[Dollars]]</f>
        <v>4401.4939716617364</v>
      </c>
      <c r="L1114" cm="1">
        <f t="array" ref="L1114">AVERAGEIFS($I$2:$I$2125,$F$2:$F$2125,$F1114,$C$2:$C$2125,"&gt;="&amp;DATE(IF($E1114&gt;=4,$D1114,$D1114-1),INDEX($AS$2:$AS$13,$E1114),INDEX($AR$2:$AR$13,$E1114)),$C$2:$C$2125,"&lt;="&amp;DATE(IF($E1114&gt;=2,$D1114,$D1114-1),INDEX($AU$2:$AU$13,$E1114),INDEX($AT$2:$AT$13,$E1114)))</f>
        <v>7831.9515329199012</v>
      </c>
    </row>
    <row r="1115" spans="1:12" x14ac:dyDescent="0.35">
      <c r="A1115" s="3">
        <v>288</v>
      </c>
      <c r="B1115" s="3" t="s">
        <v>9</v>
      </c>
      <c r="C1115" s="4">
        <v>38606</v>
      </c>
      <c r="D1115" s="3">
        <f t="shared" si="17"/>
        <v>2005</v>
      </c>
      <c r="E1115" s="3">
        <f>MONTH(ProductLine[[#This Row],[Date]])</f>
        <v>9</v>
      </c>
      <c r="F1115" s="3" t="s">
        <v>10</v>
      </c>
      <c r="G1115" s="5">
        <v>-8</v>
      </c>
      <c r="H1115" s="6">
        <v>-21.912545800386049</v>
      </c>
      <c r="I1115" s="8">
        <f>ProductLine[[#This Row],[Units]]*ProductLine[[#This Row],[Dollars]]</f>
        <v>175.30036640308839</v>
      </c>
      <c r="L1115" cm="1">
        <f t="array" ref="L1115">AVERAGEIFS($I$2:$I$2125,$F$2:$F$2125,$F1115,$C$2:$C$2125,"&gt;="&amp;DATE(IF($E1115&gt;=4,$D1115,$D1115-1),INDEX($AS$2:$AS$13,$E1115),INDEX($AR$2:$AR$13,$E1115)),$C$2:$C$2125,"&lt;="&amp;DATE(IF($E1115&gt;=2,$D1115,$D1115-1),INDEX($AU$2:$AU$13,$E1115),INDEX($AT$2:$AT$13,$E1115)))</f>
        <v>8970.5955301713293</v>
      </c>
    </row>
    <row r="1116" spans="1:12" x14ac:dyDescent="0.35">
      <c r="A1116" s="3">
        <v>353</v>
      </c>
      <c r="B1116" s="3" t="s">
        <v>16</v>
      </c>
      <c r="C1116" s="4">
        <v>38606</v>
      </c>
      <c r="D1116" s="3">
        <f t="shared" si="17"/>
        <v>2005</v>
      </c>
      <c r="E1116" s="3">
        <f>MONTH(ProductLine[[#This Row],[Date]])</f>
        <v>9</v>
      </c>
      <c r="F1116" s="3" t="s">
        <v>13</v>
      </c>
      <c r="G1116" s="5">
        <v>85</v>
      </c>
      <c r="H1116" s="6">
        <v>257.09598807037378</v>
      </c>
      <c r="I1116" s="8">
        <f>ProductLine[[#This Row],[Units]]*ProductLine[[#This Row],[Dollars]]</f>
        <v>21853.158985981772</v>
      </c>
      <c r="L1116" cm="1">
        <f t="array" ref="L1116">AVERAGEIFS($I$2:$I$2125,$F$2:$F$2125,$F1116,$C$2:$C$2125,"&gt;="&amp;DATE(IF($E1116&gt;=4,$D1116,$D1116-1),INDEX($AS$2:$AS$13,$E1116),INDEX($AR$2:$AR$13,$E1116)),$C$2:$C$2125,"&lt;="&amp;DATE(IF($E1116&gt;=2,$D1116,$D1116-1),INDEX($AU$2:$AU$13,$E1116),INDEX($AT$2:$AT$13,$E1116)))</f>
        <v>7893.0621594885342</v>
      </c>
    </row>
    <row r="1117" spans="1:12" x14ac:dyDescent="0.35">
      <c r="A1117" s="3">
        <v>358</v>
      </c>
      <c r="B1117" s="3" t="s">
        <v>11</v>
      </c>
      <c r="C1117" s="4">
        <v>38617</v>
      </c>
      <c r="D1117" s="3">
        <f t="shared" si="17"/>
        <v>2005</v>
      </c>
      <c r="E1117" s="3">
        <f>MONTH(ProductLine[[#This Row],[Date]])</f>
        <v>9</v>
      </c>
      <c r="F1117" s="3" t="s">
        <v>13</v>
      </c>
      <c r="G1117" s="5">
        <v>44</v>
      </c>
      <c r="H1117" s="6">
        <v>133.84155746359221</v>
      </c>
      <c r="I1117" s="8">
        <f>ProductLine[[#This Row],[Units]]*ProductLine[[#This Row],[Dollars]]</f>
        <v>5889.0285283980575</v>
      </c>
      <c r="L1117" cm="1">
        <f t="array" ref="L1117">AVERAGEIFS($I$2:$I$2125,$F$2:$F$2125,$F1117,$C$2:$C$2125,"&gt;="&amp;DATE(IF($E1117&gt;=4,$D1117,$D1117-1),INDEX($AS$2:$AS$13,$E1117),INDEX($AR$2:$AR$13,$E1117)),$C$2:$C$2125,"&lt;="&amp;DATE(IF($E1117&gt;=2,$D1117,$D1117-1),INDEX($AU$2:$AU$13,$E1117),INDEX($AT$2:$AT$13,$E1117)))</f>
        <v>7893.0621594885342</v>
      </c>
    </row>
    <row r="1118" spans="1:12" x14ac:dyDescent="0.35">
      <c r="A1118" s="3">
        <v>370</v>
      </c>
      <c r="B1118" s="3" t="s">
        <v>14</v>
      </c>
      <c r="C1118" s="4">
        <v>38606</v>
      </c>
      <c r="D1118" s="3">
        <f t="shared" si="17"/>
        <v>2005</v>
      </c>
      <c r="E1118" s="3">
        <f>MONTH(ProductLine[[#This Row],[Date]])</f>
        <v>9</v>
      </c>
      <c r="F1118" s="3" t="s">
        <v>6</v>
      </c>
      <c r="G1118" s="5">
        <v>2</v>
      </c>
      <c r="H1118" s="6">
        <v>7.7509272810830456</v>
      </c>
      <c r="I1118" s="8">
        <f>ProductLine[[#This Row],[Units]]*ProductLine[[#This Row],[Dollars]]</f>
        <v>15.501854562166091</v>
      </c>
      <c r="L1118" cm="1">
        <f t="array" ref="L1118">AVERAGEIFS($I$2:$I$2125,$F$2:$F$2125,$F1118,$C$2:$C$2125,"&gt;="&amp;DATE(IF($E1118&gt;=4,$D1118,$D1118-1),INDEX($AS$2:$AS$13,$E1118),INDEX($AR$2:$AR$13,$E1118)),$C$2:$C$2125,"&lt;="&amp;DATE(IF($E1118&gt;=2,$D1118,$D1118-1),INDEX($AU$2:$AU$13,$E1118),INDEX($AT$2:$AT$13,$E1118)))</f>
        <v>7796.2031252743091</v>
      </c>
    </row>
    <row r="1119" spans="1:12" x14ac:dyDescent="0.35">
      <c r="A1119" s="3">
        <v>506</v>
      </c>
      <c r="B1119" s="3" t="s">
        <v>17</v>
      </c>
      <c r="C1119" s="4">
        <v>38617</v>
      </c>
      <c r="D1119" s="3">
        <f t="shared" si="17"/>
        <v>2005</v>
      </c>
      <c r="E1119" s="3">
        <f>MONTH(ProductLine[[#This Row],[Date]])</f>
        <v>9</v>
      </c>
      <c r="F1119" s="3" t="s">
        <v>10</v>
      </c>
      <c r="G1119" s="5">
        <v>75</v>
      </c>
      <c r="H1119" s="6">
        <v>226.29108110625336</v>
      </c>
      <c r="I1119" s="8">
        <f>ProductLine[[#This Row],[Units]]*ProductLine[[#This Row],[Dollars]]</f>
        <v>16971.831082969002</v>
      </c>
      <c r="L1119" cm="1">
        <f t="array" ref="L1119">AVERAGEIFS($I$2:$I$2125,$F$2:$F$2125,$F1119,$C$2:$C$2125,"&gt;="&amp;DATE(IF($E1119&gt;=4,$D1119,$D1119-1),INDEX($AS$2:$AS$13,$E1119),INDEX($AR$2:$AR$13,$E1119)),$C$2:$C$2125,"&lt;="&amp;DATE(IF($E1119&gt;=2,$D1119,$D1119-1),INDEX($AU$2:$AU$13,$E1119),INDEX($AT$2:$AT$13,$E1119)))</f>
        <v>8970.5955301713293</v>
      </c>
    </row>
    <row r="1120" spans="1:12" x14ac:dyDescent="0.35">
      <c r="A1120" s="3">
        <v>516</v>
      </c>
      <c r="B1120" s="3" t="s">
        <v>12</v>
      </c>
      <c r="C1120" s="4">
        <v>38606</v>
      </c>
      <c r="D1120" s="3">
        <f t="shared" si="17"/>
        <v>2005</v>
      </c>
      <c r="E1120" s="3">
        <f>MONTH(ProductLine[[#This Row],[Date]])</f>
        <v>9</v>
      </c>
      <c r="F1120" s="3" t="s">
        <v>6</v>
      </c>
      <c r="G1120" s="5">
        <v>79</v>
      </c>
      <c r="H1120" s="6">
        <v>238.78594564649822</v>
      </c>
      <c r="I1120" s="8">
        <f>ProductLine[[#This Row],[Units]]*ProductLine[[#This Row],[Dollars]]</f>
        <v>18864.089706073359</v>
      </c>
      <c r="L1120" cm="1">
        <f t="array" ref="L1120">AVERAGEIFS($I$2:$I$2125,$F$2:$F$2125,$F1120,$C$2:$C$2125,"&gt;="&amp;DATE(IF($E1120&gt;=4,$D1120,$D1120-1),INDEX($AS$2:$AS$13,$E1120),INDEX($AR$2:$AR$13,$E1120)),$C$2:$C$2125,"&lt;="&amp;DATE(IF($E1120&gt;=2,$D1120,$D1120-1),INDEX($AU$2:$AU$13,$E1120),INDEX($AT$2:$AT$13,$E1120)))</f>
        <v>7796.2031252743091</v>
      </c>
    </row>
    <row r="1121" spans="1:12" x14ac:dyDescent="0.35">
      <c r="A1121" s="3">
        <v>610</v>
      </c>
      <c r="B1121" s="3" t="s">
        <v>11</v>
      </c>
      <c r="C1121" s="4">
        <v>38606</v>
      </c>
      <c r="D1121" s="3">
        <f t="shared" si="17"/>
        <v>2005</v>
      </c>
      <c r="E1121" s="3">
        <f>MONTH(ProductLine[[#This Row],[Date]])</f>
        <v>9</v>
      </c>
      <c r="F1121" s="3" t="s">
        <v>13</v>
      </c>
      <c r="G1121" s="5">
        <v>50</v>
      </c>
      <c r="H1121" s="6">
        <v>151.12327703696886</v>
      </c>
      <c r="I1121" s="8">
        <f>ProductLine[[#This Row],[Units]]*ProductLine[[#This Row],[Dollars]]</f>
        <v>7556.1638518484433</v>
      </c>
      <c r="L1121" cm="1">
        <f t="array" ref="L1121">AVERAGEIFS($I$2:$I$2125,$F$2:$F$2125,$F1121,$C$2:$C$2125,"&gt;="&amp;DATE(IF($E1121&gt;=4,$D1121,$D1121-1),INDEX($AS$2:$AS$13,$E1121),INDEX($AR$2:$AR$13,$E1121)),$C$2:$C$2125,"&lt;="&amp;DATE(IF($E1121&gt;=2,$D1121,$D1121-1),INDEX($AU$2:$AU$13,$E1121),INDEX($AT$2:$AT$13,$E1121)))</f>
        <v>7893.0621594885342</v>
      </c>
    </row>
    <row r="1122" spans="1:12" x14ac:dyDescent="0.35">
      <c r="A1122" s="3">
        <v>690</v>
      </c>
      <c r="B1122" s="3" t="s">
        <v>16</v>
      </c>
      <c r="C1122" s="4">
        <v>38606</v>
      </c>
      <c r="D1122" s="3">
        <f t="shared" si="17"/>
        <v>2005</v>
      </c>
      <c r="E1122" s="3">
        <f>MONTH(ProductLine[[#This Row],[Date]])</f>
        <v>9</v>
      </c>
      <c r="F1122" s="3" t="s">
        <v>15</v>
      </c>
      <c r="G1122" s="5">
        <v>7</v>
      </c>
      <c r="H1122" s="6">
        <v>23.067714309015152</v>
      </c>
      <c r="I1122" s="8">
        <f>ProductLine[[#This Row],[Units]]*ProductLine[[#This Row],[Dollars]]</f>
        <v>161.47400016310607</v>
      </c>
      <c r="L1122" cm="1">
        <f t="array" ref="L1122">AVERAGEIFS($I$2:$I$2125,$F$2:$F$2125,$F1122,$C$2:$C$2125,"&gt;="&amp;DATE(IF($E1122&gt;=4,$D1122,$D1122-1),INDEX($AS$2:$AS$13,$E1122),INDEX($AR$2:$AR$13,$E1122)),$C$2:$C$2125,"&lt;="&amp;DATE(IF($E1122&gt;=2,$D1122,$D1122-1),INDEX($AU$2:$AU$13,$E1122),INDEX($AT$2:$AT$13,$E1122)))</f>
        <v>9886.4612109027039</v>
      </c>
    </row>
    <row r="1123" spans="1:12" x14ac:dyDescent="0.35">
      <c r="A1123" s="3">
        <v>861</v>
      </c>
      <c r="B1123" s="3" t="s">
        <v>5</v>
      </c>
      <c r="C1123" s="4">
        <v>38606</v>
      </c>
      <c r="D1123" s="3">
        <f t="shared" si="17"/>
        <v>2005</v>
      </c>
      <c r="E1123" s="3">
        <f>MONTH(ProductLine[[#This Row],[Date]])</f>
        <v>9</v>
      </c>
      <c r="F1123" s="3" t="s">
        <v>13</v>
      </c>
      <c r="G1123" s="5">
        <v>38</v>
      </c>
      <c r="H1123" s="6">
        <v>115.85180148886141</v>
      </c>
      <c r="I1123" s="8">
        <f>ProductLine[[#This Row],[Units]]*ProductLine[[#This Row],[Dollars]]</f>
        <v>4402.3684565767335</v>
      </c>
      <c r="L1123" cm="1">
        <f t="array" ref="L1123">AVERAGEIFS($I$2:$I$2125,$F$2:$F$2125,$F1123,$C$2:$C$2125,"&gt;="&amp;DATE(IF($E1123&gt;=4,$D1123,$D1123-1),INDEX($AS$2:$AS$13,$E1123),INDEX($AR$2:$AR$13,$E1123)),$C$2:$C$2125,"&lt;="&amp;DATE(IF($E1123&gt;=2,$D1123,$D1123-1),INDEX($AU$2:$AU$13,$E1123),INDEX($AT$2:$AT$13,$E1123)))</f>
        <v>7893.0621594885342</v>
      </c>
    </row>
    <row r="1124" spans="1:12" x14ac:dyDescent="0.35">
      <c r="A1124" s="3">
        <v>1023</v>
      </c>
      <c r="B1124" s="3" t="s">
        <v>5</v>
      </c>
      <c r="C1124" s="4">
        <v>38617</v>
      </c>
      <c r="D1124" s="3">
        <f t="shared" si="17"/>
        <v>2005</v>
      </c>
      <c r="E1124" s="3">
        <f>MONTH(ProductLine[[#This Row],[Date]])</f>
        <v>9</v>
      </c>
      <c r="F1124" s="3" t="s">
        <v>13</v>
      </c>
      <c r="G1124" s="5">
        <v>56</v>
      </c>
      <c r="H1124" s="6">
        <v>169.66853559743345</v>
      </c>
      <c r="I1124" s="8">
        <f>ProductLine[[#This Row],[Units]]*ProductLine[[#This Row],[Dollars]]</f>
        <v>9501.437993456273</v>
      </c>
      <c r="L1124" cm="1">
        <f t="array" ref="L1124">AVERAGEIFS($I$2:$I$2125,$F$2:$F$2125,$F1124,$C$2:$C$2125,"&gt;="&amp;DATE(IF($E1124&gt;=4,$D1124,$D1124-1),INDEX($AS$2:$AS$13,$E1124),INDEX($AR$2:$AR$13,$E1124)),$C$2:$C$2125,"&lt;="&amp;DATE(IF($E1124&gt;=2,$D1124,$D1124-1),INDEX($AU$2:$AU$13,$E1124),INDEX($AT$2:$AT$13,$E1124)))</f>
        <v>7893.0621594885342</v>
      </c>
    </row>
    <row r="1125" spans="1:12" x14ac:dyDescent="0.35">
      <c r="A1125" s="3">
        <v>1167</v>
      </c>
      <c r="B1125" s="3" t="s">
        <v>11</v>
      </c>
      <c r="C1125" s="4">
        <v>38606</v>
      </c>
      <c r="D1125" s="3">
        <f t="shared" si="17"/>
        <v>2005</v>
      </c>
      <c r="E1125" s="3">
        <f>MONTH(ProductLine[[#This Row],[Date]])</f>
        <v>9</v>
      </c>
      <c r="F1125" s="3" t="s">
        <v>13</v>
      </c>
      <c r="G1125" s="5">
        <v>18</v>
      </c>
      <c r="H1125" s="6">
        <v>56.221796879126835</v>
      </c>
      <c r="I1125" s="8">
        <f>ProductLine[[#This Row],[Units]]*ProductLine[[#This Row],[Dollars]]</f>
        <v>1011.992343824283</v>
      </c>
      <c r="L1125" cm="1">
        <f t="array" ref="L1125">AVERAGEIFS($I$2:$I$2125,$F$2:$F$2125,$F1125,$C$2:$C$2125,"&gt;="&amp;DATE(IF($E1125&gt;=4,$D1125,$D1125-1),INDEX($AS$2:$AS$13,$E1125),INDEX($AR$2:$AR$13,$E1125)),$C$2:$C$2125,"&lt;="&amp;DATE(IF($E1125&gt;=2,$D1125,$D1125-1),INDEX($AU$2:$AU$13,$E1125),INDEX($AT$2:$AT$13,$E1125)))</f>
        <v>7893.0621594885342</v>
      </c>
    </row>
    <row r="1126" spans="1:12" x14ac:dyDescent="0.35">
      <c r="A1126" s="3">
        <v>1172</v>
      </c>
      <c r="B1126" s="3" t="s">
        <v>11</v>
      </c>
      <c r="C1126" s="4">
        <v>38617</v>
      </c>
      <c r="D1126" s="3">
        <f t="shared" si="17"/>
        <v>2005</v>
      </c>
      <c r="E1126" s="3">
        <f>MONTH(ProductLine[[#This Row],[Date]])</f>
        <v>9</v>
      </c>
      <c r="F1126" s="3" t="s">
        <v>10</v>
      </c>
      <c r="G1126" s="5">
        <v>68</v>
      </c>
      <c r="H1126" s="6">
        <v>206.20589088795145</v>
      </c>
      <c r="I1126" s="8">
        <f>ProductLine[[#This Row],[Units]]*ProductLine[[#This Row],[Dollars]]</f>
        <v>14022.0005803807</v>
      </c>
      <c r="L1126" cm="1">
        <f t="array" ref="L1126">AVERAGEIFS($I$2:$I$2125,$F$2:$F$2125,$F1126,$C$2:$C$2125,"&gt;="&amp;DATE(IF($E1126&gt;=4,$D1126,$D1126-1),INDEX($AS$2:$AS$13,$E1126),INDEX($AR$2:$AR$13,$E1126)),$C$2:$C$2125,"&lt;="&amp;DATE(IF($E1126&gt;=2,$D1126,$D1126-1),INDEX($AU$2:$AU$13,$E1126),INDEX($AT$2:$AT$13,$E1126)))</f>
        <v>8970.5955301713293</v>
      </c>
    </row>
    <row r="1127" spans="1:12" x14ac:dyDescent="0.35">
      <c r="A1127" s="3">
        <v>1277</v>
      </c>
      <c r="B1127" s="3" t="s">
        <v>14</v>
      </c>
      <c r="C1127" s="4">
        <v>38606</v>
      </c>
      <c r="D1127" s="3">
        <f t="shared" si="17"/>
        <v>2005</v>
      </c>
      <c r="E1127" s="3">
        <f>MONTH(ProductLine[[#This Row],[Date]])</f>
        <v>9</v>
      </c>
      <c r="F1127" s="3" t="s">
        <v>8</v>
      </c>
      <c r="G1127" s="5">
        <v>45</v>
      </c>
      <c r="H1127" s="6">
        <v>136.95599465560394</v>
      </c>
      <c r="I1127" s="8">
        <f>ProductLine[[#This Row],[Units]]*ProductLine[[#This Row],[Dollars]]</f>
        <v>6163.0197595021773</v>
      </c>
      <c r="L1127" cm="1">
        <f t="array" ref="L1127">AVERAGEIFS($I$2:$I$2125,$F$2:$F$2125,$F1127,$C$2:$C$2125,"&gt;="&amp;DATE(IF($E1127&gt;=4,$D1127,$D1127-1),INDEX($AS$2:$AS$13,$E1127),INDEX($AR$2:$AR$13,$E1127)),$C$2:$C$2125,"&lt;="&amp;DATE(IF($E1127&gt;=2,$D1127,$D1127-1),INDEX($AU$2:$AU$13,$E1127),INDEX($AT$2:$AT$13,$E1127)))</f>
        <v>7831.9515329199012</v>
      </c>
    </row>
    <row r="1128" spans="1:12" x14ac:dyDescent="0.35">
      <c r="A1128" s="3">
        <v>1360</v>
      </c>
      <c r="B1128" s="3" t="s">
        <v>11</v>
      </c>
      <c r="C1128" s="4">
        <v>38617</v>
      </c>
      <c r="D1128" s="3">
        <f t="shared" si="17"/>
        <v>2005</v>
      </c>
      <c r="E1128" s="3">
        <f>MONTH(ProductLine[[#This Row],[Date]])</f>
        <v>9</v>
      </c>
      <c r="F1128" s="3" t="s">
        <v>6</v>
      </c>
      <c r="G1128" s="5">
        <v>87</v>
      </c>
      <c r="H1128" s="6">
        <v>263.11074857106775</v>
      </c>
      <c r="I1128" s="8">
        <f>ProductLine[[#This Row],[Units]]*ProductLine[[#This Row],[Dollars]]</f>
        <v>22890.635125682893</v>
      </c>
      <c r="L1128" cm="1">
        <f t="array" ref="L1128">AVERAGEIFS($I$2:$I$2125,$F$2:$F$2125,$F1128,$C$2:$C$2125,"&gt;="&amp;DATE(IF($E1128&gt;=4,$D1128,$D1128-1),INDEX($AS$2:$AS$13,$E1128),INDEX($AR$2:$AR$13,$E1128)),$C$2:$C$2125,"&lt;="&amp;DATE(IF($E1128&gt;=2,$D1128,$D1128-1),INDEX($AU$2:$AU$13,$E1128),INDEX($AT$2:$AT$13,$E1128)))</f>
        <v>7796.2031252743091</v>
      </c>
    </row>
    <row r="1129" spans="1:12" x14ac:dyDescent="0.35">
      <c r="A1129" s="3">
        <v>1426</v>
      </c>
      <c r="B1129" s="3" t="s">
        <v>17</v>
      </c>
      <c r="C1129" s="4">
        <v>38617</v>
      </c>
      <c r="D1129" s="3">
        <f t="shared" si="17"/>
        <v>2005</v>
      </c>
      <c r="E1129" s="3">
        <f>MONTH(ProductLine[[#This Row],[Date]])</f>
        <v>9</v>
      </c>
      <c r="F1129" s="3" t="s">
        <v>15</v>
      </c>
      <c r="G1129" s="5">
        <v>45</v>
      </c>
      <c r="H1129" s="6">
        <v>136.85630897508477</v>
      </c>
      <c r="I1129" s="8">
        <f>ProductLine[[#This Row],[Units]]*ProductLine[[#This Row],[Dollars]]</f>
        <v>6158.5339038788152</v>
      </c>
      <c r="L1129" cm="1">
        <f t="array" ref="L1129">AVERAGEIFS($I$2:$I$2125,$F$2:$F$2125,$F1129,$C$2:$C$2125,"&gt;="&amp;DATE(IF($E1129&gt;=4,$D1129,$D1129-1),INDEX($AS$2:$AS$13,$E1129),INDEX($AR$2:$AR$13,$E1129)),$C$2:$C$2125,"&lt;="&amp;DATE(IF($E1129&gt;=2,$D1129,$D1129-1),INDEX($AU$2:$AU$13,$E1129),INDEX($AT$2:$AT$13,$E1129)))</f>
        <v>9886.4612109027039</v>
      </c>
    </row>
    <row r="1130" spans="1:12" x14ac:dyDescent="0.35">
      <c r="A1130" s="3">
        <v>1496</v>
      </c>
      <c r="B1130" s="3" t="s">
        <v>11</v>
      </c>
      <c r="C1130" s="4">
        <v>38606</v>
      </c>
      <c r="D1130" s="3">
        <f t="shared" si="17"/>
        <v>2005</v>
      </c>
      <c r="E1130" s="3">
        <f>MONTH(ProductLine[[#This Row],[Date]])</f>
        <v>9</v>
      </c>
      <c r="F1130" s="3" t="s">
        <v>13</v>
      </c>
      <c r="G1130" s="5">
        <v>89</v>
      </c>
      <c r="H1130" s="6">
        <v>269.12365453676284</v>
      </c>
      <c r="I1130" s="8">
        <f>ProductLine[[#This Row],[Units]]*ProductLine[[#This Row],[Dollars]]</f>
        <v>23952.005253771895</v>
      </c>
      <c r="L1130" cm="1">
        <f t="array" ref="L1130">AVERAGEIFS($I$2:$I$2125,$F$2:$F$2125,$F1130,$C$2:$C$2125,"&gt;="&amp;DATE(IF($E1130&gt;=4,$D1130,$D1130-1),INDEX($AS$2:$AS$13,$E1130),INDEX($AR$2:$AR$13,$E1130)),$C$2:$C$2125,"&lt;="&amp;DATE(IF($E1130&gt;=2,$D1130,$D1130-1),INDEX($AU$2:$AU$13,$E1130),INDEX($AT$2:$AT$13,$E1130)))</f>
        <v>7893.0621594885342</v>
      </c>
    </row>
    <row r="1131" spans="1:12" x14ac:dyDescent="0.35">
      <c r="A1131" s="3">
        <v>1571</v>
      </c>
      <c r="B1131" s="3" t="s">
        <v>14</v>
      </c>
      <c r="C1131" s="4">
        <v>38606</v>
      </c>
      <c r="D1131" s="3">
        <f t="shared" si="17"/>
        <v>2005</v>
      </c>
      <c r="E1131" s="3">
        <f>MONTH(ProductLine[[#This Row],[Date]])</f>
        <v>9</v>
      </c>
      <c r="F1131" s="3" t="s">
        <v>15</v>
      </c>
      <c r="G1131" s="5">
        <v>3</v>
      </c>
      <c r="H1131" s="6">
        <v>10.584064694476611</v>
      </c>
      <c r="I1131" s="8">
        <f>ProductLine[[#This Row],[Units]]*ProductLine[[#This Row],[Dollars]]</f>
        <v>31.752194083429835</v>
      </c>
      <c r="L1131" cm="1">
        <f t="array" ref="L1131">AVERAGEIFS($I$2:$I$2125,$F$2:$F$2125,$F1131,$C$2:$C$2125,"&gt;="&amp;DATE(IF($E1131&gt;=4,$D1131,$D1131-1),INDEX($AS$2:$AS$13,$E1131),INDEX($AR$2:$AR$13,$E1131)),$C$2:$C$2125,"&lt;="&amp;DATE(IF($E1131&gt;=2,$D1131,$D1131-1),INDEX($AU$2:$AU$13,$E1131),INDEX($AT$2:$AT$13,$E1131)))</f>
        <v>9886.4612109027039</v>
      </c>
    </row>
    <row r="1132" spans="1:12" x14ac:dyDescent="0.35">
      <c r="A1132" s="3">
        <v>1622</v>
      </c>
      <c r="B1132" s="3" t="s">
        <v>16</v>
      </c>
      <c r="C1132" s="4">
        <v>38617</v>
      </c>
      <c r="D1132" s="3">
        <f t="shared" si="17"/>
        <v>2005</v>
      </c>
      <c r="E1132" s="3">
        <f>MONTH(ProductLine[[#This Row],[Date]])</f>
        <v>9</v>
      </c>
      <c r="F1132" s="3" t="s">
        <v>13</v>
      </c>
      <c r="G1132" s="5">
        <v>88</v>
      </c>
      <c r="H1132" s="6">
        <v>266.15306975216902</v>
      </c>
      <c r="I1132" s="8">
        <f>ProductLine[[#This Row],[Units]]*ProductLine[[#This Row],[Dollars]]</f>
        <v>23421.470138190874</v>
      </c>
      <c r="L1132" cm="1">
        <f t="array" ref="L1132">AVERAGEIFS($I$2:$I$2125,$F$2:$F$2125,$F1132,$C$2:$C$2125,"&gt;="&amp;DATE(IF($E1132&gt;=4,$D1132,$D1132-1),INDEX($AS$2:$AS$13,$E1132),INDEX($AR$2:$AR$13,$E1132)),$C$2:$C$2125,"&lt;="&amp;DATE(IF($E1132&gt;=2,$D1132,$D1132-1),INDEX($AU$2:$AU$13,$E1132),INDEX($AT$2:$AT$13,$E1132)))</f>
        <v>7893.0621594885342</v>
      </c>
    </row>
    <row r="1133" spans="1:12" x14ac:dyDescent="0.35">
      <c r="A1133" s="3">
        <v>1658</v>
      </c>
      <c r="B1133" s="3" t="s">
        <v>16</v>
      </c>
      <c r="C1133" s="4">
        <v>38617</v>
      </c>
      <c r="D1133" s="3">
        <f t="shared" si="17"/>
        <v>2005</v>
      </c>
      <c r="E1133" s="3">
        <f>MONTH(ProductLine[[#This Row],[Date]])</f>
        <v>9</v>
      </c>
      <c r="F1133" s="3" t="s">
        <v>13</v>
      </c>
      <c r="G1133" s="5">
        <v>14</v>
      </c>
      <c r="H1133" s="6">
        <v>44.140520464612329</v>
      </c>
      <c r="I1133" s="8">
        <f>ProductLine[[#This Row],[Units]]*ProductLine[[#This Row],[Dollars]]</f>
        <v>617.9672865045726</v>
      </c>
      <c r="L1133" cm="1">
        <f t="array" ref="L1133">AVERAGEIFS($I$2:$I$2125,$F$2:$F$2125,$F1133,$C$2:$C$2125,"&gt;="&amp;DATE(IF($E1133&gt;=4,$D1133,$D1133-1),INDEX($AS$2:$AS$13,$E1133),INDEX($AR$2:$AR$13,$E1133)),$C$2:$C$2125,"&lt;="&amp;DATE(IF($E1133&gt;=2,$D1133,$D1133-1),INDEX($AU$2:$AU$13,$E1133),INDEX($AT$2:$AT$13,$E1133)))</f>
        <v>7893.0621594885342</v>
      </c>
    </row>
    <row r="1134" spans="1:12" x14ac:dyDescent="0.35">
      <c r="A1134" s="3">
        <v>1759</v>
      </c>
      <c r="B1134" s="3" t="s">
        <v>11</v>
      </c>
      <c r="C1134" s="4">
        <v>38606</v>
      </c>
      <c r="D1134" s="3">
        <f t="shared" si="17"/>
        <v>2005</v>
      </c>
      <c r="E1134" s="3">
        <f>MONTH(ProductLine[[#This Row],[Date]])</f>
        <v>9</v>
      </c>
      <c r="F1134" s="3" t="s">
        <v>8</v>
      </c>
      <c r="G1134" s="5">
        <v>91</v>
      </c>
      <c r="H1134" s="6">
        <v>275.56378169889956</v>
      </c>
      <c r="I1134" s="8">
        <f>ProductLine[[#This Row],[Units]]*ProductLine[[#This Row],[Dollars]]</f>
        <v>25076.304134599861</v>
      </c>
      <c r="L1134" cm="1">
        <f t="array" ref="L1134">AVERAGEIFS($I$2:$I$2125,$F$2:$F$2125,$F1134,$C$2:$C$2125,"&gt;="&amp;DATE(IF($E1134&gt;=4,$D1134,$D1134-1),INDEX($AS$2:$AS$13,$E1134),INDEX($AR$2:$AR$13,$E1134)),$C$2:$C$2125,"&lt;="&amp;DATE(IF($E1134&gt;=2,$D1134,$D1134-1),INDEX($AU$2:$AU$13,$E1134),INDEX($AT$2:$AT$13,$E1134)))</f>
        <v>7831.9515329199012</v>
      </c>
    </row>
    <row r="1135" spans="1:12" x14ac:dyDescent="0.35">
      <c r="A1135" s="3">
        <v>1832</v>
      </c>
      <c r="B1135" s="3" t="s">
        <v>11</v>
      </c>
      <c r="C1135" s="4">
        <v>38617</v>
      </c>
      <c r="D1135" s="3">
        <f t="shared" si="17"/>
        <v>2005</v>
      </c>
      <c r="E1135" s="3">
        <f>MONTH(ProductLine[[#This Row],[Date]])</f>
        <v>9</v>
      </c>
      <c r="F1135" s="3" t="s">
        <v>15</v>
      </c>
      <c r="G1135" s="5">
        <v>81</v>
      </c>
      <c r="H1135" s="6">
        <v>245.21311554699477</v>
      </c>
      <c r="I1135" s="8">
        <f>ProductLine[[#This Row],[Units]]*ProductLine[[#This Row],[Dollars]]</f>
        <v>19862.262359306576</v>
      </c>
      <c r="L1135" cm="1">
        <f t="array" ref="L1135">AVERAGEIFS($I$2:$I$2125,$F$2:$F$2125,$F1135,$C$2:$C$2125,"&gt;="&amp;DATE(IF($E1135&gt;=4,$D1135,$D1135-1),INDEX($AS$2:$AS$13,$E1135),INDEX($AR$2:$AR$13,$E1135)),$C$2:$C$2125,"&lt;="&amp;DATE(IF($E1135&gt;=2,$D1135,$D1135-1),INDEX($AU$2:$AU$13,$E1135),INDEX($AT$2:$AT$13,$E1135)))</f>
        <v>9886.4612109027039</v>
      </c>
    </row>
    <row r="1136" spans="1:12" x14ac:dyDescent="0.35">
      <c r="A1136" s="3">
        <v>1837</v>
      </c>
      <c r="B1136" s="3" t="s">
        <v>14</v>
      </c>
      <c r="C1136" s="4">
        <v>38606</v>
      </c>
      <c r="D1136" s="3">
        <f t="shared" si="17"/>
        <v>2005</v>
      </c>
      <c r="E1136" s="3">
        <f>MONTH(ProductLine[[#This Row],[Date]])</f>
        <v>9</v>
      </c>
      <c r="F1136" s="3" t="s">
        <v>8</v>
      </c>
      <c r="G1136" s="5">
        <v>10</v>
      </c>
      <c r="H1136" s="6">
        <v>32.271941209300522</v>
      </c>
      <c r="I1136" s="8">
        <f>ProductLine[[#This Row],[Units]]*ProductLine[[#This Row],[Dollars]]</f>
        <v>322.71941209300519</v>
      </c>
      <c r="L1136" cm="1">
        <f t="array" ref="L1136">AVERAGEIFS($I$2:$I$2125,$F$2:$F$2125,$F1136,$C$2:$C$2125,"&gt;="&amp;DATE(IF($E1136&gt;=4,$D1136,$D1136-1),INDEX($AS$2:$AS$13,$E1136),INDEX($AR$2:$AR$13,$E1136)),$C$2:$C$2125,"&lt;="&amp;DATE(IF($E1136&gt;=2,$D1136,$D1136-1),INDEX($AU$2:$AU$13,$E1136),INDEX($AT$2:$AT$13,$E1136)))</f>
        <v>7831.9515329199012</v>
      </c>
    </row>
    <row r="1137" spans="1:12" x14ac:dyDescent="0.35">
      <c r="A1137" s="3">
        <v>100</v>
      </c>
      <c r="B1137" s="3" t="s">
        <v>5</v>
      </c>
      <c r="C1137" s="4">
        <v>38628</v>
      </c>
      <c r="D1137" s="3">
        <f t="shared" si="17"/>
        <v>2005</v>
      </c>
      <c r="E1137" s="3">
        <f>MONTH(ProductLine[[#This Row],[Date]])</f>
        <v>10</v>
      </c>
      <c r="F1137" s="3" t="s">
        <v>13</v>
      </c>
      <c r="G1137" s="5">
        <v>74</v>
      </c>
      <c r="H1137" s="6">
        <v>224.23346975523705</v>
      </c>
      <c r="I1137" s="8">
        <f>ProductLine[[#This Row],[Units]]*ProductLine[[#This Row],[Dollars]]</f>
        <v>16593.27676188754</v>
      </c>
      <c r="L1137" cm="1">
        <f t="array" ref="L1137">AVERAGEIFS($I$2:$I$2125,$F$2:$F$2125,$F1137,$C$2:$C$2125,"&gt;="&amp;DATE(IF($E1137&gt;=4,$D1137,$D1137-1),INDEX($AS$2:$AS$13,$E1137),INDEX($AR$2:$AR$13,$E1137)),$C$2:$C$2125,"&lt;="&amp;DATE(IF($E1137&gt;=2,$D1137,$D1137-1),INDEX($AU$2:$AU$13,$E1137),INDEX($AT$2:$AT$13,$E1137)))</f>
        <v>8795.0156919143301</v>
      </c>
    </row>
    <row r="1138" spans="1:12" x14ac:dyDescent="0.35">
      <c r="A1138" s="3">
        <v>120</v>
      </c>
      <c r="B1138" s="3" t="s">
        <v>7</v>
      </c>
      <c r="C1138" s="4">
        <v>38650</v>
      </c>
      <c r="D1138" s="3">
        <f t="shared" si="17"/>
        <v>2005</v>
      </c>
      <c r="E1138" s="3">
        <f>MONTH(ProductLine[[#This Row],[Date]])</f>
        <v>10</v>
      </c>
      <c r="F1138" s="3" t="s">
        <v>15</v>
      </c>
      <c r="G1138" s="5">
        <v>61</v>
      </c>
      <c r="H1138" s="6">
        <v>184.56247310465258</v>
      </c>
      <c r="I1138" s="8">
        <f>ProductLine[[#This Row],[Units]]*ProductLine[[#This Row],[Dollars]]</f>
        <v>11258.310859383808</v>
      </c>
      <c r="L1138" cm="1">
        <f t="array" ref="L1138">AVERAGEIFS($I$2:$I$2125,$F$2:$F$2125,$F1138,$C$2:$C$2125,"&gt;="&amp;DATE(IF($E1138&gt;=4,$D1138,$D1138-1),INDEX($AS$2:$AS$13,$E1138),INDEX($AR$2:$AR$13,$E1138)),$C$2:$C$2125,"&lt;="&amp;DATE(IF($E1138&gt;=2,$D1138,$D1138-1),INDEX($AU$2:$AU$13,$E1138),INDEX($AT$2:$AT$13,$E1138)))</f>
        <v>9979.1326341439362</v>
      </c>
    </row>
    <row r="1139" spans="1:12" x14ac:dyDescent="0.35">
      <c r="A1139" s="3">
        <v>171</v>
      </c>
      <c r="B1139" s="3" t="s">
        <v>5</v>
      </c>
      <c r="C1139" s="4">
        <v>38639</v>
      </c>
      <c r="D1139" s="3">
        <f t="shared" si="17"/>
        <v>2005</v>
      </c>
      <c r="E1139" s="3">
        <f>MONTH(ProductLine[[#This Row],[Date]])</f>
        <v>10</v>
      </c>
      <c r="F1139" s="3" t="s">
        <v>8</v>
      </c>
      <c r="G1139" s="5">
        <v>93</v>
      </c>
      <c r="H1139" s="6">
        <v>280.17276926587908</v>
      </c>
      <c r="I1139" s="8">
        <f>ProductLine[[#This Row],[Units]]*ProductLine[[#This Row],[Dollars]]</f>
        <v>26056.067541726756</v>
      </c>
      <c r="L1139" cm="1">
        <f t="array" ref="L1139">AVERAGEIFS($I$2:$I$2125,$F$2:$F$2125,$F1139,$C$2:$C$2125,"&gt;="&amp;DATE(IF($E1139&gt;=4,$D1139,$D1139-1),INDEX($AS$2:$AS$13,$E1139),INDEX($AR$2:$AR$13,$E1139)),$C$2:$C$2125,"&lt;="&amp;DATE(IF($E1139&gt;=2,$D1139,$D1139-1),INDEX($AU$2:$AU$13,$E1139),INDEX($AT$2:$AT$13,$E1139)))</f>
        <v>9112.3334898236226</v>
      </c>
    </row>
    <row r="1140" spans="1:12" x14ac:dyDescent="0.35">
      <c r="A1140" s="3">
        <v>181</v>
      </c>
      <c r="B1140" s="3" t="s">
        <v>7</v>
      </c>
      <c r="C1140" s="4">
        <v>38639</v>
      </c>
      <c r="D1140" s="3">
        <f t="shared" si="17"/>
        <v>2005</v>
      </c>
      <c r="E1140" s="3">
        <f>MONTH(ProductLine[[#This Row],[Date]])</f>
        <v>10</v>
      </c>
      <c r="F1140" s="3" t="s">
        <v>10</v>
      </c>
      <c r="G1140" s="5">
        <v>51</v>
      </c>
      <c r="H1140" s="6">
        <v>155.73788458275871</v>
      </c>
      <c r="I1140" s="8">
        <f>ProductLine[[#This Row],[Units]]*ProductLine[[#This Row],[Dollars]]</f>
        <v>7942.6321137206942</v>
      </c>
      <c r="L1140" cm="1">
        <f t="array" ref="L1140">AVERAGEIFS($I$2:$I$2125,$F$2:$F$2125,$F1140,$C$2:$C$2125,"&gt;="&amp;DATE(IF($E1140&gt;=4,$D1140,$D1140-1),INDEX($AS$2:$AS$13,$E1140),INDEX($AR$2:$AR$13,$E1140)),$C$2:$C$2125,"&lt;="&amp;DATE(IF($E1140&gt;=2,$D1140,$D1140-1),INDEX($AU$2:$AU$13,$E1140),INDEX($AT$2:$AT$13,$E1140)))</f>
        <v>10395.299544529535</v>
      </c>
    </row>
    <row r="1141" spans="1:12" x14ac:dyDescent="0.35">
      <c r="A1141" s="3">
        <v>192</v>
      </c>
      <c r="B1141" s="3" t="s">
        <v>14</v>
      </c>
      <c r="C1141" s="4">
        <v>38628</v>
      </c>
      <c r="D1141" s="3">
        <f t="shared" si="17"/>
        <v>2005</v>
      </c>
      <c r="E1141" s="3">
        <f>MONTH(ProductLine[[#This Row],[Date]])</f>
        <v>10</v>
      </c>
      <c r="F1141" s="3" t="s">
        <v>8</v>
      </c>
      <c r="G1141" s="5">
        <v>72</v>
      </c>
      <c r="H1141" s="6">
        <v>217.59287860664901</v>
      </c>
      <c r="I1141" s="8">
        <f>ProductLine[[#This Row],[Units]]*ProductLine[[#This Row],[Dollars]]</f>
        <v>15666.687259678729</v>
      </c>
      <c r="L1141" cm="1">
        <f t="array" ref="L1141">AVERAGEIFS($I$2:$I$2125,$F$2:$F$2125,$F1141,$C$2:$C$2125,"&gt;="&amp;DATE(IF($E1141&gt;=4,$D1141,$D1141-1),INDEX($AS$2:$AS$13,$E1141),INDEX($AR$2:$AR$13,$E1141)),$C$2:$C$2125,"&lt;="&amp;DATE(IF($E1141&gt;=2,$D1141,$D1141-1),INDEX($AU$2:$AU$13,$E1141),INDEX($AT$2:$AT$13,$E1141)))</f>
        <v>9112.3334898236226</v>
      </c>
    </row>
    <row r="1142" spans="1:12" x14ac:dyDescent="0.35">
      <c r="A1142" s="3">
        <v>329</v>
      </c>
      <c r="B1142" s="3" t="s">
        <v>16</v>
      </c>
      <c r="C1142" s="4">
        <v>38639</v>
      </c>
      <c r="D1142" s="3">
        <f t="shared" si="17"/>
        <v>2005</v>
      </c>
      <c r="E1142" s="3">
        <f>MONTH(ProductLine[[#This Row],[Date]])</f>
        <v>10</v>
      </c>
      <c r="F1142" s="3" t="s">
        <v>13</v>
      </c>
      <c r="G1142" s="5">
        <v>38</v>
      </c>
      <c r="H1142" s="6">
        <v>116.14288251700734</v>
      </c>
      <c r="I1142" s="8">
        <f>ProductLine[[#This Row],[Units]]*ProductLine[[#This Row],[Dollars]]</f>
        <v>4413.429535646279</v>
      </c>
      <c r="L1142" cm="1">
        <f t="array" ref="L1142">AVERAGEIFS($I$2:$I$2125,$F$2:$F$2125,$F1142,$C$2:$C$2125,"&gt;="&amp;DATE(IF($E1142&gt;=4,$D1142,$D1142-1),INDEX($AS$2:$AS$13,$E1142),INDEX($AR$2:$AR$13,$E1142)),$C$2:$C$2125,"&lt;="&amp;DATE(IF($E1142&gt;=2,$D1142,$D1142-1),INDEX($AU$2:$AU$13,$E1142),INDEX($AT$2:$AT$13,$E1142)))</f>
        <v>8795.0156919143301</v>
      </c>
    </row>
    <row r="1143" spans="1:12" x14ac:dyDescent="0.35">
      <c r="A1143" s="3">
        <v>354</v>
      </c>
      <c r="B1143" s="3" t="s">
        <v>9</v>
      </c>
      <c r="C1143" s="4">
        <v>38639</v>
      </c>
      <c r="D1143" s="3">
        <f t="shared" si="17"/>
        <v>2005</v>
      </c>
      <c r="E1143" s="3">
        <f>MONTH(ProductLine[[#This Row],[Date]])</f>
        <v>10</v>
      </c>
      <c r="F1143" s="3" t="s">
        <v>6</v>
      </c>
      <c r="G1143" s="5">
        <v>79</v>
      </c>
      <c r="H1143" s="6">
        <v>239.75589662492749</v>
      </c>
      <c r="I1143" s="8">
        <f>ProductLine[[#This Row],[Units]]*ProductLine[[#This Row],[Dollars]]</f>
        <v>18940.715833369271</v>
      </c>
      <c r="L1143" cm="1">
        <f t="array" ref="L1143">AVERAGEIFS($I$2:$I$2125,$F$2:$F$2125,$F1143,$C$2:$C$2125,"&gt;="&amp;DATE(IF($E1143&gt;=4,$D1143,$D1143-1),INDEX($AS$2:$AS$13,$E1143),INDEX($AR$2:$AR$13,$E1143)),$C$2:$C$2125,"&lt;="&amp;DATE(IF($E1143&gt;=2,$D1143,$D1143-1),INDEX($AU$2:$AU$13,$E1143),INDEX($AT$2:$AT$13,$E1143)))</f>
        <v>10153.781312739748</v>
      </c>
    </row>
    <row r="1144" spans="1:12" x14ac:dyDescent="0.35">
      <c r="A1144" s="3">
        <v>366</v>
      </c>
      <c r="B1144" s="3" t="s">
        <v>16</v>
      </c>
      <c r="C1144" s="4">
        <v>38639</v>
      </c>
      <c r="D1144" s="3">
        <f t="shared" si="17"/>
        <v>2005</v>
      </c>
      <c r="E1144" s="3">
        <f>MONTH(ProductLine[[#This Row],[Date]])</f>
        <v>10</v>
      </c>
      <c r="F1144" s="3" t="s">
        <v>6</v>
      </c>
      <c r="G1144" s="5">
        <v>-9</v>
      </c>
      <c r="H1144" s="6">
        <v>-24.537461299444743</v>
      </c>
      <c r="I1144" s="8">
        <f>ProductLine[[#This Row],[Units]]*ProductLine[[#This Row],[Dollars]]</f>
        <v>220.83715169500269</v>
      </c>
      <c r="L1144" cm="1">
        <f t="array" ref="L1144">AVERAGEIFS($I$2:$I$2125,$F$2:$F$2125,$F1144,$C$2:$C$2125,"&gt;="&amp;DATE(IF($E1144&gt;=4,$D1144,$D1144-1),INDEX($AS$2:$AS$13,$E1144),INDEX($AR$2:$AR$13,$E1144)),$C$2:$C$2125,"&lt;="&amp;DATE(IF($E1144&gt;=2,$D1144,$D1144-1),INDEX($AU$2:$AU$13,$E1144),INDEX($AT$2:$AT$13,$E1144)))</f>
        <v>10153.781312739748</v>
      </c>
    </row>
    <row r="1145" spans="1:12" x14ac:dyDescent="0.35">
      <c r="A1145" s="3">
        <v>372</v>
      </c>
      <c r="B1145" s="3" t="s">
        <v>9</v>
      </c>
      <c r="C1145" s="4">
        <v>38628</v>
      </c>
      <c r="D1145" s="3">
        <f t="shared" si="17"/>
        <v>2005</v>
      </c>
      <c r="E1145" s="3">
        <f>MONTH(ProductLine[[#This Row],[Date]])</f>
        <v>10</v>
      </c>
      <c r="F1145" s="3" t="s">
        <v>15</v>
      </c>
      <c r="G1145" s="5">
        <v>34</v>
      </c>
      <c r="H1145" s="6">
        <v>103.88965096458593</v>
      </c>
      <c r="I1145" s="8">
        <f>ProductLine[[#This Row],[Units]]*ProductLine[[#This Row],[Dollars]]</f>
        <v>3532.2481327959213</v>
      </c>
      <c r="L1145" cm="1">
        <f t="array" ref="L1145">AVERAGEIFS($I$2:$I$2125,$F$2:$F$2125,$F1145,$C$2:$C$2125,"&gt;="&amp;DATE(IF($E1145&gt;=4,$D1145,$D1145-1),INDEX($AS$2:$AS$13,$E1145),INDEX($AR$2:$AR$13,$E1145)),$C$2:$C$2125,"&lt;="&amp;DATE(IF($E1145&gt;=2,$D1145,$D1145-1),INDEX($AU$2:$AU$13,$E1145),INDEX($AT$2:$AT$13,$E1145)))</f>
        <v>9979.1326341439362</v>
      </c>
    </row>
    <row r="1146" spans="1:12" x14ac:dyDescent="0.35">
      <c r="A1146" s="3">
        <v>417</v>
      </c>
      <c r="B1146" s="3" t="s">
        <v>14</v>
      </c>
      <c r="C1146" s="4">
        <v>38628</v>
      </c>
      <c r="D1146" s="3">
        <f t="shared" si="17"/>
        <v>2005</v>
      </c>
      <c r="E1146" s="3">
        <f>MONTH(ProductLine[[#This Row],[Date]])</f>
        <v>10</v>
      </c>
      <c r="F1146" s="3" t="s">
        <v>8</v>
      </c>
      <c r="G1146" s="5">
        <v>-9</v>
      </c>
      <c r="H1146" s="6">
        <v>-25.920453761182117</v>
      </c>
      <c r="I1146" s="8">
        <f>ProductLine[[#This Row],[Units]]*ProductLine[[#This Row],[Dollars]]</f>
        <v>233.28408385063904</v>
      </c>
      <c r="L1146" cm="1">
        <f t="array" ref="L1146">AVERAGEIFS($I$2:$I$2125,$F$2:$F$2125,$F1146,$C$2:$C$2125,"&gt;="&amp;DATE(IF($E1146&gt;=4,$D1146,$D1146-1),INDEX($AS$2:$AS$13,$E1146),INDEX($AR$2:$AR$13,$E1146)),$C$2:$C$2125,"&lt;="&amp;DATE(IF($E1146&gt;=2,$D1146,$D1146-1),INDEX($AU$2:$AU$13,$E1146),INDEX($AT$2:$AT$13,$E1146)))</f>
        <v>9112.3334898236226</v>
      </c>
    </row>
    <row r="1147" spans="1:12" x14ac:dyDescent="0.35">
      <c r="A1147" s="3">
        <v>453</v>
      </c>
      <c r="B1147" s="3" t="s">
        <v>5</v>
      </c>
      <c r="C1147" s="4">
        <v>38628</v>
      </c>
      <c r="D1147" s="3">
        <f t="shared" si="17"/>
        <v>2005</v>
      </c>
      <c r="E1147" s="3">
        <f>MONTH(ProductLine[[#This Row],[Date]])</f>
        <v>10</v>
      </c>
      <c r="F1147" s="3" t="s">
        <v>10</v>
      </c>
      <c r="G1147" s="5">
        <v>2</v>
      </c>
      <c r="H1147" s="6">
        <v>7.0981331873476012</v>
      </c>
      <c r="I1147" s="8">
        <f>ProductLine[[#This Row],[Units]]*ProductLine[[#This Row],[Dollars]]</f>
        <v>14.196266374695202</v>
      </c>
      <c r="L1147" cm="1">
        <f t="array" ref="L1147">AVERAGEIFS($I$2:$I$2125,$F$2:$F$2125,$F1147,$C$2:$C$2125,"&gt;="&amp;DATE(IF($E1147&gt;=4,$D1147,$D1147-1),INDEX($AS$2:$AS$13,$E1147),INDEX($AR$2:$AR$13,$E1147)),$C$2:$C$2125,"&lt;="&amp;DATE(IF($E1147&gt;=2,$D1147,$D1147-1),INDEX($AU$2:$AU$13,$E1147),INDEX($AT$2:$AT$13,$E1147)))</f>
        <v>10395.299544529535</v>
      </c>
    </row>
    <row r="1148" spans="1:12" x14ac:dyDescent="0.35">
      <c r="A1148" s="3">
        <v>481</v>
      </c>
      <c r="B1148" s="3" t="s">
        <v>17</v>
      </c>
      <c r="C1148" s="4">
        <v>38639</v>
      </c>
      <c r="D1148" s="3">
        <f t="shared" si="17"/>
        <v>2005</v>
      </c>
      <c r="E1148" s="3">
        <f>MONTH(ProductLine[[#This Row],[Date]])</f>
        <v>10</v>
      </c>
      <c r="F1148" s="3" t="s">
        <v>13</v>
      </c>
      <c r="G1148" s="5">
        <v>6</v>
      </c>
      <c r="H1148" s="6">
        <v>19.733545359470948</v>
      </c>
      <c r="I1148" s="8">
        <f>ProductLine[[#This Row],[Units]]*ProductLine[[#This Row],[Dollars]]</f>
        <v>118.40127215682568</v>
      </c>
      <c r="L1148" cm="1">
        <f t="array" ref="L1148">AVERAGEIFS($I$2:$I$2125,$F$2:$F$2125,$F1148,$C$2:$C$2125,"&gt;="&amp;DATE(IF($E1148&gt;=4,$D1148,$D1148-1),INDEX($AS$2:$AS$13,$E1148),INDEX($AR$2:$AR$13,$E1148)),$C$2:$C$2125,"&lt;="&amp;DATE(IF($E1148&gt;=2,$D1148,$D1148-1),INDEX($AU$2:$AU$13,$E1148),INDEX($AT$2:$AT$13,$E1148)))</f>
        <v>8795.0156919143301</v>
      </c>
    </row>
    <row r="1149" spans="1:12" x14ac:dyDescent="0.35">
      <c r="A1149" s="3">
        <v>496</v>
      </c>
      <c r="B1149" s="3" t="s">
        <v>17</v>
      </c>
      <c r="C1149" s="4">
        <v>38650</v>
      </c>
      <c r="D1149" s="3">
        <f t="shared" si="17"/>
        <v>2005</v>
      </c>
      <c r="E1149" s="3">
        <f>MONTH(ProductLine[[#This Row],[Date]])</f>
        <v>10</v>
      </c>
      <c r="F1149" s="3" t="s">
        <v>10</v>
      </c>
      <c r="G1149" s="5">
        <v>61</v>
      </c>
      <c r="H1149" s="6">
        <v>184.82822454861244</v>
      </c>
      <c r="I1149" s="8">
        <f>ProductLine[[#This Row],[Units]]*ProductLine[[#This Row],[Dollars]]</f>
        <v>11274.521697465359</v>
      </c>
      <c r="L1149" cm="1">
        <f t="array" ref="L1149">AVERAGEIFS($I$2:$I$2125,$F$2:$F$2125,$F1149,$C$2:$C$2125,"&gt;="&amp;DATE(IF($E1149&gt;=4,$D1149,$D1149-1),INDEX($AS$2:$AS$13,$E1149),INDEX($AR$2:$AR$13,$E1149)),$C$2:$C$2125,"&lt;="&amp;DATE(IF($E1149&gt;=2,$D1149,$D1149-1),INDEX($AU$2:$AU$13,$E1149),INDEX($AT$2:$AT$13,$E1149)))</f>
        <v>10395.299544529535</v>
      </c>
    </row>
    <row r="1150" spans="1:12" x14ac:dyDescent="0.35">
      <c r="A1150" s="3">
        <v>532</v>
      </c>
      <c r="B1150" s="3" t="s">
        <v>17</v>
      </c>
      <c r="C1150" s="4">
        <v>38639</v>
      </c>
      <c r="D1150" s="3">
        <f t="shared" si="17"/>
        <v>2005</v>
      </c>
      <c r="E1150" s="3">
        <f>MONTH(ProductLine[[#This Row],[Date]])</f>
        <v>10</v>
      </c>
      <c r="F1150" s="3" t="s">
        <v>13</v>
      </c>
      <c r="G1150" s="5">
        <v>89</v>
      </c>
      <c r="H1150" s="6">
        <v>267.86415015075153</v>
      </c>
      <c r="I1150" s="8">
        <f>ProductLine[[#This Row],[Units]]*ProductLine[[#This Row],[Dollars]]</f>
        <v>23839.909363416886</v>
      </c>
      <c r="L1150" cm="1">
        <f t="array" ref="L1150">AVERAGEIFS($I$2:$I$2125,$F$2:$F$2125,$F1150,$C$2:$C$2125,"&gt;="&amp;DATE(IF($E1150&gt;=4,$D1150,$D1150-1),INDEX($AS$2:$AS$13,$E1150),INDEX($AR$2:$AR$13,$E1150)),$C$2:$C$2125,"&lt;="&amp;DATE(IF($E1150&gt;=2,$D1150,$D1150-1),INDEX($AU$2:$AU$13,$E1150),INDEX($AT$2:$AT$13,$E1150)))</f>
        <v>8795.0156919143301</v>
      </c>
    </row>
    <row r="1151" spans="1:12" x14ac:dyDescent="0.35">
      <c r="A1151" s="3">
        <v>577</v>
      </c>
      <c r="B1151" s="3" t="s">
        <v>7</v>
      </c>
      <c r="C1151" s="4">
        <v>38628</v>
      </c>
      <c r="D1151" s="3">
        <f t="shared" si="17"/>
        <v>2005</v>
      </c>
      <c r="E1151" s="3">
        <f>MONTH(ProductLine[[#This Row],[Date]])</f>
        <v>10</v>
      </c>
      <c r="F1151" s="3" t="s">
        <v>15</v>
      </c>
      <c r="G1151" s="5">
        <v>68</v>
      </c>
      <c r="H1151" s="6">
        <v>206.08318598884486</v>
      </c>
      <c r="I1151" s="8">
        <f>ProductLine[[#This Row],[Units]]*ProductLine[[#This Row],[Dollars]]</f>
        <v>14013.656647241451</v>
      </c>
      <c r="L1151" cm="1">
        <f t="array" ref="L1151">AVERAGEIFS($I$2:$I$2125,$F$2:$F$2125,$F1151,$C$2:$C$2125,"&gt;="&amp;DATE(IF($E1151&gt;=4,$D1151,$D1151-1),INDEX($AS$2:$AS$13,$E1151),INDEX($AR$2:$AR$13,$E1151)),$C$2:$C$2125,"&lt;="&amp;DATE(IF($E1151&gt;=2,$D1151,$D1151-1),INDEX($AU$2:$AU$13,$E1151),INDEX($AT$2:$AT$13,$E1151)))</f>
        <v>9979.1326341439362</v>
      </c>
    </row>
    <row r="1152" spans="1:12" x14ac:dyDescent="0.35">
      <c r="A1152" s="3">
        <v>580</v>
      </c>
      <c r="B1152" s="3" t="s">
        <v>18</v>
      </c>
      <c r="C1152" s="4">
        <v>38639</v>
      </c>
      <c r="D1152" s="3">
        <f t="shared" si="17"/>
        <v>2005</v>
      </c>
      <c r="E1152" s="3">
        <f>MONTH(ProductLine[[#This Row],[Date]])</f>
        <v>10</v>
      </c>
      <c r="F1152" s="3" t="s">
        <v>15</v>
      </c>
      <c r="G1152" s="5">
        <v>51</v>
      </c>
      <c r="H1152" s="6">
        <v>154.40065127641515</v>
      </c>
      <c r="I1152" s="8">
        <f>ProductLine[[#This Row],[Units]]*ProductLine[[#This Row],[Dollars]]</f>
        <v>7874.4332150971723</v>
      </c>
      <c r="L1152" cm="1">
        <f t="array" ref="L1152">AVERAGEIFS($I$2:$I$2125,$F$2:$F$2125,$F1152,$C$2:$C$2125,"&gt;="&amp;DATE(IF($E1152&gt;=4,$D1152,$D1152-1),INDEX($AS$2:$AS$13,$E1152),INDEX($AR$2:$AR$13,$E1152)),$C$2:$C$2125,"&lt;="&amp;DATE(IF($E1152&gt;=2,$D1152,$D1152-1),INDEX($AU$2:$AU$13,$E1152),INDEX($AT$2:$AT$13,$E1152)))</f>
        <v>9979.1326341439362</v>
      </c>
    </row>
    <row r="1153" spans="1:12" x14ac:dyDescent="0.35">
      <c r="A1153" s="3">
        <v>605</v>
      </c>
      <c r="B1153" s="3" t="s">
        <v>12</v>
      </c>
      <c r="C1153" s="4">
        <v>38628</v>
      </c>
      <c r="D1153" s="3">
        <f t="shared" si="17"/>
        <v>2005</v>
      </c>
      <c r="E1153" s="3">
        <f>MONTH(ProductLine[[#This Row],[Date]])</f>
        <v>10</v>
      </c>
      <c r="F1153" s="3" t="s">
        <v>15</v>
      </c>
      <c r="G1153" s="5">
        <v>94</v>
      </c>
      <c r="H1153" s="6">
        <v>284.24987523561106</v>
      </c>
      <c r="I1153" s="8">
        <f>ProductLine[[#This Row],[Units]]*ProductLine[[#This Row],[Dollars]]</f>
        <v>26719.488272147439</v>
      </c>
      <c r="L1153" cm="1">
        <f t="array" ref="L1153">AVERAGEIFS($I$2:$I$2125,$F$2:$F$2125,$F1153,$C$2:$C$2125,"&gt;="&amp;DATE(IF($E1153&gt;=4,$D1153,$D1153-1),INDEX($AS$2:$AS$13,$E1153),INDEX($AR$2:$AR$13,$E1153)),$C$2:$C$2125,"&lt;="&amp;DATE(IF($E1153&gt;=2,$D1153,$D1153-1),INDEX($AU$2:$AU$13,$E1153),INDEX($AT$2:$AT$13,$E1153)))</f>
        <v>9979.1326341439362</v>
      </c>
    </row>
    <row r="1154" spans="1:12" x14ac:dyDescent="0.35">
      <c r="A1154" s="3">
        <v>636</v>
      </c>
      <c r="B1154" s="3" t="s">
        <v>7</v>
      </c>
      <c r="C1154" s="4">
        <v>38650</v>
      </c>
      <c r="D1154" s="3">
        <f t="shared" ref="D1154:D1217" si="18">YEAR(C1154)</f>
        <v>2005</v>
      </c>
      <c r="E1154" s="3">
        <f>MONTH(ProductLine[[#This Row],[Date]])</f>
        <v>10</v>
      </c>
      <c r="F1154" s="3" t="s">
        <v>8</v>
      </c>
      <c r="G1154" s="5">
        <v>-6</v>
      </c>
      <c r="H1154" s="6">
        <v>-16.100658619760122</v>
      </c>
      <c r="I1154" s="8">
        <f>ProductLine[[#This Row],[Units]]*ProductLine[[#This Row],[Dollars]]</f>
        <v>96.603951718560722</v>
      </c>
      <c r="L1154" cm="1">
        <f t="array" ref="L1154">AVERAGEIFS($I$2:$I$2125,$F$2:$F$2125,$F1154,$C$2:$C$2125,"&gt;="&amp;DATE(IF($E1154&gt;=4,$D1154,$D1154-1),INDEX($AS$2:$AS$13,$E1154),INDEX($AR$2:$AR$13,$E1154)),$C$2:$C$2125,"&lt;="&amp;DATE(IF($E1154&gt;=2,$D1154,$D1154-1),INDEX($AU$2:$AU$13,$E1154),INDEX($AT$2:$AT$13,$E1154)))</f>
        <v>9112.3334898236226</v>
      </c>
    </row>
    <row r="1155" spans="1:12" x14ac:dyDescent="0.35">
      <c r="A1155" s="3">
        <v>683</v>
      </c>
      <c r="B1155" s="3" t="s">
        <v>17</v>
      </c>
      <c r="C1155" s="4">
        <v>38628</v>
      </c>
      <c r="D1155" s="3">
        <f t="shared" si="18"/>
        <v>2005</v>
      </c>
      <c r="E1155" s="3">
        <f>MONTH(ProductLine[[#This Row],[Date]])</f>
        <v>10</v>
      </c>
      <c r="F1155" s="3" t="s">
        <v>15</v>
      </c>
      <c r="G1155" s="5">
        <v>58</v>
      </c>
      <c r="H1155" s="6">
        <v>176.72593852578336</v>
      </c>
      <c r="I1155" s="8">
        <f>ProductLine[[#This Row],[Units]]*ProductLine[[#This Row],[Dollars]]</f>
        <v>10250.104434495435</v>
      </c>
      <c r="L1155" cm="1">
        <f t="array" ref="L1155">AVERAGEIFS($I$2:$I$2125,$F$2:$F$2125,$F1155,$C$2:$C$2125,"&gt;="&amp;DATE(IF($E1155&gt;=4,$D1155,$D1155-1),INDEX($AS$2:$AS$13,$E1155),INDEX($AR$2:$AR$13,$E1155)),$C$2:$C$2125,"&lt;="&amp;DATE(IF($E1155&gt;=2,$D1155,$D1155-1),INDEX($AU$2:$AU$13,$E1155),INDEX($AT$2:$AT$13,$E1155)))</f>
        <v>9979.1326341439362</v>
      </c>
    </row>
    <row r="1156" spans="1:12" x14ac:dyDescent="0.35">
      <c r="A1156" s="3">
        <v>694</v>
      </c>
      <c r="B1156" s="3" t="s">
        <v>5</v>
      </c>
      <c r="C1156" s="4">
        <v>38628</v>
      </c>
      <c r="D1156" s="3">
        <f t="shared" si="18"/>
        <v>2005</v>
      </c>
      <c r="E1156" s="3">
        <f>MONTH(ProductLine[[#This Row],[Date]])</f>
        <v>10</v>
      </c>
      <c r="F1156" s="3" t="s">
        <v>6</v>
      </c>
      <c r="G1156" s="5">
        <v>22</v>
      </c>
      <c r="H1156" s="6">
        <v>67.920921050637091</v>
      </c>
      <c r="I1156" s="8">
        <f>ProductLine[[#This Row],[Units]]*ProductLine[[#This Row],[Dollars]]</f>
        <v>1494.260263114016</v>
      </c>
      <c r="L1156" cm="1">
        <f t="array" ref="L1156">AVERAGEIFS($I$2:$I$2125,$F$2:$F$2125,$F1156,$C$2:$C$2125,"&gt;="&amp;DATE(IF($E1156&gt;=4,$D1156,$D1156-1),INDEX($AS$2:$AS$13,$E1156),INDEX($AR$2:$AR$13,$E1156)),$C$2:$C$2125,"&lt;="&amp;DATE(IF($E1156&gt;=2,$D1156,$D1156-1),INDEX($AU$2:$AU$13,$E1156),INDEX($AT$2:$AT$13,$E1156)))</f>
        <v>10153.781312739748</v>
      </c>
    </row>
    <row r="1157" spans="1:12" x14ac:dyDescent="0.35">
      <c r="A1157" s="3">
        <v>727</v>
      </c>
      <c r="B1157" s="3" t="s">
        <v>11</v>
      </c>
      <c r="C1157" s="4">
        <v>38628</v>
      </c>
      <c r="D1157" s="3">
        <f t="shared" si="18"/>
        <v>2005</v>
      </c>
      <c r="E1157" s="3">
        <f>MONTH(ProductLine[[#This Row],[Date]])</f>
        <v>10</v>
      </c>
      <c r="F1157" s="3" t="s">
        <v>8</v>
      </c>
      <c r="G1157" s="5">
        <v>27</v>
      </c>
      <c r="H1157" s="6">
        <v>83.564417753264919</v>
      </c>
      <c r="I1157" s="8">
        <f>ProductLine[[#This Row],[Units]]*ProductLine[[#This Row],[Dollars]]</f>
        <v>2256.2392793381528</v>
      </c>
      <c r="L1157" cm="1">
        <f t="array" ref="L1157">AVERAGEIFS($I$2:$I$2125,$F$2:$F$2125,$F1157,$C$2:$C$2125,"&gt;="&amp;DATE(IF($E1157&gt;=4,$D1157,$D1157-1),INDEX($AS$2:$AS$13,$E1157),INDEX($AR$2:$AR$13,$E1157)),$C$2:$C$2125,"&lt;="&amp;DATE(IF($E1157&gt;=2,$D1157,$D1157-1),INDEX($AU$2:$AU$13,$E1157),INDEX($AT$2:$AT$13,$E1157)))</f>
        <v>9112.3334898236226</v>
      </c>
    </row>
    <row r="1158" spans="1:12" x14ac:dyDescent="0.35">
      <c r="A1158" s="3">
        <v>752</v>
      </c>
      <c r="B1158" s="3" t="s">
        <v>12</v>
      </c>
      <c r="C1158" s="4">
        <v>38650</v>
      </c>
      <c r="D1158" s="3">
        <f t="shared" si="18"/>
        <v>2005</v>
      </c>
      <c r="E1158" s="3">
        <f>MONTH(ProductLine[[#This Row],[Date]])</f>
        <v>10</v>
      </c>
      <c r="F1158" s="3" t="s">
        <v>6</v>
      </c>
      <c r="G1158" s="5">
        <v>-5</v>
      </c>
      <c r="H1158" s="6">
        <v>-12.571701775011148</v>
      </c>
      <c r="I1158" s="8">
        <f>ProductLine[[#This Row],[Units]]*ProductLine[[#This Row],[Dollars]]</f>
        <v>62.85850887505574</v>
      </c>
      <c r="L1158" cm="1">
        <f t="array" ref="L1158">AVERAGEIFS($I$2:$I$2125,$F$2:$F$2125,$F1158,$C$2:$C$2125,"&gt;="&amp;DATE(IF($E1158&gt;=4,$D1158,$D1158-1),INDEX($AS$2:$AS$13,$E1158),INDEX($AR$2:$AR$13,$E1158)),$C$2:$C$2125,"&lt;="&amp;DATE(IF($E1158&gt;=2,$D1158,$D1158-1),INDEX($AU$2:$AU$13,$E1158),INDEX($AT$2:$AT$13,$E1158)))</f>
        <v>10153.781312739748</v>
      </c>
    </row>
    <row r="1159" spans="1:12" x14ac:dyDescent="0.35">
      <c r="A1159" s="3">
        <v>759</v>
      </c>
      <c r="B1159" s="3" t="s">
        <v>18</v>
      </c>
      <c r="C1159" s="4">
        <v>38650</v>
      </c>
      <c r="D1159" s="3">
        <f t="shared" si="18"/>
        <v>2005</v>
      </c>
      <c r="E1159" s="3">
        <f>MONTH(ProductLine[[#This Row],[Date]])</f>
        <v>10</v>
      </c>
      <c r="F1159" s="3" t="s">
        <v>15</v>
      </c>
      <c r="G1159" s="5">
        <v>52</v>
      </c>
      <c r="H1159" s="6">
        <v>157.72596503790041</v>
      </c>
      <c r="I1159" s="8">
        <f>ProductLine[[#This Row],[Units]]*ProductLine[[#This Row],[Dollars]]</f>
        <v>8201.7501819708214</v>
      </c>
      <c r="L1159" cm="1">
        <f t="array" ref="L1159">AVERAGEIFS($I$2:$I$2125,$F$2:$F$2125,$F1159,$C$2:$C$2125,"&gt;="&amp;DATE(IF($E1159&gt;=4,$D1159,$D1159-1),INDEX($AS$2:$AS$13,$E1159),INDEX($AR$2:$AR$13,$E1159)),$C$2:$C$2125,"&lt;="&amp;DATE(IF($E1159&gt;=2,$D1159,$D1159-1),INDEX($AU$2:$AU$13,$E1159),INDEX($AT$2:$AT$13,$E1159)))</f>
        <v>9979.1326341439362</v>
      </c>
    </row>
    <row r="1160" spans="1:12" x14ac:dyDescent="0.35">
      <c r="A1160" s="3">
        <v>784</v>
      </c>
      <c r="B1160" s="3" t="s">
        <v>5</v>
      </c>
      <c r="C1160" s="4">
        <v>38639</v>
      </c>
      <c r="D1160" s="3">
        <f t="shared" si="18"/>
        <v>2005</v>
      </c>
      <c r="E1160" s="3">
        <f>MONTH(ProductLine[[#This Row],[Date]])</f>
        <v>10</v>
      </c>
      <c r="F1160" s="3" t="s">
        <v>8</v>
      </c>
      <c r="G1160" s="5">
        <v>51</v>
      </c>
      <c r="H1160" s="6">
        <v>155.49981680350626</v>
      </c>
      <c r="I1160" s="8">
        <f>ProductLine[[#This Row],[Units]]*ProductLine[[#This Row],[Dollars]]</f>
        <v>7930.4906569788191</v>
      </c>
      <c r="L1160" cm="1">
        <f t="array" ref="L1160">AVERAGEIFS($I$2:$I$2125,$F$2:$F$2125,$F1160,$C$2:$C$2125,"&gt;="&amp;DATE(IF($E1160&gt;=4,$D1160,$D1160-1),INDEX($AS$2:$AS$13,$E1160),INDEX($AR$2:$AR$13,$E1160)),$C$2:$C$2125,"&lt;="&amp;DATE(IF($E1160&gt;=2,$D1160,$D1160-1),INDEX($AU$2:$AU$13,$E1160),INDEX($AT$2:$AT$13,$E1160)))</f>
        <v>9112.3334898236226</v>
      </c>
    </row>
    <row r="1161" spans="1:12" x14ac:dyDescent="0.35">
      <c r="A1161" s="3">
        <v>822</v>
      </c>
      <c r="B1161" s="3" t="s">
        <v>18</v>
      </c>
      <c r="C1161" s="4">
        <v>38639</v>
      </c>
      <c r="D1161" s="3">
        <f t="shared" si="18"/>
        <v>2005</v>
      </c>
      <c r="E1161" s="3">
        <f>MONTH(ProductLine[[#This Row],[Date]])</f>
        <v>10</v>
      </c>
      <c r="F1161" s="3" t="s">
        <v>15</v>
      </c>
      <c r="G1161" s="5">
        <v>2</v>
      </c>
      <c r="H1161" s="6">
        <v>8.0012184182764319</v>
      </c>
      <c r="I1161" s="8">
        <f>ProductLine[[#This Row],[Units]]*ProductLine[[#This Row],[Dollars]]</f>
        <v>16.002436836552864</v>
      </c>
      <c r="L1161" cm="1">
        <f t="array" ref="L1161">AVERAGEIFS($I$2:$I$2125,$F$2:$F$2125,$F1161,$C$2:$C$2125,"&gt;="&amp;DATE(IF($E1161&gt;=4,$D1161,$D1161-1),INDEX($AS$2:$AS$13,$E1161),INDEX($AR$2:$AR$13,$E1161)),$C$2:$C$2125,"&lt;="&amp;DATE(IF($E1161&gt;=2,$D1161,$D1161-1),INDEX($AU$2:$AU$13,$E1161),INDEX($AT$2:$AT$13,$E1161)))</f>
        <v>9979.1326341439362</v>
      </c>
    </row>
    <row r="1162" spans="1:12" x14ac:dyDescent="0.35">
      <c r="A1162" s="3">
        <v>931</v>
      </c>
      <c r="B1162" s="3" t="s">
        <v>11</v>
      </c>
      <c r="C1162" s="4">
        <v>38639</v>
      </c>
      <c r="D1162" s="3">
        <f t="shared" si="18"/>
        <v>2005</v>
      </c>
      <c r="E1162" s="3">
        <f>MONTH(ProductLine[[#This Row],[Date]])</f>
        <v>10</v>
      </c>
      <c r="F1162" s="3" t="s">
        <v>8</v>
      </c>
      <c r="G1162" s="5">
        <v>75</v>
      </c>
      <c r="H1162" s="6">
        <v>226.61201635446793</v>
      </c>
      <c r="I1162" s="8">
        <f>ProductLine[[#This Row],[Units]]*ProductLine[[#This Row],[Dollars]]</f>
        <v>16995.901226585094</v>
      </c>
      <c r="L1162" cm="1">
        <f t="array" ref="L1162">AVERAGEIFS($I$2:$I$2125,$F$2:$F$2125,$F1162,$C$2:$C$2125,"&gt;="&amp;DATE(IF($E1162&gt;=4,$D1162,$D1162-1),INDEX($AS$2:$AS$13,$E1162),INDEX($AR$2:$AR$13,$E1162)),$C$2:$C$2125,"&lt;="&amp;DATE(IF($E1162&gt;=2,$D1162,$D1162-1),INDEX($AU$2:$AU$13,$E1162),INDEX($AT$2:$AT$13,$E1162)))</f>
        <v>9112.3334898236226</v>
      </c>
    </row>
    <row r="1163" spans="1:12" x14ac:dyDescent="0.35">
      <c r="A1163" s="3">
        <v>998</v>
      </c>
      <c r="B1163" s="3" t="s">
        <v>16</v>
      </c>
      <c r="C1163" s="4">
        <v>38628</v>
      </c>
      <c r="D1163" s="3">
        <f t="shared" si="18"/>
        <v>2005</v>
      </c>
      <c r="E1163" s="3">
        <f>MONTH(ProductLine[[#This Row],[Date]])</f>
        <v>10</v>
      </c>
      <c r="F1163" s="3" t="s">
        <v>13</v>
      </c>
      <c r="G1163" s="5">
        <v>78</v>
      </c>
      <c r="H1163" s="6">
        <v>235.69356375172592</v>
      </c>
      <c r="I1163" s="8">
        <f>ProductLine[[#This Row],[Units]]*ProductLine[[#This Row],[Dollars]]</f>
        <v>18384.097972634623</v>
      </c>
      <c r="L1163" cm="1">
        <f t="array" ref="L1163">AVERAGEIFS($I$2:$I$2125,$F$2:$F$2125,$F1163,$C$2:$C$2125,"&gt;="&amp;DATE(IF($E1163&gt;=4,$D1163,$D1163-1),INDEX($AS$2:$AS$13,$E1163),INDEX($AR$2:$AR$13,$E1163)),$C$2:$C$2125,"&lt;="&amp;DATE(IF($E1163&gt;=2,$D1163,$D1163-1),INDEX($AU$2:$AU$13,$E1163),INDEX($AT$2:$AT$13,$E1163)))</f>
        <v>8795.0156919143301</v>
      </c>
    </row>
    <row r="1164" spans="1:12" x14ac:dyDescent="0.35">
      <c r="A1164" s="3">
        <v>999</v>
      </c>
      <c r="B1164" s="3" t="s">
        <v>9</v>
      </c>
      <c r="C1164" s="4">
        <v>38639</v>
      </c>
      <c r="D1164" s="3">
        <f t="shared" si="18"/>
        <v>2005</v>
      </c>
      <c r="E1164" s="3">
        <f>MONTH(ProductLine[[#This Row],[Date]])</f>
        <v>10</v>
      </c>
      <c r="F1164" s="3" t="s">
        <v>13</v>
      </c>
      <c r="G1164" s="5">
        <v>82</v>
      </c>
      <c r="H1164" s="6">
        <v>248.12045570070282</v>
      </c>
      <c r="I1164" s="8">
        <f>ProductLine[[#This Row],[Units]]*ProductLine[[#This Row],[Dollars]]</f>
        <v>20345.87736745763</v>
      </c>
      <c r="L1164" cm="1">
        <f t="array" ref="L1164">AVERAGEIFS($I$2:$I$2125,$F$2:$F$2125,$F1164,$C$2:$C$2125,"&gt;="&amp;DATE(IF($E1164&gt;=4,$D1164,$D1164-1),INDEX($AS$2:$AS$13,$E1164),INDEX($AR$2:$AR$13,$E1164)),$C$2:$C$2125,"&lt;="&amp;DATE(IF($E1164&gt;=2,$D1164,$D1164-1),INDEX($AU$2:$AU$13,$E1164),INDEX($AT$2:$AT$13,$E1164)))</f>
        <v>8795.0156919143301</v>
      </c>
    </row>
    <row r="1165" spans="1:12" x14ac:dyDescent="0.35">
      <c r="A1165" s="3">
        <v>1013</v>
      </c>
      <c r="B1165" s="3" t="s">
        <v>12</v>
      </c>
      <c r="C1165" s="4">
        <v>38639</v>
      </c>
      <c r="D1165" s="3">
        <f t="shared" si="18"/>
        <v>2005</v>
      </c>
      <c r="E1165" s="3">
        <f>MONTH(ProductLine[[#This Row],[Date]])</f>
        <v>10</v>
      </c>
      <c r="F1165" s="3" t="s">
        <v>6</v>
      </c>
      <c r="G1165" s="5">
        <v>26</v>
      </c>
      <c r="H1165" s="6">
        <v>79.311492307621293</v>
      </c>
      <c r="I1165" s="8">
        <f>ProductLine[[#This Row],[Units]]*ProductLine[[#This Row],[Dollars]]</f>
        <v>2062.0987999981535</v>
      </c>
      <c r="L1165" cm="1">
        <f t="array" ref="L1165">AVERAGEIFS($I$2:$I$2125,$F$2:$F$2125,$F1165,$C$2:$C$2125,"&gt;="&amp;DATE(IF($E1165&gt;=4,$D1165,$D1165-1),INDEX($AS$2:$AS$13,$E1165),INDEX($AR$2:$AR$13,$E1165)),$C$2:$C$2125,"&lt;="&amp;DATE(IF($E1165&gt;=2,$D1165,$D1165-1),INDEX($AU$2:$AU$13,$E1165),INDEX($AT$2:$AT$13,$E1165)))</f>
        <v>10153.781312739748</v>
      </c>
    </row>
    <row r="1166" spans="1:12" x14ac:dyDescent="0.35">
      <c r="A1166" s="3">
        <v>1024</v>
      </c>
      <c r="B1166" s="3" t="s">
        <v>18</v>
      </c>
      <c r="C1166" s="4">
        <v>38650</v>
      </c>
      <c r="D1166" s="3">
        <f t="shared" si="18"/>
        <v>2005</v>
      </c>
      <c r="E1166" s="3">
        <f>MONTH(ProductLine[[#This Row],[Date]])</f>
        <v>10</v>
      </c>
      <c r="F1166" s="3" t="s">
        <v>8</v>
      </c>
      <c r="G1166" s="5">
        <v>79</v>
      </c>
      <c r="H1166" s="6">
        <v>238.71622982310416</v>
      </c>
      <c r="I1166" s="8">
        <f>ProductLine[[#This Row],[Units]]*ProductLine[[#This Row],[Dollars]]</f>
        <v>18858.58215602523</v>
      </c>
      <c r="L1166" cm="1">
        <f t="array" ref="L1166">AVERAGEIFS($I$2:$I$2125,$F$2:$F$2125,$F1166,$C$2:$C$2125,"&gt;="&amp;DATE(IF($E1166&gt;=4,$D1166,$D1166-1),INDEX($AS$2:$AS$13,$E1166),INDEX($AR$2:$AR$13,$E1166)),$C$2:$C$2125,"&lt;="&amp;DATE(IF($E1166&gt;=2,$D1166,$D1166-1),INDEX($AU$2:$AU$13,$E1166),INDEX($AT$2:$AT$13,$E1166)))</f>
        <v>9112.3334898236226</v>
      </c>
    </row>
    <row r="1167" spans="1:12" x14ac:dyDescent="0.35">
      <c r="A1167" s="3">
        <v>1065</v>
      </c>
      <c r="B1167" s="3" t="s">
        <v>17</v>
      </c>
      <c r="C1167" s="4">
        <v>38639</v>
      </c>
      <c r="D1167" s="3">
        <f t="shared" si="18"/>
        <v>2005</v>
      </c>
      <c r="E1167" s="3">
        <f>MONTH(ProductLine[[#This Row],[Date]])</f>
        <v>10</v>
      </c>
      <c r="F1167" s="3" t="s">
        <v>10</v>
      </c>
      <c r="G1167" s="5">
        <v>13</v>
      </c>
      <c r="H1167" s="6">
        <v>40.969412971677201</v>
      </c>
      <c r="I1167" s="8">
        <f>ProductLine[[#This Row],[Units]]*ProductLine[[#This Row],[Dollars]]</f>
        <v>532.60236863180364</v>
      </c>
      <c r="L1167" cm="1">
        <f t="array" ref="L1167">AVERAGEIFS($I$2:$I$2125,$F$2:$F$2125,$F1167,$C$2:$C$2125,"&gt;="&amp;DATE(IF($E1167&gt;=4,$D1167,$D1167-1),INDEX($AS$2:$AS$13,$E1167),INDEX($AR$2:$AR$13,$E1167)),$C$2:$C$2125,"&lt;="&amp;DATE(IF($E1167&gt;=2,$D1167,$D1167-1),INDEX($AU$2:$AU$13,$E1167),INDEX($AT$2:$AT$13,$E1167)))</f>
        <v>10395.299544529535</v>
      </c>
    </row>
    <row r="1168" spans="1:12" x14ac:dyDescent="0.35">
      <c r="A1168" s="3">
        <v>1068</v>
      </c>
      <c r="B1168" s="3" t="s">
        <v>18</v>
      </c>
      <c r="C1168" s="4">
        <v>38628</v>
      </c>
      <c r="D1168" s="3">
        <f t="shared" si="18"/>
        <v>2005</v>
      </c>
      <c r="E1168" s="3">
        <f>MONTH(ProductLine[[#This Row],[Date]])</f>
        <v>10</v>
      </c>
      <c r="F1168" s="3" t="s">
        <v>8</v>
      </c>
      <c r="G1168" s="5">
        <v>5</v>
      </c>
      <c r="H1168" s="6">
        <v>16.493067805841463</v>
      </c>
      <c r="I1168" s="8">
        <f>ProductLine[[#This Row],[Units]]*ProductLine[[#This Row],[Dollars]]</f>
        <v>82.465339029207314</v>
      </c>
      <c r="L1168" cm="1">
        <f t="array" ref="L1168">AVERAGEIFS($I$2:$I$2125,$F$2:$F$2125,$F1168,$C$2:$C$2125,"&gt;="&amp;DATE(IF($E1168&gt;=4,$D1168,$D1168-1),INDEX($AS$2:$AS$13,$E1168),INDEX($AR$2:$AR$13,$E1168)),$C$2:$C$2125,"&lt;="&amp;DATE(IF($E1168&gt;=2,$D1168,$D1168-1),INDEX($AU$2:$AU$13,$E1168),INDEX($AT$2:$AT$13,$E1168)))</f>
        <v>9112.3334898236226</v>
      </c>
    </row>
    <row r="1169" spans="1:12" x14ac:dyDescent="0.35">
      <c r="A1169" s="3">
        <v>1075</v>
      </c>
      <c r="B1169" s="3" t="s">
        <v>18</v>
      </c>
      <c r="C1169" s="4">
        <v>38639</v>
      </c>
      <c r="D1169" s="3">
        <f t="shared" si="18"/>
        <v>2005</v>
      </c>
      <c r="E1169" s="3">
        <f>MONTH(ProductLine[[#This Row],[Date]])</f>
        <v>10</v>
      </c>
      <c r="F1169" s="3" t="s">
        <v>15</v>
      </c>
      <c r="G1169" s="5">
        <v>45</v>
      </c>
      <c r="H1169" s="6">
        <v>136.79350682205418</v>
      </c>
      <c r="I1169" s="8">
        <f>ProductLine[[#This Row],[Units]]*ProductLine[[#This Row],[Dollars]]</f>
        <v>6155.7078069924382</v>
      </c>
      <c r="L1169" cm="1">
        <f t="array" ref="L1169">AVERAGEIFS($I$2:$I$2125,$F$2:$F$2125,$F1169,$C$2:$C$2125,"&gt;="&amp;DATE(IF($E1169&gt;=4,$D1169,$D1169-1),INDEX($AS$2:$AS$13,$E1169),INDEX($AR$2:$AR$13,$E1169)),$C$2:$C$2125,"&lt;="&amp;DATE(IF($E1169&gt;=2,$D1169,$D1169-1),INDEX($AU$2:$AU$13,$E1169),INDEX($AT$2:$AT$13,$E1169)))</f>
        <v>9979.1326341439362</v>
      </c>
    </row>
    <row r="1170" spans="1:12" x14ac:dyDescent="0.35">
      <c r="A1170" s="3">
        <v>1213</v>
      </c>
      <c r="B1170" s="3" t="s">
        <v>18</v>
      </c>
      <c r="C1170" s="4">
        <v>38650</v>
      </c>
      <c r="D1170" s="3">
        <f t="shared" si="18"/>
        <v>2005</v>
      </c>
      <c r="E1170" s="3">
        <f>MONTH(ProductLine[[#This Row],[Date]])</f>
        <v>10</v>
      </c>
      <c r="F1170" s="3" t="s">
        <v>6</v>
      </c>
      <c r="G1170" s="5">
        <v>81</v>
      </c>
      <c r="H1170" s="6">
        <v>244.7024907032648</v>
      </c>
      <c r="I1170" s="8">
        <f>ProductLine[[#This Row],[Units]]*ProductLine[[#This Row],[Dollars]]</f>
        <v>19820.90174696445</v>
      </c>
      <c r="L1170" cm="1">
        <f t="array" ref="L1170">AVERAGEIFS($I$2:$I$2125,$F$2:$F$2125,$F1170,$C$2:$C$2125,"&gt;="&amp;DATE(IF($E1170&gt;=4,$D1170,$D1170-1),INDEX($AS$2:$AS$13,$E1170),INDEX($AR$2:$AR$13,$E1170)),$C$2:$C$2125,"&lt;="&amp;DATE(IF($E1170&gt;=2,$D1170,$D1170-1),INDEX($AU$2:$AU$13,$E1170),INDEX($AT$2:$AT$13,$E1170)))</f>
        <v>10153.781312739748</v>
      </c>
    </row>
    <row r="1171" spans="1:12" x14ac:dyDescent="0.35">
      <c r="A1171" s="3">
        <v>1270</v>
      </c>
      <c r="B1171" s="3" t="s">
        <v>14</v>
      </c>
      <c r="C1171" s="4">
        <v>38639</v>
      </c>
      <c r="D1171" s="3">
        <f t="shared" si="18"/>
        <v>2005</v>
      </c>
      <c r="E1171" s="3">
        <f>MONTH(ProductLine[[#This Row],[Date]])</f>
        <v>10</v>
      </c>
      <c r="F1171" s="3" t="s">
        <v>13</v>
      </c>
      <c r="G1171" s="5">
        <v>66</v>
      </c>
      <c r="H1171" s="6">
        <v>199.49732716580834</v>
      </c>
      <c r="I1171" s="8">
        <f>ProductLine[[#This Row],[Units]]*ProductLine[[#This Row],[Dollars]]</f>
        <v>13166.82359294335</v>
      </c>
      <c r="L1171" cm="1">
        <f t="array" ref="L1171">AVERAGEIFS($I$2:$I$2125,$F$2:$F$2125,$F1171,$C$2:$C$2125,"&gt;="&amp;DATE(IF($E1171&gt;=4,$D1171,$D1171-1),INDEX($AS$2:$AS$13,$E1171),INDEX($AR$2:$AR$13,$E1171)),$C$2:$C$2125,"&lt;="&amp;DATE(IF($E1171&gt;=2,$D1171,$D1171-1),INDEX($AU$2:$AU$13,$E1171),INDEX($AT$2:$AT$13,$E1171)))</f>
        <v>8795.0156919143301</v>
      </c>
    </row>
    <row r="1172" spans="1:12" x14ac:dyDescent="0.35">
      <c r="A1172" s="3">
        <v>1272</v>
      </c>
      <c r="B1172" s="3" t="s">
        <v>7</v>
      </c>
      <c r="C1172" s="4">
        <v>38650</v>
      </c>
      <c r="D1172" s="3">
        <f t="shared" si="18"/>
        <v>2005</v>
      </c>
      <c r="E1172" s="3">
        <f>MONTH(ProductLine[[#This Row],[Date]])</f>
        <v>10</v>
      </c>
      <c r="F1172" s="3" t="s">
        <v>15</v>
      </c>
      <c r="G1172" s="5">
        <v>-7</v>
      </c>
      <c r="H1172" s="6">
        <v>-18.401268878071164</v>
      </c>
      <c r="I1172" s="8">
        <f>ProductLine[[#This Row],[Units]]*ProductLine[[#This Row],[Dollars]]</f>
        <v>128.80888214649815</v>
      </c>
      <c r="L1172" cm="1">
        <f t="array" ref="L1172">AVERAGEIFS($I$2:$I$2125,$F$2:$F$2125,$F1172,$C$2:$C$2125,"&gt;="&amp;DATE(IF($E1172&gt;=4,$D1172,$D1172-1),INDEX($AS$2:$AS$13,$E1172),INDEX($AR$2:$AR$13,$E1172)),$C$2:$C$2125,"&lt;="&amp;DATE(IF($E1172&gt;=2,$D1172,$D1172-1),INDEX($AU$2:$AU$13,$E1172),INDEX($AT$2:$AT$13,$E1172)))</f>
        <v>9979.1326341439362</v>
      </c>
    </row>
    <row r="1173" spans="1:12" x14ac:dyDescent="0.35">
      <c r="A1173" s="3">
        <v>1273</v>
      </c>
      <c r="B1173" s="3" t="s">
        <v>5</v>
      </c>
      <c r="C1173" s="4">
        <v>38628</v>
      </c>
      <c r="D1173" s="3">
        <f t="shared" si="18"/>
        <v>2005</v>
      </c>
      <c r="E1173" s="3">
        <f>MONTH(ProductLine[[#This Row],[Date]])</f>
        <v>10</v>
      </c>
      <c r="F1173" s="3" t="s">
        <v>8</v>
      </c>
      <c r="G1173" s="5">
        <v>72</v>
      </c>
      <c r="H1173" s="6">
        <v>217.35308480664631</v>
      </c>
      <c r="I1173" s="8">
        <f>ProductLine[[#This Row],[Units]]*ProductLine[[#This Row],[Dollars]]</f>
        <v>15649.422106078535</v>
      </c>
      <c r="L1173" cm="1">
        <f t="array" ref="L1173">AVERAGEIFS($I$2:$I$2125,$F$2:$F$2125,$F1173,$C$2:$C$2125,"&gt;="&amp;DATE(IF($E1173&gt;=4,$D1173,$D1173-1),INDEX($AS$2:$AS$13,$E1173),INDEX($AR$2:$AR$13,$E1173)),$C$2:$C$2125,"&lt;="&amp;DATE(IF($E1173&gt;=2,$D1173,$D1173-1),INDEX($AU$2:$AU$13,$E1173),INDEX($AT$2:$AT$13,$E1173)))</f>
        <v>9112.3334898236226</v>
      </c>
    </row>
    <row r="1174" spans="1:12" x14ac:dyDescent="0.35">
      <c r="A1174" s="3">
        <v>1382</v>
      </c>
      <c r="B1174" s="3" t="s">
        <v>11</v>
      </c>
      <c r="C1174" s="4">
        <v>38650</v>
      </c>
      <c r="D1174" s="3">
        <f t="shared" si="18"/>
        <v>2005</v>
      </c>
      <c r="E1174" s="3">
        <f>MONTH(ProductLine[[#This Row],[Date]])</f>
        <v>10</v>
      </c>
      <c r="F1174" s="3" t="s">
        <v>13</v>
      </c>
      <c r="G1174" s="5">
        <v>14</v>
      </c>
      <c r="H1174" s="6">
        <v>44.491260768813873</v>
      </c>
      <c r="I1174" s="8">
        <f>ProductLine[[#This Row],[Units]]*ProductLine[[#This Row],[Dollars]]</f>
        <v>622.87765076339429</v>
      </c>
      <c r="L1174" cm="1">
        <f t="array" ref="L1174">AVERAGEIFS($I$2:$I$2125,$F$2:$F$2125,$F1174,$C$2:$C$2125,"&gt;="&amp;DATE(IF($E1174&gt;=4,$D1174,$D1174-1),INDEX($AS$2:$AS$13,$E1174),INDEX($AR$2:$AR$13,$E1174)),$C$2:$C$2125,"&lt;="&amp;DATE(IF($E1174&gt;=2,$D1174,$D1174-1),INDEX($AU$2:$AU$13,$E1174),INDEX($AT$2:$AT$13,$E1174)))</f>
        <v>8795.0156919143301</v>
      </c>
    </row>
    <row r="1175" spans="1:12" x14ac:dyDescent="0.35">
      <c r="A1175" s="3">
        <v>1436</v>
      </c>
      <c r="B1175" s="3" t="s">
        <v>11</v>
      </c>
      <c r="C1175" s="4">
        <v>38639</v>
      </c>
      <c r="D1175" s="3">
        <f t="shared" si="18"/>
        <v>2005</v>
      </c>
      <c r="E1175" s="3">
        <f>MONTH(ProductLine[[#This Row],[Date]])</f>
        <v>10</v>
      </c>
      <c r="F1175" s="3" t="s">
        <v>15</v>
      </c>
      <c r="G1175" s="5">
        <v>7</v>
      </c>
      <c r="H1175" s="6">
        <v>23.034327347174614</v>
      </c>
      <c r="I1175" s="8">
        <f>ProductLine[[#This Row],[Units]]*ProductLine[[#This Row],[Dollars]]</f>
        <v>161.2402914302223</v>
      </c>
      <c r="L1175" cm="1">
        <f t="array" ref="L1175">AVERAGEIFS($I$2:$I$2125,$F$2:$F$2125,$F1175,$C$2:$C$2125,"&gt;="&amp;DATE(IF($E1175&gt;=4,$D1175,$D1175-1),INDEX($AS$2:$AS$13,$E1175),INDEX($AR$2:$AR$13,$E1175)),$C$2:$C$2125,"&lt;="&amp;DATE(IF($E1175&gt;=2,$D1175,$D1175-1),INDEX($AU$2:$AU$13,$E1175),INDEX($AT$2:$AT$13,$E1175)))</f>
        <v>9979.1326341439362</v>
      </c>
    </row>
    <row r="1176" spans="1:12" x14ac:dyDescent="0.35">
      <c r="A1176" s="3">
        <v>1470</v>
      </c>
      <c r="B1176" s="3" t="s">
        <v>9</v>
      </c>
      <c r="C1176" s="4">
        <v>38628</v>
      </c>
      <c r="D1176" s="3">
        <f t="shared" si="18"/>
        <v>2005</v>
      </c>
      <c r="E1176" s="3">
        <f>MONTH(ProductLine[[#This Row],[Date]])</f>
        <v>10</v>
      </c>
      <c r="F1176" s="3" t="s">
        <v>13</v>
      </c>
      <c r="G1176" s="5">
        <v>51</v>
      </c>
      <c r="H1176" s="6">
        <v>155.05152823672236</v>
      </c>
      <c r="I1176" s="8">
        <f>ProductLine[[#This Row],[Units]]*ProductLine[[#This Row],[Dollars]]</f>
        <v>7907.6279400728408</v>
      </c>
      <c r="L1176" cm="1">
        <f t="array" ref="L1176">AVERAGEIFS($I$2:$I$2125,$F$2:$F$2125,$F1176,$C$2:$C$2125,"&gt;="&amp;DATE(IF($E1176&gt;=4,$D1176,$D1176-1),INDEX($AS$2:$AS$13,$E1176),INDEX($AR$2:$AR$13,$E1176)),$C$2:$C$2125,"&lt;="&amp;DATE(IF($E1176&gt;=2,$D1176,$D1176-1),INDEX($AU$2:$AU$13,$E1176),INDEX($AT$2:$AT$13,$E1176)))</f>
        <v>8795.0156919143301</v>
      </c>
    </row>
    <row r="1177" spans="1:12" x14ac:dyDescent="0.35">
      <c r="A1177" s="3">
        <v>1494</v>
      </c>
      <c r="B1177" s="3" t="s">
        <v>9</v>
      </c>
      <c r="C1177" s="4">
        <v>38639</v>
      </c>
      <c r="D1177" s="3">
        <f t="shared" si="18"/>
        <v>2005</v>
      </c>
      <c r="E1177" s="3">
        <f>MONTH(ProductLine[[#This Row],[Date]])</f>
        <v>10</v>
      </c>
      <c r="F1177" s="3" t="s">
        <v>6</v>
      </c>
      <c r="G1177" s="5">
        <v>71</v>
      </c>
      <c r="H1177" s="6">
        <v>215.36222588622564</v>
      </c>
      <c r="I1177" s="8">
        <f>ProductLine[[#This Row],[Units]]*ProductLine[[#This Row],[Dollars]]</f>
        <v>15290.718037922021</v>
      </c>
      <c r="L1177" cm="1">
        <f t="array" ref="L1177">AVERAGEIFS($I$2:$I$2125,$F$2:$F$2125,$F1177,$C$2:$C$2125,"&gt;="&amp;DATE(IF($E1177&gt;=4,$D1177,$D1177-1),INDEX($AS$2:$AS$13,$E1177),INDEX($AR$2:$AR$13,$E1177)),$C$2:$C$2125,"&lt;="&amp;DATE(IF($E1177&gt;=2,$D1177,$D1177-1),INDEX($AU$2:$AU$13,$E1177),INDEX($AT$2:$AT$13,$E1177)))</f>
        <v>10153.781312739748</v>
      </c>
    </row>
    <row r="1178" spans="1:12" x14ac:dyDescent="0.35">
      <c r="A1178" s="3">
        <v>1497</v>
      </c>
      <c r="B1178" s="3" t="s">
        <v>11</v>
      </c>
      <c r="C1178" s="4">
        <v>38650</v>
      </c>
      <c r="D1178" s="3">
        <f t="shared" si="18"/>
        <v>2005</v>
      </c>
      <c r="E1178" s="3">
        <f>MONTH(ProductLine[[#This Row],[Date]])</f>
        <v>10</v>
      </c>
      <c r="F1178" s="3" t="s">
        <v>15</v>
      </c>
      <c r="G1178" s="5">
        <v>65</v>
      </c>
      <c r="H1178" s="6">
        <v>197.49619907968821</v>
      </c>
      <c r="I1178" s="8">
        <f>ProductLine[[#This Row],[Units]]*ProductLine[[#This Row],[Dollars]]</f>
        <v>12837.252940179733</v>
      </c>
      <c r="L1178" cm="1">
        <f t="array" ref="L1178">AVERAGEIFS($I$2:$I$2125,$F$2:$F$2125,$F1178,$C$2:$C$2125,"&gt;="&amp;DATE(IF($E1178&gt;=4,$D1178,$D1178-1),INDEX($AS$2:$AS$13,$E1178),INDEX($AR$2:$AR$13,$E1178)),$C$2:$C$2125,"&lt;="&amp;DATE(IF($E1178&gt;=2,$D1178,$D1178-1),INDEX($AU$2:$AU$13,$E1178),INDEX($AT$2:$AT$13,$E1178)))</f>
        <v>9979.1326341439362</v>
      </c>
    </row>
    <row r="1179" spans="1:12" x14ac:dyDescent="0.35">
      <c r="A1179" s="3">
        <v>1581</v>
      </c>
      <c r="B1179" s="3" t="s">
        <v>14</v>
      </c>
      <c r="C1179" s="4">
        <v>38639</v>
      </c>
      <c r="D1179" s="3">
        <f t="shared" si="18"/>
        <v>2005</v>
      </c>
      <c r="E1179" s="3">
        <f>MONTH(ProductLine[[#This Row],[Date]])</f>
        <v>10</v>
      </c>
      <c r="F1179" s="3" t="s">
        <v>8</v>
      </c>
      <c r="G1179" s="5">
        <v>72</v>
      </c>
      <c r="H1179" s="6">
        <v>218.16905589645697</v>
      </c>
      <c r="I1179" s="8">
        <f>ProductLine[[#This Row],[Units]]*ProductLine[[#This Row],[Dollars]]</f>
        <v>15708.172024544901</v>
      </c>
      <c r="L1179" cm="1">
        <f t="array" ref="L1179">AVERAGEIFS($I$2:$I$2125,$F$2:$F$2125,$F1179,$C$2:$C$2125,"&gt;="&amp;DATE(IF($E1179&gt;=4,$D1179,$D1179-1),INDEX($AS$2:$AS$13,$E1179),INDEX($AR$2:$AR$13,$E1179)),$C$2:$C$2125,"&lt;="&amp;DATE(IF($E1179&gt;=2,$D1179,$D1179-1),INDEX($AU$2:$AU$13,$E1179),INDEX($AT$2:$AT$13,$E1179)))</f>
        <v>9112.3334898236226</v>
      </c>
    </row>
    <row r="1180" spans="1:12" x14ac:dyDescent="0.35">
      <c r="A1180" s="3">
        <v>1644</v>
      </c>
      <c r="B1180" s="3" t="s">
        <v>14</v>
      </c>
      <c r="C1180" s="4">
        <v>38650</v>
      </c>
      <c r="D1180" s="3">
        <f t="shared" si="18"/>
        <v>2005</v>
      </c>
      <c r="E1180" s="3">
        <f>MONTH(ProductLine[[#This Row],[Date]])</f>
        <v>10</v>
      </c>
      <c r="F1180" s="3" t="s">
        <v>15</v>
      </c>
      <c r="G1180" s="5">
        <v>1</v>
      </c>
      <c r="H1180" s="6">
        <v>4.7067653474104088</v>
      </c>
      <c r="I1180" s="8">
        <f>ProductLine[[#This Row],[Units]]*ProductLine[[#This Row],[Dollars]]</f>
        <v>4.7067653474104088</v>
      </c>
      <c r="L1180" cm="1">
        <f t="array" ref="L1180">AVERAGEIFS($I$2:$I$2125,$F$2:$F$2125,$F1180,$C$2:$C$2125,"&gt;="&amp;DATE(IF($E1180&gt;=4,$D1180,$D1180-1),INDEX($AS$2:$AS$13,$E1180),INDEX($AR$2:$AR$13,$E1180)),$C$2:$C$2125,"&lt;="&amp;DATE(IF($E1180&gt;=2,$D1180,$D1180-1),INDEX($AU$2:$AU$13,$E1180),INDEX($AT$2:$AT$13,$E1180)))</f>
        <v>9979.1326341439362</v>
      </c>
    </row>
    <row r="1181" spans="1:12" x14ac:dyDescent="0.35">
      <c r="A1181" s="3">
        <v>1691</v>
      </c>
      <c r="B1181" s="3" t="s">
        <v>12</v>
      </c>
      <c r="C1181" s="4">
        <v>38628</v>
      </c>
      <c r="D1181" s="3">
        <f t="shared" si="18"/>
        <v>2005</v>
      </c>
      <c r="E1181" s="3">
        <f>MONTH(ProductLine[[#This Row],[Date]])</f>
        <v>10</v>
      </c>
      <c r="F1181" s="3" t="s">
        <v>15</v>
      </c>
      <c r="G1181" s="5">
        <v>12</v>
      </c>
      <c r="H1181" s="6">
        <v>38.358567090515102</v>
      </c>
      <c r="I1181" s="8">
        <f>ProductLine[[#This Row],[Units]]*ProductLine[[#This Row],[Dollars]]</f>
        <v>460.30280508618125</v>
      </c>
      <c r="L1181" cm="1">
        <f t="array" ref="L1181">AVERAGEIFS($I$2:$I$2125,$F$2:$F$2125,$F1181,$C$2:$C$2125,"&gt;="&amp;DATE(IF($E1181&gt;=4,$D1181,$D1181-1),INDEX($AS$2:$AS$13,$E1181),INDEX($AR$2:$AR$13,$E1181)),$C$2:$C$2125,"&lt;="&amp;DATE(IF($E1181&gt;=2,$D1181,$D1181-1),INDEX($AU$2:$AU$13,$E1181),INDEX($AT$2:$AT$13,$E1181)))</f>
        <v>9979.1326341439362</v>
      </c>
    </row>
    <row r="1182" spans="1:12" x14ac:dyDescent="0.35">
      <c r="A1182" s="3">
        <v>1769</v>
      </c>
      <c r="B1182" s="3" t="s">
        <v>17</v>
      </c>
      <c r="C1182" s="4">
        <v>38650</v>
      </c>
      <c r="D1182" s="3">
        <f t="shared" si="18"/>
        <v>2005</v>
      </c>
      <c r="E1182" s="3">
        <f>MONTH(ProductLine[[#This Row],[Date]])</f>
        <v>10</v>
      </c>
      <c r="F1182" s="3" t="s">
        <v>15</v>
      </c>
      <c r="G1182" s="5">
        <v>90</v>
      </c>
      <c r="H1182" s="6">
        <v>272.47244684275518</v>
      </c>
      <c r="I1182" s="8">
        <f>ProductLine[[#This Row],[Units]]*ProductLine[[#This Row],[Dollars]]</f>
        <v>24522.520215847966</v>
      </c>
      <c r="L1182" cm="1">
        <f t="array" ref="L1182">AVERAGEIFS($I$2:$I$2125,$F$2:$F$2125,$F1182,$C$2:$C$2125,"&gt;="&amp;DATE(IF($E1182&gt;=4,$D1182,$D1182-1),INDEX($AS$2:$AS$13,$E1182),INDEX($AR$2:$AR$13,$E1182)),$C$2:$C$2125,"&lt;="&amp;DATE(IF($E1182&gt;=2,$D1182,$D1182-1),INDEX($AU$2:$AU$13,$E1182),INDEX($AT$2:$AT$13,$E1182)))</f>
        <v>9979.1326341439362</v>
      </c>
    </row>
    <row r="1183" spans="1:12" x14ac:dyDescent="0.35">
      <c r="A1183" s="3">
        <v>1792</v>
      </c>
      <c r="B1183" s="3" t="s">
        <v>7</v>
      </c>
      <c r="C1183" s="4">
        <v>38650</v>
      </c>
      <c r="D1183" s="3">
        <f t="shared" si="18"/>
        <v>2005</v>
      </c>
      <c r="E1183" s="3">
        <f>MONTH(ProductLine[[#This Row],[Date]])</f>
        <v>10</v>
      </c>
      <c r="F1183" s="3" t="s">
        <v>13</v>
      </c>
      <c r="G1183" s="5">
        <v>51</v>
      </c>
      <c r="H1183" s="6">
        <v>155.23329282201692</v>
      </c>
      <c r="I1183" s="8">
        <f>ProductLine[[#This Row],[Units]]*ProductLine[[#This Row],[Dollars]]</f>
        <v>7916.8979339228626</v>
      </c>
      <c r="L1183" cm="1">
        <f t="array" ref="L1183">AVERAGEIFS($I$2:$I$2125,$F$2:$F$2125,$F1183,$C$2:$C$2125,"&gt;="&amp;DATE(IF($E1183&gt;=4,$D1183,$D1183-1),INDEX($AS$2:$AS$13,$E1183),INDEX($AR$2:$AR$13,$E1183)),$C$2:$C$2125,"&lt;="&amp;DATE(IF($E1183&gt;=2,$D1183,$D1183-1),INDEX($AU$2:$AU$13,$E1183),INDEX($AT$2:$AT$13,$E1183)))</f>
        <v>8795.0156919143301</v>
      </c>
    </row>
    <row r="1184" spans="1:12" x14ac:dyDescent="0.35">
      <c r="A1184" s="3">
        <v>1795</v>
      </c>
      <c r="B1184" s="3" t="s">
        <v>9</v>
      </c>
      <c r="C1184" s="4">
        <v>38628</v>
      </c>
      <c r="D1184" s="3">
        <f t="shared" si="18"/>
        <v>2005</v>
      </c>
      <c r="E1184" s="3">
        <f>MONTH(ProductLine[[#This Row],[Date]])</f>
        <v>10</v>
      </c>
      <c r="F1184" s="3" t="s">
        <v>6</v>
      </c>
      <c r="G1184" s="5">
        <v>93</v>
      </c>
      <c r="H1184" s="6">
        <v>280.87456053220649</v>
      </c>
      <c r="I1184" s="8">
        <f>ProductLine[[#This Row],[Units]]*ProductLine[[#This Row],[Dollars]]</f>
        <v>26121.334129495204</v>
      </c>
      <c r="L1184" cm="1">
        <f t="array" ref="L1184">AVERAGEIFS($I$2:$I$2125,$F$2:$F$2125,$F1184,$C$2:$C$2125,"&gt;="&amp;DATE(IF($E1184&gt;=4,$D1184,$D1184-1),INDEX($AS$2:$AS$13,$E1184),INDEX($AR$2:$AR$13,$E1184)),$C$2:$C$2125,"&lt;="&amp;DATE(IF($E1184&gt;=2,$D1184,$D1184-1),INDEX($AU$2:$AU$13,$E1184),INDEX($AT$2:$AT$13,$E1184)))</f>
        <v>10153.781312739748</v>
      </c>
    </row>
    <row r="1185" spans="1:12" x14ac:dyDescent="0.35">
      <c r="A1185" s="3">
        <v>1869</v>
      </c>
      <c r="B1185" s="3" t="s">
        <v>5</v>
      </c>
      <c r="C1185" s="4">
        <v>38628</v>
      </c>
      <c r="D1185" s="3">
        <f t="shared" si="18"/>
        <v>2005</v>
      </c>
      <c r="E1185" s="3">
        <f>MONTH(ProductLine[[#This Row],[Date]])</f>
        <v>10</v>
      </c>
      <c r="F1185" s="3" t="s">
        <v>10</v>
      </c>
      <c r="G1185" s="5">
        <v>18</v>
      </c>
      <c r="H1185" s="6">
        <v>56.084454934208836</v>
      </c>
      <c r="I1185" s="8">
        <f>ProductLine[[#This Row],[Units]]*ProductLine[[#This Row],[Dollars]]</f>
        <v>1009.5201888157591</v>
      </c>
      <c r="L1185" cm="1">
        <f t="array" ref="L1185">AVERAGEIFS($I$2:$I$2125,$F$2:$F$2125,$F1185,$C$2:$C$2125,"&gt;="&amp;DATE(IF($E1185&gt;=4,$D1185,$D1185-1),INDEX($AS$2:$AS$13,$E1185),INDEX($AR$2:$AR$13,$E1185)),$C$2:$C$2125,"&lt;="&amp;DATE(IF($E1185&gt;=2,$D1185,$D1185-1),INDEX($AU$2:$AU$13,$E1185),INDEX($AT$2:$AT$13,$E1185)))</f>
        <v>10395.299544529535</v>
      </c>
    </row>
    <row r="1186" spans="1:12" x14ac:dyDescent="0.35">
      <c r="A1186" s="3">
        <v>1881</v>
      </c>
      <c r="B1186" s="3" t="s">
        <v>16</v>
      </c>
      <c r="C1186" s="4">
        <v>38628</v>
      </c>
      <c r="D1186" s="3">
        <f t="shared" si="18"/>
        <v>2005</v>
      </c>
      <c r="E1186" s="3">
        <f>MONTH(ProductLine[[#This Row],[Date]])</f>
        <v>10</v>
      </c>
      <c r="F1186" s="3" t="s">
        <v>8</v>
      </c>
      <c r="G1186" s="5">
        <v>0</v>
      </c>
      <c r="H1186" s="6">
        <v>2.6560689007562872</v>
      </c>
      <c r="I1186" s="8">
        <f>ProductLine[[#This Row],[Units]]*ProductLine[[#This Row],[Dollars]]</f>
        <v>0</v>
      </c>
      <c r="L1186" cm="1">
        <f t="array" ref="L1186">AVERAGEIFS($I$2:$I$2125,$F$2:$F$2125,$F1186,$C$2:$C$2125,"&gt;="&amp;DATE(IF($E1186&gt;=4,$D1186,$D1186-1),INDEX($AS$2:$AS$13,$E1186),INDEX($AR$2:$AR$13,$E1186)),$C$2:$C$2125,"&lt;="&amp;DATE(IF($E1186&gt;=2,$D1186,$D1186-1),INDEX($AU$2:$AU$13,$E1186),INDEX($AT$2:$AT$13,$E1186)))</f>
        <v>9112.3334898236226</v>
      </c>
    </row>
    <row r="1187" spans="1:12" x14ac:dyDescent="0.35">
      <c r="A1187" s="3">
        <v>6</v>
      </c>
      <c r="B1187" s="3" t="s">
        <v>12</v>
      </c>
      <c r="C1187" s="4">
        <v>38683</v>
      </c>
      <c r="D1187" s="3">
        <f t="shared" si="18"/>
        <v>2005</v>
      </c>
      <c r="E1187" s="3">
        <f>MONTH(ProductLine[[#This Row],[Date]])</f>
        <v>11</v>
      </c>
      <c r="F1187" s="3" t="s">
        <v>13</v>
      </c>
      <c r="G1187" s="5">
        <v>58</v>
      </c>
      <c r="H1187" s="6">
        <v>175.99097407072162</v>
      </c>
      <c r="I1187" s="8">
        <f>ProductLine[[#This Row],[Units]]*ProductLine[[#This Row],[Dollars]]</f>
        <v>10207.476496101854</v>
      </c>
      <c r="L1187" cm="1">
        <f t="array" ref="L1187">AVERAGEIFS($I$2:$I$2125,$F$2:$F$2125,$F1187,$C$2:$C$2125,"&gt;="&amp;DATE(IF($E1187&gt;=4,$D1187,$D1187-1),INDEX($AS$2:$AS$13,$E1187),INDEX($AR$2:$AR$13,$E1187)),$C$2:$C$2125,"&lt;="&amp;DATE(IF($E1187&gt;=2,$D1187,$D1187-1),INDEX($AU$2:$AU$13,$E1187),INDEX($AT$2:$AT$13,$E1187)))</f>
        <v>9503.1274785697187</v>
      </c>
    </row>
    <row r="1188" spans="1:12" x14ac:dyDescent="0.35">
      <c r="A1188" s="3">
        <v>20</v>
      </c>
      <c r="B1188" s="3" t="s">
        <v>11</v>
      </c>
      <c r="C1188" s="4">
        <v>38683</v>
      </c>
      <c r="D1188" s="3">
        <f t="shared" si="18"/>
        <v>2005</v>
      </c>
      <c r="E1188" s="3">
        <f>MONTH(ProductLine[[#This Row],[Date]])</f>
        <v>11</v>
      </c>
      <c r="F1188" s="3" t="s">
        <v>6</v>
      </c>
      <c r="G1188" s="5">
        <v>57</v>
      </c>
      <c r="H1188" s="6">
        <v>173.11529461915569</v>
      </c>
      <c r="I1188" s="8">
        <f>ProductLine[[#This Row],[Units]]*ProductLine[[#This Row],[Dollars]]</f>
        <v>9867.5717932918742</v>
      </c>
      <c r="L1188" cm="1">
        <f t="array" ref="L1188">AVERAGEIFS($I$2:$I$2125,$F$2:$F$2125,$F1188,$C$2:$C$2125,"&gt;="&amp;DATE(IF($E1188&gt;=4,$D1188,$D1188-1),INDEX($AS$2:$AS$13,$E1188),INDEX($AR$2:$AR$13,$E1188)),$C$2:$C$2125,"&lt;="&amp;DATE(IF($E1188&gt;=2,$D1188,$D1188-1),INDEX($AU$2:$AU$13,$E1188),INDEX($AT$2:$AT$13,$E1188)))</f>
        <v>12101.36623609159</v>
      </c>
    </row>
    <row r="1189" spans="1:12" x14ac:dyDescent="0.35">
      <c r="A1189" s="3">
        <v>30</v>
      </c>
      <c r="B1189" s="3" t="s">
        <v>7</v>
      </c>
      <c r="C1189" s="4">
        <v>38672</v>
      </c>
      <c r="D1189" s="3">
        <f t="shared" si="18"/>
        <v>2005</v>
      </c>
      <c r="E1189" s="3">
        <f>MONTH(ProductLine[[#This Row],[Date]])</f>
        <v>11</v>
      </c>
      <c r="F1189" s="3" t="s">
        <v>8</v>
      </c>
      <c r="G1189" s="5">
        <v>60</v>
      </c>
      <c r="H1189" s="6">
        <v>182.24664750326718</v>
      </c>
      <c r="I1189" s="8">
        <f>ProductLine[[#This Row],[Units]]*ProductLine[[#This Row],[Dollars]]</f>
        <v>10934.798850196032</v>
      </c>
      <c r="L1189" cm="1">
        <f t="array" ref="L1189">AVERAGEIFS($I$2:$I$2125,$F$2:$F$2125,$F1189,$C$2:$C$2125,"&gt;="&amp;DATE(IF($E1189&gt;=4,$D1189,$D1189-1),INDEX($AS$2:$AS$13,$E1189),INDEX($AR$2:$AR$13,$E1189)),$C$2:$C$2125,"&lt;="&amp;DATE(IF($E1189&gt;=2,$D1189,$D1189-1),INDEX($AU$2:$AU$13,$E1189),INDEX($AT$2:$AT$13,$E1189)))</f>
        <v>8109.2228782000184</v>
      </c>
    </row>
    <row r="1190" spans="1:12" x14ac:dyDescent="0.35">
      <c r="A1190" s="3">
        <v>61</v>
      </c>
      <c r="B1190" s="3" t="s">
        <v>12</v>
      </c>
      <c r="C1190" s="4">
        <v>38672</v>
      </c>
      <c r="D1190" s="3">
        <f t="shared" si="18"/>
        <v>2005</v>
      </c>
      <c r="E1190" s="3">
        <f>MONTH(ProductLine[[#This Row],[Date]])</f>
        <v>11</v>
      </c>
      <c r="F1190" s="3" t="s">
        <v>8</v>
      </c>
      <c r="G1190" s="5">
        <v>62</v>
      </c>
      <c r="H1190" s="6">
        <v>189.25415891346557</v>
      </c>
      <c r="I1190" s="8">
        <f>ProductLine[[#This Row],[Units]]*ProductLine[[#This Row],[Dollars]]</f>
        <v>11733.757852634866</v>
      </c>
      <c r="L1190" cm="1">
        <f t="array" ref="L1190">AVERAGEIFS($I$2:$I$2125,$F$2:$F$2125,$F1190,$C$2:$C$2125,"&gt;="&amp;DATE(IF($E1190&gt;=4,$D1190,$D1190-1),INDEX($AS$2:$AS$13,$E1190),INDEX($AR$2:$AR$13,$E1190)),$C$2:$C$2125,"&lt;="&amp;DATE(IF($E1190&gt;=2,$D1190,$D1190-1),INDEX($AU$2:$AU$13,$E1190),INDEX($AT$2:$AT$13,$E1190)))</f>
        <v>8109.2228782000184</v>
      </c>
    </row>
    <row r="1191" spans="1:12" x14ac:dyDescent="0.35">
      <c r="A1191" s="3">
        <v>67</v>
      </c>
      <c r="B1191" s="3" t="s">
        <v>7</v>
      </c>
      <c r="C1191" s="4">
        <v>38661</v>
      </c>
      <c r="D1191" s="3">
        <f t="shared" si="18"/>
        <v>2005</v>
      </c>
      <c r="E1191" s="3">
        <f>MONTH(ProductLine[[#This Row],[Date]])</f>
        <v>11</v>
      </c>
      <c r="F1191" s="3" t="s">
        <v>8</v>
      </c>
      <c r="G1191" s="5">
        <v>63</v>
      </c>
      <c r="H1191" s="6">
        <v>191.36713896782123</v>
      </c>
      <c r="I1191" s="8">
        <f>ProductLine[[#This Row],[Units]]*ProductLine[[#This Row],[Dollars]]</f>
        <v>12056.129754972737</v>
      </c>
      <c r="L1191" cm="1">
        <f t="array" ref="L1191">AVERAGEIFS($I$2:$I$2125,$F$2:$F$2125,$F1191,$C$2:$C$2125,"&gt;="&amp;DATE(IF($E1191&gt;=4,$D1191,$D1191-1),INDEX($AS$2:$AS$13,$E1191),INDEX($AR$2:$AR$13,$E1191)),$C$2:$C$2125,"&lt;="&amp;DATE(IF($E1191&gt;=2,$D1191,$D1191-1),INDEX($AU$2:$AU$13,$E1191),INDEX($AT$2:$AT$13,$E1191)))</f>
        <v>8109.2228782000184</v>
      </c>
    </row>
    <row r="1192" spans="1:12" x14ac:dyDescent="0.35">
      <c r="A1192" s="3">
        <v>71</v>
      </c>
      <c r="B1192" s="3" t="s">
        <v>9</v>
      </c>
      <c r="C1192" s="4">
        <v>38672</v>
      </c>
      <c r="D1192" s="3">
        <f t="shared" si="18"/>
        <v>2005</v>
      </c>
      <c r="E1192" s="3">
        <f>MONTH(ProductLine[[#This Row],[Date]])</f>
        <v>11</v>
      </c>
      <c r="F1192" s="3" t="s">
        <v>10</v>
      </c>
      <c r="G1192" s="5">
        <v>93</v>
      </c>
      <c r="H1192" s="6">
        <v>280.76798505156279</v>
      </c>
      <c r="I1192" s="8">
        <f>ProductLine[[#This Row],[Units]]*ProductLine[[#This Row],[Dollars]]</f>
        <v>26111.42260979534</v>
      </c>
      <c r="L1192" cm="1">
        <f t="array" ref="L1192">AVERAGEIFS($I$2:$I$2125,$F$2:$F$2125,$F1192,$C$2:$C$2125,"&gt;="&amp;DATE(IF($E1192&gt;=4,$D1192,$D1192-1),INDEX($AS$2:$AS$13,$E1192),INDEX($AR$2:$AR$13,$E1192)),$C$2:$C$2125,"&lt;="&amp;DATE(IF($E1192&gt;=2,$D1192,$D1192-1),INDEX($AU$2:$AU$13,$E1192),INDEX($AT$2:$AT$13,$E1192)))</f>
        <v>8608.0964838179807</v>
      </c>
    </row>
    <row r="1193" spans="1:12" x14ac:dyDescent="0.35">
      <c r="A1193" s="3">
        <v>125</v>
      </c>
      <c r="B1193" s="3" t="s">
        <v>7</v>
      </c>
      <c r="C1193" s="4">
        <v>38672</v>
      </c>
      <c r="D1193" s="3">
        <f t="shared" si="18"/>
        <v>2005</v>
      </c>
      <c r="E1193" s="3">
        <f>MONTH(ProductLine[[#This Row],[Date]])</f>
        <v>11</v>
      </c>
      <c r="F1193" s="3" t="s">
        <v>6</v>
      </c>
      <c r="G1193" s="5">
        <v>41</v>
      </c>
      <c r="H1193" s="6">
        <v>124.3880808412182</v>
      </c>
      <c r="I1193" s="8">
        <f>ProductLine[[#This Row],[Units]]*ProductLine[[#This Row],[Dollars]]</f>
        <v>5099.9113144899457</v>
      </c>
      <c r="L1193" cm="1">
        <f t="array" ref="L1193">AVERAGEIFS($I$2:$I$2125,$F$2:$F$2125,$F1193,$C$2:$C$2125,"&gt;="&amp;DATE(IF($E1193&gt;=4,$D1193,$D1193-1),INDEX($AS$2:$AS$13,$E1193),INDEX($AR$2:$AR$13,$E1193)),$C$2:$C$2125,"&lt;="&amp;DATE(IF($E1193&gt;=2,$D1193,$D1193-1),INDEX($AU$2:$AU$13,$E1193),INDEX($AT$2:$AT$13,$E1193)))</f>
        <v>12101.36623609159</v>
      </c>
    </row>
    <row r="1194" spans="1:12" x14ac:dyDescent="0.35">
      <c r="A1194" s="3">
        <v>176</v>
      </c>
      <c r="B1194" s="3" t="s">
        <v>5</v>
      </c>
      <c r="C1194" s="4">
        <v>38683</v>
      </c>
      <c r="D1194" s="3">
        <f t="shared" si="18"/>
        <v>2005</v>
      </c>
      <c r="E1194" s="3">
        <f>MONTH(ProductLine[[#This Row],[Date]])</f>
        <v>11</v>
      </c>
      <c r="F1194" s="3" t="s">
        <v>13</v>
      </c>
      <c r="G1194" s="5">
        <v>70</v>
      </c>
      <c r="H1194" s="6">
        <v>211.755231476809</v>
      </c>
      <c r="I1194" s="8">
        <f>ProductLine[[#This Row],[Units]]*ProductLine[[#This Row],[Dollars]]</f>
        <v>14822.86620337663</v>
      </c>
      <c r="L1194" cm="1">
        <f t="array" ref="L1194">AVERAGEIFS($I$2:$I$2125,$F$2:$F$2125,$F1194,$C$2:$C$2125,"&gt;="&amp;DATE(IF($E1194&gt;=4,$D1194,$D1194-1),INDEX($AS$2:$AS$13,$E1194),INDEX($AR$2:$AR$13,$E1194)),$C$2:$C$2125,"&lt;="&amp;DATE(IF($E1194&gt;=2,$D1194,$D1194-1),INDEX($AU$2:$AU$13,$E1194),INDEX($AT$2:$AT$13,$E1194)))</f>
        <v>9503.1274785697187</v>
      </c>
    </row>
    <row r="1195" spans="1:12" x14ac:dyDescent="0.35">
      <c r="A1195" s="3">
        <v>213</v>
      </c>
      <c r="B1195" s="3" t="s">
        <v>17</v>
      </c>
      <c r="C1195" s="4">
        <v>38672</v>
      </c>
      <c r="D1195" s="3">
        <f t="shared" si="18"/>
        <v>2005</v>
      </c>
      <c r="E1195" s="3">
        <f>MONTH(ProductLine[[#This Row],[Date]])</f>
        <v>11</v>
      </c>
      <c r="F1195" s="3" t="s">
        <v>6</v>
      </c>
      <c r="G1195" s="5">
        <v>19</v>
      </c>
      <c r="H1195" s="6">
        <v>59.075740928551383</v>
      </c>
      <c r="I1195" s="8">
        <f>ProductLine[[#This Row],[Units]]*ProductLine[[#This Row],[Dollars]]</f>
        <v>1122.4390776424764</v>
      </c>
      <c r="L1195" cm="1">
        <f t="array" ref="L1195">AVERAGEIFS($I$2:$I$2125,$F$2:$F$2125,$F1195,$C$2:$C$2125,"&gt;="&amp;DATE(IF($E1195&gt;=4,$D1195,$D1195-1),INDEX($AS$2:$AS$13,$E1195),INDEX($AR$2:$AR$13,$E1195)),$C$2:$C$2125,"&lt;="&amp;DATE(IF($E1195&gt;=2,$D1195,$D1195-1),INDEX($AU$2:$AU$13,$E1195),INDEX($AT$2:$AT$13,$E1195)))</f>
        <v>12101.36623609159</v>
      </c>
    </row>
    <row r="1196" spans="1:12" x14ac:dyDescent="0.35">
      <c r="A1196" s="3">
        <v>240</v>
      </c>
      <c r="B1196" s="3" t="s">
        <v>16</v>
      </c>
      <c r="C1196" s="4">
        <v>38661</v>
      </c>
      <c r="D1196" s="3">
        <f t="shared" si="18"/>
        <v>2005</v>
      </c>
      <c r="E1196" s="3">
        <f>MONTH(ProductLine[[#This Row],[Date]])</f>
        <v>11</v>
      </c>
      <c r="F1196" s="3" t="s">
        <v>6</v>
      </c>
      <c r="G1196" s="5">
        <v>2</v>
      </c>
      <c r="H1196" s="6">
        <v>7.6348447793459382</v>
      </c>
      <c r="I1196" s="8">
        <f>ProductLine[[#This Row],[Units]]*ProductLine[[#This Row],[Dollars]]</f>
        <v>15.269689558691876</v>
      </c>
      <c r="L1196" cm="1">
        <f t="array" ref="L1196">AVERAGEIFS($I$2:$I$2125,$F$2:$F$2125,$F1196,$C$2:$C$2125,"&gt;="&amp;DATE(IF($E1196&gt;=4,$D1196,$D1196-1),INDEX($AS$2:$AS$13,$E1196),INDEX($AR$2:$AR$13,$E1196)),$C$2:$C$2125,"&lt;="&amp;DATE(IF($E1196&gt;=2,$D1196,$D1196-1),INDEX($AU$2:$AU$13,$E1196),INDEX($AT$2:$AT$13,$E1196)))</f>
        <v>12101.36623609159</v>
      </c>
    </row>
    <row r="1197" spans="1:12" x14ac:dyDescent="0.35">
      <c r="A1197" s="3">
        <v>274</v>
      </c>
      <c r="B1197" s="3" t="s">
        <v>18</v>
      </c>
      <c r="C1197" s="4">
        <v>38683</v>
      </c>
      <c r="D1197" s="3">
        <f t="shared" si="18"/>
        <v>2005</v>
      </c>
      <c r="E1197" s="3">
        <f>MONTH(ProductLine[[#This Row],[Date]])</f>
        <v>11</v>
      </c>
      <c r="F1197" s="3" t="s">
        <v>8</v>
      </c>
      <c r="G1197" s="5">
        <v>83</v>
      </c>
      <c r="H1197" s="6">
        <v>251.31042576912338</v>
      </c>
      <c r="I1197" s="8">
        <f>ProductLine[[#This Row],[Units]]*ProductLine[[#This Row],[Dollars]]</f>
        <v>20858.765338837242</v>
      </c>
      <c r="L1197" cm="1">
        <f t="array" ref="L1197">AVERAGEIFS($I$2:$I$2125,$F$2:$F$2125,$F1197,$C$2:$C$2125,"&gt;="&amp;DATE(IF($E1197&gt;=4,$D1197,$D1197-1),INDEX($AS$2:$AS$13,$E1197),INDEX($AR$2:$AR$13,$E1197)),$C$2:$C$2125,"&lt;="&amp;DATE(IF($E1197&gt;=2,$D1197,$D1197-1),INDEX($AU$2:$AU$13,$E1197),INDEX($AT$2:$AT$13,$E1197)))</f>
        <v>8109.2228782000184</v>
      </c>
    </row>
    <row r="1198" spans="1:12" x14ac:dyDescent="0.35">
      <c r="A1198" s="3">
        <v>290</v>
      </c>
      <c r="B1198" s="3" t="s">
        <v>16</v>
      </c>
      <c r="C1198" s="4">
        <v>38672</v>
      </c>
      <c r="D1198" s="3">
        <f t="shared" si="18"/>
        <v>2005</v>
      </c>
      <c r="E1198" s="3">
        <f>MONTH(ProductLine[[#This Row],[Date]])</f>
        <v>11</v>
      </c>
      <c r="F1198" s="3" t="s">
        <v>8</v>
      </c>
      <c r="G1198" s="5">
        <v>94</v>
      </c>
      <c r="H1198" s="6">
        <v>283.84678757282279</v>
      </c>
      <c r="I1198" s="8">
        <f>ProductLine[[#This Row],[Units]]*ProductLine[[#This Row],[Dollars]]</f>
        <v>26681.598031845344</v>
      </c>
      <c r="L1198" cm="1">
        <f t="array" ref="L1198">AVERAGEIFS($I$2:$I$2125,$F$2:$F$2125,$F1198,$C$2:$C$2125,"&gt;="&amp;DATE(IF($E1198&gt;=4,$D1198,$D1198-1),INDEX($AS$2:$AS$13,$E1198),INDEX($AR$2:$AR$13,$E1198)),$C$2:$C$2125,"&lt;="&amp;DATE(IF($E1198&gt;=2,$D1198,$D1198-1),INDEX($AU$2:$AU$13,$E1198),INDEX($AT$2:$AT$13,$E1198)))</f>
        <v>8109.2228782000184</v>
      </c>
    </row>
    <row r="1199" spans="1:12" x14ac:dyDescent="0.35">
      <c r="A1199" s="3">
        <v>316</v>
      </c>
      <c r="B1199" s="3" t="s">
        <v>14</v>
      </c>
      <c r="C1199" s="4">
        <v>38661</v>
      </c>
      <c r="D1199" s="3">
        <f t="shared" si="18"/>
        <v>2005</v>
      </c>
      <c r="E1199" s="3">
        <f>MONTH(ProductLine[[#This Row],[Date]])</f>
        <v>11</v>
      </c>
      <c r="F1199" s="3" t="s">
        <v>15</v>
      </c>
      <c r="G1199" s="5">
        <v>6</v>
      </c>
      <c r="H1199" s="6">
        <v>20.103063549411871</v>
      </c>
      <c r="I1199" s="8">
        <f>ProductLine[[#This Row],[Units]]*ProductLine[[#This Row],[Dollars]]</f>
        <v>120.61838129647123</v>
      </c>
      <c r="L1199" cm="1">
        <f t="array" ref="L1199">AVERAGEIFS($I$2:$I$2125,$F$2:$F$2125,$F1199,$C$2:$C$2125,"&gt;="&amp;DATE(IF($E1199&gt;=4,$D1199,$D1199-1),INDEX($AS$2:$AS$13,$E1199),INDEX($AR$2:$AR$13,$E1199)),$C$2:$C$2125,"&lt;="&amp;DATE(IF($E1199&gt;=2,$D1199,$D1199-1),INDEX($AU$2:$AU$13,$E1199),INDEX($AT$2:$AT$13,$E1199)))</f>
        <v>8681.4109691140802</v>
      </c>
    </row>
    <row r="1200" spans="1:12" x14ac:dyDescent="0.35">
      <c r="A1200" s="3">
        <v>362</v>
      </c>
      <c r="B1200" s="3" t="s">
        <v>17</v>
      </c>
      <c r="C1200" s="4">
        <v>38672</v>
      </c>
      <c r="D1200" s="3">
        <f t="shared" si="18"/>
        <v>2005</v>
      </c>
      <c r="E1200" s="3">
        <f>MONTH(ProductLine[[#This Row],[Date]])</f>
        <v>11</v>
      </c>
      <c r="F1200" s="3" t="s">
        <v>6</v>
      </c>
      <c r="G1200" s="5">
        <v>28</v>
      </c>
      <c r="H1200" s="6">
        <v>86.334638190049276</v>
      </c>
      <c r="I1200" s="8">
        <f>ProductLine[[#This Row],[Units]]*ProductLine[[#This Row],[Dollars]]</f>
        <v>2417.3698693213796</v>
      </c>
      <c r="L1200" cm="1">
        <f t="array" ref="L1200">AVERAGEIFS($I$2:$I$2125,$F$2:$F$2125,$F1200,$C$2:$C$2125,"&gt;="&amp;DATE(IF($E1200&gt;=4,$D1200,$D1200-1),INDEX($AS$2:$AS$13,$E1200),INDEX($AR$2:$AR$13,$E1200)),$C$2:$C$2125,"&lt;="&amp;DATE(IF($E1200&gt;=2,$D1200,$D1200-1),INDEX($AU$2:$AU$13,$E1200),INDEX($AT$2:$AT$13,$E1200)))</f>
        <v>12101.36623609159</v>
      </c>
    </row>
    <row r="1201" spans="1:12" x14ac:dyDescent="0.35">
      <c r="A1201" s="3">
        <v>492</v>
      </c>
      <c r="B1201" s="3" t="s">
        <v>5</v>
      </c>
      <c r="C1201" s="4">
        <v>38683</v>
      </c>
      <c r="D1201" s="3">
        <f t="shared" si="18"/>
        <v>2005</v>
      </c>
      <c r="E1201" s="3">
        <f>MONTH(ProductLine[[#This Row],[Date]])</f>
        <v>11</v>
      </c>
      <c r="F1201" s="3" t="s">
        <v>10</v>
      </c>
      <c r="G1201" s="5">
        <v>53</v>
      </c>
      <c r="H1201" s="6">
        <v>160.46113209921771</v>
      </c>
      <c r="I1201" s="8">
        <f>ProductLine[[#This Row],[Units]]*ProductLine[[#This Row],[Dollars]]</f>
        <v>8504.4400012585393</v>
      </c>
      <c r="L1201" cm="1">
        <f t="array" ref="L1201">AVERAGEIFS($I$2:$I$2125,$F$2:$F$2125,$F1201,$C$2:$C$2125,"&gt;="&amp;DATE(IF($E1201&gt;=4,$D1201,$D1201-1),INDEX($AS$2:$AS$13,$E1201),INDEX($AR$2:$AR$13,$E1201)),$C$2:$C$2125,"&lt;="&amp;DATE(IF($E1201&gt;=2,$D1201,$D1201-1),INDEX($AU$2:$AU$13,$E1201),INDEX($AT$2:$AT$13,$E1201)))</f>
        <v>8608.0964838179807</v>
      </c>
    </row>
    <row r="1202" spans="1:12" x14ac:dyDescent="0.35">
      <c r="A1202" s="3">
        <v>521</v>
      </c>
      <c r="B1202" s="3" t="s">
        <v>7</v>
      </c>
      <c r="C1202" s="4">
        <v>38661</v>
      </c>
      <c r="D1202" s="3">
        <f t="shared" si="18"/>
        <v>2005</v>
      </c>
      <c r="E1202" s="3">
        <f>MONTH(ProductLine[[#This Row],[Date]])</f>
        <v>11</v>
      </c>
      <c r="F1202" s="3" t="s">
        <v>8</v>
      </c>
      <c r="G1202" s="5">
        <v>86</v>
      </c>
      <c r="H1202" s="6">
        <v>260.39717870163332</v>
      </c>
      <c r="I1202" s="8">
        <f>ProductLine[[#This Row],[Units]]*ProductLine[[#This Row],[Dollars]]</f>
        <v>22394.157368340464</v>
      </c>
      <c r="L1202" cm="1">
        <f t="array" ref="L1202">AVERAGEIFS($I$2:$I$2125,$F$2:$F$2125,$F1202,$C$2:$C$2125,"&gt;="&amp;DATE(IF($E1202&gt;=4,$D1202,$D1202-1),INDEX($AS$2:$AS$13,$E1202),INDEX($AR$2:$AR$13,$E1202)),$C$2:$C$2125,"&lt;="&amp;DATE(IF($E1202&gt;=2,$D1202,$D1202-1),INDEX($AU$2:$AU$13,$E1202),INDEX($AT$2:$AT$13,$E1202)))</f>
        <v>8109.2228782000184</v>
      </c>
    </row>
    <row r="1203" spans="1:12" x14ac:dyDescent="0.35">
      <c r="A1203" s="3">
        <v>581</v>
      </c>
      <c r="B1203" s="3" t="s">
        <v>7</v>
      </c>
      <c r="C1203" s="4">
        <v>38683</v>
      </c>
      <c r="D1203" s="3">
        <f t="shared" si="18"/>
        <v>2005</v>
      </c>
      <c r="E1203" s="3">
        <f>MONTH(ProductLine[[#This Row],[Date]])</f>
        <v>11</v>
      </c>
      <c r="F1203" s="3" t="s">
        <v>6</v>
      </c>
      <c r="G1203" s="5">
        <v>59</v>
      </c>
      <c r="H1203" s="6">
        <v>178.89731679899467</v>
      </c>
      <c r="I1203" s="8">
        <f>ProductLine[[#This Row],[Units]]*ProductLine[[#This Row],[Dollars]]</f>
        <v>10554.941691140686</v>
      </c>
      <c r="L1203" cm="1">
        <f t="array" ref="L1203">AVERAGEIFS($I$2:$I$2125,$F$2:$F$2125,$F1203,$C$2:$C$2125,"&gt;="&amp;DATE(IF($E1203&gt;=4,$D1203,$D1203-1),INDEX($AS$2:$AS$13,$E1203),INDEX($AR$2:$AR$13,$E1203)),$C$2:$C$2125,"&lt;="&amp;DATE(IF($E1203&gt;=2,$D1203,$D1203-1),INDEX($AU$2:$AU$13,$E1203),INDEX($AT$2:$AT$13,$E1203)))</f>
        <v>12101.36623609159</v>
      </c>
    </row>
    <row r="1204" spans="1:12" x14ac:dyDescent="0.35">
      <c r="A1204" s="3">
        <v>582</v>
      </c>
      <c r="B1204" s="3" t="s">
        <v>14</v>
      </c>
      <c r="C1204" s="4">
        <v>38661</v>
      </c>
      <c r="D1204" s="3">
        <f t="shared" si="18"/>
        <v>2005</v>
      </c>
      <c r="E1204" s="3">
        <f>MONTH(ProductLine[[#This Row],[Date]])</f>
        <v>11</v>
      </c>
      <c r="F1204" s="3" t="s">
        <v>15</v>
      </c>
      <c r="G1204" s="5">
        <v>64</v>
      </c>
      <c r="H1204" s="6">
        <v>194.44151134010454</v>
      </c>
      <c r="I1204" s="8">
        <f>ProductLine[[#This Row],[Units]]*ProductLine[[#This Row],[Dollars]]</f>
        <v>12444.256725766691</v>
      </c>
      <c r="L1204" cm="1">
        <f t="array" ref="L1204">AVERAGEIFS($I$2:$I$2125,$F$2:$F$2125,$F1204,$C$2:$C$2125,"&gt;="&amp;DATE(IF($E1204&gt;=4,$D1204,$D1204-1),INDEX($AS$2:$AS$13,$E1204),INDEX($AR$2:$AR$13,$E1204)),$C$2:$C$2125,"&lt;="&amp;DATE(IF($E1204&gt;=2,$D1204,$D1204-1),INDEX($AU$2:$AU$13,$E1204),INDEX($AT$2:$AT$13,$E1204)))</f>
        <v>8681.4109691140802</v>
      </c>
    </row>
    <row r="1205" spans="1:12" x14ac:dyDescent="0.35">
      <c r="A1205" s="3">
        <v>583</v>
      </c>
      <c r="B1205" s="3" t="s">
        <v>18</v>
      </c>
      <c r="C1205" s="4">
        <v>38672</v>
      </c>
      <c r="D1205" s="3">
        <f t="shared" si="18"/>
        <v>2005</v>
      </c>
      <c r="E1205" s="3">
        <f>MONTH(ProductLine[[#This Row],[Date]])</f>
        <v>11</v>
      </c>
      <c r="F1205" s="3" t="s">
        <v>6</v>
      </c>
      <c r="G1205" s="5">
        <v>0</v>
      </c>
      <c r="H1205" s="6">
        <v>2.516330534249033</v>
      </c>
      <c r="I1205" s="8">
        <f>ProductLine[[#This Row],[Units]]*ProductLine[[#This Row],[Dollars]]</f>
        <v>0</v>
      </c>
      <c r="L1205" cm="1">
        <f t="array" ref="L1205">AVERAGEIFS($I$2:$I$2125,$F$2:$F$2125,$F1205,$C$2:$C$2125,"&gt;="&amp;DATE(IF($E1205&gt;=4,$D1205,$D1205-1),INDEX($AS$2:$AS$13,$E1205),INDEX($AR$2:$AR$13,$E1205)),$C$2:$C$2125,"&lt;="&amp;DATE(IF($E1205&gt;=2,$D1205,$D1205-1),INDEX($AU$2:$AU$13,$E1205),INDEX($AT$2:$AT$13,$E1205)))</f>
        <v>12101.36623609159</v>
      </c>
    </row>
    <row r="1206" spans="1:12" x14ac:dyDescent="0.35">
      <c r="A1206" s="3">
        <v>672</v>
      </c>
      <c r="B1206" s="3" t="s">
        <v>17</v>
      </c>
      <c r="C1206" s="4">
        <v>38683</v>
      </c>
      <c r="D1206" s="3">
        <f t="shared" si="18"/>
        <v>2005</v>
      </c>
      <c r="E1206" s="3">
        <f>MONTH(ProductLine[[#This Row],[Date]])</f>
        <v>11</v>
      </c>
      <c r="F1206" s="3" t="s">
        <v>15</v>
      </c>
      <c r="G1206" s="5">
        <v>-1</v>
      </c>
      <c r="H1206" s="6">
        <v>-0.61047743439715862</v>
      </c>
      <c r="I1206" s="8">
        <f>ProductLine[[#This Row],[Units]]*ProductLine[[#This Row],[Dollars]]</f>
        <v>0.61047743439715862</v>
      </c>
      <c r="L1206" cm="1">
        <f t="array" ref="L1206">AVERAGEIFS($I$2:$I$2125,$F$2:$F$2125,$F1206,$C$2:$C$2125,"&gt;="&amp;DATE(IF($E1206&gt;=4,$D1206,$D1206-1),INDEX($AS$2:$AS$13,$E1206),INDEX($AR$2:$AR$13,$E1206)),$C$2:$C$2125,"&lt;="&amp;DATE(IF($E1206&gt;=2,$D1206,$D1206-1),INDEX($AU$2:$AU$13,$E1206),INDEX($AT$2:$AT$13,$E1206)))</f>
        <v>8681.4109691140802</v>
      </c>
    </row>
    <row r="1207" spans="1:12" x14ac:dyDescent="0.35">
      <c r="A1207" s="3">
        <v>790</v>
      </c>
      <c r="B1207" s="3" t="s">
        <v>18</v>
      </c>
      <c r="C1207" s="4">
        <v>38672</v>
      </c>
      <c r="D1207" s="3">
        <f t="shared" si="18"/>
        <v>2005</v>
      </c>
      <c r="E1207" s="3">
        <f>MONTH(ProductLine[[#This Row],[Date]])</f>
        <v>11</v>
      </c>
      <c r="F1207" s="3" t="s">
        <v>13</v>
      </c>
      <c r="G1207" s="5">
        <v>11</v>
      </c>
      <c r="H1207" s="6">
        <v>34.54792782212121</v>
      </c>
      <c r="I1207" s="8">
        <f>ProductLine[[#This Row],[Units]]*ProductLine[[#This Row],[Dollars]]</f>
        <v>380.02720604333331</v>
      </c>
      <c r="L1207" cm="1">
        <f t="array" ref="L1207">AVERAGEIFS($I$2:$I$2125,$F$2:$F$2125,$F1207,$C$2:$C$2125,"&gt;="&amp;DATE(IF($E1207&gt;=4,$D1207,$D1207-1),INDEX($AS$2:$AS$13,$E1207),INDEX($AR$2:$AR$13,$E1207)),$C$2:$C$2125,"&lt;="&amp;DATE(IF($E1207&gt;=2,$D1207,$D1207-1),INDEX($AU$2:$AU$13,$E1207),INDEX($AT$2:$AT$13,$E1207)))</f>
        <v>9503.1274785697187</v>
      </c>
    </row>
    <row r="1208" spans="1:12" x14ac:dyDescent="0.35">
      <c r="A1208" s="3">
        <v>793</v>
      </c>
      <c r="B1208" s="3" t="s">
        <v>18</v>
      </c>
      <c r="C1208" s="4">
        <v>38661</v>
      </c>
      <c r="D1208" s="3">
        <f t="shared" si="18"/>
        <v>2005</v>
      </c>
      <c r="E1208" s="3">
        <f>MONTH(ProductLine[[#This Row],[Date]])</f>
        <v>11</v>
      </c>
      <c r="F1208" s="3" t="s">
        <v>15</v>
      </c>
      <c r="G1208" s="5">
        <v>93</v>
      </c>
      <c r="H1208" s="6">
        <v>280.77976287020761</v>
      </c>
      <c r="I1208" s="8">
        <f>ProductLine[[#This Row],[Units]]*ProductLine[[#This Row],[Dollars]]</f>
        <v>26112.517946929307</v>
      </c>
      <c r="L1208" cm="1">
        <f t="array" ref="L1208">AVERAGEIFS($I$2:$I$2125,$F$2:$F$2125,$F1208,$C$2:$C$2125,"&gt;="&amp;DATE(IF($E1208&gt;=4,$D1208,$D1208-1),INDEX($AS$2:$AS$13,$E1208),INDEX($AR$2:$AR$13,$E1208)),$C$2:$C$2125,"&lt;="&amp;DATE(IF($E1208&gt;=2,$D1208,$D1208-1),INDEX($AU$2:$AU$13,$E1208),INDEX($AT$2:$AT$13,$E1208)))</f>
        <v>8681.4109691140802</v>
      </c>
    </row>
    <row r="1209" spans="1:12" x14ac:dyDescent="0.35">
      <c r="A1209" s="3">
        <v>853</v>
      </c>
      <c r="B1209" s="3" t="s">
        <v>18</v>
      </c>
      <c r="C1209" s="4">
        <v>38672</v>
      </c>
      <c r="D1209" s="3">
        <f t="shared" si="18"/>
        <v>2005</v>
      </c>
      <c r="E1209" s="3">
        <f>MONTH(ProductLine[[#This Row],[Date]])</f>
        <v>11</v>
      </c>
      <c r="F1209" s="3" t="s">
        <v>15</v>
      </c>
      <c r="G1209" s="5">
        <v>66</v>
      </c>
      <c r="H1209" s="6">
        <v>201.25536797949457</v>
      </c>
      <c r="I1209" s="8">
        <f>ProductLine[[#This Row],[Units]]*ProductLine[[#This Row],[Dollars]]</f>
        <v>13282.854286646641</v>
      </c>
      <c r="L1209" cm="1">
        <f t="array" ref="L1209">AVERAGEIFS($I$2:$I$2125,$F$2:$F$2125,$F1209,$C$2:$C$2125,"&gt;="&amp;DATE(IF($E1209&gt;=4,$D1209,$D1209-1),INDEX($AS$2:$AS$13,$E1209),INDEX($AR$2:$AR$13,$E1209)),$C$2:$C$2125,"&lt;="&amp;DATE(IF($E1209&gt;=2,$D1209,$D1209-1),INDEX($AU$2:$AU$13,$E1209),INDEX($AT$2:$AT$13,$E1209)))</f>
        <v>8681.4109691140802</v>
      </c>
    </row>
    <row r="1210" spans="1:12" x14ac:dyDescent="0.35">
      <c r="A1210" s="3">
        <v>884</v>
      </c>
      <c r="B1210" s="3" t="s">
        <v>11</v>
      </c>
      <c r="C1210" s="4">
        <v>38672</v>
      </c>
      <c r="D1210" s="3">
        <f t="shared" si="18"/>
        <v>2005</v>
      </c>
      <c r="E1210" s="3">
        <f>MONTH(ProductLine[[#This Row],[Date]])</f>
        <v>11</v>
      </c>
      <c r="F1210" s="3" t="s">
        <v>15</v>
      </c>
      <c r="G1210" s="5">
        <v>-3</v>
      </c>
      <c r="H1210" s="6">
        <v>-6.3637861287644046</v>
      </c>
      <c r="I1210" s="8">
        <f>ProductLine[[#This Row],[Units]]*ProductLine[[#This Row],[Dollars]]</f>
        <v>19.091358386293216</v>
      </c>
      <c r="L1210" cm="1">
        <f t="array" ref="L1210">AVERAGEIFS($I$2:$I$2125,$F$2:$F$2125,$F1210,$C$2:$C$2125,"&gt;="&amp;DATE(IF($E1210&gt;=4,$D1210,$D1210-1),INDEX($AS$2:$AS$13,$E1210),INDEX($AR$2:$AR$13,$E1210)),$C$2:$C$2125,"&lt;="&amp;DATE(IF($E1210&gt;=2,$D1210,$D1210-1),INDEX($AU$2:$AU$13,$E1210),INDEX($AT$2:$AT$13,$E1210)))</f>
        <v>8681.4109691140802</v>
      </c>
    </row>
    <row r="1211" spans="1:12" x14ac:dyDescent="0.35">
      <c r="A1211" s="3">
        <v>894</v>
      </c>
      <c r="B1211" s="3" t="s">
        <v>18</v>
      </c>
      <c r="C1211" s="4">
        <v>38661</v>
      </c>
      <c r="D1211" s="3">
        <f t="shared" si="18"/>
        <v>2005</v>
      </c>
      <c r="E1211" s="3">
        <f>MONTH(ProductLine[[#This Row],[Date]])</f>
        <v>11</v>
      </c>
      <c r="F1211" s="3" t="s">
        <v>13</v>
      </c>
      <c r="G1211" s="5">
        <v>-4</v>
      </c>
      <c r="H1211" s="6">
        <v>-9.7904020756587578</v>
      </c>
      <c r="I1211" s="8">
        <f>ProductLine[[#This Row],[Units]]*ProductLine[[#This Row],[Dollars]]</f>
        <v>39.161608302635031</v>
      </c>
      <c r="L1211" cm="1">
        <f t="array" ref="L1211">AVERAGEIFS($I$2:$I$2125,$F$2:$F$2125,$F1211,$C$2:$C$2125,"&gt;="&amp;DATE(IF($E1211&gt;=4,$D1211,$D1211-1),INDEX($AS$2:$AS$13,$E1211),INDEX($AR$2:$AR$13,$E1211)),$C$2:$C$2125,"&lt;="&amp;DATE(IF($E1211&gt;=2,$D1211,$D1211-1),INDEX($AU$2:$AU$13,$E1211),INDEX($AT$2:$AT$13,$E1211)))</f>
        <v>9503.1274785697187</v>
      </c>
    </row>
    <row r="1212" spans="1:12" x14ac:dyDescent="0.35">
      <c r="A1212" s="3">
        <v>928</v>
      </c>
      <c r="B1212" s="3" t="s">
        <v>17</v>
      </c>
      <c r="C1212" s="4">
        <v>38683</v>
      </c>
      <c r="D1212" s="3">
        <f t="shared" si="18"/>
        <v>2005</v>
      </c>
      <c r="E1212" s="3">
        <f>MONTH(ProductLine[[#This Row],[Date]])</f>
        <v>11</v>
      </c>
      <c r="F1212" s="3" t="s">
        <v>6</v>
      </c>
      <c r="G1212" s="5">
        <v>65</v>
      </c>
      <c r="H1212" s="6">
        <v>196.85925384860963</v>
      </c>
      <c r="I1212" s="8">
        <f>ProductLine[[#This Row],[Units]]*ProductLine[[#This Row],[Dollars]]</f>
        <v>12795.851500159626</v>
      </c>
      <c r="L1212" cm="1">
        <f t="array" ref="L1212">AVERAGEIFS($I$2:$I$2125,$F$2:$F$2125,$F1212,$C$2:$C$2125,"&gt;="&amp;DATE(IF($E1212&gt;=4,$D1212,$D1212-1),INDEX($AS$2:$AS$13,$E1212),INDEX($AR$2:$AR$13,$E1212)),$C$2:$C$2125,"&lt;="&amp;DATE(IF($E1212&gt;=2,$D1212,$D1212-1),INDEX($AU$2:$AU$13,$E1212),INDEX($AT$2:$AT$13,$E1212)))</f>
        <v>12101.36623609159</v>
      </c>
    </row>
    <row r="1213" spans="1:12" x14ac:dyDescent="0.35">
      <c r="A1213" s="3">
        <v>992</v>
      </c>
      <c r="B1213" s="3" t="s">
        <v>17</v>
      </c>
      <c r="C1213" s="4">
        <v>38672</v>
      </c>
      <c r="D1213" s="3">
        <f t="shared" si="18"/>
        <v>2005</v>
      </c>
      <c r="E1213" s="3">
        <f>MONTH(ProductLine[[#This Row],[Date]])</f>
        <v>11</v>
      </c>
      <c r="F1213" s="3" t="s">
        <v>13</v>
      </c>
      <c r="G1213" s="5">
        <v>34</v>
      </c>
      <c r="H1213" s="6">
        <v>104.57917159926555</v>
      </c>
      <c r="I1213" s="8">
        <f>ProductLine[[#This Row],[Units]]*ProductLine[[#This Row],[Dollars]]</f>
        <v>3555.6918343750285</v>
      </c>
      <c r="L1213" cm="1">
        <f t="array" ref="L1213">AVERAGEIFS($I$2:$I$2125,$F$2:$F$2125,$F1213,$C$2:$C$2125,"&gt;="&amp;DATE(IF($E1213&gt;=4,$D1213,$D1213-1),INDEX($AS$2:$AS$13,$E1213),INDEX($AR$2:$AR$13,$E1213)),$C$2:$C$2125,"&lt;="&amp;DATE(IF($E1213&gt;=2,$D1213,$D1213-1),INDEX($AU$2:$AU$13,$E1213),INDEX($AT$2:$AT$13,$E1213)))</f>
        <v>9503.1274785697187</v>
      </c>
    </row>
    <row r="1214" spans="1:12" x14ac:dyDescent="0.35">
      <c r="A1214" s="3">
        <v>1048</v>
      </c>
      <c r="B1214" s="3" t="s">
        <v>16</v>
      </c>
      <c r="C1214" s="4">
        <v>38672</v>
      </c>
      <c r="D1214" s="3">
        <f t="shared" si="18"/>
        <v>2005</v>
      </c>
      <c r="E1214" s="3">
        <f>MONTH(ProductLine[[#This Row],[Date]])</f>
        <v>11</v>
      </c>
      <c r="F1214" s="3" t="s">
        <v>6</v>
      </c>
      <c r="G1214" s="5">
        <v>19</v>
      </c>
      <c r="H1214" s="6">
        <v>59.083968230358913</v>
      </c>
      <c r="I1214" s="8">
        <f>ProductLine[[#This Row],[Units]]*ProductLine[[#This Row],[Dollars]]</f>
        <v>1122.5953963768193</v>
      </c>
      <c r="L1214" cm="1">
        <f t="array" ref="L1214">AVERAGEIFS($I$2:$I$2125,$F$2:$F$2125,$F1214,$C$2:$C$2125,"&gt;="&amp;DATE(IF($E1214&gt;=4,$D1214,$D1214-1),INDEX($AS$2:$AS$13,$E1214),INDEX($AR$2:$AR$13,$E1214)),$C$2:$C$2125,"&lt;="&amp;DATE(IF($E1214&gt;=2,$D1214,$D1214-1),INDEX($AU$2:$AU$13,$E1214),INDEX($AT$2:$AT$13,$E1214)))</f>
        <v>12101.36623609159</v>
      </c>
    </row>
    <row r="1215" spans="1:12" x14ac:dyDescent="0.35">
      <c r="A1215" s="3">
        <v>1051</v>
      </c>
      <c r="B1215" s="3" t="s">
        <v>18</v>
      </c>
      <c r="C1215" s="4">
        <v>38672</v>
      </c>
      <c r="D1215" s="3">
        <f t="shared" si="18"/>
        <v>2005</v>
      </c>
      <c r="E1215" s="3">
        <f>MONTH(ProductLine[[#This Row],[Date]])</f>
        <v>11</v>
      </c>
      <c r="F1215" s="3" t="s">
        <v>13</v>
      </c>
      <c r="G1215" s="5">
        <v>4</v>
      </c>
      <c r="H1215" s="6">
        <v>14.292798170188892</v>
      </c>
      <c r="I1215" s="8">
        <f>ProductLine[[#This Row],[Units]]*ProductLine[[#This Row],[Dollars]]</f>
        <v>57.171192680755567</v>
      </c>
      <c r="L1215" cm="1">
        <f t="array" ref="L1215">AVERAGEIFS($I$2:$I$2125,$F$2:$F$2125,$F1215,$C$2:$C$2125,"&gt;="&amp;DATE(IF($E1215&gt;=4,$D1215,$D1215-1),INDEX($AS$2:$AS$13,$E1215),INDEX($AR$2:$AR$13,$E1215)),$C$2:$C$2125,"&lt;="&amp;DATE(IF($E1215&gt;=2,$D1215,$D1215-1),INDEX($AU$2:$AU$13,$E1215),INDEX($AT$2:$AT$13,$E1215)))</f>
        <v>9503.1274785697187</v>
      </c>
    </row>
    <row r="1216" spans="1:12" x14ac:dyDescent="0.35">
      <c r="A1216" s="3">
        <v>1102</v>
      </c>
      <c r="B1216" s="3" t="s">
        <v>11</v>
      </c>
      <c r="C1216" s="4">
        <v>38672</v>
      </c>
      <c r="D1216" s="3">
        <f t="shared" si="18"/>
        <v>2005</v>
      </c>
      <c r="E1216" s="3">
        <f>MONTH(ProductLine[[#This Row],[Date]])</f>
        <v>11</v>
      </c>
      <c r="F1216" s="3" t="s">
        <v>6</v>
      </c>
      <c r="G1216" s="5">
        <v>23</v>
      </c>
      <c r="H1216" s="6">
        <v>71.298686579104526</v>
      </c>
      <c r="I1216" s="8">
        <f>ProductLine[[#This Row],[Units]]*ProductLine[[#This Row],[Dollars]]</f>
        <v>1639.8697913194042</v>
      </c>
      <c r="L1216" cm="1">
        <f t="array" ref="L1216">AVERAGEIFS($I$2:$I$2125,$F$2:$F$2125,$F1216,$C$2:$C$2125,"&gt;="&amp;DATE(IF($E1216&gt;=4,$D1216,$D1216-1),INDEX($AS$2:$AS$13,$E1216),INDEX($AR$2:$AR$13,$E1216)),$C$2:$C$2125,"&lt;="&amp;DATE(IF($E1216&gt;=2,$D1216,$D1216-1),INDEX($AU$2:$AU$13,$E1216),INDEX($AT$2:$AT$13,$E1216)))</f>
        <v>12101.36623609159</v>
      </c>
    </row>
    <row r="1217" spans="1:12" x14ac:dyDescent="0.35">
      <c r="A1217" s="3">
        <v>1105</v>
      </c>
      <c r="B1217" s="3" t="s">
        <v>16</v>
      </c>
      <c r="C1217" s="4">
        <v>38661</v>
      </c>
      <c r="D1217" s="3">
        <f t="shared" si="18"/>
        <v>2005</v>
      </c>
      <c r="E1217" s="3">
        <f>MONTH(ProductLine[[#This Row],[Date]])</f>
        <v>11</v>
      </c>
      <c r="F1217" s="3" t="s">
        <v>10</v>
      </c>
      <c r="G1217" s="5">
        <v>-4</v>
      </c>
      <c r="H1217" s="6">
        <v>-10.626598892969428</v>
      </c>
      <c r="I1217" s="8">
        <f>ProductLine[[#This Row],[Units]]*ProductLine[[#This Row],[Dollars]]</f>
        <v>42.506395571877711</v>
      </c>
      <c r="L1217" cm="1">
        <f t="array" ref="L1217">AVERAGEIFS($I$2:$I$2125,$F$2:$F$2125,$F1217,$C$2:$C$2125,"&gt;="&amp;DATE(IF($E1217&gt;=4,$D1217,$D1217-1),INDEX($AS$2:$AS$13,$E1217),INDEX($AR$2:$AR$13,$E1217)),$C$2:$C$2125,"&lt;="&amp;DATE(IF($E1217&gt;=2,$D1217,$D1217-1),INDEX($AU$2:$AU$13,$E1217),INDEX($AT$2:$AT$13,$E1217)))</f>
        <v>8608.0964838179807</v>
      </c>
    </row>
    <row r="1218" spans="1:12" x14ac:dyDescent="0.35">
      <c r="A1218" s="3">
        <v>1210</v>
      </c>
      <c r="B1218" s="3" t="s">
        <v>7</v>
      </c>
      <c r="C1218" s="4">
        <v>38683</v>
      </c>
      <c r="D1218" s="3">
        <f t="shared" ref="D1218:D1281" si="19">YEAR(C1218)</f>
        <v>2005</v>
      </c>
      <c r="E1218" s="3">
        <f>MONTH(ProductLine[[#This Row],[Date]])</f>
        <v>11</v>
      </c>
      <c r="F1218" s="3" t="s">
        <v>6</v>
      </c>
      <c r="G1218" s="5">
        <v>8</v>
      </c>
      <c r="H1218" s="6">
        <v>25.397181435002494</v>
      </c>
      <c r="I1218" s="8">
        <f>ProductLine[[#This Row],[Units]]*ProductLine[[#This Row],[Dollars]]</f>
        <v>203.17745148001995</v>
      </c>
      <c r="L1218" cm="1">
        <f t="array" ref="L1218">AVERAGEIFS($I$2:$I$2125,$F$2:$F$2125,$F1218,$C$2:$C$2125,"&gt;="&amp;DATE(IF($E1218&gt;=4,$D1218,$D1218-1),INDEX($AS$2:$AS$13,$E1218),INDEX($AR$2:$AR$13,$E1218)),$C$2:$C$2125,"&lt;="&amp;DATE(IF($E1218&gt;=2,$D1218,$D1218-1),INDEX($AU$2:$AU$13,$E1218),INDEX($AT$2:$AT$13,$E1218)))</f>
        <v>12101.36623609159</v>
      </c>
    </row>
    <row r="1219" spans="1:12" x14ac:dyDescent="0.35">
      <c r="A1219" s="3">
        <v>1222</v>
      </c>
      <c r="B1219" s="3" t="s">
        <v>14</v>
      </c>
      <c r="C1219" s="4">
        <v>38672</v>
      </c>
      <c r="D1219" s="3">
        <f t="shared" si="19"/>
        <v>2005</v>
      </c>
      <c r="E1219" s="3">
        <f>MONTH(ProductLine[[#This Row],[Date]])</f>
        <v>11</v>
      </c>
      <c r="F1219" s="3" t="s">
        <v>15</v>
      </c>
      <c r="G1219" s="5">
        <v>30</v>
      </c>
      <c r="H1219" s="6">
        <v>91.983337200833716</v>
      </c>
      <c r="I1219" s="8">
        <f>ProductLine[[#This Row],[Units]]*ProductLine[[#This Row],[Dollars]]</f>
        <v>2759.5001160250113</v>
      </c>
      <c r="L1219" cm="1">
        <f t="array" ref="L1219">AVERAGEIFS($I$2:$I$2125,$F$2:$F$2125,$F1219,$C$2:$C$2125,"&gt;="&amp;DATE(IF($E1219&gt;=4,$D1219,$D1219-1),INDEX($AS$2:$AS$13,$E1219),INDEX($AR$2:$AR$13,$E1219)),$C$2:$C$2125,"&lt;="&amp;DATE(IF($E1219&gt;=2,$D1219,$D1219-1),INDEX($AU$2:$AU$13,$E1219),INDEX($AT$2:$AT$13,$E1219)))</f>
        <v>8681.4109691140802</v>
      </c>
    </row>
    <row r="1220" spans="1:12" x14ac:dyDescent="0.35">
      <c r="A1220" s="3">
        <v>1245</v>
      </c>
      <c r="B1220" s="3" t="s">
        <v>9</v>
      </c>
      <c r="C1220" s="4">
        <v>38672</v>
      </c>
      <c r="D1220" s="3">
        <f t="shared" si="19"/>
        <v>2005</v>
      </c>
      <c r="E1220" s="3">
        <f>MONTH(ProductLine[[#This Row],[Date]])</f>
        <v>11</v>
      </c>
      <c r="F1220" s="3" t="s">
        <v>15</v>
      </c>
      <c r="G1220" s="5">
        <v>-10</v>
      </c>
      <c r="H1220" s="6">
        <v>-27.091257616513943</v>
      </c>
      <c r="I1220" s="8">
        <f>ProductLine[[#This Row],[Units]]*ProductLine[[#This Row],[Dollars]]</f>
        <v>270.9125761651394</v>
      </c>
      <c r="L1220" cm="1">
        <f t="array" ref="L1220">AVERAGEIFS($I$2:$I$2125,$F$2:$F$2125,$F1220,$C$2:$C$2125,"&gt;="&amp;DATE(IF($E1220&gt;=4,$D1220,$D1220-1),INDEX($AS$2:$AS$13,$E1220),INDEX($AR$2:$AR$13,$E1220)),$C$2:$C$2125,"&lt;="&amp;DATE(IF($E1220&gt;=2,$D1220,$D1220-1),INDEX($AU$2:$AU$13,$E1220),INDEX($AT$2:$AT$13,$E1220)))</f>
        <v>8681.4109691140802</v>
      </c>
    </row>
    <row r="1221" spans="1:12" x14ac:dyDescent="0.35">
      <c r="A1221" s="3">
        <v>1251</v>
      </c>
      <c r="B1221" s="3" t="s">
        <v>12</v>
      </c>
      <c r="C1221" s="4">
        <v>38672</v>
      </c>
      <c r="D1221" s="3">
        <f t="shared" si="19"/>
        <v>2005</v>
      </c>
      <c r="E1221" s="3">
        <f>MONTH(ProductLine[[#This Row],[Date]])</f>
        <v>11</v>
      </c>
      <c r="F1221" s="3" t="s">
        <v>15</v>
      </c>
      <c r="G1221" s="5">
        <v>26</v>
      </c>
      <c r="H1221" s="6">
        <v>79.641106811056247</v>
      </c>
      <c r="I1221" s="8">
        <f>ProductLine[[#This Row],[Units]]*ProductLine[[#This Row],[Dollars]]</f>
        <v>2070.6687770874623</v>
      </c>
      <c r="L1221" cm="1">
        <f t="array" ref="L1221">AVERAGEIFS($I$2:$I$2125,$F$2:$F$2125,$F1221,$C$2:$C$2125,"&gt;="&amp;DATE(IF($E1221&gt;=4,$D1221,$D1221-1),INDEX($AS$2:$AS$13,$E1221),INDEX($AR$2:$AR$13,$E1221)),$C$2:$C$2125,"&lt;="&amp;DATE(IF($E1221&gt;=2,$D1221,$D1221-1),INDEX($AU$2:$AU$13,$E1221),INDEX($AT$2:$AT$13,$E1221)))</f>
        <v>8681.4109691140802</v>
      </c>
    </row>
    <row r="1222" spans="1:12" x14ac:dyDescent="0.35">
      <c r="A1222" s="3">
        <v>1299</v>
      </c>
      <c r="B1222" s="3" t="s">
        <v>12</v>
      </c>
      <c r="C1222" s="4">
        <v>38661</v>
      </c>
      <c r="D1222" s="3">
        <f t="shared" si="19"/>
        <v>2005</v>
      </c>
      <c r="E1222" s="3">
        <f>MONTH(ProductLine[[#This Row],[Date]])</f>
        <v>11</v>
      </c>
      <c r="F1222" s="3" t="s">
        <v>13</v>
      </c>
      <c r="G1222" s="5">
        <v>29</v>
      </c>
      <c r="H1222" s="6">
        <v>90.05707639133125</v>
      </c>
      <c r="I1222" s="8">
        <f>ProductLine[[#This Row],[Units]]*ProductLine[[#This Row],[Dollars]]</f>
        <v>2611.6552153486064</v>
      </c>
      <c r="L1222" cm="1">
        <f t="array" ref="L1222">AVERAGEIFS($I$2:$I$2125,$F$2:$F$2125,$F1222,$C$2:$C$2125,"&gt;="&amp;DATE(IF($E1222&gt;=4,$D1222,$D1222-1),INDEX($AS$2:$AS$13,$E1222),INDEX($AR$2:$AR$13,$E1222)),$C$2:$C$2125,"&lt;="&amp;DATE(IF($E1222&gt;=2,$D1222,$D1222-1),INDEX($AU$2:$AU$13,$E1222),INDEX($AT$2:$AT$13,$E1222)))</f>
        <v>9503.1274785697187</v>
      </c>
    </row>
    <row r="1223" spans="1:12" x14ac:dyDescent="0.35">
      <c r="A1223" s="3">
        <v>1316</v>
      </c>
      <c r="B1223" s="3" t="s">
        <v>17</v>
      </c>
      <c r="C1223" s="4">
        <v>38683</v>
      </c>
      <c r="D1223" s="3">
        <f t="shared" si="19"/>
        <v>2005</v>
      </c>
      <c r="E1223" s="3">
        <f>MONTH(ProductLine[[#This Row],[Date]])</f>
        <v>11</v>
      </c>
      <c r="F1223" s="3" t="s">
        <v>15</v>
      </c>
      <c r="G1223" s="5">
        <v>79</v>
      </c>
      <c r="H1223" s="6">
        <v>239.17519679611866</v>
      </c>
      <c r="I1223" s="8">
        <f>ProductLine[[#This Row],[Units]]*ProductLine[[#This Row],[Dollars]]</f>
        <v>18894.840546893374</v>
      </c>
      <c r="L1223" cm="1">
        <f t="array" ref="L1223">AVERAGEIFS($I$2:$I$2125,$F$2:$F$2125,$F1223,$C$2:$C$2125,"&gt;="&amp;DATE(IF($E1223&gt;=4,$D1223,$D1223-1),INDEX($AS$2:$AS$13,$E1223),INDEX($AR$2:$AR$13,$E1223)),$C$2:$C$2125,"&lt;="&amp;DATE(IF($E1223&gt;=2,$D1223,$D1223-1),INDEX($AU$2:$AU$13,$E1223),INDEX($AT$2:$AT$13,$E1223)))</f>
        <v>8681.4109691140802</v>
      </c>
    </row>
    <row r="1224" spans="1:12" x14ac:dyDescent="0.35">
      <c r="A1224" s="3">
        <v>1321</v>
      </c>
      <c r="B1224" s="3" t="s">
        <v>18</v>
      </c>
      <c r="C1224" s="4">
        <v>38683</v>
      </c>
      <c r="D1224" s="3">
        <f t="shared" si="19"/>
        <v>2005</v>
      </c>
      <c r="E1224" s="3">
        <f>MONTH(ProductLine[[#This Row],[Date]])</f>
        <v>11</v>
      </c>
      <c r="F1224" s="3" t="s">
        <v>8</v>
      </c>
      <c r="G1224" s="5">
        <v>82</v>
      </c>
      <c r="H1224" s="6">
        <v>248.26100726872076</v>
      </c>
      <c r="I1224" s="8">
        <f>ProductLine[[#This Row],[Units]]*ProductLine[[#This Row],[Dollars]]</f>
        <v>20357.402596035103</v>
      </c>
      <c r="L1224" cm="1">
        <f t="array" ref="L1224">AVERAGEIFS($I$2:$I$2125,$F$2:$F$2125,$F1224,$C$2:$C$2125,"&gt;="&amp;DATE(IF($E1224&gt;=4,$D1224,$D1224-1),INDEX($AS$2:$AS$13,$E1224),INDEX($AR$2:$AR$13,$E1224)),$C$2:$C$2125,"&lt;="&amp;DATE(IF($E1224&gt;=2,$D1224,$D1224-1),INDEX($AU$2:$AU$13,$E1224),INDEX($AT$2:$AT$13,$E1224)))</f>
        <v>8109.2228782000184</v>
      </c>
    </row>
    <row r="1225" spans="1:12" x14ac:dyDescent="0.35">
      <c r="A1225" s="3">
        <v>1346</v>
      </c>
      <c r="B1225" s="3" t="s">
        <v>17</v>
      </c>
      <c r="C1225" s="4">
        <v>38683</v>
      </c>
      <c r="D1225" s="3">
        <f t="shared" si="19"/>
        <v>2005</v>
      </c>
      <c r="E1225" s="3">
        <f>MONTH(ProductLine[[#This Row],[Date]])</f>
        <v>11</v>
      </c>
      <c r="F1225" s="3" t="s">
        <v>10</v>
      </c>
      <c r="G1225" s="5">
        <v>50</v>
      </c>
      <c r="H1225" s="6">
        <v>151.56909496566121</v>
      </c>
      <c r="I1225" s="8">
        <f>ProductLine[[#This Row],[Units]]*ProductLine[[#This Row],[Dollars]]</f>
        <v>7578.4547482830603</v>
      </c>
      <c r="L1225" cm="1">
        <f t="array" ref="L1225">AVERAGEIFS($I$2:$I$2125,$F$2:$F$2125,$F1225,$C$2:$C$2125,"&gt;="&amp;DATE(IF($E1225&gt;=4,$D1225,$D1225-1),INDEX($AS$2:$AS$13,$E1225),INDEX($AR$2:$AR$13,$E1225)),$C$2:$C$2125,"&lt;="&amp;DATE(IF($E1225&gt;=2,$D1225,$D1225-1),INDEX($AU$2:$AU$13,$E1225),INDEX($AT$2:$AT$13,$E1225)))</f>
        <v>8608.0964838179807</v>
      </c>
    </row>
    <row r="1226" spans="1:12" x14ac:dyDescent="0.35">
      <c r="A1226" s="3">
        <v>1406</v>
      </c>
      <c r="B1226" s="3" t="s">
        <v>18</v>
      </c>
      <c r="C1226" s="4">
        <v>38661</v>
      </c>
      <c r="D1226" s="3">
        <f t="shared" si="19"/>
        <v>2005</v>
      </c>
      <c r="E1226" s="3">
        <f>MONTH(ProductLine[[#This Row],[Date]])</f>
        <v>11</v>
      </c>
      <c r="F1226" s="3" t="s">
        <v>6</v>
      </c>
      <c r="G1226" s="5">
        <v>17</v>
      </c>
      <c r="H1226" s="6">
        <v>53.450226015325889</v>
      </c>
      <c r="I1226" s="8">
        <f>ProductLine[[#This Row],[Units]]*ProductLine[[#This Row],[Dollars]]</f>
        <v>908.65384226054016</v>
      </c>
      <c r="L1226" cm="1">
        <f t="array" ref="L1226">AVERAGEIFS($I$2:$I$2125,$F$2:$F$2125,$F1226,$C$2:$C$2125,"&gt;="&amp;DATE(IF($E1226&gt;=4,$D1226,$D1226-1),INDEX($AS$2:$AS$13,$E1226),INDEX($AR$2:$AR$13,$E1226)),$C$2:$C$2125,"&lt;="&amp;DATE(IF($E1226&gt;=2,$D1226,$D1226-1),INDEX($AU$2:$AU$13,$E1226),INDEX($AT$2:$AT$13,$E1226)))</f>
        <v>12101.36623609159</v>
      </c>
    </row>
    <row r="1227" spans="1:12" x14ac:dyDescent="0.35">
      <c r="A1227" s="3">
        <v>1415</v>
      </c>
      <c r="B1227" s="3" t="s">
        <v>17</v>
      </c>
      <c r="C1227" s="4">
        <v>38661</v>
      </c>
      <c r="D1227" s="3">
        <f t="shared" si="19"/>
        <v>2005</v>
      </c>
      <c r="E1227" s="3">
        <f>MONTH(ProductLine[[#This Row],[Date]])</f>
        <v>11</v>
      </c>
      <c r="F1227" s="3" t="s">
        <v>15</v>
      </c>
      <c r="G1227" s="5">
        <v>22</v>
      </c>
      <c r="H1227" s="6">
        <v>66.965065793990505</v>
      </c>
      <c r="I1227" s="8">
        <f>ProductLine[[#This Row],[Units]]*ProductLine[[#This Row],[Dollars]]</f>
        <v>1473.231447467791</v>
      </c>
      <c r="L1227" cm="1">
        <f t="array" ref="L1227">AVERAGEIFS($I$2:$I$2125,$F$2:$F$2125,$F1227,$C$2:$C$2125,"&gt;="&amp;DATE(IF($E1227&gt;=4,$D1227,$D1227-1),INDEX($AS$2:$AS$13,$E1227),INDEX($AR$2:$AR$13,$E1227)),$C$2:$C$2125,"&lt;="&amp;DATE(IF($E1227&gt;=2,$D1227,$D1227-1),INDEX($AU$2:$AU$13,$E1227),INDEX($AT$2:$AT$13,$E1227)))</f>
        <v>8681.4109691140802</v>
      </c>
    </row>
    <row r="1228" spans="1:12" x14ac:dyDescent="0.35">
      <c r="A1228" s="3">
        <v>1450</v>
      </c>
      <c r="B1228" s="3" t="s">
        <v>11</v>
      </c>
      <c r="C1228" s="4">
        <v>38661</v>
      </c>
      <c r="D1228" s="3">
        <f t="shared" si="19"/>
        <v>2005</v>
      </c>
      <c r="E1228" s="3">
        <f>MONTH(ProductLine[[#This Row],[Date]])</f>
        <v>11</v>
      </c>
      <c r="F1228" s="3" t="s">
        <v>13</v>
      </c>
      <c r="G1228" s="5">
        <v>70</v>
      </c>
      <c r="H1228" s="6">
        <v>211.70097135907523</v>
      </c>
      <c r="I1228" s="8">
        <f>ProductLine[[#This Row],[Units]]*ProductLine[[#This Row],[Dollars]]</f>
        <v>14819.067995135265</v>
      </c>
      <c r="L1228" cm="1">
        <f t="array" ref="L1228">AVERAGEIFS($I$2:$I$2125,$F$2:$F$2125,$F1228,$C$2:$C$2125,"&gt;="&amp;DATE(IF($E1228&gt;=4,$D1228,$D1228-1),INDEX($AS$2:$AS$13,$E1228),INDEX($AR$2:$AR$13,$E1228)),$C$2:$C$2125,"&lt;="&amp;DATE(IF($E1228&gt;=2,$D1228,$D1228-1),INDEX($AU$2:$AU$13,$E1228),INDEX($AT$2:$AT$13,$E1228)))</f>
        <v>9503.1274785697187</v>
      </c>
    </row>
    <row r="1229" spans="1:12" x14ac:dyDescent="0.35">
      <c r="A1229" s="3">
        <v>1507</v>
      </c>
      <c r="B1229" s="3" t="s">
        <v>12</v>
      </c>
      <c r="C1229" s="4">
        <v>38683</v>
      </c>
      <c r="D1229" s="3">
        <f t="shared" si="19"/>
        <v>2005</v>
      </c>
      <c r="E1229" s="3">
        <f>MONTH(ProductLine[[#This Row],[Date]])</f>
        <v>11</v>
      </c>
      <c r="F1229" s="3" t="s">
        <v>6</v>
      </c>
      <c r="G1229" s="5">
        <v>-3</v>
      </c>
      <c r="H1229" s="6">
        <v>-7.2085961879253206</v>
      </c>
      <c r="I1229" s="8">
        <f>ProductLine[[#This Row],[Units]]*ProductLine[[#This Row],[Dollars]]</f>
        <v>21.625788563775963</v>
      </c>
      <c r="L1229" cm="1">
        <f t="array" ref="L1229">AVERAGEIFS($I$2:$I$2125,$F$2:$F$2125,$F1229,$C$2:$C$2125,"&gt;="&amp;DATE(IF($E1229&gt;=4,$D1229,$D1229-1),INDEX($AS$2:$AS$13,$E1229),INDEX($AR$2:$AR$13,$E1229)),$C$2:$C$2125,"&lt;="&amp;DATE(IF($E1229&gt;=2,$D1229,$D1229-1),INDEX($AU$2:$AU$13,$E1229),INDEX($AT$2:$AT$13,$E1229)))</f>
        <v>12101.36623609159</v>
      </c>
    </row>
    <row r="1230" spans="1:12" x14ac:dyDescent="0.35">
      <c r="A1230" s="3">
        <v>1512</v>
      </c>
      <c r="B1230" s="3" t="s">
        <v>16</v>
      </c>
      <c r="C1230" s="4">
        <v>38672</v>
      </c>
      <c r="D1230" s="3">
        <f t="shared" si="19"/>
        <v>2005</v>
      </c>
      <c r="E1230" s="3">
        <f>MONTH(ProductLine[[#This Row],[Date]])</f>
        <v>11</v>
      </c>
      <c r="F1230" s="3" t="s">
        <v>8</v>
      </c>
      <c r="G1230" s="5">
        <v>9</v>
      </c>
      <c r="H1230" s="6">
        <v>28.855899545684331</v>
      </c>
      <c r="I1230" s="8">
        <f>ProductLine[[#This Row],[Units]]*ProductLine[[#This Row],[Dollars]]</f>
        <v>259.70309591115898</v>
      </c>
      <c r="L1230" cm="1">
        <f t="array" ref="L1230">AVERAGEIFS($I$2:$I$2125,$F$2:$F$2125,$F1230,$C$2:$C$2125,"&gt;="&amp;DATE(IF($E1230&gt;=4,$D1230,$D1230-1),INDEX($AS$2:$AS$13,$E1230),INDEX($AR$2:$AR$13,$E1230)),$C$2:$C$2125,"&lt;="&amp;DATE(IF($E1230&gt;=2,$D1230,$D1230-1),INDEX($AU$2:$AU$13,$E1230),INDEX($AT$2:$AT$13,$E1230)))</f>
        <v>8109.2228782000184</v>
      </c>
    </row>
    <row r="1231" spans="1:12" x14ac:dyDescent="0.35">
      <c r="A1231" s="3">
        <v>1564</v>
      </c>
      <c r="B1231" s="3" t="s">
        <v>16</v>
      </c>
      <c r="C1231" s="4">
        <v>38672</v>
      </c>
      <c r="D1231" s="3">
        <f t="shared" si="19"/>
        <v>2005</v>
      </c>
      <c r="E1231" s="3">
        <f>MONTH(ProductLine[[#This Row],[Date]])</f>
        <v>11</v>
      </c>
      <c r="F1231" s="3" t="s">
        <v>8</v>
      </c>
      <c r="G1231" s="5">
        <v>34</v>
      </c>
      <c r="H1231" s="6">
        <v>103.72320973361035</v>
      </c>
      <c r="I1231" s="8">
        <f>ProductLine[[#This Row],[Units]]*ProductLine[[#This Row],[Dollars]]</f>
        <v>3526.5891309427516</v>
      </c>
      <c r="L1231" cm="1">
        <f t="array" ref="L1231">AVERAGEIFS($I$2:$I$2125,$F$2:$F$2125,$F1231,$C$2:$C$2125,"&gt;="&amp;DATE(IF($E1231&gt;=4,$D1231,$D1231-1),INDEX($AS$2:$AS$13,$E1231),INDEX($AR$2:$AR$13,$E1231)),$C$2:$C$2125,"&lt;="&amp;DATE(IF($E1231&gt;=2,$D1231,$D1231-1),INDEX($AU$2:$AU$13,$E1231),INDEX($AT$2:$AT$13,$E1231)))</f>
        <v>8109.2228782000184</v>
      </c>
    </row>
    <row r="1232" spans="1:12" x14ac:dyDescent="0.35">
      <c r="A1232" s="3">
        <v>1576</v>
      </c>
      <c r="B1232" s="3" t="s">
        <v>7</v>
      </c>
      <c r="C1232" s="4">
        <v>38661</v>
      </c>
      <c r="D1232" s="3">
        <f t="shared" si="19"/>
        <v>2005</v>
      </c>
      <c r="E1232" s="3">
        <f>MONTH(ProductLine[[#This Row],[Date]])</f>
        <v>11</v>
      </c>
      <c r="F1232" s="3" t="s">
        <v>8</v>
      </c>
      <c r="G1232" s="5">
        <v>33</v>
      </c>
      <c r="H1232" s="6">
        <v>100.88649672562114</v>
      </c>
      <c r="I1232" s="8">
        <f>ProductLine[[#This Row],[Units]]*ProductLine[[#This Row],[Dollars]]</f>
        <v>3329.2543919454979</v>
      </c>
      <c r="L1232" cm="1">
        <f t="array" ref="L1232">AVERAGEIFS($I$2:$I$2125,$F$2:$F$2125,$F1232,$C$2:$C$2125,"&gt;="&amp;DATE(IF($E1232&gt;=4,$D1232,$D1232-1),INDEX($AS$2:$AS$13,$E1232),INDEX($AR$2:$AR$13,$E1232)),$C$2:$C$2125,"&lt;="&amp;DATE(IF($E1232&gt;=2,$D1232,$D1232-1),INDEX($AU$2:$AU$13,$E1232),INDEX($AT$2:$AT$13,$E1232)))</f>
        <v>8109.2228782000184</v>
      </c>
    </row>
    <row r="1233" spans="1:12" x14ac:dyDescent="0.35">
      <c r="A1233" s="3">
        <v>1604</v>
      </c>
      <c r="B1233" s="3" t="s">
        <v>14</v>
      </c>
      <c r="C1233" s="4">
        <v>38683</v>
      </c>
      <c r="D1233" s="3">
        <f t="shared" si="19"/>
        <v>2005</v>
      </c>
      <c r="E1233" s="3">
        <f>MONTH(ProductLine[[#This Row],[Date]])</f>
        <v>11</v>
      </c>
      <c r="F1233" s="3" t="s">
        <v>8</v>
      </c>
      <c r="G1233" s="5">
        <v>94</v>
      </c>
      <c r="H1233" s="6">
        <v>284.06034486899824</v>
      </c>
      <c r="I1233" s="8">
        <f>ProductLine[[#This Row],[Units]]*ProductLine[[#This Row],[Dollars]]</f>
        <v>26701.672417685833</v>
      </c>
      <c r="L1233" cm="1">
        <f t="array" ref="L1233">AVERAGEIFS($I$2:$I$2125,$F$2:$F$2125,$F1233,$C$2:$C$2125,"&gt;="&amp;DATE(IF($E1233&gt;=4,$D1233,$D1233-1),INDEX($AS$2:$AS$13,$E1233),INDEX($AR$2:$AR$13,$E1233)),$C$2:$C$2125,"&lt;="&amp;DATE(IF($E1233&gt;=2,$D1233,$D1233-1),INDEX($AU$2:$AU$13,$E1233),INDEX($AT$2:$AT$13,$E1233)))</f>
        <v>8109.2228782000184</v>
      </c>
    </row>
    <row r="1234" spans="1:12" x14ac:dyDescent="0.35">
      <c r="A1234" s="3">
        <v>1662</v>
      </c>
      <c r="B1234" s="3" t="s">
        <v>9</v>
      </c>
      <c r="C1234" s="4">
        <v>38683</v>
      </c>
      <c r="D1234" s="3">
        <f t="shared" si="19"/>
        <v>2005</v>
      </c>
      <c r="E1234" s="3">
        <f>MONTH(ProductLine[[#This Row],[Date]])</f>
        <v>11</v>
      </c>
      <c r="F1234" s="3" t="s">
        <v>13</v>
      </c>
      <c r="G1234" s="5">
        <v>12</v>
      </c>
      <c r="H1234" s="6">
        <v>38.543998121108487</v>
      </c>
      <c r="I1234" s="8">
        <f>ProductLine[[#This Row],[Units]]*ProductLine[[#This Row],[Dollars]]</f>
        <v>462.52797745330184</v>
      </c>
      <c r="L1234" cm="1">
        <f t="array" ref="L1234">AVERAGEIFS($I$2:$I$2125,$F$2:$F$2125,$F1234,$C$2:$C$2125,"&gt;="&amp;DATE(IF($E1234&gt;=4,$D1234,$D1234-1),INDEX($AS$2:$AS$13,$E1234),INDEX($AR$2:$AR$13,$E1234)),$C$2:$C$2125,"&lt;="&amp;DATE(IF($E1234&gt;=2,$D1234,$D1234-1),INDEX($AU$2:$AU$13,$E1234),INDEX($AT$2:$AT$13,$E1234)))</f>
        <v>9503.1274785697187</v>
      </c>
    </row>
    <row r="1235" spans="1:12" x14ac:dyDescent="0.35">
      <c r="A1235" s="3">
        <v>1685</v>
      </c>
      <c r="B1235" s="3" t="s">
        <v>9</v>
      </c>
      <c r="C1235" s="4">
        <v>38661</v>
      </c>
      <c r="D1235" s="3">
        <f t="shared" si="19"/>
        <v>2005</v>
      </c>
      <c r="E1235" s="3">
        <f>MONTH(ProductLine[[#This Row],[Date]])</f>
        <v>11</v>
      </c>
      <c r="F1235" s="3" t="s">
        <v>13</v>
      </c>
      <c r="G1235" s="5">
        <v>88</v>
      </c>
      <c r="H1235" s="6">
        <v>265.96151267807471</v>
      </c>
      <c r="I1235" s="8">
        <f>ProductLine[[#This Row],[Units]]*ProductLine[[#This Row],[Dollars]]</f>
        <v>23404.613115670574</v>
      </c>
      <c r="L1235" cm="1">
        <f t="array" ref="L1235">AVERAGEIFS($I$2:$I$2125,$F$2:$F$2125,$F1235,$C$2:$C$2125,"&gt;="&amp;DATE(IF($E1235&gt;=4,$D1235,$D1235-1),INDEX($AS$2:$AS$13,$E1235),INDEX($AR$2:$AR$13,$E1235)),$C$2:$C$2125,"&lt;="&amp;DATE(IF($E1235&gt;=2,$D1235,$D1235-1),INDEX($AU$2:$AU$13,$E1235),INDEX($AT$2:$AT$13,$E1235)))</f>
        <v>9503.1274785697187</v>
      </c>
    </row>
    <row r="1236" spans="1:12" x14ac:dyDescent="0.35">
      <c r="A1236" s="3">
        <v>1749</v>
      </c>
      <c r="B1236" s="3" t="s">
        <v>14</v>
      </c>
      <c r="C1236" s="4">
        <v>38672</v>
      </c>
      <c r="D1236" s="3">
        <f t="shared" si="19"/>
        <v>2005</v>
      </c>
      <c r="E1236" s="3">
        <f>MONTH(ProductLine[[#This Row],[Date]])</f>
        <v>11</v>
      </c>
      <c r="F1236" s="3" t="s">
        <v>8</v>
      </c>
      <c r="G1236" s="5">
        <v>70</v>
      </c>
      <c r="H1236" s="6">
        <v>212.02897469121848</v>
      </c>
      <c r="I1236" s="8">
        <f>ProductLine[[#This Row],[Units]]*ProductLine[[#This Row],[Dollars]]</f>
        <v>14842.028228385294</v>
      </c>
      <c r="L1236" cm="1">
        <f t="array" ref="L1236">AVERAGEIFS($I$2:$I$2125,$F$2:$F$2125,$F1236,$C$2:$C$2125,"&gt;="&amp;DATE(IF($E1236&gt;=4,$D1236,$D1236-1),INDEX($AS$2:$AS$13,$E1236),INDEX($AR$2:$AR$13,$E1236)),$C$2:$C$2125,"&lt;="&amp;DATE(IF($E1236&gt;=2,$D1236,$D1236-1),INDEX($AU$2:$AU$13,$E1236),INDEX($AT$2:$AT$13,$E1236)))</f>
        <v>8109.2228782000184</v>
      </c>
    </row>
    <row r="1237" spans="1:12" x14ac:dyDescent="0.35">
      <c r="A1237" s="3">
        <v>1813</v>
      </c>
      <c r="B1237" s="3" t="s">
        <v>18</v>
      </c>
      <c r="C1237" s="4">
        <v>38683</v>
      </c>
      <c r="D1237" s="3">
        <f t="shared" si="19"/>
        <v>2005</v>
      </c>
      <c r="E1237" s="3">
        <f>MONTH(ProductLine[[#This Row],[Date]])</f>
        <v>11</v>
      </c>
      <c r="F1237" s="3" t="s">
        <v>8</v>
      </c>
      <c r="G1237" s="5">
        <v>10</v>
      </c>
      <c r="H1237" s="6">
        <v>31.259562735955448</v>
      </c>
      <c r="I1237" s="8">
        <f>ProductLine[[#This Row],[Units]]*ProductLine[[#This Row],[Dollars]]</f>
        <v>312.5956273595545</v>
      </c>
      <c r="L1237" cm="1">
        <f t="array" ref="L1237">AVERAGEIFS($I$2:$I$2125,$F$2:$F$2125,$F1237,$C$2:$C$2125,"&gt;="&amp;DATE(IF($E1237&gt;=4,$D1237,$D1237-1),INDEX($AS$2:$AS$13,$E1237),INDEX($AR$2:$AR$13,$E1237)),$C$2:$C$2125,"&lt;="&amp;DATE(IF($E1237&gt;=2,$D1237,$D1237-1),INDEX($AU$2:$AU$13,$E1237),INDEX($AT$2:$AT$13,$E1237)))</f>
        <v>8109.2228782000184</v>
      </c>
    </row>
    <row r="1238" spans="1:12" x14ac:dyDescent="0.35">
      <c r="A1238" s="3">
        <v>1820</v>
      </c>
      <c r="B1238" s="3" t="s">
        <v>14</v>
      </c>
      <c r="C1238" s="4">
        <v>38683</v>
      </c>
      <c r="D1238" s="3">
        <f t="shared" si="19"/>
        <v>2005</v>
      </c>
      <c r="E1238" s="3">
        <f>MONTH(ProductLine[[#This Row],[Date]])</f>
        <v>11</v>
      </c>
      <c r="F1238" s="3" t="s">
        <v>6</v>
      </c>
      <c r="G1238" s="5">
        <v>71</v>
      </c>
      <c r="H1238" s="6">
        <v>215.12149125217519</v>
      </c>
      <c r="I1238" s="8">
        <f>ProductLine[[#This Row],[Units]]*ProductLine[[#This Row],[Dollars]]</f>
        <v>15273.625878904439</v>
      </c>
      <c r="L1238" cm="1">
        <f t="array" ref="L1238">AVERAGEIFS($I$2:$I$2125,$F$2:$F$2125,$F1238,$C$2:$C$2125,"&gt;="&amp;DATE(IF($E1238&gt;=4,$D1238,$D1238-1),INDEX($AS$2:$AS$13,$E1238),INDEX($AR$2:$AR$13,$E1238)),$C$2:$C$2125,"&lt;="&amp;DATE(IF($E1238&gt;=2,$D1238,$D1238-1),INDEX($AU$2:$AU$13,$E1238),INDEX($AT$2:$AT$13,$E1238)))</f>
        <v>12101.36623609159</v>
      </c>
    </row>
    <row r="1239" spans="1:12" x14ac:dyDescent="0.35">
      <c r="A1239" s="3">
        <v>1895</v>
      </c>
      <c r="B1239" s="3" t="s">
        <v>16</v>
      </c>
      <c r="C1239" s="4">
        <v>38683</v>
      </c>
      <c r="D1239" s="3">
        <f t="shared" si="19"/>
        <v>2005</v>
      </c>
      <c r="E1239" s="3">
        <f>MONTH(ProductLine[[#This Row],[Date]])</f>
        <v>11</v>
      </c>
      <c r="F1239" s="3" t="s">
        <v>13</v>
      </c>
      <c r="G1239" s="5">
        <v>15</v>
      </c>
      <c r="H1239" s="6">
        <v>47.161022333179389</v>
      </c>
      <c r="I1239" s="8">
        <f>ProductLine[[#This Row],[Units]]*ProductLine[[#This Row],[Dollars]]</f>
        <v>707.41533499769082</v>
      </c>
      <c r="L1239" cm="1">
        <f t="array" ref="L1239">AVERAGEIFS($I$2:$I$2125,$F$2:$F$2125,$F1239,$C$2:$C$2125,"&gt;="&amp;DATE(IF($E1239&gt;=4,$D1239,$D1239-1),INDEX($AS$2:$AS$13,$E1239),INDEX($AR$2:$AR$13,$E1239)),$C$2:$C$2125,"&lt;="&amp;DATE(IF($E1239&gt;=2,$D1239,$D1239-1),INDEX($AU$2:$AU$13,$E1239),INDEX($AT$2:$AT$13,$E1239)))</f>
        <v>9503.1274785697187</v>
      </c>
    </row>
    <row r="1240" spans="1:12" x14ac:dyDescent="0.35">
      <c r="A1240" s="3">
        <v>1897</v>
      </c>
      <c r="B1240" s="3" t="s">
        <v>12</v>
      </c>
      <c r="C1240" s="4">
        <v>38661</v>
      </c>
      <c r="D1240" s="3">
        <f t="shared" si="19"/>
        <v>2005</v>
      </c>
      <c r="E1240" s="3">
        <f>MONTH(ProductLine[[#This Row],[Date]])</f>
        <v>11</v>
      </c>
      <c r="F1240" s="3" t="s">
        <v>6</v>
      </c>
      <c r="G1240" s="5">
        <v>46</v>
      </c>
      <c r="H1240" s="6">
        <v>140.4088993575123</v>
      </c>
      <c r="I1240" s="8">
        <f>ProductLine[[#This Row],[Units]]*ProductLine[[#This Row],[Dollars]]</f>
        <v>6458.8093704455659</v>
      </c>
      <c r="L1240" cm="1">
        <f t="array" ref="L1240">AVERAGEIFS($I$2:$I$2125,$F$2:$F$2125,$F1240,$C$2:$C$2125,"&gt;="&amp;DATE(IF($E1240&gt;=4,$D1240,$D1240-1),INDEX($AS$2:$AS$13,$E1240),INDEX($AR$2:$AR$13,$E1240)),$C$2:$C$2125,"&lt;="&amp;DATE(IF($E1240&gt;=2,$D1240,$D1240-1),INDEX($AU$2:$AU$13,$E1240),INDEX($AT$2:$AT$13,$E1240)))</f>
        <v>12101.36623609159</v>
      </c>
    </row>
    <row r="1241" spans="1:12" x14ac:dyDescent="0.35">
      <c r="A1241" s="3">
        <v>59</v>
      </c>
      <c r="B1241" s="3" t="s">
        <v>14</v>
      </c>
      <c r="C1241" s="4">
        <v>38694</v>
      </c>
      <c r="D1241" s="3">
        <f t="shared" si="19"/>
        <v>2005</v>
      </c>
      <c r="E1241" s="3">
        <f>MONTH(ProductLine[[#This Row],[Date]])</f>
        <v>12</v>
      </c>
      <c r="F1241" s="3" t="s">
        <v>6</v>
      </c>
      <c r="G1241" s="5">
        <v>8</v>
      </c>
      <c r="H1241" s="6">
        <v>26.236564211223342</v>
      </c>
      <c r="I1241" s="8">
        <f>ProductLine[[#This Row],[Units]]*ProductLine[[#This Row],[Dollars]]</f>
        <v>209.89251368978674</v>
      </c>
      <c r="L1241" cm="1">
        <f t="array" ref="L1241">AVERAGEIFS($I$2:$I$2125,$F$2:$F$2125,$F1241,$C$2:$C$2125,"&gt;="&amp;DATE(IF($E1241&gt;=4,$D1241,$D1241-1),INDEX($AS$2:$AS$13,$E1241),INDEX($AR$2:$AR$13,$E1241)),$C$2:$C$2125,"&lt;="&amp;DATE(IF($E1241&gt;=2,$D1241,$D1241-1),INDEX($AU$2:$AU$13,$E1241),INDEX($AT$2:$AT$13,$E1241)))</f>
        <v>7686.2820223837143</v>
      </c>
    </row>
    <row r="1242" spans="1:12" x14ac:dyDescent="0.35">
      <c r="A1242" s="3">
        <v>88</v>
      </c>
      <c r="B1242" s="3" t="s">
        <v>11</v>
      </c>
      <c r="C1242" s="4">
        <v>38705</v>
      </c>
      <c r="D1242" s="3">
        <f t="shared" si="19"/>
        <v>2005</v>
      </c>
      <c r="E1242" s="3">
        <f>MONTH(ProductLine[[#This Row],[Date]])</f>
        <v>12</v>
      </c>
      <c r="F1242" s="3" t="s">
        <v>13</v>
      </c>
      <c r="G1242" s="5">
        <v>26</v>
      </c>
      <c r="H1242" s="6">
        <v>80.296764498097943</v>
      </c>
      <c r="I1242" s="8">
        <f>ProductLine[[#This Row],[Units]]*ProductLine[[#This Row],[Dollars]]</f>
        <v>2087.7158769505463</v>
      </c>
      <c r="L1242" cm="1">
        <f t="array" ref="L1242">AVERAGEIFS($I$2:$I$2125,$F$2:$F$2125,$F1242,$C$2:$C$2125,"&gt;="&amp;DATE(IF($E1242&gt;=4,$D1242,$D1242-1),INDEX($AS$2:$AS$13,$E1242),INDEX($AR$2:$AR$13,$E1242)),$C$2:$C$2125,"&lt;="&amp;DATE(IF($E1242&gt;=2,$D1242,$D1242-1),INDEX($AU$2:$AU$13,$E1242),INDEX($AT$2:$AT$13,$E1242)))</f>
        <v>9419.4162136313626</v>
      </c>
    </row>
    <row r="1243" spans="1:12" x14ac:dyDescent="0.35">
      <c r="A1243" s="3">
        <v>156</v>
      </c>
      <c r="B1243" s="3" t="s">
        <v>16</v>
      </c>
      <c r="C1243" s="4">
        <v>38716</v>
      </c>
      <c r="D1243" s="3">
        <f t="shared" si="19"/>
        <v>2005</v>
      </c>
      <c r="E1243" s="3">
        <f>MONTH(ProductLine[[#This Row],[Date]])</f>
        <v>12</v>
      </c>
      <c r="F1243" s="3" t="s">
        <v>8</v>
      </c>
      <c r="G1243" s="5">
        <v>81</v>
      </c>
      <c r="H1243" s="6">
        <v>244.96866878935498</v>
      </c>
      <c r="I1243" s="8">
        <f>ProductLine[[#This Row],[Units]]*ProductLine[[#This Row],[Dollars]]</f>
        <v>19842.462171937754</v>
      </c>
      <c r="L1243" cm="1">
        <f t="array" ref="L1243">AVERAGEIFS($I$2:$I$2125,$F$2:$F$2125,$F1243,$C$2:$C$2125,"&gt;="&amp;DATE(IF($E1243&gt;=4,$D1243,$D1243-1),INDEX($AS$2:$AS$13,$E1243),INDEX($AR$2:$AR$13,$E1243)),$C$2:$C$2125,"&lt;="&amp;DATE(IF($E1243&gt;=2,$D1243,$D1243-1),INDEX($AU$2:$AU$13,$E1243),INDEX($AT$2:$AT$13,$E1243)))</f>
        <v>11581.036450625961</v>
      </c>
    </row>
    <row r="1244" spans="1:12" x14ac:dyDescent="0.35">
      <c r="A1244" s="3">
        <v>165</v>
      </c>
      <c r="B1244" s="3" t="s">
        <v>7</v>
      </c>
      <c r="C1244" s="4">
        <v>38705</v>
      </c>
      <c r="D1244" s="3">
        <f t="shared" si="19"/>
        <v>2005</v>
      </c>
      <c r="E1244" s="3">
        <f>MONTH(ProductLine[[#This Row],[Date]])</f>
        <v>12</v>
      </c>
      <c r="F1244" s="3" t="s">
        <v>8</v>
      </c>
      <c r="G1244" s="5">
        <v>25</v>
      </c>
      <c r="H1244" s="6">
        <v>76.986898914774684</v>
      </c>
      <c r="I1244" s="8">
        <f>ProductLine[[#This Row],[Units]]*ProductLine[[#This Row],[Dollars]]</f>
        <v>1924.6724728693671</v>
      </c>
      <c r="L1244" cm="1">
        <f t="array" ref="L1244">AVERAGEIFS($I$2:$I$2125,$F$2:$F$2125,$F1244,$C$2:$C$2125,"&gt;="&amp;DATE(IF($E1244&gt;=4,$D1244,$D1244-1),INDEX($AS$2:$AS$13,$E1244),INDEX($AR$2:$AR$13,$E1244)),$C$2:$C$2125,"&lt;="&amp;DATE(IF($E1244&gt;=2,$D1244,$D1244-1),INDEX($AU$2:$AU$13,$E1244),INDEX($AT$2:$AT$13,$E1244)))</f>
        <v>11581.036450625961</v>
      </c>
    </row>
    <row r="1245" spans="1:12" x14ac:dyDescent="0.35">
      <c r="A1245" s="3">
        <v>178</v>
      </c>
      <c r="B1245" s="3" t="s">
        <v>9</v>
      </c>
      <c r="C1245" s="4">
        <v>38705</v>
      </c>
      <c r="D1245" s="3">
        <f t="shared" si="19"/>
        <v>2005</v>
      </c>
      <c r="E1245" s="3">
        <f>MONTH(ProductLine[[#This Row],[Date]])</f>
        <v>12</v>
      </c>
      <c r="F1245" s="3" t="s">
        <v>15</v>
      </c>
      <c r="G1245" s="5">
        <v>19</v>
      </c>
      <c r="H1245" s="6">
        <v>58.362898336492826</v>
      </c>
      <c r="I1245" s="8">
        <f>ProductLine[[#This Row],[Units]]*ProductLine[[#This Row],[Dollars]]</f>
        <v>1108.8950683933638</v>
      </c>
      <c r="L1245" cm="1">
        <f t="array" ref="L1245">AVERAGEIFS($I$2:$I$2125,$F$2:$F$2125,$F1245,$C$2:$C$2125,"&gt;="&amp;DATE(IF($E1245&gt;=4,$D1245,$D1245-1),INDEX($AS$2:$AS$13,$E1245),INDEX($AR$2:$AR$13,$E1245)),$C$2:$C$2125,"&lt;="&amp;DATE(IF($E1245&gt;=2,$D1245,$D1245-1),INDEX($AU$2:$AU$13,$E1245),INDEX($AT$2:$AT$13,$E1245)))</f>
        <v>7659.9886328176499</v>
      </c>
    </row>
    <row r="1246" spans="1:12" x14ac:dyDescent="0.35">
      <c r="A1246" s="3">
        <v>202</v>
      </c>
      <c r="B1246" s="3" t="s">
        <v>7</v>
      </c>
      <c r="C1246" s="4">
        <v>38716</v>
      </c>
      <c r="D1246" s="3">
        <f t="shared" si="19"/>
        <v>2005</v>
      </c>
      <c r="E1246" s="3">
        <f>MONTH(ProductLine[[#This Row],[Date]])</f>
        <v>12</v>
      </c>
      <c r="F1246" s="3" t="s">
        <v>8</v>
      </c>
      <c r="G1246" s="5">
        <v>-3</v>
      </c>
      <c r="H1246" s="6">
        <v>-7.154085897104931</v>
      </c>
      <c r="I1246" s="8">
        <f>ProductLine[[#This Row],[Units]]*ProductLine[[#This Row],[Dollars]]</f>
        <v>21.462257691314793</v>
      </c>
      <c r="L1246" cm="1">
        <f t="array" ref="L1246">AVERAGEIFS($I$2:$I$2125,$F$2:$F$2125,$F1246,$C$2:$C$2125,"&gt;="&amp;DATE(IF($E1246&gt;=4,$D1246,$D1246-1),INDEX($AS$2:$AS$13,$E1246),INDEX($AR$2:$AR$13,$E1246)),$C$2:$C$2125,"&lt;="&amp;DATE(IF($E1246&gt;=2,$D1246,$D1246-1),INDEX($AU$2:$AU$13,$E1246),INDEX($AT$2:$AT$13,$E1246)))</f>
        <v>11581.036450625961</v>
      </c>
    </row>
    <row r="1247" spans="1:12" x14ac:dyDescent="0.35">
      <c r="A1247" s="3">
        <v>275</v>
      </c>
      <c r="B1247" s="3" t="s">
        <v>7</v>
      </c>
      <c r="C1247" s="4">
        <v>38694</v>
      </c>
      <c r="D1247" s="3">
        <f t="shared" si="19"/>
        <v>2005</v>
      </c>
      <c r="E1247" s="3">
        <f>MONTH(ProductLine[[#This Row],[Date]])</f>
        <v>12</v>
      </c>
      <c r="F1247" s="3" t="s">
        <v>13</v>
      </c>
      <c r="G1247" s="5">
        <v>59</v>
      </c>
      <c r="H1247" s="6">
        <v>179.38546683395009</v>
      </c>
      <c r="I1247" s="8">
        <f>ProductLine[[#This Row],[Units]]*ProductLine[[#This Row],[Dollars]]</f>
        <v>10583.742543203056</v>
      </c>
      <c r="L1247" cm="1">
        <f t="array" ref="L1247">AVERAGEIFS($I$2:$I$2125,$F$2:$F$2125,$F1247,$C$2:$C$2125,"&gt;="&amp;DATE(IF($E1247&gt;=4,$D1247,$D1247-1),INDEX($AS$2:$AS$13,$E1247),INDEX($AR$2:$AR$13,$E1247)),$C$2:$C$2125,"&lt;="&amp;DATE(IF($E1247&gt;=2,$D1247,$D1247-1),INDEX($AU$2:$AU$13,$E1247),INDEX($AT$2:$AT$13,$E1247)))</f>
        <v>9419.4162136313626</v>
      </c>
    </row>
    <row r="1248" spans="1:12" x14ac:dyDescent="0.35">
      <c r="A1248" s="3">
        <v>313</v>
      </c>
      <c r="B1248" s="3" t="s">
        <v>12</v>
      </c>
      <c r="C1248" s="4">
        <v>38716</v>
      </c>
      <c r="D1248" s="3">
        <f t="shared" si="19"/>
        <v>2005</v>
      </c>
      <c r="E1248" s="3">
        <f>MONTH(ProductLine[[#This Row],[Date]])</f>
        <v>12</v>
      </c>
      <c r="F1248" s="3" t="s">
        <v>13</v>
      </c>
      <c r="G1248" s="5">
        <v>-9</v>
      </c>
      <c r="H1248" s="6">
        <v>-24.966227969201331</v>
      </c>
      <c r="I1248" s="8">
        <f>ProductLine[[#This Row],[Units]]*ProductLine[[#This Row],[Dollars]]</f>
        <v>224.69605172281197</v>
      </c>
      <c r="L1248" cm="1">
        <f t="array" ref="L1248">AVERAGEIFS($I$2:$I$2125,$F$2:$F$2125,$F1248,$C$2:$C$2125,"&gt;="&amp;DATE(IF($E1248&gt;=4,$D1248,$D1248-1),INDEX($AS$2:$AS$13,$E1248),INDEX($AR$2:$AR$13,$E1248)),$C$2:$C$2125,"&lt;="&amp;DATE(IF($E1248&gt;=2,$D1248,$D1248-1),INDEX($AU$2:$AU$13,$E1248),INDEX($AT$2:$AT$13,$E1248)))</f>
        <v>9419.4162136313626</v>
      </c>
    </row>
    <row r="1249" spans="1:12" x14ac:dyDescent="0.35">
      <c r="A1249" s="3">
        <v>514</v>
      </c>
      <c r="B1249" s="3" t="s">
        <v>5</v>
      </c>
      <c r="C1249" s="4">
        <v>38705</v>
      </c>
      <c r="D1249" s="3">
        <f t="shared" si="19"/>
        <v>2005</v>
      </c>
      <c r="E1249" s="3">
        <f>MONTH(ProductLine[[#This Row],[Date]])</f>
        <v>12</v>
      </c>
      <c r="F1249" s="3" t="s">
        <v>8</v>
      </c>
      <c r="G1249" s="5">
        <v>58</v>
      </c>
      <c r="H1249" s="6">
        <v>175.77181619024202</v>
      </c>
      <c r="I1249" s="8">
        <f>ProductLine[[#This Row],[Units]]*ProductLine[[#This Row],[Dollars]]</f>
        <v>10194.765339034037</v>
      </c>
      <c r="L1249" cm="1">
        <f t="array" ref="L1249">AVERAGEIFS($I$2:$I$2125,$F$2:$F$2125,$F1249,$C$2:$C$2125,"&gt;="&amp;DATE(IF($E1249&gt;=4,$D1249,$D1249-1),INDEX($AS$2:$AS$13,$E1249),INDEX($AR$2:$AR$13,$E1249)),$C$2:$C$2125,"&lt;="&amp;DATE(IF($E1249&gt;=2,$D1249,$D1249-1),INDEX($AU$2:$AU$13,$E1249),INDEX($AT$2:$AT$13,$E1249)))</f>
        <v>11581.036450625961</v>
      </c>
    </row>
    <row r="1250" spans="1:12" x14ac:dyDescent="0.35">
      <c r="A1250" s="3">
        <v>529</v>
      </c>
      <c r="B1250" s="3" t="s">
        <v>7</v>
      </c>
      <c r="C1250" s="4">
        <v>38705</v>
      </c>
      <c r="D1250" s="3">
        <f t="shared" si="19"/>
        <v>2005</v>
      </c>
      <c r="E1250" s="3">
        <f>MONTH(ProductLine[[#This Row],[Date]])</f>
        <v>12</v>
      </c>
      <c r="F1250" s="3" t="s">
        <v>15</v>
      </c>
      <c r="G1250" s="5">
        <v>28</v>
      </c>
      <c r="H1250" s="6">
        <v>86.078223340302799</v>
      </c>
      <c r="I1250" s="8">
        <f>ProductLine[[#This Row],[Units]]*ProductLine[[#This Row],[Dollars]]</f>
        <v>2410.1902535284785</v>
      </c>
      <c r="L1250" cm="1">
        <f t="array" ref="L1250">AVERAGEIFS($I$2:$I$2125,$F$2:$F$2125,$F1250,$C$2:$C$2125,"&gt;="&amp;DATE(IF($E1250&gt;=4,$D1250,$D1250-1),INDEX($AS$2:$AS$13,$E1250),INDEX($AR$2:$AR$13,$E1250)),$C$2:$C$2125,"&lt;="&amp;DATE(IF($E1250&gt;=2,$D1250,$D1250-1),INDEX($AU$2:$AU$13,$E1250),INDEX($AT$2:$AT$13,$E1250)))</f>
        <v>7659.9886328176499</v>
      </c>
    </row>
    <row r="1251" spans="1:12" x14ac:dyDescent="0.35">
      <c r="A1251" s="3">
        <v>604</v>
      </c>
      <c r="B1251" s="3" t="s">
        <v>12</v>
      </c>
      <c r="C1251" s="4">
        <v>38705</v>
      </c>
      <c r="D1251" s="3">
        <f t="shared" si="19"/>
        <v>2005</v>
      </c>
      <c r="E1251" s="3">
        <f>MONTH(ProductLine[[#This Row],[Date]])</f>
        <v>12</v>
      </c>
      <c r="F1251" s="3" t="s">
        <v>10</v>
      </c>
      <c r="G1251" s="5">
        <v>89</v>
      </c>
      <c r="H1251" s="6">
        <v>269.00888504806545</v>
      </c>
      <c r="I1251" s="8">
        <f>ProductLine[[#This Row],[Units]]*ProductLine[[#This Row],[Dollars]]</f>
        <v>23941.790769277824</v>
      </c>
      <c r="L1251" cm="1">
        <f t="array" ref="L1251">AVERAGEIFS($I$2:$I$2125,$F$2:$F$2125,$F1251,$C$2:$C$2125,"&gt;="&amp;DATE(IF($E1251&gt;=4,$D1251,$D1251-1),INDEX($AS$2:$AS$13,$E1251),INDEX($AR$2:$AR$13,$E1251)),$C$2:$C$2125,"&lt;="&amp;DATE(IF($E1251&gt;=2,$D1251,$D1251-1),INDEX($AU$2:$AU$13,$E1251),INDEX($AT$2:$AT$13,$E1251)))</f>
        <v>8626.6090661658745</v>
      </c>
    </row>
    <row r="1252" spans="1:12" x14ac:dyDescent="0.35">
      <c r="A1252" s="3">
        <v>606</v>
      </c>
      <c r="B1252" s="3" t="s">
        <v>11</v>
      </c>
      <c r="C1252" s="4">
        <v>38694</v>
      </c>
      <c r="D1252" s="3">
        <f t="shared" si="19"/>
        <v>2005</v>
      </c>
      <c r="E1252" s="3">
        <f>MONTH(ProductLine[[#This Row],[Date]])</f>
        <v>12</v>
      </c>
      <c r="F1252" s="3" t="s">
        <v>8</v>
      </c>
      <c r="G1252" s="5">
        <v>67</v>
      </c>
      <c r="H1252" s="6">
        <v>203.71315269974144</v>
      </c>
      <c r="I1252" s="8">
        <f>ProductLine[[#This Row],[Units]]*ProductLine[[#This Row],[Dollars]]</f>
        <v>13648.781230882676</v>
      </c>
      <c r="L1252" cm="1">
        <f t="array" ref="L1252">AVERAGEIFS($I$2:$I$2125,$F$2:$F$2125,$F1252,$C$2:$C$2125,"&gt;="&amp;DATE(IF($E1252&gt;=4,$D1252,$D1252-1),INDEX($AS$2:$AS$13,$E1252),INDEX($AR$2:$AR$13,$E1252)),$C$2:$C$2125,"&lt;="&amp;DATE(IF($E1252&gt;=2,$D1252,$D1252-1),INDEX($AU$2:$AU$13,$E1252),INDEX($AT$2:$AT$13,$E1252)))</f>
        <v>11581.036450625961</v>
      </c>
    </row>
    <row r="1253" spans="1:12" x14ac:dyDescent="0.35">
      <c r="A1253" s="3">
        <v>642</v>
      </c>
      <c r="B1253" s="3" t="s">
        <v>9</v>
      </c>
      <c r="C1253" s="4">
        <v>38716</v>
      </c>
      <c r="D1253" s="3">
        <f t="shared" si="19"/>
        <v>2005</v>
      </c>
      <c r="E1253" s="3">
        <f>MONTH(ProductLine[[#This Row],[Date]])</f>
        <v>12</v>
      </c>
      <c r="F1253" s="3" t="s">
        <v>15</v>
      </c>
      <c r="G1253" s="5">
        <v>2</v>
      </c>
      <c r="H1253" s="6">
        <v>7.6416014365752867</v>
      </c>
      <c r="I1253" s="8">
        <f>ProductLine[[#This Row],[Units]]*ProductLine[[#This Row],[Dollars]]</f>
        <v>15.283202873150573</v>
      </c>
      <c r="L1253" cm="1">
        <f t="array" ref="L1253">AVERAGEIFS($I$2:$I$2125,$F$2:$F$2125,$F1253,$C$2:$C$2125,"&gt;="&amp;DATE(IF($E1253&gt;=4,$D1253,$D1253-1),INDEX($AS$2:$AS$13,$E1253),INDEX($AR$2:$AR$13,$E1253)),$C$2:$C$2125,"&lt;="&amp;DATE(IF($E1253&gt;=2,$D1253,$D1253-1),INDEX($AU$2:$AU$13,$E1253),INDEX($AT$2:$AT$13,$E1253)))</f>
        <v>7659.9886328176499</v>
      </c>
    </row>
    <row r="1254" spans="1:12" x14ac:dyDescent="0.35">
      <c r="A1254" s="3">
        <v>724</v>
      </c>
      <c r="B1254" s="3" t="s">
        <v>17</v>
      </c>
      <c r="C1254" s="4">
        <v>38694</v>
      </c>
      <c r="D1254" s="3">
        <f t="shared" si="19"/>
        <v>2005</v>
      </c>
      <c r="E1254" s="3">
        <f>MONTH(ProductLine[[#This Row],[Date]])</f>
        <v>12</v>
      </c>
      <c r="F1254" s="3" t="s">
        <v>6</v>
      </c>
      <c r="G1254" s="5">
        <v>78</v>
      </c>
      <c r="H1254" s="6">
        <v>235.89718296494317</v>
      </c>
      <c r="I1254" s="8">
        <f>ProductLine[[#This Row],[Units]]*ProductLine[[#This Row],[Dollars]]</f>
        <v>18399.980271265566</v>
      </c>
      <c r="L1254" cm="1">
        <f t="array" ref="L1254">AVERAGEIFS($I$2:$I$2125,$F$2:$F$2125,$F1254,$C$2:$C$2125,"&gt;="&amp;DATE(IF($E1254&gt;=4,$D1254,$D1254-1),INDEX($AS$2:$AS$13,$E1254),INDEX($AR$2:$AR$13,$E1254)),$C$2:$C$2125,"&lt;="&amp;DATE(IF($E1254&gt;=2,$D1254,$D1254-1),INDEX($AU$2:$AU$13,$E1254),INDEX($AT$2:$AT$13,$E1254)))</f>
        <v>7686.2820223837143</v>
      </c>
    </row>
    <row r="1255" spans="1:12" x14ac:dyDescent="0.35">
      <c r="A1255" s="3">
        <v>805</v>
      </c>
      <c r="B1255" s="3" t="s">
        <v>7</v>
      </c>
      <c r="C1255" s="4">
        <v>38694</v>
      </c>
      <c r="D1255" s="3">
        <f t="shared" si="19"/>
        <v>2005</v>
      </c>
      <c r="E1255" s="3">
        <f>MONTH(ProductLine[[#This Row],[Date]])</f>
        <v>12</v>
      </c>
      <c r="F1255" s="3" t="s">
        <v>6</v>
      </c>
      <c r="G1255" s="5">
        <v>-1</v>
      </c>
      <c r="H1255" s="6">
        <v>-0.39117514400995779</v>
      </c>
      <c r="I1255" s="8">
        <f>ProductLine[[#This Row],[Units]]*ProductLine[[#This Row],[Dollars]]</f>
        <v>0.39117514400995779</v>
      </c>
      <c r="L1255" cm="1">
        <f t="array" ref="L1255">AVERAGEIFS($I$2:$I$2125,$F$2:$F$2125,$F1255,$C$2:$C$2125,"&gt;="&amp;DATE(IF($E1255&gt;=4,$D1255,$D1255-1),INDEX($AS$2:$AS$13,$E1255),INDEX($AR$2:$AR$13,$E1255)),$C$2:$C$2125,"&lt;="&amp;DATE(IF($E1255&gt;=2,$D1255,$D1255-1),INDEX($AU$2:$AU$13,$E1255),INDEX($AT$2:$AT$13,$E1255)))</f>
        <v>7686.2820223837143</v>
      </c>
    </row>
    <row r="1256" spans="1:12" x14ac:dyDescent="0.35">
      <c r="A1256" s="3">
        <v>893</v>
      </c>
      <c r="B1256" s="3" t="s">
        <v>12</v>
      </c>
      <c r="C1256" s="4">
        <v>38694</v>
      </c>
      <c r="D1256" s="3">
        <f t="shared" si="19"/>
        <v>2005</v>
      </c>
      <c r="E1256" s="3">
        <f>MONTH(ProductLine[[#This Row],[Date]])</f>
        <v>12</v>
      </c>
      <c r="F1256" s="3" t="s">
        <v>10</v>
      </c>
      <c r="G1256" s="5">
        <v>11</v>
      </c>
      <c r="H1256" s="6">
        <v>34.680822827797087</v>
      </c>
      <c r="I1256" s="8">
        <f>ProductLine[[#This Row],[Units]]*ProductLine[[#This Row],[Dollars]]</f>
        <v>381.48905110576794</v>
      </c>
      <c r="L1256" cm="1">
        <f t="array" ref="L1256">AVERAGEIFS($I$2:$I$2125,$F$2:$F$2125,$F1256,$C$2:$C$2125,"&gt;="&amp;DATE(IF($E1256&gt;=4,$D1256,$D1256-1),INDEX($AS$2:$AS$13,$E1256),INDEX($AR$2:$AR$13,$E1256)),$C$2:$C$2125,"&lt;="&amp;DATE(IF($E1256&gt;=2,$D1256,$D1256-1),INDEX($AU$2:$AU$13,$E1256),INDEX($AT$2:$AT$13,$E1256)))</f>
        <v>8626.6090661658745</v>
      </c>
    </row>
    <row r="1257" spans="1:12" x14ac:dyDescent="0.35">
      <c r="A1257" s="3">
        <v>926</v>
      </c>
      <c r="B1257" s="3" t="s">
        <v>18</v>
      </c>
      <c r="C1257" s="4">
        <v>38705</v>
      </c>
      <c r="D1257" s="3">
        <f t="shared" si="19"/>
        <v>2005</v>
      </c>
      <c r="E1257" s="3">
        <f>MONTH(ProductLine[[#This Row],[Date]])</f>
        <v>12</v>
      </c>
      <c r="F1257" s="3" t="s">
        <v>6</v>
      </c>
      <c r="G1257" s="5">
        <v>47</v>
      </c>
      <c r="H1257" s="6">
        <v>143.60165141540284</v>
      </c>
      <c r="I1257" s="8">
        <f>ProductLine[[#This Row],[Units]]*ProductLine[[#This Row],[Dollars]]</f>
        <v>6749.2776165239338</v>
      </c>
      <c r="L1257" cm="1">
        <f t="array" ref="L1257">AVERAGEIFS($I$2:$I$2125,$F$2:$F$2125,$F1257,$C$2:$C$2125,"&gt;="&amp;DATE(IF($E1257&gt;=4,$D1257,$D1257-1),INDEX($AS$2:$AS$13,$E1257),INDEX($AR$2:$AR$13,$E1257)),$C$2:$C$2125,"&lt;="&amp;DATE(IF($E1257&gt;=2,$D1257,$D1257-1),INDEX($AU$2:$AU$13,$E1257),INDEX($AT$2:$AT$13,$E1257)))</f>
        <v>7686.2820223837143</v>
      </c>
    </row>
    <row r="1258" spans="1:12" x14ac:dyDescent="0.35">
      <c r="A1258" s="3">
        <v>957</v>
      </c>
      <c r="B1258" s="3" t="s">
        <v>9</v>
      </c>
      <c r="C1258" s="4">
        <v>38716</v>
      </c>
      <c r="D1258" s="3">
        <f t="shared" si="19"/>
        <v>2005</v>
      </c>
      <c r="E1258" s="3">
        <f>MONTH(ProductLine[[#This Row],[Date]])</f>
        <v>12</v>
      </c>
      <c r="F1258" s="3" t="s">
        <v>6</v>
      </c>
      <c r="G1258" s="5">
        <v>83</v>
      </c>
      <c r="H1258" s="6">
        <v>251.0948967308864</v>
      </c>
      <c r="I1258" s="8">
        <f>ProductLine[[#This Row],[Units]]*ProductLine[[#This Row],[Dollars]]</f>
        <v>20840.876428663571</v>
      </c>
      <c r="L1258" cm="1">
        <f t="array" ref="L1258">AVERAGEIFS($I$2:$I$2125,$F$2:$F$2125,$F1258,$C$2:$C$2125,"&gt;="&amp;DATE(IF($E1258&gt;=4,$D1258,$D1258-1),INDEX($AS$2:$AS$13,$E1258),INDEX($AR$2:$AR$13,$E1258)),$C$2:$C$2125,"&lt;="&amp;DATE(IF($E1258&gt;=2,$D1258,$D1258-1),INDEX($AU$2:$AU$13,$E1258),INDEX($AT$2:$AT$13,$E1258)))</f>
        <v>7686.2820223837143</v>
      </c>
    </row>
    <row r="1259" spans="1:12" x14ac:dyDescent="0.35">
      <c r="A1259" s="3">
        <v>1008</v>
      </c>
      <c r="B1259" s="3" t="s">
        <v>9</v>
      </c>
      <c r="C1259" s="4">
        <v>38694</v>
      </c>
      <c r="D1259" s="3">
        <f t="shared" si="19"/>
        <v>2005</v>
      </c>
      <c r="E1259" s="3">
        <f>MONTH(ProductLine[[#This Row],[Date]])</f>
        <v>12</v>
      </c>
      <c r="F1259" s="3" t="s">
        <v>13</v>
      </c>
      <c r="G1259" s="5">
        <v>51</v>
      </c>
      <c r="H1259" s="6">
        <v>154.86582287521293</v>
      </c>
      <c r="I1259" s="8">
        <f>ProductLine[[#This Row],[Units]]*ProductLine[[#This Row],[Dollars]]</f>
        <v>7898.1569666358591</v>
      </c>
      <c r="L1259" cm="1">
        <f t="array" ref="L1259">AVERAGEIFS($I$2:$I$2125,$F$2:$F$2125,$F1259,$C$2:$C$2125,"&gt;="&amp;DATE(IF($E1259&gt;=4,$D1259,$D1259-1),INDEX($AS$2:$AS$13,$E1259),INDEX($AR$2:$AR$13,$E1259)),$C$2:$C$2125,"&lt;="&amp;DATE(IF($E1259&gt;=2,$D1259,$D1259-1),INDEX($AU$2:$AU$13,$E1259),INDEX($AT$2:$AT$13,$E1259)))</f>
        <v>9419.4162136313626</v>
      </c>
    </row>
    <row r="1260" spans="1:12" x14ac:dyDescent="0.35">
      <c r="A1260" s="3">
        <v>1014</v>
      </c>
      <c r="B1260" s="3" t="s">
        <v>18</v>
      </c>
      <c r="C1260" s="4">
        <v>38694</v>
      </c>
      <c r="D1260" s="3">
        <f t="shared" si="19"/>
        <v>2005</v>
      </c>
      <c r="E1260" s="3">
        <f>MONTH(ProductLine[[#This Row],[Date]])</f>
        <v>12</v>
      </c>
      <c r="F1260" s="3" t="s">
        <v>13</v>
      </c>
      <c r="G1260" s="5">
        <v>8</v>
      </c>
      <c r="H1260" s="6">
        <v>26.096472599703908</v>
      </c>
      <c r="I1260" s="8">
        <f>ProductLine[[#This Row],[Units]]*ProductLine[[#This Row],[Dollars]]</f>
        <v>208.77178079763127</v>
      </c>
      <c r="L1260" cm="1">
        <f t="array" ref="L1260">AVERAGEIFS($I$2:$I$2125,$F$2:$F$2125,$F1260,$C$2:$C$2125,"&gt;="&amp;DATE(IF($E1260&gt;=4,$D1260,$D1260-1),INDEX($AS$2:$AS$13,$E1260),INDEX($AR$2:$AR$13,$E1260)),$C$2:$C$2125,"&lt;="&amp;DATE(IF($E1260&gt;=2,$D1260,$D1260-1),INDEX($AU$2:$AU$13,$E1260),INDEX($AT$2:$AT$13,$E1260)))</f>
        <v>9419.4162136313626</v>
      </c>
    </row>
    <row r="1261" spans="1:12" x14ac:dyDescent="0.35">
      <c r="A1261" s="3">
        <v>1062</v>
      </c>
      <c r="B1261" s="3" t="s">
        <v>17</v>
      </c>
      <c r="C1261" s="4">
        <v>38705</v>
      </c>
      <c r="D1261" s="3">
        <f t="shared" si="19"/>
        <v>2005</v>
      </c>
      <c r="E1261" s="3">
        <f>MONTH(ProductLine[[#This Row],[Date]])</f>
        <v>12</v>
      </c>
      <c r="F1261" s="3" t="s">
        <v>13</v>
      </c>
      <c r="G1261" s="5">
        <v>-5</v>
      </c>
      <c r="H1261" s="6">
        <v>-12.643881441117404</v>
      </c>
      <c r="I1261" s="8">
        <f>ProductLine[[#This Row],[Units]]*ProductLine[[#This Row],[Dollars]]</f>
        <v>63.219407205587018</v>
      </c>
      <c r="L1261" cm="1">
        <f t="array" ref="L1261">AVERAGEIFS($I$2:$I$2125,$F$2:$F$2125,$F1261,$C$2:$C$2125,"&gt;="&amp;DATE(IF($E1261&gt;=4,$D1261,$D1261-1),INDEX($AS$2:$AS$13,$E1261),INDEX($AR$2:$AR$13,$E1261)),$C$2:$C$2125,"&lt;="&amp;DATE(IF($E1261&gt;=2,$D1261,$D1261-1),INDEX($AU$2:$AU$13,$E1261),INDEX($AT$2:$AT$13,$E1261)))</f>
        <v>9419.4162136313626</v>
      </c>
    </row>
    <row r="1262" spans="1:12" x14ac:dyDescent="0.35">
      <c r="A1262" s="3">
        <v>1077</v>
      </c>
      <c r="B1262" s="3" t="s">
        <v>7</v>
      </c>
      <c r="C1262" s="4">
        <v>38705</v>
      </c>
      <c r="D1262" s="3">
        <f t="shared" si="19"/>
        <v>2005</v>
      </c>
      <c r="E1262" s="3">
        <f>MONTH(ProductLine[[#This Row],[Date]])</f>
        <v>12</v>
      </c>
      <c r="F1262" s="3" t="s">
        <v>8</v>
      </c>
      <c r="G1262" s="5">
        <v>82</v>
      </c>
      <c r="H1262" s="6">
        <v>248.19651758376037</v>
      </c>
      <c r="I1262" s="8">
        <f>ProductLine[[#This Row],[Units]]*ProductLine[[#This Row],[Dollars]]</f>
        <v>20352.114441868351</v>
      </c>
      <c r="L1262" cm="1">
        <f t="array" ref="L1262">AVERAGEIFS($I$2:$I$2125,$F$2:$F$2125,$F1262,$C$2:$C$2125,"&gt;="&amp;DATE(IF($E1262&gt;=4,$D1262,$D1262-1),INDEX($AS$2:$AS$13,$E1262),INDEX($AR$2:$AR$13,$E1262)),$C$2:$C$2125,"&lt;="&amp;DATE(IF($E1262&gt;=2,$D1262,$D1262-1),INDEX($AU$2:$AU$13,$E1262),INDEX($AT$2:$AT$13,$E1262)))</f>
        <v>11581.036450625961</v>
      </c>
    </row>
    <row r="1263" spans="1:12" x14ac:dyDescent="0.35">
      <c r="A1263" s="3">
        <v>1086</v>
      </c>
      <c r="B1263" s="3" t="s">
        <v>17</v>
      </c>
      <c r="C1263" s="4">
        <v>38705</v>
      </c>
      <c r="D1263" s="3">
        <f t="shared" si="19"/>
        <v>2005</v>
      </c>
      <c r="E1263" s="3">
        <f>MONTH(ProductLine[[#This Row],[Date]])</f>
        <v>12</v>
      </c>
      <c r="F1263" s="3" t="s">
        <v>8</v>
      </c>
      <c r="G1263" s="5">
        <v>81</v>
      </c>
      <c r="H1263" s="6">
        <v>245.61829415980108</v>
      </c>
      <c r="I1263" s="8">
        <f>ProductLine[[#This Row],[Units]]*ProductLine[[#This Row],[Dollars]]</f>
        <v>19895.081826943886</v>
      </c>
      <c r="L1263" cm="1">
        <f t="array" ref="L1263">AVERAGEIFS($I$2:$I$2125,$F$2:$F$2125,$F1263,$C$2:$C$2125,"&gt;="&amp;DATE(IF($E1263&gt;=4,$D1263,$D1263-1),INDEX($AS$2:$AS$13,$E1263),INDEX($AR$2:$AR$13,$E1263)),$C$2:$C$2125,"&lt;="&amp;DATE(IF($E1263&gt;=2,$D1263,$D1263-1),INDEX($AU$2:$AU$13,$E1263),INDEX($AT$2:$AT$13,$E1263)))</f>
        <v>11581.036450625961</v>
      </c>
    </row>
    <row r="1264" spans="1:12" x14ac:dyDescent="0.35">
      <c r="A1264" s="3">
        <v>1114</v>
      </c>
      <c r="B1264" s="3" t="s">
        <v>17</v>
      </c>
      <c r="C1264" s="4">
        <v>38716</v>
      </c>
      <c r="D1264" s="3">
        <f t="shared" si="19"/>
        <v>2005</v>
      </c>
      <c r="E1264" s="3">
        <f>MONTH(ProductLine[[#This Row],[Date]])</f>
        <v>12</v>
      </c>
      <c r="F1264" s="3" t="s">
        <v>8</v>
      </c>
      <c r="G1264" s="5">
        <v>1</v>
      </c>
      <c r="H1264" s="6">
        <v>5.5518623429739176</v>
      </c>
      <c r="I1264" s="8">
        <f>ProductLine[[#This Row],[Units]]*ProductLine[[#This Row],[Dollars]]</f>
        <v>5.5518623429739176</v>
      </c>
      <c r="L1264" cm="1">
        <f t="array" ref="L1264">AVERAGEIFS($I$2:$I$2125,$F$2:$F$2125,$F1264,$C$2:$C$2125,"&gt;="&amp;DATE(IF($E1264&gt;=4,$D1264,$D1264-1),INDEX($AS$2:$AS$13,$E1264),INDEX($AR$2:$AR$13,$E1264)),$C$2:$C$2125,"&lt;="&amp;DATE(IF($E1264&gt;=2,$D1264,$D1264-1),INDEX($AU$2:$AU$13,$E1264),INDEX($AT$2:$AT$13,$E1264)))</f>
        <v>11581.036450625961</v>
      </c>
    </row>
    <row r="1265" spans="1:12" x14ac:dyDescent="0.35">
      <c r="A1265" s="3">
        <v>1180</v>
      </c>
      <c r="B1265" s="3" t="s">
        <v>5</v>
      </c>
      <c r="C1265" s="4">
        <v>38705</v>
      </c>
      <c r="D1265" s="3">
        <f t="shared" si="19"/>
        <v>2005</v>
      </c>
      <c r="E1265" s="3">
        <f>MONTH(ProductLine[[#This Row],[Date]])</f>
        <v>12</v>
      </c>
      <c r="F1265" s="3" t="s">
        <v>13</v>
      </c>
      <c r="G1265" s="5">
        <v>3</v>
      </c>
      <c r="H1265" s="6">
        <v>10.721781338210716</v>
      </c>
      <c r="I1265" s="8">
        <f>ProductLine[[#This Row],[Units]]*ProductLine[[#This Row],[Dollars]]</f>
        <v>32.165344014632147</v>
      </c>
      <c r="L1265" cm="1">
        <f t="array" ref="L1265">AVERAGEIFS($I$2:$I$2125,$F$2:$F$2125,$F1265,$C$2:$C$2125,"&gt;="&amp;DATE(IF($E1265&gt;=4,$D1265,$D1265-1),INDEX($AS$2:$AS$13,$E1265),INDEX($AR$2:$AR$13,$E1265)),$C$2:$C$2125,"&lt;="&amp;DATE(IF($E1265&gt;=2,$D1265,$D1265-1),INDEX($AU$2:$AU$13,$E1265),INDEX($AT$2:$AT$13,$E1265)))</f>
        <v>9419.4162136313626</v>
      </c>
    </row>
    <row r="1266" spans="1:12" x14ac:dyDescent="0.35">
      <c r="A1266" s="3">
        <v>1253</v>
      </c>
      <c r="B1266" s="3" t="s">
        <v>5</v>
      </c>
      <c r="C1266" s="4">
        <v>38705</v>
      </c>
      <c r="D1266" s="3">
        <f t="shared" si="19"/>
        <v>2005</v>
      </c>
      <c r="E1266" s="3">
        <f>MONTH(ProductLine[[#This Row],[Date]])</f>
        <v>12</v>
      </c>
      <c r="F1266" s="3" t="s">
        <v>13</v>
      </c>
      <c r="G1266" s="5">
        <v>52</v>
      </c>
      <c r="H1266" s="6">
        <v>158.28266649648856</v>
      </c>
      <c r="I1266" s="8">
        <f>ProductLine[[#This Row],[Units]]*ProductLine[[#This Row],[Dollars]]</f>
        <v>8230.6986578174055</v>
      </c>
      <c r="L1266" cm="1">
        <f t="array" ref="L1266">AVERAGEIFS($I$2:$I$2125,$F$2:$F$2125,$F1266,$C$2:$C$2125,"&gt;="&amp;DATE(IF($E1266&gt;=4,$D1266,$D1266-1),INDEX($AS$2:$AS$13,$E1266),INDEX($AR$2:$AR$13,$E1266)),$C$2:$C$2125,"&lt;="&amp;DATE(IF($E1266&gt;=2,$D1266,$D1266-1),INDEX($AU$2:$AU$13,$E1266),INDEX($AT$2:$AT$13,$E1266)))</f>
        <v>9419.4162136313626</v>
      </c>
    </row>
    <row r="1267" spans="1:12" x14ac:dyDescent="0.35">
      <c r="A1267" s="3">
        <v>1303</v>
      </c>
      <c r="B1267" s="3" t="s">
        <v>16</v>
      </c>
      <c r="C1267" s="4">
        <v>38716</v>
      </c>
      <c r="D1267" s="3">
        <f t="shared" si="19"/>
        <v>2005</v>
      </c>
      <c r="E1267" s="3">
        <f>MONTH(ProductLine[[#This Row],[Date]])</f>
        <v>12</v>
      </c>
      <c r="F1267" s="3" t="s">
        <v>6</v>
      </c>
      <c r="G1267" s="5">
        <v>38</v>
      </c>
      <c r="H1267" s="6">
        <v>116.02781429818391</v>
      </c>
      <c r="I1267" s="8">
        <f>ProductLine[[#This Row],[Units]]*ProductLine[[#This Row],[Dollars]]</f>
        <v>4409.0569433309884</v>
      </c>
      <c r="L1267" cm="1">
        <f t="array" ref="L1267">AVERAGEIFS($I$2:$I$2125,$F$2:$F$2125,$F1267,$C$2:$C$2125,"&gt;="&amp;DATE(IF($E1267&gt;=4,$D1267,$D1267-1),INDEX($AS$2:$AS$13,$E1267),INDEX($AR$2:$AR$13,$E1267)),$C$2:$C$2125,"&lt;="&amp;DATE(IF($E1267&gt;=2,$D1267,$D1267-1),INDEX($AU$2:$AU$13,$E1267),INDEX($AT$2:$AT$13,$E1267)))</f>
        <v>7686.2820223837143</v>
      </c>
    </row>
    <row r="1268" spans="1:12" x14ac:dyDescent="0.35">
      <c r="A1268" s="3">
        <v>1341</v>
      </c>
      <c r="B1268" s="3" t="s">
        <v>5</v>
      </c>
      <c r="C1268" s="4">
        <v>38716</v>
      </c>
      <c r="D1268" s="3">
        <f t="shared" si="19"/>
        <v>2005</v>
      </c>
      <c r="E1268" s="3">
        <f>MONTH(ProductLine[[#This Row],[Date]])</f>
        <v>12</v>
      </c>
      <c r="F1268" s="3" t="s">
        <v>6</v>
      </c>
      <c r="G1268" s="5">
        <v>77</v>
      </c>
      <c r="H1268" s="6">
        <v>232.89275600525073</v>
      </c>
      <c r="I1268" s="8">
        <f>ProductLine[[#This Row],[Units]]*ProductLine[[#This Row],[Dollars]]</f>
        <v>17932.742212404308</v>
      </c>
      <c r="L1268" cm="1">
        <f t="array" ref="L1268">AVERAGEIFS($I$2:$I$2125,$F$2:$F$2125,$F1268,$C$2:$C$2125,"&gt;="&amp;DATE(IF($E1268&gt;=4,$D1268,$D1268-1),INDEX($AS$2:$AS$13,$E1268),INDEX($AR$2:$AR$13,$E1268)),$C$2:$C$2125,"&lt;="&amp;DATE(IF($E1268&gt;=2,$D1268,$D1268-1),INDEX($AU$2:$AU$13,$E1268),INDEX($AT$2:$AT$13,$E1268)))</f>
        <v>7686.2820223837143</v>
      </c>
    </row>
    <row r="1269" spans="1:12" x14ac:dyDescent="0.35">
      <c r="A1269" s="3">
        <v>1363</v>
      </c>
      <c r="B1269" s="3" t="s">
        <v>9</v>
      </c>
      <c r="C1269" s="4">
        <v>38705</v>
      </c>
      <c r="D1269" s="3">
        <f t="shared" si="19"/>
        <v>2005</v>
      </c>
      <c r="E1269" s="3">
        <f>MONTH(ProductLine[[#This Row],[Date]])</f>
        <v>12</v>
      </c>
      <c r="F1269" s="3" t="s">
        <v>6</v>
      </c>
      <c r="G1269" s="5">
        <v>79</v>
      </c>
      <c r="H1269" s="6">
        <v>238.20578213903983</v>
      </c>
      <c r="I1269" s="8">
        <f>ProductLine[[#This Row],[Units]]*ProductLine[[#This Row],[Dollars]]</f>
        <v>18818.256788984145</v>
      </c>
      <c r="L1269" cm="1">
        <f t="array" ref="L1269">AVERAGEIFS($I$2:$I$2125,$F$2:$F$2125,$F1269,$C$2:$C$2125,"&gt;="&amp;DATE(IF($E1269&gt;=4,$D1269,$D1269-1),INDEX($AS$2:$AS$13,$E1269),INDEX($AR$2:$AR$13,$E1269)),$C$2:$C$2125,"&lt;="&amp;DATE(IF($E1269&gt;=2,$D1269,$D1269-1),INDEX($AU$2:$AU$13,$E1269),INDEX($AT$2:$AT$13,$E1269)))</f>
        <v>7686.2820223837143</v>
      </c>
    </row>
    <row r="1270" spans="1:12" x14ac:dyDescent="0.35">
      <c r="A1270" s="3">
        <v>1384</v>
      </c>
      <c r="B1270" s="3" t="s">
        <v>11</v>
      </c>
      <c r="C1270" s="4">
        <v>38694</v>
      </c>
      <c r="D1270" s="3">
        <f t="shared" si="19"/>
        <v>2005</v>
      </c>
      <c r="E1270" s="3">
        <f>MONTH(ProductLine[[#This Row],[Date]])</f>
        <v>12</v>
      </c>
      <c r="F1270" s="3" t="s">
        <v>13</v>
      </c>
      <c r="G1270" s="5">
        <v>74</v>
      </c>
      <c r="H1270" s="6">
        <v>224.07187760825997</v>
      </c>
      <c r="I1270" s="8">
        <f>ProductLine[[#This Row],[Units]]*ProductLine[[#This Row],[Dollars]]</f>
        <v>16581.318943011236</v>
      </c>
      <c r="L1270" cm="1">
        <f t="array" ref="L1270">AVERAGEIFS($I$2:$I$2125,$F$2:$F$2125,$F1270,$C$2:$C$2125,"&gt;="&amp;DATE(IF($E1270&gt;=4,$D1270,$D1270-1),INDEX($AS$2:$AS$13,$E1270),INDEX($AR$2:$AR$13,$E1270)),$C$2:$C$2125,"&lt;="&amp;DATE(IF($E1270&gt;=2,$D1270,$D1270-1),INDEX($AU$2:$AU$13,$E1270),INDEX($AT$2:$AT$13,$E1270)))</f>
        <v>9419.4162136313626</v>
      </c>
    </row>
    <row r="1271" spans="1:12" x14ac:dyDescent="0.35">
      <c r="A1271" s="3">
        <v>1408</v>
      </c>
      <c r="B1271" s="3" t="s">
        <v>16</v>
      </c>
      <c r="C1271" s="4">
        <v>38694</v>
      </c>
      <c r="D1271" s="3">
        <f t="shared" si="19"/>
        <v>2005</v>
      </c>
      <c r="E1271" s="3">
        <f>MONTH(ProductLine[[#This Row],[Date]])</f>
        <v>12</v>
      </c>
      <c r="F1271" s="3" t="s">
        <v>6</v>
      </c>
      <c r="G1271" s="5">
        <v>87</v>
      </c>
      <c r="H1271" s="6">
        <v>262.8805946680697</v>
      </c>
      <c r="I1271" s="8">
        <f>ProductLine[[#This Row],[Units]]*ProductLine[[#This Row],[Dollars]]</f>
        <v>22870.611736122064</v>
      </c>
      <c r="L1271" cm="1">
        <f t="array" ref="L1271">AVERAGEIFS($I$2:$I$2125,$F$2:$F$2125,$F1271,$C$2:$C$2125,"&gt;="&amp;DATE(IF($E1271&gt;=4,$D1271,$D1271-1),INDEX($AS$2:$AS$13,$E1271),INDEX($AR$2:$AR$13,$E1271)),$C$2:$C$2125,"&lt;="&amp;DATE(IF($E1271&gt;=2,$D1271,$D1271-1),INDEX($AU$2:$AU$13,$E1271),INDEX($AT$2:$AT$13,$E1271)))</f>
        <v>7686.2820223837143</v>
      </c>
    </row>
    <row r="1272" spans="1:12" x14ac:dyDescent="0.35">
      <c r="A1272" s="3">
        <v>1427</v>
      </c>
      <c r="B1272" s="3" t="s">
        <v>16</v>
      </c>
      <c r="C1272" s="4">
        <v>38694</v>
      </c>
      <c r="D1272" s="3">
        <f t="shared" si="19"/>
        <v>2005</v>
      </c>
      <c r="E1272" s="3">
        <f>MONTH(ProductLine[[#This Row],[Date]])</f>
        <v>12</v>
      </c>
      <c r="F1272" s="3" t="s">
        <v>15</v>
      </c>
      <c r="G1272" s="5">
        <v>-10</v>
      </c>
      <c r="H1272" s="6">
        <v>-27.350902782330042</v>
      </c>
      <c r="I1272" s="8">
        <f>ProductLine[[#This Row],[Units]]*ProductLine[[#This Row],[Dollars]]</f>
        <v>273.50902782330041</v>
      </c>
      <c r="L1272" cm="1">
        <f t="array" ref="L1272">AVERAGEIFS($I$2:$I$2125,$F$2:$F$2125,$F1272,$C$2:$C$2125,"&gt;="&amp;DATE(IF($E1272&gt;=4,$D1272,$D1272-1),INDEX($AS$2:$AS$13,$E1272),INDEX($AR$2:$AR$13,$E1272)),$C$2:$C$2125,"&lt;="&amp;DATE(IF($E1272&gt;=2,$D1272,$D1272-1),INDEX($AU$2:$AU$13,$E1272),INDEX($AT$2:$AT$13,$E1272)))</f>
        <v>7659.9886328176499</v>
      </c>
    </row>
    <row r="1273" spans="1:12" x14ac:dyDescent="0.35">
      <c r="A1273" s="3">
        <v>1444</v>
      </c>
      <c r="B1273" s="3" t="s">
        <v>18</v>
      </c>
      <c r="C1273" s="4">
        <v>38716</v>
      </c>
      <c r="D1273" s="3">
        <f t="shared" si="19"/>
        <v>2005</v>
      </c>
      <c r="E1273" s="3">
        <f>MONTH(ProductLine[[#This Row],[Date]])</f>
        <v>12</v>
      </c>
      <c r="F1273" s="3" t="s">
        <v>8</v>
      </c>
      <c r="G1273" s="5">
        <v>53</v>
      </c>
      <c r="H1273" s="6">
        <v>161.64817183248223</v>
      </c>
      <c r="I1273" s="8">
        <f>ProductLine[[#This Row],[Units]]*ProductLine[[#This Row],[Dollars]]</f>
        <v>8567.3531071215584</v>
      </c>
      <c r="L1273" cm="1">
        <f t="array" ref="L1273">AVERAGEIFS($I$2:$I$2125,$F$2:$F$2125,$F1273,$C$2:$C$2125,"&gt;="&amp;DATE(IF($E1273&gt;=4,$D1273,$D1273-1),INDEX($AS$2:$AS$13,$E1273),INDEX($AR$2:$AR$13,$E1273)),$C$2:$C$2125,"&lt;="&amp;DATE(IF($E1273&gt;=2,$D1273,$D1273-1),INDEX($AU$2:$AU$13,$E1273),INDEX($AT$2:$AT$13,$E1273)))</f>
        <v>11581.036450625961</v>
      </c>
    </row>
    <row r="1274" spans="1:12" x14ac:dyDescent="0.35">
      <c r="A1274" s="3">
        <v>1471</v>
      </c>
      <c r="B1274" s="3" t="s">
        <v>14</v>
      </c>
      <c r="C1274" s="4">
        <v>38705</v>
      </c>
      <c r="D1274" s="3">
        <f t="shared" si="19"/>
        <v>2005</v>
      </c>
      <c r="E1274" s="3">
        <f>MONTH(ProductLine[[#This Row],[Date]])</f>
        <v>12</v>
      </c>
      <c r="F1274" s="3" t="s">
        <v>15</v>
      </c>
      <c r="G1274" s="5">
        <v>64</v>
      </c>
      <c r="H1274" s="6">
        <v>193.29903203964747</v>
      </c>
      <c r="I1274" s="8">
        <f>ProductLine[[#This Row],[Units]]*ProductLine[[#This Row],[Dollars]]</f>
        <v>12371.138050537438</v>
      </c>
      <c r="L1274" cm="1">
        <f t="array" ref="L1274">AVERAGEIFS($I$2:$I$2125,$F$2:$F$2125,$F1274,$C$2:$C$2125,"&gt;="&amp;DATE(IF($E1274&gt;=4,$D1274,$D1274-1),INDEX($AS$2:$AS$13,$E1274),INDEX($AR$2:$AR$13,$E1274)),$C$2:$C$2125,"&lt;="&amp;DATE(IF($E1274&gt;=2,$D1274,$D1274-1),INDEX($AU$2:$AU$13,$E1274),INDEX($AT$2:$AT$13,$E1274)))</f>
        <v>7659.9886328176499</v>
      </c>
    </row>
    <row r="1275" spans="1:12" x14ac:dyDescent="0.35">
      <c r="A1275" s="3">
        <v>1475</v>
      </c>
      <c r="B1275" s="3" t="s">
        <v>9</v>
      </c>
      <c r="C1275" s="4">
        <v>38705</v>
      </c>
      <c r="D1275" s="3">
        <f t="shared" si="19"/>
        <v>2005</v>
      </c>
      <c r="E1275" s="3">
        <f>MONTH(ProductLine[[#This Row],[Date]])</f>
        <v>12</v>
      </c>
      <c r="F1275" s="3" t="s">
        <v>10</v>
      </c>
      <c r="G1275" s="5">
        <v>51</v>
      </c>
      <c r="H1275" s="6">
        <v>155.18472828999515</v>
      </c>
      <c r="I1275" s="8">
        <f>ProductLine[[#This Row],[Units]]*ProductLine[[#This Row],[Dollars]]</f>
        <v>7914.4211427897526</v>
      </c>
      <c r="L1275" cm="1">
        <f t="array" ref="L1275">AVERAGEIFS($I$2:$I$2125,$F$2:$F$2125,$F1275,$C$2:$C$2125,"&gt;="&amp;DATE(IF($E1275&gt;=4,$D1275,$D1275-1),INDEX($AS$2:$AS$13,$E1275),INDEX($AR$2:$AR$13,$E1275)),$C$2:$C$2125,"&lt;="&amp;DATE(IF($E1275&gt;=2,$D1275,$D1275-1),INDEX($AU$2:$AU$13,$E1275),INDEX($AT$2:$AT$13,$E1275)))</f>
        <v>8626.6090661658745</v>
      </c>
    </row>
    <row r="1276" spans="1:12" x14ac:dyDescent="0.35">
      <c r="A1276" s="3">
        <v>1481</v>
      </c>
      <c r="B1276" s="3" t="s">
        <v>18</v>
      </c>
      <c r="C1276" s="4">
        <v>38694</v>
      </c>
      <c r="D1276" s="3">
        <f t="shared" si="19"/>
        <v>2005</v>
      </c>
      <c r="E1276" s="3">
        <f>MONTH(ProductLine[[#This Row],[Date]])</f>
        <v>12</v>
      </c>
      <c r="F1276" s="3" t="s">
        <v>15</v>
      </c>
      <c r="G1276" s="5">
        <v>20</v>
      </c>
      <c r="H1276" s="6">
        <v>61.944091716082518</v>
      </c>
      <c r="I1276" s="8">
        <f>ProductLine[[#This Row],[Units]]*ProductLine[[#This Row],[Dollars]]</f>
        <v>1238.8818343216503</v>
      </c>
      <c r="L1276" cm="1">
        <f t="array" ref="L1276">AVERAGEIFS($I$2:$I$2125,$F$2:$F$2125,$F1276,$C$2:$C$2125,"&gt;="&amp;DATE(IF($E1276&gt;=4,$D1276,$D1276-1),INDEX($AS$2:$AS$13,$E1276),INDEX($AR$2:$AR$13,$E1276)),$C$2:$C$2125,"&lt;="&amp;DATE(IF($E1276&gt;=2,$D1276,$D1276-1),INDEX($AU$2:$AU$13,$E1276),INDEX($AT$2:$AT$13,$E1276)))</f>
        <v>7659.9886328176499</v>
      </c>
    </row>
    <row r="1277" spans="1:12" x14ac:dyDescent="0.35">
      <c r="A1277" s="3">
        <v>1505</v>
      </c>
      <c r="B1277" s="3" t="s">
        <v>5</v>
      </c>
      <c r="C1277" s="4">
        <v>38716</v>
      </c>
      <c r="D1277" s="3">
        <f t="shared" si="19"/>
        <v>2005</v>
      </c>
      <c r="E1277" s="3">
        <f>MONTH(ProductLine[[#This Row],[Date]])</f>
        <v>12</v>
      </c>
      <c r="F1277" s="3" t="s">
        <v>8</v>
      </c>
      <c r="G1277" s="5">
        <v>37</v>
      </c>
      <c r="H1277" s="6">
        <v>113.24236035613511</v>
      </c>
      <c r="I1277" s="8">
        <f>ProductLine[[#This Row],[Units]]*ProductLine[[#This Row],[Dollars]]</f>
        <v>4189.9673331769991</v>
      </c>
      <c r="L1277" cm="1">
        <f t="array" ref="L1277">AVERAGEIFS($I$2:$I$2125,$F$2:$F$2125,$F1277,$C$2:$C$2125,"&gt;="&amp;DATE(IF($E1277&gt;=4,$D1277,$D1277-1),INDEX($AS$2:$AS$13,$E1277),INDEX($AR$2:$AR$13,$E1277)),$C$2:$C$2125,"&lt;="&amp;DATE(IF($E1277&gt;=2,$D1277,$D1277-1),INDEX($AU$2:$AU$13,$E1277),INDEX($AT$2:$AT$13,$E1277)))</f>
        <v>11581.036450625961</v>
      </c>
    </row>
    <row r="1278" spans="1:12" x14ac:dyDescent="0.35">
      <c r="A1278" s="3">
        <v>1536</v>
      </c>
      <c r="B1278" s="3" t="s">
        <v>14</v>
      </c>
      <c r="C1278" s="4">
        <v>38705</v>
      </c>
      <c r="D1278" s="3">
        <f t="shared" si="19"/>
        <v>2005</v>
      </c>
      <c r="E1278" s="3">
        <f>MONTH(ProductLine[[#This Row],[Date]])</f>
        <v>12</v>
      </c>
      <c r="F1278" s="3" t="s">
        <v>8</v>
      </c>
      <c r="G1278" s="5">
        <v>16</v>
      </c>
      <c r="H1278" s="6">
        <v>49.650187557976459</v>
      </c>
      <c r="I1278" s="8">
        <f>ProductLine[[#This Row],[Units]]*ProductLine[[#This Row],[Dollars]]</f>
        <v>794.40300092762334</v>
      </c>
      <c r="L1278" cm="1">
        <f t="array" ref="L1278">AVERAGEIFS($I$2:$I$2125,$F$2:$F$2125,$F1278,$C$2:$C$2125,"&gt;="&amp;DATE(IF($E1278&gt;=4,$D1278,$D1278-1),INDEX($AS$2:$AS$13,$E1278),INDEX($AR$2:$AR$13,$E1278)),$C$2:$C$2125,"&lt;="&amp;DATE(IF($E1278&gt;=2,$D1278,$D1278-1),INDEX($AU$2:$AU$13,$E1278),INDEX($AT$2:$AT$13,$E1278)))</f>
        <v>11581.036450625961</v>
      </c>
    </row>
    <row r="1279" spans="1:12" x14ac:dyDescent="0.35">
      <c r="A1279" s="3">
        <v>1550</v>
      </c>
      <c r="B1279" s="3" t="s">
        <v>18</v>
      </c>
      <c r="C1279" s="4">
        <v>38705</v>
      </c>
      <c r="D1279" s="3">
        <f t="shared" si="19"/>
        <v>2005</v>
      </c>
      <c r="E1279" s="3">
        <f>MONTH(ProductLine[[#This Row],[Date]])</f>
        <v>12</v>
      </c>
      <c r="F1279" s="3" t="s">
        <v>13</v>
      </c>
      <c r="G1279" s="5">
        <v>45</v>
      </c>
      <c r="H1279" s="6">
        <v>137.92982227055688</v>
      </c>
      <c r="I1279" s="8">
        <f>ProductLine[[#This Row],[Units]]*ProductLine[[#This Row],[Dollars]]</f>
        <v>6206.8420021750599</v>
      </c>
      <c r="L1279" cm="1">
        <f t="array" ref="L1279">AVERAGEIFS($I$2:$I$2125,$F$2:$F$2125,$F1279,$C$2:$C$2125,"&gt;="&amp;DATE(IF($E1279&gt;=4,$D1279,$D1279-1),INDEX($AS$2:$AS$13,$E1279),INDEX($AR$2:$AR$13,$E1279)),$C$2:$C$2125,"&lt;="&amp;DATE(IF($E1279&gt;=2,$D1279,$D1279-1),INDEX($AU$2:$AU$13,$E1279),INDEX($AT$2:$AT$13,$E1279)))</f>
        <v>9419.4162136313626</v>
      </c>
    </row>
    <row r="1280" spans="1:12" x14ac:dyDescent="0.35">
      <c r="A1280" s="3">
        <v>1590</v>
      </c>
      <c r="B1280" s="3" t="s">
        <v>16</v>
      </c>
      <c r="C1280" s="4">
        <v>38694</v>
      </c>
      <c r="D1280" s="3">
        <f t="shared" si="19"/>
        <v>2005</v>
      </c>
      <c r="E1280" s="3">
        <f>MONTH(ProductLine[[#This Row],[Date]])</f>
        <v>12</v>
      </c>
      <c r="F1280" s="3" t="s">
        <v>15</v>
      </c>
      <c r="G1280" s="5">
        <v>29</v>
      </c>
      <c r="H1280" s="6">
        <v>89.116436100256237</v>
      </c>
      <c r="I1280" s="8">
        <f>ProductLine[[#This Row],[Units]]*ProductLine[[#This Row],[Dollars]]</f>
        <v>2584.3766469074308</v>
      </c>
      <c r="L1280" cm="1">
        <f t="array" ref="L1280">AVERAGEIFS($I$2:$I$2125,$F$2:$F$2125,$F1280,$C$2:$C$2125,"&gt;="&amp;DATE(IF($E1280&gt;=4,$D1280,$D1280-1),INDEX($AS$2:$AS$13,$E1280),INDEX($AR$2:$AR$13,$E1280)),$C$2:$C$2125,"&lt;="&amp;DATE(IF($E1280&gt;=2,$D1280,$D1280-1),INDEX($AU$2:$AU$13,$E1280),INDEX($AT$2:$AT$13,$E1280)))</f>
        <v>7659.9886328176499</v>
      </c>
    </row>
    <row r="1281" spans="1:12" x14ac:dyDescent="0.35">
      <c r="A1281" s="3">
        <v>1618</v>
      </c>
      <c r="B1281" s="3" t="s">
        <v>7</v>
      </c>
      <c r="C1281" s="4">
        <v>38694</v>
      </c>
      <c r="D1281" s="3">
        <f t="shared" si="19"/>
        <v>2005</v>
      </c>
      <c r="E1281" s="3">
        <f>MONTH(ProductLine[[#This Row],[Date]])</f>
        <v>12</v>
      </c>
      <c r="F1281" s="3" t="s">
        <v>8</v>
      </c>
      <c r="G1281" s="5">
        <v>-3</v>
      </c>
      <c r="H1281" s="6">
        <v>-6.4441526293000173</v>
      </c>
      <c r="I1281" s="8">
        <f>ProductLine[[#This Row],[Units]]*ProductLine[[#This Row],[Dollars]]</f>
        <v>19.332457887900052</v>
      </c>
      <c r="L1281" cm="1">
        <f t="array" ref="L1281">AVERAGEIFS($I$2:$I$2125,$F$2:$F$2125,$F1281,$C$2:$C$2125,"&gt;="&amp;DATE(IF($E1281&gt;=4,$D1281,$D1281-1),INDEX($AS$2:$AS$13,$E1281),INDEX($AR$2:$AR$13,$E1281)),$C$2:$C$2125,"&lt;="&amp;DATE(IF($E1281&gt;=2,$D1281,$D1281-1),INDEX($AU$2:$AU$13,$E1281),INDEX($AT$2:$AT$13,$E1281)))</f>
        <v>11581.036450625961</v>
      </c>
    </row>
    <row r="1282" spans="1:12" x14ac:dyDescent="0.35">
      <c r="A1282" s="3">
        <v>1646</v>
      </c>
      <c r="B1282" s="3" t="s">
        <v>7</v>
      </c>
      <c r="C1282" s="4">
        <v>38705</v>
      </c>
      <c r="D1282" s="3">
        <f t="shared" ref="D1282:D1345" si="20">YEAR(C1282)</f>
        <v>2005</v>
      </c>
      <c r="E1282" s="3">
        <f>MONTH(ProductLine[[#This Row],[Date]])</f>
        <v>12</v>
      </c>
      <c r="F1282" s="3" t="s">
        <v>6</v>
      </c>
      <c r="G1282" s="5">
        <v>0</v>
      </c>
      <c r="H1282" s="6">
        <v>2.2998593901546056</v>
      </c>
      <c r="I1282" s="8">
        <f>ProductLine[[#This Row],[Units]]*ProductLine[[#This Row],[Dollars]]</f>
        <v>0</v>
      </c>
      <c r="L1282" cm="1">
        <f t="array" ref="L1282">AVERAGEIFS($I$2:$I$2125,$F$2:$F$2125,$F1282,$C$2:$C$2125,"&gt;="&amp;DATE(IF($E1282&gt;=4,$D1282,$D1282-1),INDEX($AS$2:$AS$13,$E1282),INDEX($AR$2:$AR$13,$E1282)),$C$2:$C$2125,"&lt;="&amp;DATE(IF($E1282&gt;=2,$D1282,$D1282-1),INDEX($AU$2:$AU$13,$E1282),INDEX($AT$2:$AT$13,$E1282)))</f>
        <v>7686.2820223837143</v>
      </c>
    </row>
    <row r="1283" spans="1:12" x14ac:dyDescent="0.35">
      <c r="A1283" s="3">
        <v>1659</v>
      </c>
      <c r="B1283" s="3" t="s">
        <v>14</v>
      </c>
      <c r="C1283" s="4">
        <v>38705</v>
      </c>
      <c r="D1283" s="3">
        <f t="shared" si="20"/>
        <v>2005</v>
      </c>
      <c r="E1283" s="3">
        <f>MONTH(ProductLine[[#This Row],[Date]])</f>
        <v>12</v>
      </c>
      <c r="F1283" s="3" t="s">
        <v>6</v>
      </c>
      <c r="G1283" s="5">
        <v>48</v>
      </c>
      <c r="H1283" s="6">
        <v>145.81129384316213</v>
      </c>
      <c r="I1283" s="8">
        <f>ProductLine[[#This Row],[Units]]*ProductLine[[#This Row],[Dollars]]</f>
        <v>6998.9421044717819</v>
      </c>
      <c r="L1283" cm="1">
        <f t="array" ref="L1283">AVERAGEIFS($I$2:$I$2125,$F$2:$F$2125,$F1283,$C$2:$C$2125,"&gt;="&amp;DATE(IF($E1283&gt;=4,$D1283,$D1283-1),INDEX($AS$2:$AS$13,$E1283),INDEX($AR$2:$AR$13,$E1283)),$C$2:$C$2125,"&lt;="&amp;DATE(IF($E1283&gt;=2,$D1283,$D1283-1),INDEX($AU$2:$AU$13,$E1283),INDEX($AT$2:$AT$13,$E1283)))</f>
        <v>7686.2820223837143</v>
      </c>
    </row>
    <row r="1284" spans="1:12" x14ac:dyDescent="0.35">
      <c r="A1284" s="3">
        <v>1705</v>
      </c>
      <c r="B1284" s="3" t="s">
        <v>7</v>
      </c>
      <c r="C1284" s="4">
        <v>38705</v>
      </c>
      <c r="D1284" s="3">
        <f t="shared" si="20"/>
        <v>2005</v>
      </c>
      <c r="E1284" s="3">
        <f>MONTH(ProductLine[[#This Row],[Date]])</f>
        <v>12</v>
      </c>
      <c r="F1284" s="3" t="s">
        <v>13</v>
      </c>
      <c r="G1284" s="5">
        <v>0</v>
      </c>
      <c r="H1284" s="6">
        <v>1.7059716699737852</v>
      </c>
      <c r="I1284" s="8">
        <f>ProductLine[[#This Row],[Units]]*ProductLine[[#This Row],[Dollars]]</f>
        <v>0</v>
      </c>
      <c r="L1284" cm="1">
        <f t="array" ref="L1284">AVERAGEIFS($I$2:$I$2125,$F$2:$F$2125,$F1284,$C$2:$C$2125,"&gt;="&amp;DATE(IF($E1284&gt;=4,$D1284,$D1284-1),INDEX($AS$2:$AS$13,$E1284),INDEX($AR$2:$AR$13,$E1284)),$C$2:$C$2125,"&lt;="&amp;DATE(IF($E1284&gt;=2,$D1284,$D1284-1),INDEX($AU$2:$AU$13,$E1284),INDEX($AT$2:$AT$13,$E1284)))</f>
        <v>9419.4162136313626</v>
      </c>
    </row>
    <row r="1285" spans="1:12" x14ac:dyDescent="0.35">
      <c r="A1285" s="3">
        <v>1713</v>
      </c>
      <c r="B1285" s="3" t="s">
        <v>16</v>
      </c>
      <c r="C1285" s="4">
        <v>38694</v>
      </c>
      <c r="D1285" s="3">
        <f t="shared" si="20"/>
        <v>2005</v>
      </c>
      <c r="E1285" s="3">
        <f>MONTH(ProductLine[[#This Row],[Date]])</f>
        <v>12</v>
      </c>
      <c r="F1285" s="3" t="s">
        <v>6</v>
      </c>
      <c r="G1285" s="5">
        <v>40</v>
      </c>
      <c r="H1285" s="6">
        <v>122.14268476291653</v>
      </c>
      <c r="I1285" s="8">
        <f>ProductLine[[#This Row],[Units]]*ProductLine[[#This Row],[Dollars]]</f>
        <v>4885.7073905166617</v>
      </c>
      <c r="L1285" cm="1">
        <f t="array" ref="L1285">AVERAGEIFS($I$2:$I$2125,$F$2:$F$2125,$F1285,$C$2:$C$2125,"&gt;="&amp;DATE(IF($E1285&gt;=4,$D1285,$D1285-1),INDEX($AS$2:$AS$13,$E1285),INDEX($AR$2:$AR$13,$E1285)),$C$2:$C$2125,"&lt;="&amp;DATE(IF($E1285&gt;=2,$D1285,$D1285-1),INDEX($AU$2:$AU$13,$E1285),INDEX($AT$2:$AT$13,$E1285)))</f>
        <v>7686.2820223837143</v>
      </c>
    </row>
    <row r="1286" spans="1:12" x14ac:dyDescent="0.35">
      <c r="A1286" s="3">
        <v>1735</v>
      </c>
      <c r="B1286" s="3" t="s">
        <v>5</v>
      </c>
      <c r="C1286" s="4">
        <v>38694</v>
      </c>
      <c r="D1286" s="3">
        <f t="shared" si="20"/>
        <v>2005</v>
      </c>
      <c r="E1286" s="3">
        <f>MONTH(ProductLine[[#This Row],[Date]])</f>
        <v>12</v>
      </c>
      <c r="F1286" s="3" t="s">
        <v>13</v>
      </c>
      <c r="G1286" s="5">
        <v>29</v>
      </c>
      <c r="H1286" s="6">
        <v>89.114636106343568</v>
      </c>
      <c r="I1286" s="8">
        <f>ProductLine[[#This Row],[Units]]*ProductLine[[#This Row],[Dollars]]</f>
        <v>2584.3244470839636</v>
      </c>
      <c r="L1286" cm="1">
        <f t="array" ref="L1286">AVERAGEIFS($I$2:$I$2125,$F$2:$F$2125,$F1286,$C$2:$C$2125,"&gt;="&amp;DATE(IF($E1286&gt;=4,$D1286,$D1286-1),INDEX($AS$2:$AS$13,$E1286),INDEX($AR$2:$AR$13,$E1286)),$C$2:$C$2125,"&lt;="&amp;DATE(IF($E1286&gt;=2,$D1286,$D1286-1),INDEX($AU$2:$AU$13,$E1286),INDEX($AT$2:$AT$13,$E1286)))</f>
        <v>9419.4162136313626</v>
      </c>
    </row>
    <row r="1287" spans="1:12" x14ac:dyDescent="0.35">
      <c r="A1287" s="3">
        <v>1772</v>
      </c>
      <c r="B1287" s="3" t="s">
        <v>16</v>
      </c>
      <c r="C1287" s="4">
        <v>38705</v>
      </c>
      <c r="D1287" s="3">
        <f t="shared" si="20"/>
        <v>2005</v>
      </c>
      <c r="E1287" s="3">
        <f>MONTH(ProductLine[[#This Row],[Date]])</f>
        <v>12</v>
      </c>
      <c r="F1287" s="3" t="s">
        <v>6</v>
      </c>
      <c r="G1287" s="5">
        <v>13</v>
      </c>
      <c r="H1287" s="6">
        <v>41.651608836226835</v>
      </c>
      <c r="I1287" s="8">
        <f>ProductLine[[#This Row],[Units]]*ProductLine[[#This Row],[Dollars]]</f>
        <v>541.47091487094883</v>
      </c>
      <c r="L1287" cm="1">
        <f t="array" ref="L1287">AVERAGEIFS($I$2:$I$2125,$F$2:$F$2125,$F1287,$C$2:$C$2125,"&gt;="&amp;DATE(IF($E1287&gt;=4,$D1287,$D1287-1),INDEX($AS$2:$AS$13,$E1287),INDEX($AR$2:$AR$13,$E1287)),$C$2:$C$2125,"&lt;="&amp;DATE(IF($E1287&gt;=2,$D1287,$D1287-1),INDEX($AU$2:$AU$13,$E1287),INDEX($AT$2:$AT$13,$E1287)))</f>
        <v>7686.2820223837143</v>
      </c>
    </row>
    <row r="1288" spans="1:12" x14ac:dyDescent="0.35">
      <c r="A1288" s="3">
        <v>1777</v>
      </c>
      <c r="B1288" s="3" t="s">
        <v>5</v>
      </c>
      <c r="C1288" s="4">
        <v>38705</v>
      </c>
      <c r="D1288" s="3">
        <f t="shared" si="20"/>
        <v>2005</v>
      </c>
      <c r="E1288" s="3">
        <f>MONTH(ProductLine[[#This Row],[Date]])</f>
        <v>12</v>
      </c>
      <c r="F1288" s="3" t="s">
        <v>13</v>
      </c>
      <c r="G1288" s="5">
        <v>95</v>
      </c>
      <c r="H1288" s="6">
        <v>286.4091350392265</v>
      </c>
      <c r="I1288" s="8">
        <f>ProductLine[[#This Row],[Units]]*ProductLine[[#This Row],[Dollars]]</f>
        <v>27208.867828726517</v>
      </c>
      <c r="L1288" cm="1">
        <f t="array" ref="L1288">AVERAGEIFS($I$2:$I$2125,$F$2:$F$2125,$F1288,$C$2:$C$2125,"&gt;="&amp;DATE(IF($E1288&gt;=4,$D1288,$D1288-1),INDEX($AS$2:$AS$13,$E1288),INDEX($AR$2:$AR$13,$E1288)),$C$2:$C$2125,"&lt;="&amp;DATE(IF($E1288&gt;=2,$D1288,$D1288-1),INDEX($AU$2:$AU$13,$E1288),INDEX($AT$2:$AT$13,$E1288)))</f>
        <v>9419.4162136313626</v>
      </c>
    </row>
    <row r="1289" spans="1:12" x14ac:dyDescent="0.35">
      <c r="A1289" s="3">
        <v>1789</v>
      </c>
      <c r="B1289" s="3" t="s">
        <v>14</v>
      </c>
      <c r="C1289" s="4">
        <v>38694</v>
      </c>
      <c r="D1289" s="3">
        <f t="shared" si="20"/>
        <v>2005</v>
      </c>
      <c r="E1289" s="3">
        <f>MONTH(ProductLine[[#This Row],[Date]])</f>
        <v>12</v>
      </c>
      <c r="F1289" s="3" t="s">
        <v>6</v>
      </c>
      <c r="G1289" s="5">
        <v>83</v>
      </c>
      <c r="H1289" s="6">
        <v>250.84508105520038</v>
      </c>
      <c r="I1289" s="8">
        <f>ProductLine[[#This Row],[Units]]*ProductLine[[#This Row],[Dollars]]</f>
        <v>20820.141727581631</v>
      </c>
      <c r="L1289" cm="1">
        <f t="array" ref="L1289">AVERAGEIFS($I$2:$I$2125,$F$2:$F$2125,$F1289,$C$2:$C$2125,"&gt;="&amp;DATE(IF($E1289&gt;=4,$D1289,$D1289-1),INDEX($AS$2:$AS$13,$E1289),INDEX($AR$2:$AR$13,$E1289)),$C$2:$C$2125,"&lt;="&amp;DATE(IF($E1289&gt;=2,$D1289,$D1289-1),INDEX($AU$2:$AU$13,$E1289),INDEX($AT$2:$AT$13,$E1289)))</f>
        <v>7686.2820223837143</v>
      </c>
    </row>
    <row r="1290" spans="1:12" x14ac:dyDescent="0.35">
      <c r="A1290" s="3">
        <v>1794</v>
      </c>
      <c r="B1290" s="3" t="s">
        <v>16</v>
      </c>
      <c r="C1290" s="4">
        <v>38716</v>
      </c>
      <c r="D1290" s="3">
        <f t="shared" si="20"/>
        <v>2005</v>
      </c>
      <c r="E1290" s="3">
        <f>MONTH(ProductLine[[#This Row],[Date]])</f>
        <v>12</v>
      </c>
      <c r="F1290" s="3" t="s">
        <v>15</v>
      </c>
      <c r="G1290" s="5">
        <v>29</v>
      </c>
      <c r="H1290" s="6">
        <v>89.016407302334798</v>
      </c>
      <c r="I1290" s="8">
        <f>ProductLine[[#This Row],[Units]]*ProductLine[[#This Row],[Dollars]]</f>
        <v>2581.4758117677093</v>
      </c>
      <c r="L1290" cm="1">
        <f t="array" ref="L1290">AVERAGEIFS($I$2:$I$2125,$F$2:$F$2125,$F1290,$C$2:$C$2125,"&gt;="&amp;DATE(IF($E1290&gt;=4,$D1290,$D1290-1),INDEX($AS$2:$AS$13,$E1290),INDEX($AR$2:$AR$13,$E1290)),$C$2:$C$2125,"&lt;="&amp;DATE(IF($E1290&gt;=2,$D1290,$D1290-1),INDEX($AU$2:$AU$13,$E1290),INDEX($AT$2:$AT$13,$E1290)))</f>
        <v>7659.9886328176499</v>
      </c>
    </row>
    <row r="1291" spans="1:12" x14ac:dyDescent="0.35">
      <c r="A1291" s="3">
        <v>1862</v>
      </c>
      <c r="B1291" s="3" t="s">
        <v>7</v>
      </c>
      <c r="C1291" s="4">
        <v>38694</v>
      </c>
      <c r="D1291" s="3">
        <f t="shared" si="20"/>
        <v>2005</v>
      </c>
      <c r="E1291" s="3">
        <f>MONTH(ProductLine[[#This Row],[Date]])</f>
        <v>12</v>
      </c>
      <c r="F1291" s="3" t="s">
        <v>6</v>
      </c>
      <c r="G1291" s="5">
        <v>18</v>
      </c>
      <c r="H1291" s="6">
        <v>55.524146786750528</v>
      </c>
      <c r="I1291" s="8">
        <f>ProductLine[[#This Row],[Units]]*ProductLine[[#This Row],[Dollars]]</f>
        <v>999.43464216150949</v>
      </c>
      <c r="L1291" cm="1">
        <f t="array" ref="L1291">AVERAGEIFS($I$2:$I$2125,$F$2:$F$2125,$F1291,$C$2:$C$2125,"&gt;="&amp;DATE(IF($E1291&gt;=4,$D1291,$D1291-1),INDEX($AS$2:$AS$13,$E1291),INDEX($AR$2:$AR$13,$E1291)),$C$2:$C$2125,"&lt;="&amp;DATE(IF($E1291&gt;=2,$D1291,$D1291-1),INDEX($AU$2:$AU$13,$E1291),INDEX($AT$2:$AT$13,$E1291)))</f>
        <v>7686.2820223837143</v>
      </c>
    </row>
    <row r="1292" spans="1:12" x14ac:dyDescent="0.35">
      <c r="A1292" s="3">
        <v>81</v>
      </c>
      <c r="B1292" s="3" t="s">
        <v>17</v>
      </c>
      <c r="C1292" s="4">
        <v>38727</v>
      </c>
      <c r="D1292" s="3">
        <f t="shared" si="20"/>
        <v>2006</v>
      </c>
      <c r="E1292" s="3">
        <f>MONTH(ProductLine[[#This Row],[Date]])</f>
        <v>1</v>
      </c>
      <c r="F1292" s="3" t="s">
        <v>6</v>
      </c>
      <c r="G1292" s="5">
        <v>69</v>
      </c>
      <c r="H1292" s="6">
        <v>208.68512958069783</v>
      </c>
      <c r="I1292" s="8">
        <f>ProductLine[[#This Row],[Units]]*ProductLine[[#This Row],[Dollars]]</f>
        <v>14399.27394106815</v>
      </c>
      <c r="L1292" cm="1">
        <f t="array" ref="L1292">AVERAGEIFS($I$2:$I$2125,$F$2:$F$2125,$F1292,$C$2:$C$2125,"&gt;="&amp;DATE(IF($E1292&gt;=4,$D1292,$D1292-1),INDEX($AS$2:$AS$13,$E1292),INDEX($AR$2:$AR$13,$E1292)),$C$2:$C$2125,"&lt;="&amp;DATE(IF($E1292&gt;=2,$D1292,$D1292-1),INDEX($AU$2:$AU$13,$E1292),INDEX($AT$2:$AT$13,$E1292)))</f>
        <v>7789.2689313715609</v>
      </c>
    </row>
    <row r="1293" spans="1:12" x14ac:dyDescent="0.35">
      <c r="A1293" s="3">
        <v>99</v>
      </c>
      <c r="B1293" s="3" t="s">
        <v>12</v>
      </c>
      <c r="C1293" s="4">
        <v>38738</v>
      </c>
      <c r="D1293" s="3">
        <f t="shared" si="20"/>
        <v>2006</v>
      </c>
      <c r="E1293" s="3">
        <f>MONTH(ProductLine[[#This Row],[Date]])</f>
        <v>1</v>
      </c>
      <c r="F1293" s="3" t="s">
        <v>6</v>
      </c>
      <c r="G1293" s="5">
        <v>75</v>
      </c>
      <c r="H1293" s="6">
        <v>226.73977333901354</v>
      </c>
      <c r="I1293" s="8">
        <f>ProductLine[[#This Row],[Units]]*ProductLine[[#This Row],[Dollars]]</f>
        <v>17005.483000426015</v>
      </c>
      <c r="L1293" cm="1">
        <f t="array" ref="L1293">AVERAGEIFS($I$2:$I$2125,$F$2:$F$2125,$F1293,$C$2:$C$2125,"&gt;="&amp;DATE(IF($E1293&gt;=4,$D1293,$D1293-1),INDEX($AS$2:$AS$13,$E1293),INDEX($AR$2:$AR$13,$E1293)),$C$2:$C$2125,"&lt;="&amp;DATE(IF($E1293&gt;=2,$D1293,$D1293-1),INDEX($AU$2:$AU$13,$E1293),INDEX($AT$2:$AT$13,$E1293)))</f>
        <v>7789.2689313715609</v>
      </c>
    </row>
    <row r="1294" spans="1:12" x14ac:dyDescent="0.35">
      <c r="A1294" s="3">
        <v>115</v>
      </c>
      <c r="B1294" s="3" t="s">
        <v>16</v>
      </c>
      <c r="C1294" s="4">
        <v>38738</v>
      </c>
      <c r="D1294" s="3">
        <f t="shared" si="20"/>
        <v>2006</v>
      </c>
      <c r="E1294" s="3">
        <f>MONTH(ProductLine[[#This Row],[Date]])</f>
        <v>1</v>
      </c>
      <c r="F1294" s="3" t="s">
        <v>8</v>
      </c>
      <c r="G1294" s="5">
        <v>39</v>
      </c>
      <c r="H1294" s="6">
        <v>118.62706142640471</v>
      </c>
      <c r="I1294" s="8">
        <f>ProductLine[[#This Row],[Units]]*ProductLine[[#This Row],[Dollars]]</f>
        <v>4626.4553956297832</v>
      </c>
      <c r="L1294" cm="1">
        <f t="array" ref="L1294">AVERAGEIFS($I$2:$I$2125,$F$2:$F$2125,$F1294,$C$2:$C$2125,"&gt;="&amp;DATE(IF($E1294&gt;=4,$D1294,$D1294-1),INDEX($AS$2:$AS$13,$E1294),INDEX($AR$2:$AR$13,$E1294)),$C$2:$C$2125,"&lt;="&amp;DATE(IF($E1294&gt;=2,$D1294,$D1294-1),INDEX($AU$2:$AU$13,$E1294),INDEX($AT$2:$AT$13,$E1294)))</f>
        <v>10621.035562522458</v>
      </c>
    </row>
    <row r="1295" spans="1:12" x14ac:dyDescent="0.35">
      <c r="A1295" s="3">
        <v>124</v>
      </c>
      <c r="B1295" s="3" t="s">
        <v>9</v>
      </c>
      <c r="C1295" s="4">
        <v>38727</v>
      </c>
      <c r="D1295" s="3">
        <f t="shared" si="20"/>
        <v>2006</v>
      </c>
      <c r="E1295" s="3">
        <f>MONTH(ProductLine[[#This Row],[Date]])</f>
        <v>1</v>
      </c>
      <c r="F1295" s="3" t="s">
        <v>13</v>
      </c>
      <c r="G1295" s="5">
        <v>57</v>
      </c>
      <c r="H1295" s="6">
        <v>173.36376703616165</v>
      </c>
      <c r="I1295" s="8">
        <f>ProductLine[[#This Row],[Units]]*ProductLine[[#This Row],[Dollars]]</f>
        <v>9881.7347210612133</v>
      </c>
      <c r="L1295" cm="1">
        <f t="array" ref="L1295">AVERAGEIFS($I$2:$I$2125,$F$2:$F$2125,$F1295,$C$2:$C$2125,"&gt;="&amp;DATE(IF($E1295&gt;=4,$D1295,$D1295-1),INDEX($AS$2:$AS$13,$E1295),INDEX($AR$2:$AR$13,$E1295)),$C$2:$C$2125,"&lt;="&amp;DATE(IF($E1295&gt;=2,$D1295,$D1295-1),INDEX($AU$2:$AU$13,$E1295),INDEX($AT$2:$AT$13,$E1295)))</f>
        <v>7831.982747639182</v>
      </c>
    </row>
    <row r="1296" spans="1:12" x14ac:dyDescent="0.35">
      <c r="A1296" s="3">
        <v>193</v>
      </c>
      <c r="B1296" s="3" t="s">
        <v>14</v>
      </c>
      <c r="C1296" s="4">
        <v>38727</v>
      </c>
      <c r="D1296" s="3">
        <f t="shared" si="20"/>
        <v>2006</v>
      </c>
      <c r="E1296" s="3">
        <f>MONTH(ProductLine[[#This Row],[Date]])</f>
        <v>1</v>
      </c>
      <c r="F1296" s="3" t="s">
        <v>10</v>
      </c>
      <c r="G1296" s="5">
        <v>68</v>
      </c>
      <c r="H1296" s="6">
        <v>205.93270340856287</v>
      </c>
      <c r="I1296" s="8">
        <f>ProductLine[[#This Row],[Units]]*ProductLine[[#This Row],[Dollars]]</f>
        <v>14003.423831782275</v>
      </c>
      <c r="L1296" cm="1">
        <f t="array" ref="L1296">AVERAGEIFS($I$2:$I$2125,$F$2:$F$2125,$F1296,$C$2:$C$2125,"&gt;="&amp;DATE(IF($E1296&gt;=4,$D1296,$D1296-1),INDEX($AS$2:$AS$13,$E1296),INDEX($AR$2:$AR$13,$E1296)),$C$2:$C$2125,"&lt;="&amp;DATE(IF($E1296&gt;=2,$D1296,$D1296-1),INDEX($AU$2:$AU$13,$E1296),INDEX($AT$2:$AT$13,$E1296)))</f>
        <v>7937.3331127575402</v>
      </c>
    </row>
    <row r="1297" spans="1:12" x14ac:dyDescent="0.35">
      <c r="A1297" s="3">
        <v>194</v>
      </c>
      <c r="B1297" s="3" t="s">
        <v>16</v>
      </c>
      <c r="C1297" s="4">
        <v>38738</v>
      </c>
      <c r="D1297" s="3">
        <f t="shared" si="20"/>
        <v>2006</v>
      </c>
      <c r="E1297" s="3">
        <f>MONTH(ProductLine[[#This Row],[Date]])</f>
        <v>1</v>
      </c>
      <c r="F1297" s="3" t="s">
        <v>13</v>
      </c>
      <c r="G1297" s="5">
        <v>8</v>
      </c>
      <c r="H1297" s="6">
        <v>26.138739127477177</v>
      </c>
      <c r="I1297" s="8">
        <f>ProductLine[[#This Row],[Units]]*ProductLine[[#This Row],[Dollars]]</f>
        <v>209.10991301981741</v>
      </c>
      <c r="L1297" cm="1">
        <f t="array" ref="L1297">AVERAGEIFS($I$2:$I$2125,$F$2:$F$2125,$F1297,$C$2:$C$2125,"&gt;="&amp;DATE(IF($E1297&gt;=4,$D1297,$D1297-1),INDEX($AS$2:$AS$13,$E1297),INDEX($AR$2:$AR$13,$E1297)),$C$2:$C$2125,"&lt;="&amp;DATE(IF($E1297&gt;=2,$D1297,$D1297-1),INDEX($AU$2:$AU$13,$E1297),INDEX($AT$2:$AT$13,$E1297)))</f>
        <v>7831.982747639182</v>
      </c>
    </row>
    <row r="1298" spans="1:12" x14ac:dyDescent="0.35">
      <c r="A1298" s="3">
        <v>227</v>
      </c>
      <c r="B1298" s="3" t="s">
        <v>7</v>
      </c>
      <c r="C1298" s="4">
        <v>38738</v>
      </c>
      <c r="D1298" s="3">
        <f t="shared" si="20"/>
        <v>2006</v>
      </c>
      <c r="E1298" s="3">
        <f>MONTH(ProductLine[[#This Row],[Date]])</f>
        <v>1</v>
      </c>
      <c r="F1298" s="3" t="s">
        <v>13</v>
      </c>
      <c r="G1298" s="5">
        <v>37</v>
      </c>
      <c r="H1298" s="6">
        <v>112.52158206006119</v>
      </c>
      <c r="I1298" s="8">
        <f>ProductLine[[#This Row],[Units]]*ProductLine[[#This Row],[Dollars]]</f>
        <v>4163.2985362222644</v>
      </c>
      <c r="L1298" cm="1">
        <f t="array" ref="L1298">AVERAGEIFS($I$2:$I$2125,$F$2:$F$2125,$F1298,$C$2:$C$2125,"&gt;="&amp;DATE(IF($E1298&gt;=4,$D1298,$D1298-1),INDEX($AS$2:$AS$13,$E1298),INDEX($AR$2:$AR$13,$E1298)),$C$2:$C$2125,"&lt;="&amp;DATE(IF($E1298&gt;=2,$D1298,$D1298-1),INDEX($AU$2:$AU$13,$E1298),INDEX($AT$2:$AT$13,$E1298)))</f>
        <v>7831.982747639182</v>
      </c>
    </row>
    <row r="1299" spans="1:12" x14ac:dyDescent="0.35">
      <c r="A1299" s="3">
        <v>391</v>
      </c>
      <c r="B1299" s="3" t="s">
        <v>7</v>
      </c>
      <c r="C1299" s="4">
        <v>38738</v>
      </c>
      <c r="D1299" s="3">
        <f t="shared" si="20"/>
        <v>2006</v>
      </c>
      <c r="E1299" s="3">
        <f>MONTH(ProductLine[[#This Row],[Date]])</f>
        <v>1</v>
      </c>
      <c r="F1299" s="3" t="s">
        <v>6</v>
      </c>
      <c r="G1299" s="5">
        <v>75</v>
      </c>
      <c r="H1299" s="6">
        <v>226.99796556311475</v>
      </c>
      <c r="I1299" s="8">
        <f>ProductLine[[#This Row],[Units]]*ProductLine[[#This Row],[Dollars]]</f>
        <v>17024.847417233606</v>
      </c>
      <c r="L1299" cm="1">
        <f t="array" ref="L1299">AVERAGEIFS($I$2:$I$2125,$F$2:$F$2125,$F1299,$C$2:$C$2125,"&gt;="&amp;DATE(IF($E1299&gt;=4,$D1299,$D1299-1),INDEX($AS$2:$AS$13,$E1299),INDEX($AR$2:$AR$13,$E1299)),$C$2:$C$2125,"&lt;="&amp;DATE(IF($E1299&gt;=2,$D1299,$D1299-1),INDEX($AU$2:$AU$13,$E1299),INDEX($AT$2:$AT$13,$E1299)))</f>
        <v>7789.2689313715609</v>
      </c>
    </row>
    <row r="1300" spans="1:12" x14ac:dyDescent="0.35">
      <c r="A1300" s="3">
        <v>422</v>
      </c>
      <c r="B1300" s="3" t="s">
        <v>11</v>
      </c>
      <c r="C1300" s="4">
        <v>38738</v>
      </c>
      <c r="D1300" s="3">
        <f t="shared" si="20"/>
        <v>2006</v>
      </c>
      <c r="E1300" s="3">
        <f>MONTH(ProductLine[[#This Row],[Date]])</f>
        <v>1</v>
      </c>
      <c r="F1300" s="3" t="s">
        <v>13</v>
      </c>
      <c r="G1300" s="5">
        <v>77</v>
      </c>
      <c r="H1300" s="6">
        <v>233.0800910699262</v>
      </c>
      <c r="I1300" s="8">
        <f>ProductLine[[#This Row],[Units]]*ProductLine[[#This Row],[Dollars]]</f>
        <v>17947.167012384318</v>
      </c>
      <c r="L1300" cm="1">
        <f t="array" ref="L1300">AVERAGEIFS($I$2:$I$2125,$F$2:$F$2125,$F1300,$C$2:$C$2125,"&gt;="&amp;DATE(IF($E1300&gt;=4,$D1300,$D1300-1),INDEX($AS$2:$AS$13,$E1300),INDEX($AR$2:$AR$13,$E1300)),$C$2:$C$2125,"&lt;="&amp;DATE(IF($E1300&gt;=2,$D1300,$D1300-1),INDEX($AU$2:$AU$13,$E1300),INDEX($AT$2:$AT$13,$E1300)))</f>
        <v>7831.982747639182</v>
      </c>
    </row>
    <row r="1301" spans="1:12" x14ac:dyDescent="0.35">
      <c r="A1301" s="3">
        <v>447</v>
      </c>
      <c r="B1301" s="3" t="s">
        <v>7</v>
      </c>
      <c r="C1301" s="4">
        <v>38738</v>
      </c>
      <c r="D1301" s="3">
        <f t="shared" si="20"/>
        <v>2006</v>
      </c>
      <c r="E1301" s="3">
        <f>MONTH(ProductLine[[#This Row],[Date]])</f>
        <v>1</v>
      </c>
      <c r="F1301" s="3" t="s">
        <v>8</v>
      </c>
      <c r="G1301" s="5">
        <v>-4</v>
      </c>
      <c r="H1301" s="6">
        <v>-10.242938195130456</v>
      </c>
      <c r="I1301" s="8">
        <f>ProductLine[[#This Row],[Units]]*ProductLine[[#This Row],[Dollars]]</f>
        <v>40.971752780521825</v>
      </c>
      <c r="L1301" cm="1">
        <f t="array" ref="L1301">AVERAGEIFS($I$2:$I$2125,$F$2:$F$2125,$F1301,$C$2:$C$2125,"&gt;="&amp;DATE(IF($E1301&gt;=4,$D1301,$D1301-1),INDEX($AS$2:$AS$13,$E1301),INDEX($AR$2:$AR$13,$E1301)),$C$2:$C$2125,"&lt;="&amp;DATE(IF($E1301&gt;=2,$D1301,$D1301-1),INDEX($AU$2:$AU$13,$E1301),INDEX($AT$2:$AT$13,$E1301)))</f>
        <v>10621.035562522458</v>
      </c>
    </row>
    <row r="1302" spans="1:12" x14ac:dyDescent="0.35">
      <c r="A1302" s="3">
        <v>544</v>
      </c>
      <c r="B1302" s="3" t="s">
        <v>12</v>
      </c>
      <c r="C1302" s="4">
        <v>38738</v>
      </c>
      <c r="D1302" s="3">
        <f t="shared" si="20"/>
        <v>2006</v>
      </c>
      <c r="E1302" s="3">
        <f>MONTH(ProductLine[[#This Row],[Date]])</f>
        <v>1</v>
      </c>
      <c r="F1302" s="3" t="s">
        <v>8</v>
      </c>
      <c r="G1302" s="5">
        <v>25</v>
      </c>
      <c r="H1302" s="6">
        <v>76.920283125674487</v>
      </c>
      <c r="I1302" s="8">
        <f>ProductLine[[#This Row],[Units]]*ProductLine[[#This Row],[Dollars]]</f>
        <v>1923.0070781418622</v>
      </c>
      <c r="L1302" cm="1">
        <f t="array" ref="L1302">AVERAGEIFS($I$2:$I$2125,$F$2:$F$2125,$F1302,$C$2:$C$2125,"&gt;="&amp;DATE(IF($E1302&gt;=4,$D1302,$D1302-1),INDEX($AS$2:$AS$13,$E1302),INDEX($AR$2:$AR$13,$E1302)),$C$2:$C$2125,"&lt;="&amp;DATE(IF($E1302&gt;=2,$D1302,$D1302-1),INDEX($AU$2:$AU$13,$E1302),INDEX($AT$2:$AT$13,$E1302)))</f>
        <v>10621.035562522458</v>
      </c>
    </row>
    <row r="1303" spans="1:12" x14ac:dyDescent="0.35">
      <c r="A1303" s="3">
        <v>548</v>
      </c>
      <c r="B1303" s="3" t="s">
        <v>5</v>
      </c>
      <c r="C1303" s="4">
        <v>38727</v>
      </c>
      <c r="D1303" s="3">
        <f t="shared" si="20"/>
        <v>2006</v>
      </c>
      <c r="E1303" s="3">
        <f>MONTH(ProductLine[[#This Row],[Date]])</f>
        <v>1</v>
      </c>
      <c r="F1303" s="3" t="s">
        <v>13</v>
      </c>
      <c r="G1303" s="5">
        <v>44</v>
      </c>
      <c r="H1303" s="6">
        <v>133.61508244900483</v>
      </c>
      <c r="I1303" s="8">
        <f>ProductLine[[#This Row],[Units]]*ProductLine[[#This Row],[Dollars]]</f>
        <v>5879.0636277562126</v>
      </c>
      <c r="L1303" cm="1">
        <f t="array" ref="L1303">AVERAGEIFS($I$2:$I$2125,$F$2:$F$2125,$F1303,$C$2:$C$2125,"&gt;="&amp;DATE(IF($E1303&gt;=4,$D1303,$D1303-1),INDEX($AS$2:$AS$13,$E1303),INDEX($AR$2:$AR$13,$E1303)),$C$2:$C$2125,"&lt;="&amp;DATE(IF($E1303&gt;=2,$D1303,$D1303-1),INDEX($AU$2:$AU$13,$E1303),INDEX($AT$2:$AT$13,$E1303)))</f>
        <v>7831.982747639182</v>
      </c>
    </row>
    <row r="1304" spans="1:12" x14ac:dyDescent="0.35">
      <c r="A1304" s="3">
        <v>616</v>
      </c>
      <c r="B1304" s="3" t="s">
        <v>14</v>
      </c>
      <c r="C1304" s="4">
        <v>38738</v>
      </c>
      <c r="D1304" s="3">
        <f t="shared" si="20"/>
        <v>2006</v>
      </c>
      <c r="E1304" s="3">
        <f>MONTH(ProductLine[[#This Row],[Date]])</f>
        <v>1</v>
      </c>
      <c r="F1304" s="3" t="s">
        <v>15</v>
      </c>
      <c r="G1304" s="5">
        <v>66</v>
      </c>
      <c r="H1304" s="6">
        <v>199.92690698146819</v>
      </c>
      <c r="I1304" s="8">
        <f>ProductLine[[#This Row],[Units]]*ProductLine[[#This Row],[Dollars]]</f>
        <v>13195.175860776901</v>
      </c>
      <c r="L1304" cm="1">
        <f t="array" ref="L1304">AVERAGEIFS($I$2:$I$2125,$F$2:$F$2125,$F1304,$C$2:$C$2125,"&gt;="&amp;DATE(IF($E1304&gt;=4,$D1304,$D1304-1),INDEX($AS$2:$AS$13,$E1304),INDEX($AR$2:$AR$13,$E1304)),$C$2:$C$2125,"&lt;="&amp;DATE(IF($E1304&gt;=2,$D1304,$D1304-1),INDEX($AU$2:$AU$13,$E1304),INDEX($AT$2:$AT$13,$E1304)))</f>
        <v>6652.040777154416</v>
      </c>
    </row>
    <row r="1305" spans="1:12" x14ac:dyDescent="0.35">
      <c r="A1305" s="3">
        <v>625</v>
      </c>
      <c r="B1305" s="3" t="s">
        <v>17</v>
      </c>
      <c r="C1305" s="4">
        <v>38738</v>
      </c>
      <c r="D1305" s="3">
        <f t="shared" si="20"/>
        <v>2006</v>
      </c>
      <c r="E1305" s="3">
        <f>MONTH(ProductLine[[#This Row],[Date]])</f>
        <v>1</v>
      </c>
      <c r="F1305" s="3" t="s">
        <v>13</v>
      </c>
      <c r="G1305" s="5">
        <v>83</v>
      </c>
      <c r="H1305" s="6">
        <v>250.66590250032371</v>
      </c>
      <c r="I1305" s="8">
        <f>ProductLine[[#This Row],[Units]]*ProductLine[[#This Row],[Dollars]]</f>
        <v>20805.269907526868</v>
      </c>
      <c r="L1305" cm="1">
        <f t="array" ref="L1305">AVERAGEIFS($I$2:$I$2125,$F$2:$F$2125,$F1305,$C$2:$C$2125,"&gt;="&amp;DATE(IF($E1305&gt;=4,$D1305,$D1305-1),INDEX($AS$2:$AS$13,$E1305),INDEX($AR$2:$AR$13,$E1305)),$C$2:$C$2125,"&lt;="&amp;DATE(IF($E1305&gt;=2,$D1305,$D1305-1),INDEX($AU$2:$AU$13,$E1305),INDEX($AT$2:$AT$13,$E1305)))</f>
        <v>7831.982747639182</v>
      </c>
    </row>
    <row r="1306" spans="1:12" x14ac:dyDescent="0.35">
      <c r="A1306" s="3">
        <v>630</v>
      </c>
      <c r="B1306" s="3" t="s">
        <v>7</v>
      </c>
      <c r="C1306" s="4">
        <v>38727</v>
      </c>
      <c r="D1306" s="3">
        <f t="shared" si="20"/>
        <v>2006</v>
      </c>
      <c r="E1306" s="3">
        <f>MONTH(ProductLine[[#This Row],[Date]])</f>
        <v>1</v>
      </c>
      <c r="F1306" s="3" t="s">
        <v>8</v>
      </c>
      <c r="G1306" s="5">
        <v>55</v>
      </c>
      <c r="H1306" s="6">
        <v>166.77106419074752</v>
      </c>
      <c r="I1306" s="8">
        <f>ProductLine[[#This Row],[Units]]*ProductLine[[#This Row],[Dollars]]</f>
        <v>9172.4085304911132</v>
      </c>
      <c r="L1306" cm="1">
        <f t="array" ref="L1306">AVERAGEIFS($I$2:$I$2125,$F$2:$F$2125,$F1306,$C$2:$C$2125,"&gt;="&amp;DATE(IF($E1306&gt;=4,$D1306,$D1306-1),INDEX($AS$2:$AS$13,$E1306),INDEX($AR$2:$AR$13,$E1306)),$C$2:$C$2125,"&lt;="&amp;DATE(IF($E1306&gt;=2,$D1306,$D1306-1),INDEX($AU$2:$AU$13,$E1306),INDEX($AT$2:$AT$13,$E1306)))</f>
        <v>10621.035562522458</v>
      </c>
    </row>
    <row r="1307" spans="1:12" x14ac:dyDescent="0.35">
      <c r="A1307" s="3">
        <v>658</v>
      </c>
      <c r="B1307" s="3" t="s">
        <v>7</v>
      </c>
      <c r="C1307" s="4">
        <v>38738</v>
      </c>
      <c r="D1307" s="3">
        <f t="shared" si="20"/>
        <v>2006</v>
      </c>
      <c r="E1307" s="3">
        <f>MONTH(ProductLine[[#This Row],[Date]])</f>
        <v>1</v>
      </c>
      <c r="F1307" s="3" t="s">
        <v>15</v>
      </c>
      <c r="G1307" s="5">
        <v>17</v>
      </c>
      <c r="H1307" s="6">
        <v>53.061016492331653</v>
      </c>
      <c r="I1307" s="8">
        <f>ProductLine[[#This Row],[Units]]*ProductLine[[#This Row],[Dollars]]</f>
        <v>902.0372803696381</v>
      </c>
      <c r="L1307" cm="1">
        <f t="array" ref="L1307">AVERAGEIFS($I$2:$I$2125,$F$2:$F$2125,$F1307,$C$2:$C$2125,"&gt;="&amp;DATE(IF($E1307&gt;=4,$D1307,$D1307-1),INDEX($AS$2:$AS$13,$E1307),INDEX($AR$2:$AR$13,$E1307)),$C$2:$C$2125,"&lt;="&amp;DATE(IF($E1307&gt;=2,$D1307,$D1307-1),INDEX($AU$2:$AU$13,$E1307),INDEX($AT$2:$AT$13,$E1307)))</f>
        <v>6652.040777154416</v>
      </c>
    </row>
    <row r="1308" spans="1:12" x14ac:dyDescent="0.35">
      <c r="A1308" s="3">
        <v>691</v>
      </c>
      <c r="B1308" s="3" t="s">
        <v>5</v>
      </c>
      <c r="C1308" s="4">
        <v>38727</v>
      </c>
      <c r="D1308" s="3">
        <f t="shared" si="20"/>
        <v>2006</v>
      </c>
      <c r="E1308" s="3">
        <f>MONTH(ProductLine[[#This Row],[Date]])</f>
        <v>1</v>
      </c>
      <c r="F1308" s="3" t="s">
        <v>6</v>
      </c>
      <c r="G1308" s="5">
        <v>25</v>
      </c>
      <c r="H1308" s="6">
        <v>77.367215999588439</v>
      </c>
      <c r="I1308" s="8">
        <f>ProductLine[[#This Row],[Units]]*ProductLine[[#This Row],[Dollars]]</f>
        <v>1934.1803999897111</v>
      </c>
      <c r="L1308" cm="1">
        <f t="array" ref="L1308">AVERAGEIFS($I$2:$I$2125,$F$2:$F$2125,$F1308,$C$2:$C$2125,"&gt;="&amp;DATE(IF($E1308&gt;=4,$D1308,$D1308-1),INDEX($AS$2:$AS$13,$E1308),INDEX($AR$2:$AR$13,$E1308)),$C$2:$C$2125,"&lt;="&amp;DATE(IF($E1308&gt;=2,$D1308,$D1308-1),INDEX($AU$2:$AU$13,$E1308),INDEX($AT$2:$AT$13,$E1308)))</f>
        <v>7789.2689313715609</v>
      </c>
    </row>
    <row r="1309" spans="1:12" x14ac:dyDescent="0.35">
      <c r="A1309" s="3">
        <v>737</v>
      </c>
      <c r="B1309" s="3" t="s">
        <v>12</v>
      </c>
      <c r="C1309" s="4">
        <v>38738</v>
      </c>
      <c r="D1309" s="3">
        <f t="shared" si="20"/>
        <v>2006</v>
      </c>
      <c r="E1309" s="3">
        <f>MONTH(ProductLine[[#This Row],[Date]])</f>
        <v>1</v>
      </c>
      <c r="F1309" s="3" t="s">
        <v>15</v>
      </c>
      <c r="G1309" s="5">
        <v>49</v>
      </c>
      <c r="H1309" s="6">
        <v>148.73893149445496</v>
      </c>
      <c r="I1309" s="8">
        <f>ProductLine[[#This Row],[Units]]*ProductLine[[#This Row],[Dollars]]</f>
        <v>7288.2076432282929</v>
      </c>
      <c r="L1309" cm="1">
        <f t="array" ref="L1309">AVERAGEIFS($I$2:$I$2125,$F$2:$F$2125,$F1309,$C$2:$C$2125,"&gt;="&amp;DATE(IF($E1309&gt;=4,$D1309,$D1309-1),INDEX($AS$2:$AS$13,$E1309),INDEX($AR$2:$AR$13,$E1309)),$C$2:$C$2125,"&lt;="&amp;DATE(IF($E1309&gt;=2,$D1309,$D1309-1),INDEX($AU$2:$AU$13,$E1309),INDEX($AT$2:$AT$13,$E1309)))</f>
        <v>6652.040777154416</v>
      </c>
    </row>
    <row r="1310" spans="1:12" x14ac:dyDescent="0.35">
      <c r="A1310" s="3">
        <v>753</v>
      </c>
      <c r="B1310" s="3" t="s">
        <v>5</v>
      </c>
      <c r="C1310" s="4">
        <v>38738</v>
      </c>
      <c r="D1310" s="3">
        <f t="shared" si="20"/>
        <v>2006</v>
      </c>
      <c r="E1310" s="3">
        <f>MONTH(ProductLine[[#This Row],[Date]])</f>
        <v>1</v>
      </c>
      <c r="F1310" s="3" t="s">
        <v>13</v>
      </c>
      <c r="G1310" s="5">
        <v>42</v>
      </c>
      <c r="H1310" s="6">
        <v>127.71123178411425</v>
      </c>
      <c r="I1310" s="8">
        <f>ProductLine[[#This Row],[Units]]*ProductLine[[#This Row],[Dollars]]</f>
        <v>5363.8717349327981</v>
      </c>
      <c r="L1310" cm="1">
        <f t="array" ref="L1310">AVERAGEIFS($I$2:$I$2125,$F$2:$F$2125,$F1310,$C$2:$C$2125,"&gt;="&amp;DATE(IF($E1310&gt;=4,$D1310,$D1310-1),INDEX($AS$2:$AS$13,$E1310),INDEX($AR$2:$AR$13,$E1310)),$C$2:$C$2125,"&lt;="&amp;DATE(IF($E1310&gt;=2,$D1310,$D1310-1),INDEX($AU$2:$AU$13,$E1310),INDEX($AT$2:$AT$13,$E1310)))</f>
        <v>7831.982747639182</v>
      </c>
    </row>
    <row r="1311" spans="1:12" x14ac:dyDescent="0.35">
      <c r="A1311" s="3">
        <v>801</v>
      </c>
      <c r="B1311" s="3" t="s">
        <v>14</v>
      </c>
      <c r="C1311" s="4">
        <v>38727</v>
      </c>
      <c r="D1311" s="3">
        <f t="shared" si="20"/>
        <v>2006</v>
      </c>
      <c r="E1311" s="3">
        <f>MONTH(ProductLine[[#This Row],[Date]])</f>
        <v>1</v>
      </c>
      <c r="F1311" s="3" t="s">
        <v>6</v>
      </c>
      <c r="G1311" s="5">
        <v>14</v>
      </c>
      <c r="H1311" s="6">
        <v>43.403824731122626</v>
      </c>
      <c r="I1311" s="8">
        <f>ProductLine[[#This Row],[Units]]*ProductLine[[#This Row],[Dollars]]</f>
        <v>607.6535462357167</v>
      </c>
      <c r="L1311" cm="1">
        <f t="array" ref="L1311">AVERAGEIFS($I$2:$I$2125,$F$2:$F$2125,$F1311,$C$2:$C$2125,"&gt;="&amp;DATE(IF($E1311&gt;=4,$D1311,$D1311-1),INDEX($AS$2:$AS$13,$E1311),INDEX($AR$2:$AR$13,$E1311)),$C$2:$C$2125,"&lt;="&amp;DATE(IF($E1311&gt;=2,$D1311,$D1311-1),INDEX($AU$2:$AU$13,$E1311),INDEX($AT$2:$AT$13,$E1311)))</f>
        <v>7789.2689313715609</v>
      </c>
    </row>
    <row r="1312" spans="1:12" x14ac:dyDescent="0.35">
      <c r="A1312" s="3">
        <v>815</v>
      </c>
      <c r="B1312" s="3" t="s">
        <v>12</v>
      </c>
      <c r="C1312" s="4">
        <v>38738</v>
      </c>
      <c r="D1312" s="3">
        <f t="shared" si="20"/>
        <v>2006</v>
      </c>
      <c r="E1312" s="3">
        <f>MONTH(ProductLine[[#This Row],[Date]])</f>
        <v>1</v>
      </c>
      <c r="F1312" s="3" t="s">
        <v>6</v>
      </c>
      <c r="G1312" s="5">
        <v>73</v>
      </c>
      <c r="H1312" s="6">
        <v>220.50049794203733</v>
      </c>
      <c r="I1312" s="8">
        <f>ProductLine[[#This Row],[Units]]*ProductLine[[#This Row],[Dollars]]</f>
        <v>16096.536349768725</v>
      </c>
      <c r="L1312" cm="1">
        <f t="array" ref="L1312">AVERAGEIFS($I$2:$I$2125,$F$2:$F$2125,$F1312,$C$2:$C$2125,"&gt;="&amp;DATE(IF($E1312&gt;=4,$D1312,$D1312-1),INDEX($AS$2:$AS$13,$E1312),INDEX($AR$2:$AR$13,$E1312)),$C$2:$C$2125,"&lt;="&amp;DATE(IF($E1312&gt;=2,$D1312,$D1312-1),INDEX($AU$2:$AU$13,$E1312),INDEX($AT$2:$AT$13,$E1312)))</f>
        <v>7789.2689313715609</v>
      </c>
    </row>
    <row r="1313" spans="1:12" x14ac:dyDescent="0.35">
      <c r="A1313" s="3">
        <v>834</v>
      </c>
      <c r="B1313" s="3" t="s">
        <v>7</v>
      </c>
      <c r="C1313" s="4">
        <v>38727</v>
      </c>
      <c r="D1313" s="3">
        <f t="shared" si="20"/>
        <v>2006</v>
      </c>
      <c r="E1313" s="3">
        <f>MONTH(ProductLine[[#This Row],[Date]])</f>
        <v>1</v>
      </c>
      <c r="F1313" s="3" t="s">
        <v>8</v>
      </c>
      <c r="G1313" s="5">
        <v>34</v>
      </c>
      <c r="H1313" s="6">
        <v>103.89654308960344</v>
      </c>
      <c r="I1313" s="8">
        <f>ProductLine[[#This Row],[Units]]*ProductLine[[#This Row],[Dollars]]</f>
        <v>3532.4824650465171</v>
      </c>
      <c r="L1313" cm="1">
        <f t="array" ref="L1313">AVERAGEIFS($I$2:$I$2125,$F$2:$F$2125,$F1313,$C$2:$C$2125,"&gt;="&amp;DATE(IF($E1313&gt;=4,$D1313,$D1313-1),INDEX($AS$2:$AS$13,$E1313),INDEX($AR$2:$AR$13,$E1313)),$C$2:$C$2125,"&lt;="&amp;DATE(IF($E1313&gt;=2,$D1313,$D1313-1),INDEX($AU$2:$AU$13,$E1313),INDEX($AT$2:$AT$13,$E1313)))</f>
        <v>10621.035562522458</v>
      </c>
    </row>
    <row r="1314" spans="1:12" x14ac:dyDescent="0.35">
      <c r="A1314" s="3">
        <v>920</v>
      </c>
      <c r="B1314" s="3" t="s">
        <v>16</v>
      </c>
      <c r="C1314" s="4">
        <v>38727</v>
      </c>
      <c r="D1314" s="3">
        <f t="shared" si="20"/>
        <v>2006</v>
      </c>
      <c r="E1314" s="3">
        <f>MONTH(ProductLine[[#This Row],[Date]])</f>
        <v>1</v>
      </c>
      <c r="F1314" s="3" t="s">
        <v>15</v>
      </c>
      <c r="G1314" s="5">
        <v>-2</v>
      </c>
      <c r="H1314" s="6">
        <v>-3.7309676865630421</v>
      </c>
      <c r="I1314" s="8">
        <f>ProductLine[[#This Row],[Units]]*ProductLine[[#This Row],[Dollars]]</f>
        <v>7.4619353731260842</v>
      </c>
      <c r="L1314" cm="1">
        <f t="array" ref="L1314">AVERAGEIFS($I$2:$I$2125,$F$2:$F$2125,$F1314,$C$2:$C$2125,"&gt;="&amp;DATE(IF($E1314&gt;=4,$D1314,$D1314-1),INDEX($AS$2:$AS$13,$E1314),INDEX($AR$2:$AR$13,$E1314)),$C$2:$C$2125,"&lt;="&amp;DATE(IF($E1314&gt;=2,$D1314,$D1314-1),INDEX($AU$2:$AU$13,$E1314),INDEX($AT$2:$AT$13,$E1314)))</f>
        <v>6652.040777154416</v>
      </c>
    </row>
    <row r="1315" spans="1:12" x14ac:dyDescent="0.35">
      <c r="A1315" s="3">
        <v>925</v>
      </c>
      <c r="B1315" s="3" t="s">
        <v>17</v>
      </c>
      <c r="C1315" s="4">
        <v>38727</v>
      </c>
      <c r="D1315" s="3">
        <f t="shared" si="20"/>
        <v>2006</v>
      </c>
      <c r="E1315" s="3">
        <f>MONTH(ProductLine[[#This Row],[Date]])</f>
        <v>1</v>
      </c>
      <c r="F1315" s="3" t="s">
        <v>8</v>
      </c>
      <c r="G1315" s="5">
        <v>57</v>
      </c>
      <c r="H1315" s="6">
        <v>173.32970466821706</v>
      </c>
      <c r="I1315" s="8">
        <f>ProductLine[[#This Row],[Units]]*ProductLine[[#This Row],[Dollars]]</f>
        <v>9879.7931660883733</v>
      </c>
      <c r="L1315" cm="1">
        <f t="array" ref="L1315">AVERAGEIFS($I$2:$I$2125,$F$2:$F$2125,$F1315,$C$2:$C$2125,"&gt;="&amp;DATE(IF($E1315&gt;=4,$D1315,$D1315-1),INDEX($AS$2:$AS$13,$E1315),INDEX($AR$2:$AR$13,$E1315)),$C$2:$C$2125,"&lt;="&amp;DATE(IF($E1315&gt;=2,$D1315,$D1315-1),INDEX($AU$2:$AU$13,$E1315),INDEX($AT$2:$AT$13,$E1315)))</f>
        <v>10621.035562522458</v>
      </c>
    </row>
    <row r="1316" spans="1:12" x14ac:dyDescent="0.35">
      <c r="A1316" s="3">
        <v>932</v>
      </c>
      <c r="B1316" s="3" t="s">
        <v>18</v>
      </c>
      <c r="C1316" s="4">
        <v>38738</v>
      </c>
      <c r="D1316" s="3">
        <f t="shared" si="20"/>
        <v>2006</v>
      </c>
      <c r="E1316" s="3">
        <f>MONTH(ProductLine[[#This Row],[Date]])</f>
        <v>1</v>
      </c>
      <c r="F1316" s="3" t="s">
        <v>8</v>
      </c>
      <c r="G1316" s="5">
        <v>59</v>
      </c>
      <c r="H1316" s="6">
        <v>179.37483712712185</v>
      </c>
      <c r="I1316" s="8">
        <f>ProductLine[[#This Row],[Units]]*ProductLine[[#This Row],[Dollars]]</f>
        <v>10583.115390500188</v>
      </c>
      <c r="L1316" cm="1">
        <f t="array" ref="L1316">AVERAGEIFS($I$2:$I$2125,$F$2:$F$2125,$F1316,$C$2:$C$2125,"&gt;="&amp;DATE(IF($E1316&gt;=4,$D1316,$D1316-1),INDEX($AS$2:$AS$13,$E1316),INDEX($AR$2:$AR$13,$E1316)),$C$2:$C$2125,"&lt;="&amp;DATE(IF($E1316&gt;=2,$D1316,$D1316-1),INDEX($AU$2:$AU$13,$E1316),INDEX($AT$2:$AT$13,$E1316)))</f>
        <v>10621.035562522458</v>
      </c>
    </row>
    <row r="1317" spans="1:12" x14ac:dyDescent="0.35">
      <c r="A1317" s="3">
        <v>961</v>
      </c>
      <c r="B1317" s="3" t="s">
        <v>14</v>
      </c>
      <c r="C1317" s="4">
        <v>38727</v>
      </c>
      <c r="D1317" s="3">
        <f t="shared" si="20"/>
        <v>2006</v>
      </c>
      <c r="E1317" s="3">
        <f>MONTH(ProductLine[[#This Row],[Date]])</f>
        <v>1</v>
      </c>
      <c r="F1317" s="3" t="s">
        <v>13</v>
      </c>
      <c r="G1317" s="5">
        <v>95</v>
      </c>
      <c r="H1317" s="6">
        <v>286.71922939024518</v>
      </c>
      <c r="I1317" s="8">
        <f>ProductLine[[#This Row],[Units]]*ProductLine[[#This Row],[Dollars]]</f>
        <v>27238.326792073291</v>
      </c>
      <c r="L1317" cm="1">
        <f t="array" ref="L1317">AVERAGEIFS($I$2:$I$2125,$F$2:$F$2125,$F1317,$C$2:$C$2125,"&gt;="&amp;DATE(IF($E1317&gt;=4,$D1317,$D1317-1),INDEX($AS$2:$AS$13,$E1317),INDEX($AR$2:$AR$13,$E1317)),$C$2:$C$2125,"&lt;="&amp;DATE(IF($E1317&gt;=2,$D1317,$D1317-1),INDEX($AU$2:$AU$13,$E1317),INDEX($AT$2:$AT$13,$E1317)))</f>
        <v>7831.982747639182</v>
      </c>
    </row>
    <row r="1318" spans="1:12" x14ac:dyDescent="0.35">
      <c r="A1318" s="3">
        <v>1135</v>
      </c>
      <c r="B1318" s="3" t="s">
        <v>16</v>
      </c>
      <c r="C1318" s="4">
        <v>38738</v>
      </c>
      <c r="D1318" s="3">
        <f t="shared" si="20"/>
        <v>2006</v>
      </c>
      <c r="E1318" s="3">
        <f>MONTH(ProductLine[[#This Row],[Date]])</f>
        <v>1</v>
      </c>
      <c r="F1318" s="3" t="s">
        <v>6</v>
      </c>
      <c r="G1318" s="5">
        <v>-4</v>
      </c>
      <c r="H1318" s="6">
        <v>-9.965195042789297</v>
      </c>
      <c r="I1318" s="8">
        <f>ProductLine[[#This Row],[Units]]*ProductLine[[#This Row],[Dollars]]</f>
        <v>39.860780171157188</v>
      </c>
      <c r="L1318" cm="1">
        <f t="array" ref="L1318">AVERAGEIFS($I$2:$I$2125,$F$2:$F$2125,$F1318,$C$2:$C$2125,"&gt;="&amp;DATE(IF($E1318&gt;=4,$D1318,$D1318-1),INDEX($AS$2:$AS$13,$E1318),INDEX($AR$2:$AR$13,$E1318)),$C$2:$C$2125,"&lt;="&amp;DATE(IF($E1318&gt;=2,$D1318,$D1318-1),INDEX($AU$2:$AU$13,$E1318),INDEX($AT$2:$AT$13,$E1318)))</f>
        <v>7789.2689313715609</v>
      </c>
    </row>
    <row r="1319" spans="1:12" x14ac:dyDescent="0.35">
      <c r="A1319" s="3">
        <v>1148</v>
      </c>
      <c r="B1319" s="3" t="s">
        <v>9</v>
      </c>
      <c r="C1319" s="4">
        <v>38727</v>
      </c>
      <c r="D1319" s="3">
        <f t="shared" si="20"/>
        <v>2006</v>
      </c>
      <c r="E1319" s="3">
        <f>MONTH(ProductLine[[#This Row],[Date]])</f>
        <v>1</v>
      </c>
      <c r="F1319" s="3" t="s">
        <v>10</v>
      </c>
      <c r="G1319" s="5">
        <v>42</v>
      </c>
      <c r="H1319" s="6">
        <v>127.86858054734927</v>
      </c>
      <c r="I1319" s="8">
        <f>ProductLine[[#This Row],[Units]]*ProductLine[[#This Row],[Dollars]]</f>
        <v>5370.4803829886696</v>
      </c>
      <c r="L1319" cm="1">
        <f t="array" ref="L1319">AVERAGEIFS($I$2:$I$2125,$F$2:$F$2125,$F1319,$C$2:$C$2125,"&gt;="&amp;DATE(IF($E1319&gt;=4,$D1319,$D1319-1),INDEX($AS$2:$AS$13,$E1319),INDEX($AR$2:$AR$13,$E1319)),$C$2:$C$2125,"&lt;="&amp;DATE(IF($E1319&gt;=2,$D1319,$D1319-1),INDEX($AU$2:$AU$13,$E1319),INDEX($AT$2:$AT$13,$E1319)))</f>
        <v>7937.3331127575402</v>
      </c>
    </row>
    <row r="1320" spans="1:12" x14ac:dyDescent="0.35">
      <c r="A1320" s="3">
        <v>1176</v>
      </c>
      <c r="B1320" s="3" t="s">
        <v>5</v>
      </c>
      <c r="C1320" s="4">
        <v>38738</v>
      </c>
      <c r="D1320" s="3">
        <f t="shared" si="20"/>
        <v>2006</v>
      </c>
      <c r="E1320" s="3">
        <f>MONTH(ProductLine[[#This Row],[Date]])</f>
        <v>1</v>
      </c>
      <c r="F1320" s="3" t="s">
        <v>6</v>
      </c>
      <c r="G1320" s="5">
        <v>28</v>
      </c>
      <c r="H1320" s="6">
        <v>86.468421123864729</v>
      </c>
      <c r="I1320" s="8">
        <f>ProductLine[[#This Row],[Units]]*ProductLine[[#This Row],[Dollars]]</f>
        <v>2421.1157914682126</v>
      </c>
      <c r="L1320" cm="1">
        <f t="array" ref="L1320">AVERAGEIFS($I$2:$I$2125,$F$2:$F$2125,$F1320,$C$2:$C$2125,"&gt;="&amp;DATE(IF($E1320&gt;=4,$D1320,$D1320-1),INDEX($AS$2:$AS$13,$E1320),INDEX($AR$2:$AR$13,$E1320)),$C$2:$C$2125,"&lt;="&amp;DATE(IF($E1320&gt;=2,$D1320,$D1320-1),INDEX($AU$2:$AU$13,$E1320),INDEX($AT$2:$AT$13,$E1320)))</f>
        <v>7789.2689313715609</v>
      </c>
    </row>
    <row r="1321" spans="1:12" x14ac:dyDescent="0.35">
      <c r="A1321" s="3">
        <v>1200</v>
      </c>
      <c r="B1321" s="3" t="s">
        <v>18</v>
      </c>
      <c r="C1321" s="4">
        <v>38738</v>
      </c>
      <c r="D1321" s="3">
        <f t="shared" si="20"/>
        <v>2006</v>
      </c>
      <c r="E1321" s="3">
        <f>MONTH(ProductLine[[#This Row],[Date]])</f>
        <v>1</v>
      </c>
      <c r="F1321" s="3" t="s">
        <v>13</v>
      </c>
      <c r="G1321" s="5">
        <v>65</v>
      </c>
      <c r="H1321" s="6">
        <v>196.94723752480948</v>
      </c>
      <c r="I1321" s="8">
        <f>ProductLine[[#This Row],[Units]]*ProductLine[[#This Row],[Dollars]]</f>
        <v>12801.570439112616</v>
      </c>
      <c r="L1321" cm="1">
        <f t="array" ref="L1321">AVERAGEIFS($I$2:$I$2125,$F$2:$F$2125,$F1321,$C$2:$C$2125,"&gt;="&amp;DATE(IF($E1321&gt;=4,$D1321,$D1321-1),INDEX($AS$2:$AS$13,$E1321),INDEX($AR$2:$AR$13,$E1321)),$C$2:$C$2125,"&lt;="&amp;DATE(IF($E1321&gt;=2,$D1321,$D1321-1),INDEX($AU$2:$AU$13,$E1321),INDEX($AT$2:$AT$13,$E1321)))</f>
        <v>7831.982747639182</v>
      </c>
    </row>
    <row r="1322" spans="1:12" x14ac:dyDescent="0.35">
      <c r="A1322" s="3">
        <v>1232</v>
      </c>
      <c r="B1322" s="3" t="s">
        <v>12</v>
      </c>
      <c r="C1322" s="4">
        <v>38738</v>
      </c>
      <c r="D1322" s="3">
        <f t="shared" si="20"/>
        <v>2006</v>
      </c>
      <c r="E1322" s="3">
        <f>MONTH(ProductLine[[#This Row],[Date]])</f>
        <v>1</v>
      </c>
      <c r="F1322" s="3" t="s">
        <v>10</v>
      </c>
      <c r="G1322" s="5">
        <v>52</v>
      </c>
      <c r="H1322" s="6">
        <v>157.86201256059277</v>
      </c>
      <c r="I1322" s="8">
        <f>ProductLine[[#This Row],[Units]]*ProductLine[[#This Row],[Dollars]]</f>
        <v>8208.8246531508248</v>
      </c>
      <c r="L1322" cm="1">
        <f t="array" ref="L1322">AVERAGEIFS($I$2:$I$2125,$F$2:$F$2125,$F1322,$C$2:$C$2125,"&gt;="&amp;DATE(IF($E1322&gt;=4,$D1322,$D1322-1),INDEX($AS$2:$AS$13,$E1322),INDEX($AR$2:$AR$13,$E1322)),$C$2:$C$2125,"&lt;="&amp;DATE(IF($E1322&gt;=2,$D1322,$D1322-1),INDEX($AU$2:$AU$13,$E1322),INDEX($AT$2:$AT$13,$E1322)))</f>
        <v>7937.3331127575402</v>
      </c>
    </row>
    <row r="1323" spans="1:12" x14ac:dyDescent="0.35">
      <c r="A1323" s="3">
        <v>1423</v>
      </c>
      <c r="B1323" s="3" t="s">
        <v>14</v>
      </c>
      <c r="C1323" s="4">
        <v>38738</v>
      </c>
      <c r="D1323" s="3">
        <f t="shared" si="20"/>
        <v>2006</v>
      </c>
      <c r="E1323" s="3">
        <f>MONTH(ProductLine[[#This Row],[Date]])</f>
        <v>1</v>
      </c>
      <c r="F1323" s="3" t="s">
        <v>13</v>
      </c>
      <c r="G1323" s="5">
        <v>49</v>
      </c>
      <c r="H1323" s="6">
        <v>148.10679359164916</v>
      </c>
      <c r="I1323" s="8">
        <f>ProductLine[[#This Row],[Units]]*ProductLine[[#This Row],[Dollars]]</f>
        <v>7257.2328859908093</v>
      </c>
      <c r="L1323" cm="1">
        <f t="array" ref="L1323">AVERAGEIFS($I$2:$I$2125,$F$2:$F$2125,$F1323,$C$2:$C$2125,"&gt;="&amp;DATE(IF($E1323&gt;=4,$D1323,$D1323-1),INDEX($AS$2:$AS$13,$E1323),INDEX($AR$2:$AR$13,$E1323)),$C$2:$C$2125,"&lt;="&amp;DATE(IF($E1323&gt;=2,$D1323,$D1323-1),INDEX($AU$2:$AU$13,$E1323),INDEX($AT$2:$AT$13,$E1323)))</f>
        <v>7831.982747639182</v>
      </c>
    </row>
    <row r="1324" spans="1:12" x14ac:dyDescent="0.35">
      <c r="A1324" s="3">
        <v>1442</v>
      </c>
      <c r="B1324" s="3" t="s">
        <v>7</v>
      </c>
      <c r="C1324" s="4">
        <v>38738</v>
      </c>
      <c r="D1324" s="3">
        <f t="shared" si="20"/>
        <v>2006</v>
      </c>
      <c r="E1324" s="3">
        <f>MONTH(ProductLine[[#This Row],[Date]])</f>
        <v>1</v>
      </c>
      <c r="F1324" s="3" t="s">
        <v>8</v>
      </c>
      <c r="G1324" s="5">
        <v>57</v>
      </c>
      <c r="H1324" s="6">
        <v>172.62177980113168</v>
      </c>
      <c r="I1324" s="8">
        <f>ProductLine[[#This Row],[Units]]*ProductLine[[#This Row],[Dollars]]</f>
        <v>9839.4414486645055</v>
      </c>
      <c r="L1324" cm="1">
        <f t="array" ref="L1324">AVERAGEIFS($I$2:$I$2125,$F$2:$F$2125,$F1324,$C$2:$C$2125,"&gt;="&amp;DATE(IF($E1324&gt;=4,$D1324,$D1324-1),INDEX($AS$2:$AS$13,$E1324),INDEX($AR$2:$AR$13,$E1324)),$C$2:$C$2125,"&lt;="&amp;DATE(IF($E1324&gt;=2,$D1324,$D1324-1),INDEX($AU$2:$AU$13,$E1324),INDEX($AT$2:$AT$13,$E1324)))</f>
        <v>10621.035562522458</v>
      </c>
    </row>
    <row r="1325" spans="1:12" x14ac:dyDescent="0.35">
      <c r="A1325" s="3">
        <v>1459</v>
      </c>
      <c r="B1325" s="3" t="s">
        <v>14</v>
      </c>
      <c r="C1325" s="4">
        <v>38738</v>
      </c>
      <c r="D1325" s="3">
        <f t="shared" si="20"/>
        <v>2006</v>
      </c>
      <c r="E1325" s="3">
        <f>MONTH(ProductLine[[#This Row],[Date]])</f>
        <v>1</v>
      </c>
      <c r="F1325" s="3" t="s">
        <v>10</v>
      </c>
      <c r="G1325" s="5">
        <v>92</v>
      </c>
      <c r="H1325" s="6">
        <v>278.12892270091868</v>
      </c>
      <c r="I1325" s="8">
        <f>ProductLine[[#This Row],[Units]]*ProductLine[[#This Row],[Dollars]]</f>
        <v>25587.86088848452</v>
      </c>
      <c r="L1325" cm="1">
        <f t="array" ref="L1325">AVERAGEIFS($I$2:$I$2125,$F$2:$F$2125,$F1325,$C$2:$C$2125,"&gt;="&amp;DATE(IF($E1325&gt;=4,$D1325,$D1325-1),INDEX($AS$2:$AS$13,$E1325),INDEX($AR$2:$AR$13,$E1325)),$C$2:$C$2125,"&lt;="&amp;DATE(IF($E1325&gt;=2,$D1325,$D1325-1),INDEX($AU$2:$AU$13,$E1325),INDEX($AT$2:$AT$13,$E1325)))</f>
        <v>7937.3331127575402</v>
      </c>
    </row>
    <row r="1326" spans="1:12" x14ac:dyDescent="0.35">
      <c r="A1326" s="3">
        <v>1462</v>
      </c>
      <c r="B1326" s="3" t="s">
        <v>18</v>
      </c>
      <c r="C1326" s="4">
        <v>38727</v>
      </c>
      <c r="D1326" s="3">
        <f t="shared" si="20"/>
        <v>2006</v>
      </c>
      <c r="E1326" s="3">
        <f>MONTH(ProductLine[[#This Row],[Date]])</f>
        <v>1</v>
      </c>
      <c r="F1326" s="3" t="s">
        <v>8</v>
      </c>
      <c r="G1326" s="5">
        <v>48</v>
      </c>
      <c r="H1326" s="6">
        <v>146.42108275927566</v>
      </c>
      <c r="I1326" s="8">
        <f>ProductLine[[#This Row],[Units]]*ProductLine[[#This Row],[Dollars]]</f>
        <v>7028.2119724452314</v>
      </c>
      <c r="L1326" cm="1">
        <f t="array" ref="L1326">AVERAGEIFS($I$2:$I$2125,$F$2:$F$2125,$F1326,$C$2:$C$2125,"&gt;="&amp;DATE(IF($E1326&gt;=4,$D1326,$D1326-1),INDEX($AS$2:$AS$13,$E1326),INDEX($AR$2:$AR$13,$E1326)),$C$2:$C$2125,"&lt;="&amp;DATE(IF($E1326&gt;=2,$D1326,$D1326-1),INDEX($AU$2:$AU$13,$E1326),INDEX($AT$2:$AT$13,$E1326)))</f>
        <v>10621.035562522458</v>
      </c>
    </row>
    <row r="1327" spans="1:12" x14ac:dyDescent="0.35">
      <c r="A1327" s="3">
        <v>1489</v>
      </c>
      <c r="B1327" s="3" t="s">
        <v>5</v>
      </c>
      <c r="C1327" s="4">
        <v>38738</v>
      </c>
      <c r="D1327" s="3">
        <f t="shared" si="20"/>
        <v>2006</v>
      </c>
      <c r="E1327" s="3">
        <f>MONTH(ProductLine[[#This Row],[Date]])</f>
        <v>1</v>
      </c>
      <c r="F1327" s="3" t="s">
        <v>6</v>
      </c>
      <c r="G1327" s="5">
        <v>49</v>
      </c>
      <c r="H1327" s="6">
        <v>149.11052069470631</v>
      </c>
      <c r="I1327" s="8">
        <f>ProductLine[[#This Row],[Units]]*ProductLine[[#This Row],[Dollars]]</f>
        <v>7306.4155140406092</v>
      </c>
      <c r="L1327" cm="1">
        <f t="array" ref="L1327">AVERAGEIFS($I$2:$I$2125,$F$2:$F$2125,$F1327,$C$2:$C$2125,"&gt;="&amp;DATE(IF($E1327&gt;=4,$D1327,$D1327-1),INDEX($AS$2:$AS$13,$E1327),INDEX($AR$2:$AR$13,$E1327)),$C$2:$C$2125,"&lt;="&amp;DATE(IF($E1327&gt;=2,$D1327,$D1327-1),INDEX($AU$2:$AU$13,$E1327),INDEX($AT$2:$AT$13,$E1327)))</f>
        <v>7789.2689313715609</v>
      </c>
    </row>
    <row r="1328" spans="1:12" x14ac:dyDescent="0.35">
      <c r="A1328" s="3">
        <v>1502</v>
      </c>
      <c r="B1328" s="3" t="s">
        <v>16</v>
      </c>
      <c r="C1328" s="4">
        <v>38727</v>
      </c>
      <c r="D1328" s="3">
        <f t="shared" si="20"/>
        <v>2006</v>
      </c>
      <c r="E1328" s="3">
        <f>MONTH(ProductLine[[#This Row],[Date]])</f>
        <v>1</v>
      </c>
      <c r="F1328" s="3" t="s">
        <v>6</v>
      </c>
      <c r="G1328" s="5">
        <v>33</v>
      </c>
      <c r="H1328" s="6">
        <v>101.70689339051272</v>
      </c>
      <c r="I1328" s="8">
        <f>ProductLine[[#This Row],[Units]]*ProductLine[[#This Row],[Dollars]]</f>
        <v>3356.3274818869195</v>
      </c>
      <c r="L1328" cm="1">
        <f t="array" ref="L1328">AVERAGEIFS($I$2:$I$2125,$F$2:$F$2125,$F1328,$C$2:$C$2125,"&gt;="&amp;DATE(IF($E1328&gt;=4,$D1328,$D1328-1),INDEX($AS$2:$AS$13,$E1328),INDEX($AR$2:$AR$13,$E1328)),$C$2:$C$2125,"&lt;="&amp;DATE(IF($E1328&gt;=2,$D1328,$D1328-1),INDEX($AU$2:$AU$13,$E1328),INDEX($AT$2:$AT$13,$E1328)))</f>
        <v>7789.2689313715609</v>
      </c>
    </row>
    <row r="1329" spans="1:12" x14ac:dyDescent="0.35">
      <c r="A1329" s="3">
        <v>1523</v>
      </c>
      <c r="B1329" s="3" t="s">
        <v>9</v>
      </c>
      <c r="C1329" s="4">
        <v>38738</v>
      </c>
      <c r="D1329" s="3">
        <f t="shared" si="20"/>
        <v>2006</v>
      </c>
      <c r="E1329" s="3">
        <f>MONTH(ProductLine[[#This Row],[Date]])</f>
        <v>1</v>
      </c>
      <c r="F1329" s="3" t="s">
        <v>10</v>
      </c>
      <c r="G1329" s="5">
        <v>23</v>
      </c>
      <c r="H1329" s="6">
        <v>71.150007929550512</v>
      </c>
      <c r="I1329" s="8">
        <f>ProductLine[[#This Row],[Units]]*ProductLine[[#This Row],[Dollars]]</f>
        <v>1636.4501823796618</v>
      </c>
      <c r="L1329" cm="1">
        <f t="array" ref="L1329">AVERAGEIFS($I$2:$I$2125,$F$2:$F$2125,$F1329,$C$2:$C$2125,"&gt;="&amp;DATE(IF($E1329&gt;=4,$D1329,$D1329-1),INDEX($AS$2:$AS$13,$E1329),INDEX($AR$2:$AR$13,$E1329)),$C$2:$C$2125,"&lt;="&amp;DATE(IF($E1329&gt;=2,$D1329,$D1329-1),INDEX($AU$2:$AU$13,$E1329),INDEX($AT$2:$AT$13,$E1329)))</f>
        <v>7937.3331127575402</v>
      </c>
    </row>
    <row r="1330" spans="1:12" x14ac:dyDescent="0.35">
      <c r="A1330" s="3">
        <v>1593</v>
      </c>
      <c r="B1330" s="3" t="s">
        <v>18</v>
      </c>
      <c r="C1330" s="4">
        <v>38727</v>
      </c>
      <c r="D1330" s="3">
        <f t="shared" si="20"/>
        <v>2006</v>
      </c>
      <c r="E1330" s="3">
        <f>MONTH(ProductLine[[#This Row],[Date]])</f>
        <v>1</v>
      </c>
      <c r="F1330" s="3" t="s">
        <v>8</v>
      </c>
      <c r="G1330" s="5">
        <v>40</v>
      </c>
      <c r="H1330" s="6">
        <v>122.05274122201725</v>
      </c>
      <c r="I1330" s="8">
        <f>ProductLine[[#This Row],[Units]]*ProductLine[[#This Row],[Dollars]]</f>
        <v>4882.1096488806897</v>
      </c>
      <c r="L1330" cm="1">
        <f t="array" ref="L1330">AVERAGEIFS($I$2:$I$2125,$F$2:$F$2125,$F1330,$C$2:$C$2125,"&gt;="&amp;DATE(IF($E1330&gt;=4,$D1330,$D1330-1),INDEX($AS$2:$AS$13,$E1330),INDEX($AR$2:$AR$13,$E1330)),$C$2:$C$2125,"&lt;="&amp;DATE(IF($E1330&gt;=2,$D1330,$D1330-1),INDEX($AU$2:$AU$13,$E1330),INDEX($AT$2:$AT$13,$E1330)))</f>
        <v>10621.035562522458</v>
      </c>
    </row>
    <row r="1331" spans="1:12" x14ac:dyDescent="0.35">
      <c r="A1331" s="3">
        <v>1632</v>
      </c>
      <c r="B1331" s="3" t="s">
        <v>18</v>
      </c>
      <c r="C1331" s="4">
        <v>38738</v>
      </c>
      <c r="D1331" s="3">
        <f t="shared" si="20"/>
        <v>2006</v>
      </c>
      <c r="E1331" s="3">
        <f>MONTH(ProductLine[[#This Row],[Date]])</f>
        <v>1</v>
      </c>
      <c r="F1331" s="3" t="s">
        <v>8</v>
      </c>
      <c r="G1331" s="5">
        <v>27</v>
      </c>
      <c r="H1331" s="6">
        <v>82.256344701253937</v>
      </c>
      <c r="I1331" s="8">
        <f>ProductLine[[#This Row],[Units]]*ProductLine[[#This Row],[Dollars]]</f>
        <v>2220.9213069338562</v>
      </c>
      <c r="L1331" cm="1">
        <f t="array" ref="L1331">AVERAGEIFS($I$2:$I$2125,$F$2:$F$2125,$F1331,$C$2:$C$2125,"&gt;="&amp;DATE(IF($E1331&gt;=4,$D1331,$D1331-1),INDEX($AS$2:$AS$13,$E1331),INDEX($AR$2:$AR$13,$E1331)),$C$2:$C$2125,"&lt;="&amp;DATE(IF($E1331&gt;=2,$D1331,$D1331-1),INDEX($AU$2:$AU$13,$E1331),INDEX($AT$2:$AT$13,$E1331)))</f>
        <v>10621.035562522458</v>
      </c>
    </row>
    <row r="1332" spans="1:12" x14ac:dyDescent="0.35">
      <c r="A1332" s="3">
        <v>1733</v>
      </c>
      <c r="B1332" s="3" t="s">
        <v>5</v>
      </c>
      <c r="C1332" s="4">
        <v>38727</v>
      </c>
      <c r="D1332" s="3">
        <f t="shared" si="20"/>
        <v>2006</v>
      </c>
      <c r="E1332" s="3">
        <f>MONTH(ProductLine[[#This Row],[Date]])</f>
        <v>1</v>
      </c>
      <c r="F1332" s="3" t="s">
        <v>10</v>
      </c>
      <c r="G1332" s="5">
        <v>-5</v>
      </c>
      <c r="H1332" s="6">
        <v>-12.772394146444128</v>
      </c>
      <c r="I1332" s="8">
        <f>ProductLine[[#This Row],[Units]]*ProductLine[[#This Row],[Dollars]]</f>
        <v>63.861970732220641</v>
      </c>
      <c r="L1332" cm="1">
        <f t="array" ref="L1332">AVERAGEIFS($I$2:$I$2125,$F$2:$F$2125,$F1332,$C$2:$C$2125,"&gt;="&amp;DATE(IF($E1332&gt;=4,$D1332,$D1332-1),INDEX($AS$2:$AS$13,$E1332),INDEX($AR$2:$AR$13,$E1332)),$C$2:$C$2125,"&lt;="&amp;DATE(IF($E1332&gt;=2,$D1332,$D1332-1),INDEX($AU$2:$AU$13,$E1332),INDEX($AT$2:$AT$13,$E1332)))</f>
        <v>7937.3331127575402</v>
      </c>
    </row>
    <row r="1333" spans="1:12" x14ac:dyDescent="0.35">
      <c r="A1333" s="3">
        <v>1786</v>
      </c>
      <c r="B1333" s="3" t="s">
        <v>5</v>
      </c>
      <c r="C1333" s="4">
        <v>38727</v>
      </c>
      <c r="D1333" s="3">
        <f t="shared" si="20"/>
        <v>2006</v>
      </c>
      <c r="E1333" s="3">
        <f>MONTH(ProductLine[[#This Row],[Date]])</f>
        <v>1</v>
      </c>
      <c r="F1333" s="3" t="s">
        <v>6</v>
      </c>
      <c r="G1333" s="5">
        <v>-9</v>
      </c>
      <c r="H1333" s="6">
        <v>-24.653364515512152</v>
      </c>
      <c r="I1333" s="8">
        <f>ProductLine[[#This Row],[Units]]*ProductLine[[#This Row],[Dollars]]</f>
        <v>221.88028063960937</v>
      </c>
      <c r="L1333" cm="1">
        <f t="array" ref="L1333">AVERAGEIFS($I$2:$I$2125,$F$2:$F$2125,$F1333,$C$2:$C$2125,"&gt;="&amp;DATE(IF($E1333&gt;=4,$D1333,$D1333-1),INDEX($AS$2:$AS$13,$E1333),INDEX($AR$2:$AR$13,$E1333)),$C$2:$C$2125,"&lt;="&amp;DATE(IF($E1333&gt;=2,$D1333,$D1333-1),INDEX($AU$2:$AU$13,$E1333),INDEX($AT$2:$AT$13,$E1333)))</f>
        <v>7789.2689313715609</v>
      </c>
    </row>
    <row r="1334" spans="1:12" x14ac:dyDescent="0.35">
      <c r="A1334" s="3">
        <v>23</v>
      </c>
      <c r="B1334" s="3" t="s">
        <v>12</v>
      </c>
      <c r="C1334" s="4">
        <v>38749</v>
      </c>
      <c r="D1334" s="3">
        <f t="shared" si="20"/>
        <v>2006</v>
      </c>
      <c r="E1334" s="3">
        <f>MONTH(ProductLine[[#This Row],[Date]])</f>
        <v>2</v>
      </c>
      <c r="F1334" s="3" t="s">
        <v>15</v>
      </c>
      <c r="G1334" s="5">
        <v>25</v>
      </c>
      <c r="H1334" s="6">
        <v>77.307151643363554</v>
      </c>
      <c r="I1334" s="8">
        <f>ProductLine[[#This Row],[Units]]*ProductLine[[#This Row],[Dollars]]</f>
        <v>1932.6787910840887</v>
      </c>
      <c r="L1334" cm="1">
        <f t="array" ref="L1334">AVERAGEIFS($I$2:$I$2125,$F$2:$F$2125,$F1334,$C$2:$C$2125,"&gt;="&amp;DATE(IF($E1334&gt;=4,$D1334,$D1334-1),INDEX($AS$2:$AS$13,$E1334),INDEX($AR$2:$AR$13,$E1334)),$C$2:$C$2125,"&lt;="&amp;DATE(IF($E1334&gt;=2,$D1334,$D1334-1),INDEX($AU$2:$AU$13,$E1334),INDEX($AT$2:$AT$13,$E1334)))</f>
        <v>5279.3797937390891</v>
      </c>
    </row>
    <row r="1335" spans="1:12" x14ac:dyDescent="0.35">
      <c r="A1335" s="3">
        <v>39</v>
      </c>
      <c r="B1335" s="3" t="s">
        <v>18</v>
      </c>
      <c r="C1335" s="4">
        <v>38771</v>
      </c>
      <c r="D1335" s="3">
        <f t="shared" si="20"/>
        <v>2006</v>
      </c>
      <c r="E1335" s="3">
        <f>MONTH(ProductLine[[#This Row],[Date]])</f>
        <v>2</v>
      </c>
      <c r="F1335" s="3" t="s">
        <v>8</v>
      </c>
      <c r="G1335" s="5">
        <v>-9</v>
      </c>
      <c r="H1335" s="6">
        <v>-24.625751249139931</v>
      </c>
      <c r="I1335" s="8">
        <f>ProductLine[[#This Row],[Units]]*ProductLine[[#This Row],[Dollars]]</f>
        <v>221.63176124225939</v>
      </c>
      <c r="L1335" cm="1">
        <f t="array" ref="L1335">AVERAGEIFS($I$2:$I$2125,$F$2:$F$2125,$F1335,$C$2:$C$2125,"&gt;="&amp;DATE(IF($E1335&gt;=4,$D1335,$D1335-1),INDEX($AS$2:$AS$13,$E1335),INDEX($AR$2:$AR$13,$E1335)),$C$2:$C$2125,"&lt;="&amp;DATE(IF($E1335&gt;=2,$D1335,$D1335-1),INDEX($AU$2:$AU$13,$E1335),INDEX($AT$2:$AT$13,$E1335)))</f>
        <v>9365.9255095383051</v>
      </c>
    </row>
    <row r="1336" spans="1:12" x14ac:dyDescent="0.35">
      <c r="A1336" s="3">
        <v>129</v>
      </c>
      <c r="B1336" s="3" t="s">
        <v>11</v>
      </c>
      <c r="C1336" s="4">
        <v>38760</v>
      </c>
      <c r="D1336" s="3">
        <f t="shared" si="20"/>
        <v>2006</v>
      </c>
      <c r="E1336" s="3">
        <f>MONTH(ProductLine[[#This Row],[Date]])</f>
        <v>2</v>
      </c>
      <c r="F1336" s="3" t="s">
        <v>15</v>
      </c>
      <c r="G1336" s="5">
        <v>-10</v>
      </c>
      <c r="H1336" s="6">
        <v>-28.888600496770302</v>
      </c>
      <c r="I1336" s="8">
        <f>ProductLine[[#This Row],[Units]]*ProductLine[[#This Row],[Dollars]]</f>
        <v>288.886004967703</v>
      </c>
      <c r="L1336" cm="1">
        <f t="array" ref="L1336">AVERAGEIFS($I$2:$I$2125,$F$2:$F$2125,$F1336,$C$2:$C$2125,"&gt;="&amp;DATE(IF($E1336&gt;=4,$D1336,$D1336-1),INDEX($AS$2:$AS$13,$E1336),INDEX($AR$2:$AR$13,$E1336)),$C$2:$C$2125,"&lt;="&amp;DATE(IF($E1336&gt;=2,$D1336,$D1336-1),INDEX($AU$2:$AU$13,$E1336),INDEX($AT$2:$AT$13,$E1336)))</f>
        <v>5279.3797937390891</v>
      </c>
    </row>
    <row r="1337" spans="1:12" x14ac:dyDescent="0.35">
      <c r="A1337" s="3">
        <v>142</v>
      </c>
      <c r="B1337" s="3" t="s">
        <v>5</v>
      </c>
      <c r="C1337" s="4">
        <v>38749</v>
      </c>
      <c r="D1337" s="3">
        <f t="shared" si="20"/>
        <v>2006</v>
      </c>
      <c r="E1337" s="3">
        <f>MONTH(ProductLine[[#This Row],[Date]])</f>
        <v>2</v>
      </c>
      <c r="F1337" s="3" t="s">
        <v>6</v>
      </c>
      <c r="G1337" s="5">
        <v>-4</v>
      </c>
      <c r="H1337" s="6">
        <v>-9.4996327629453567</v>
      </c>
      <c r="I1337" s="8">
        <f>ProductLine[[#This Row],[Units]]*ProductLine[[#This Row],[Dollars]]</f>
        <v>37.998531051781427</v>
      </c>
      <c r="L1337" cm="1">
        <f t="array" ref="L1337">AVERAGEIFS($I$2:$I$2125,$F$2:$F$2125,$F1337,$C$2:$C$2125,"&gt;="&amp;DATE(IF($E1337&gt;=4,$D1337,$D1337-1),INDEX($AS$2:$AS$13,$E1337),INDEX($AR$2:$AR$13,$E1337)),$C$2:$C$2125,"&lt;="&amp;DATE(IF($E1337&gt;=2,$D1337,$D1337-1),INDEX($AU$2:$AU$13,$E1337),INDEX($AT$2:$AT$13,$E1337)))</f>
        <v>7131.5138883808449</v>
      </c>
    </row>
    <row r="1338" spans="1:12" x14ac:dyDescent="0.35">
      <c r="A1338" s="3">
        <v>214</v>
      </c>
      <c r="B1338" s="3" t="s">
        <v>11</v>
      </c>
      <c r="C1338" s="4">
        <v>38760</v>
      </c>
      <c r="D1338" s="3">
        <f t="shared" si="20"/>
        <v>2006</v>
      </c>
      <c r="E1338" s="3">
        <f>MONTH(ProductLine[[#This Row],[Date]])</f>
        <v>2</v>
      </c>
      <c r="F1338" s="3" t="s">
        <v>13</v>
      </c>
      <c r="G1338" s="5">
        <v>35</v>
      </c>
      <c r="H1338" s="6">
        <v>106.64339916643026</v>
      </c>
      <c r="I1338" s="8">
        <f>ProductLine[[#This Row],[Units]]*ProductLine[[#This Row],[Dollars]]</f>
        <v>3732.5189708250591</v>
      </c>
      <c r="L1338" cm="1">
        <f t="array" ref="L1338">AVERAGEIFS($I$2:$I$2125,$F$2:$F$2125,$F1338,$C$2:$C$2125,"&gt;="&amp;DATE(IF($E1338&gt;=4,$D1338,$D1338-1),INDEX($AS$2:$AS$13,$E1338),INDEX($AR$2:$AR$13,$E1338)),$C$2:$C$2125,"&lt;="&amp;DATE(IF($E1338&gt;=2,$D1338,$D1338-1),INDEX($AU$2:$AU$13,$E1338),INDEX($AT$2:$AT$13,$E1338)))</f>
        <v>7780.1423411444157</v>
      </c>
    </row>
    <row r="1339" spans="1:12" x14ac:dyDescent="0.35">
      <c r="A1339" s="3">
        <v>216</v>
      </c>
      <c r="B1339" s="3" t="s">
        <v>7</v>
      </c>
      <c r="C1339" s="4">
        <v>38771</v>
      </c>
      <c r="D1339" s="3">
        <f t="shared" si="20"/>
        <v>2006</v>
      </c>
      <c r="E1339" s="3">
        <f>MONTH(ProductLine[[#This Row],[Date]])</f>
        <v>2</v>
      </c>
      <c r="F1339" s="3" t="s">
        <v>15</v>
      </c>
      <c r="G1339" s="5">
        <v>1</v>
      </c>
      <c r="H1339" s="6">
        <v>5.3867139626812968</v>
      </c>
      <c r="I1339" s="8">
        <f>ProductLine[[#This Row],[Units]]*ProductLine[[#This Row],[Dollars]]</f>
        <v>5.3867139626812968</v>
      </c>
      <c r="L1339" cm="1">
        <f t="array" ref="L1339">AVERAGEIFS($I$2:$I$2125,$F$2:$F$2125,$F1339,$C$2:$C$2125,"&gt;="&amp;DATE(IF($E1339&gt;=4,$D1339,$D1339-1),INDEX($AS$2:$AS$13,$E1339),INDEX($AR$2:$AR$13,$E1339)),$C$2:$C$2125,"&lt;="&amp;DATE(IF($E1339&gt;=2,$D1339,$D1339-1),INDEX($AU$2:$AU$13,$E1339),INDEX($AT$2:$AT$13,$E1339)))</f>
        <v>5279.3797937390891</v>
      </c>
    </row>
    <row r="1340" spans="1:12" x14ac:dyDescent="0.35">
      <c r="A1340" s="3">
        <v>228</v>
      </c>
      <c r="B1340" s="3" t="s">
        <v>5</v>
      </c>
      <c r="C1340" s="4">
        <v>38771</v>
      </c>
      <c r="D1340" s="3">
        <f t="shared" si="20"/>
        <v>2006</v>
      </c>
      <c r="E1340" s="3">
        <f>MONTH(ProductLine[[#This Row],[Date]])</f>
        <v>2</v>
      </c>
      <c r="F1340" s="3" t="s">
        <v>8</v>
      </c>
      <c r="G1340" s="5">
        <v>63</v>
      </c>
      <c r="H1340" s="6">
        <v>191.4542393048981</v>
      </c>
      <c r="I1340" s="8">
        <f>ProductLine[[#This Row],[Units]]*ProductLine[[#This Row],[Dollars]]</f>
        <v>12061.61707620858</v>
      </c>
      <c r="L1340" cm="1">
        <f t="array" ref="L1340">AVERAGEIFS($I$2:$I$2125,$F$2:$F$2125,$F1340,$C$2:$C$2125,"&gt;="&amp;DATE(IF($E1340&gt;=4,$D1340,$D1340-1),INDEX($AS$2:$AS$13,$E1340),INDEX($AR$2:$AR$13,$E1340)),$C$2:$C$2125,"&lt;="&amp;DATE(IF($E1340&gt;=2,$D1340,$D1340-1),INDEX($AU$2:$AU$13,$E1340),INDEX($AT$2:$AT$13,$E1340)))</f>
        <v>9365.9255095383051</v>
      </c>
    </row>
    <row r="1341" spans="1:12" x14ac:dyDescent="0.35">
      <c r="A1341" s="3">
        <v>350</v>
      </c>
      <c r="B1341" s="3" t="s">
        <v>11</v>
      </c>
      <c r="C1341" s="4">
        <v>38760</v>
      </c>
      <c r="D1341" s="3">
        <f t="shared" si="20"/>
        <v>2006</v>
      </c>
      <c r="E1341" s="3">
        <f>MONTH(ProductLine[[#This Row],[Date]])</f>
        <v>2</v>
      </c>
      <c r="F1341" s="3" t="s">
        <v>10</v>
      </c>
      <c r="G1341" s="5">
        <v>-4</v>
      </c>
      <c r="H1341" s="6">
        <v>-9.5040489301123898</v>
      </c>
      <c r="I1341" s="8">
        <f>ProductLine[[#This Row],[Units]]*ProductLine[[#This Row],[Dollars]]</f>
        <v>38.016195720449559</v>
      </c>
      <c r="L1341" cm="1">
        <f t="array" ref="L1341">AVERAGEIFS($I$2:$I$2125,$F$2:$F$2125,$F1341,$C$2:$C$2125,"&gt;="&amp;DATE(IF($E1341&gt;=4,$D1341,$D1341-1),INDEX($AS$2:$AS$13,$E1341),INDEX($AR$2:$AR$13,$E1341)),$C$2:$C$2125,"&lt;="&amp;DATE(IF($E1341&gt;=2,$D1341,$D1341-1),INDEX($AU$2:$AU$13,$E1341),INDEX($AT$2:$AT$13,$E1341)))</f>
        <v>9949.6482021231022</v>
      </c>
    </row>
    <row r="1342" spans="1:12" x14ac:dyDescent="0.35">
      <c r="A1342" s="3">
        <v>375</v>
      </c>
      <c r="B1342" s="3" t="s">
        <v>11</v>
      </c>
      <c r="C1342" s="4">
        <v>38749</v>
      </c>
      <c r="D1342" s="3">
        <f t="shared" si="20"/>
        <v>2006</v>
      </c>
      <c r="E1342" s="3">
        <f>MONTH(ProductLine[[#This Row],[Date]])</f>
        <v>2</v>
      </c>
      <c r="F1342" s="3" t="s">
        <v>6</v>
      </c>
      <c r="G1342" s="5">
        <v>31</v>
      </c>
      <c r="H1342" s="6">
        <v>95.680691267513808</v>
      </c>
      <c r="I1342" s="8">
        <f>ProductLine[[#This Row],[Units]]*ProductLine[[#This Row],[Dollars]]</f>
        <v>2966.1014292929281</v>
      </c>
      <c r="L1342" cm="1">
        <f t="array" ref="L1342">AVERAGEIFS($I$2:$I$2125,$F$2:$F$2125,$F1342,$C$2:$C$2125,"&gt;="&amp;DATE(IF($E1342&gt;=4,$D1342,$D1342-1),INDEX($AS$2:$AS$13,$E1342),INDEX($AR$2:$AR$13,$E1342)),$C$2:$C$2125,"&lt;="&amp;DATE(IF($E1342&gt;=2,$D1342,$D1342-1),INDEX($AU$2:$AU$13,$E1342),INDEX($AT$2:$AT$13,$E1342)))</f>
        <v>7131.5138883808449</v>
      </c>
    </row>
    <row r="1343" spans="1:12" x14ac:dyDescent="0.35">
      <c r="A1343" s="3">
        <v>378</v>
      </c>
      <c r="B1343" s="3" t="s">
        <v>16</v>
      </c>
      <c r="C1343" s="4">
        <v>38771</v>
      </c>
      <c r="D1343" s="3">
        <f t="shared" si="20"/>
        <v>2006</v>
      </c>
      <c r="E1343" s="3">
        <f>MONTH(ProductLine[[#This Row],[Date]])</f>
        <v>2</v>
      </c>
      <c r="F1343" s="3" t="s">
        <v>13</v>
      </c>
      <c r="G1343" s="5">
        <v>76</v>
      </c>
      <c r="H1343" s="6">
        <v>229.89259006043184</v>
      </c>
      <c r="I1343" s="8">
        <f>ProductLine[[#This Row],[Units]]*ProductLine[[#This Row],[Dollars]]</f>
        <v>17471.836844592821</v>
      </c>
      <c r="L1343" cm="1">
        <f t="array" ref="L1343">AVERAGEIFS($I$2:$I$2125,$F$2:$F$2125,$F1343,$C$2:$C$2125,"&gt;="&amp;DATE(IF($E1343&gt;=4,$D1343,$D1343-1),INDEX($AS$2:$AS$13,$E1343),INDEX($AR$2:$AR$13,$E1343)),$C$2:$C$2125,"&lt;="&amp;DATE(IF($E1343&gt;=2,$D1343,$D1343-1),INDEX($AU$2:$AU$13,$E1343),INDEX($AT$2:$AT$13,$E1343)))</f>
        <v>7780.1423411444157</v>
      </c>
    </row>
    <row r="1344" spans="1:12" x14ac:dyDescent="0.35">
      <c r="A1344" s="3">
        <v>418</v>
      </c>
      <c r="B1344" s="3" t="s">
        <v>5</v>
      </c>
      <c r="C1344" s="4">
        <v>38771</v>
      </c>
      <c r="D1344" s="3">
        <f t="shared" si="20"/>
        <v>2006</v>
      </c>
      <c r="E1344" s="3">
        <f>MONTH(ProductLine[[#This Row],[Date]])</f>
        <v>2</v>
      </c>
      <c r="F1344" s="3" t="s">
        <v>8</v>
      </c>
      <c r="G1344" s="5">
        <v>46</v>
      </c>
      <c r="H1344" s="6">
        <v>139.68753059266518</v>
      </c>
      <c r="I1344" s="8">
        <f>ProductLine[[#This Row],[Units]]*ProductLine[[#This Row],[Dollars]]</f>
        <v>6425.6264072625981</v>
      </c>
      <c r="L1344" cm="1">
        <f t="array" ref="L1344">AVERAGEIFS($I$2:$I$2125,$F$2:$F$2125,$F1344,$C$2:$C$2125,"&gt;="&amp;DATE(IF($E1344&gt;=4,$D1344,$D1344-1),INDEX($AS$2:$AS$13,$E1344),INDEX($AR$2:$AR$13,$E1344)),$C$2:$C$2125,"&lt;="&amp;DATE(IF($E1344&gt;=2,$D1344,$D1344-1),INDEX($AU$2:$AU$13,$E1344),INDEX($AT$2:$AT$13,$E1344)))</f>
        <v>9365.9255095383051</v>
      </c>
    </row>
    <row r="1345" spans="1:12" x14ac:dyDescent="0.35">
      <c r="A1345" s="3">
        <v>423</v>
      </c>
      <c r="B1345" s="3" t="s">
        <v>17</v>
      </c>
      <c r="C1345" s="4">
        <v>38760</v>
      </c>
      <c r="D1345" s="3">
        <f t="shared" si="20"/>
        <v>2006</v>
      </c>
      <c r="E1345" s="3">
        <f>MONTH(ProductLine[[#This Row],[Date]])</f>
        <v>2</v>
      </c>
      <c r="F1345" s="3" t="s">
        <v>8</v>
      </c>
      <c r="G1345" s="5">
        <v>-10</v>
      </c>
      <c r="H1345" s="6">
        <v>-26.967932789902449</v>
      </c>
      <c r="I1345" s="8">
        <f>ProductLine[[#This Row],[Units]]*ProductLine[[#This Row],[Dollars]]</f>
        <v>269.67932789902449</v>
      </c>
      <c r="L1345" cm="1">
        <f t="array" ref="L1345">AVERAGEIFS($I$2:$I$2125,$F$2:$F$2125,$F1345,$C$2:$C$2125,"&gt;="&amp;DATE(IF($E1345&gt;=4,$D1345,$D1345-1),INDEX($AS$2:$AS$13,$E1345),INDEX($AR$2:$AR$13,$E1345)),$C$2:$C$2125,"&lt;="&amp;DATE(IF($E1345&gt;=2,$D1345,$D1345-1),INDEX($AU$2:$AU$13,$E1345),INDEX($AT$2:$AT$13,$E1345)))</f>
        <v>9365.9255095383051</v>
      </c>
    </row>
    <row r="1346" spans="1:12" x14ac:dyDescent="0.35">
      <c r="A1346" s="3">
        <v>435</v>
      </c>
      <c r="B1346" s="3" t="s">
        <v>17</v>
      </c>
      <c r="C1346" s="4">
        <v>38749</v>
      </c>
      <c r="D1346" s="3">
        <f t="shared" ref="D1346:D1409" si="21">YEAR(C1346)</f>
        <v>2006</v>
      </c>
      <c r="E1346" s="3">
        <f>MONTH(ProductLine[[#This Row],[Date]])</f>
        <v>2</v>
      </c>
      <c r="F1346" s="3" t="s">
        <v>8</v>
      </c>
      <c r="G1346" s="5">
        <v>9</v>
      </c>
      <c r="H1346" s="6">
        <v>28.804240494297932</v>
      </c>
      <c r="I1346" s="8">
        <f>ProductLine[[#This Row],[Units]]*ProductLine[[#This Row],[Dollars]]</f>
        <v>259.2381644486814</v>
      </c>
      <c r="L1346" cm="1">
        <f t="array" ref="L1346">AVERAGEIFS($I$2:$I$2125,$F$2:$F$2125,$F1346,$C$2:$C$2125,"&gt;="&amp;DATE(IF($E1346&gt;=4,$D1346,$D1346-1),INDEX($AS$2:$AS$13,$E1346),INDEX($AR$2:$AR$13,$E1346)),$C$2:$C$2125,"&lt;="&amp;DATE(IF($E1346&gt;=2,$D1346,$D1346-1),INDEX($AU$2:$AU$13,$E1346),INDEX($AT$2:$AT$13,$E1346)))</f>
        <v>9365.9255095383051</v>
      </c>
    </row>
    <row r="1347" spans="1:12" x14ac:dyDescent="0.35">
      <c r="A1347" s="3">
        <v>466</v>
      </c>
      <c r="B1347" s="3" t="s">
        <v>11</v>
      </c>
      <c r="C1347" s="4">
        <v>38760</v>
      </c>
      <c r="D1347" s="3">
        <f t="shared" si="21"/>
        <v>2006</v>
      </c>
      <c r="E1347" s="3">
        <f>MONTH(ProductLine[[#This Row],[Date]])</f>
        <v>2</v>
      </c>
      <c r="F1347" s="3" t="s">
        <v>6</v>
      </c>
      <c r="G1347" s="5">
        <v>2</v>
      </c>
      <c r="H1347" s="6">
        <v>8.7479494068217463</v>
      </c>
      <c r="I1347" s="8">
        <f>ProductLine[[#This Row],[Units]]*ProductLine[[#This Row],[Dollars]]</f>
        <v>17.495898813643493</v>
      </c>
      <c r="L1347" cm="1">
        <f t="array" ref="L1347">AVERAGEIFS($I$2:$I$2125,$F$2:$F$2125,$F1347,$C$2:$C$2125,"&gt;="&amp;DATE(IF($E1347&gt;=4,$D1347,$D1347-1),INDEX($AS$2:$AS$13,$E1347),INDEX($AR$2:$AR$13,$E1347)),$C$2:$C$2125,"&lt;="&amp;DATE(IF($E1347&gt;=2,$D1347,$D1347-1),INDEX($AU$2:$AU$13,$E1347),INDEX($AT$2:$AT$13,$E1347)))</f>
        <v>7131.5138883808449</v>
      </c>
    </row>
    <row r="1348" spans="1:12" x14ac:dyDescent="0.35">
      <c r="A1348" s="3">
        <v>478</v>
      </c>
      <c r="B1348" s="3" t="s">
        <v>7</v>
      </c>
      <c r="C1348" s="4">
        <v>38760</v>
      </c>
      <c r="D1348" s="3">
        <f t="shared" si="21"/>
        <v>2006</v>
      </c>
      <c r="E1348" s="3">
        <f>MONTH(ProductLine[[#This Row],[Date]])</f>
        <v>2</v>
      </c>
      <c r="F1348" s="3" t="s">
        <v>6</v>
      </c>
      <c r="G1348" s="5">
        <v>35</v>
      </c>
      <c r="H1348" s="6">
        <v>106.26347084870943</v>
      </c>
      <c r="I1348" s="8">
        <f>ProductLine[[#This Row],[Units]]*ProductLine[[#This Row],[Dollars]]</f>
        <v>3719.22147970483</v>
      </c>
      <c r="L1348" cm="1">
        <f t="array" ref="L1348">AVERAGEIFS($I$2:$I$2125,$F$2:$F$2125,$F1348,$C$2:$C$2125,"&gt;="&amp;DATE(IF($E1348&gt;=4,$D1348,$D1348-1),INDEX($AS$2:$AS$13,$E1348),INDEX($AR$2:$AR$13,$E1348)),$C$2:$C$2125,"&lt;="&amp;DATE(IF($E1348&gt;=2,$D1348,$D1348-1),INDEX($AU$2:$AU$13,$E1348),INDEX($AT$2:$AT$13,$E1348)))</f>
        <v>7131.5138883808449</v>
      </c>
    </row>
    <row r="1349" spans="1:12" x14ac:dyDescent="0.35">
      <c r="A1349" s="3">
        <v>490</v>
      </c>
      <c r="B1349" s="3" t="s">
        <v>17</v>
      </c>
      <c r="C1349" s="4">
        <v>38760</v>
      </c>
      <c r="D1349" s="3">
        <f t="shared" si="21"/>
        <v>2006</v>
      </c>
      <c r="E1349" s="3">
        <f>MONTH(ProductLine[[#This Row],[Date]])</f>
        <v>2</v>
      </c>
      <c r="F1349" s="3" t="s">
        <v>13</v>
      </c>
      <c r="G1349" s="5">
        <v>74</v>
      </c>
      <c r="H1349" s="6">
        <v>223.60878513520231</v>
      </c>
      <c r="I1349" s="8">
        <f>ProductLine[[#This Row],[Units]]*ProductLine[[#This Row],[Dollars]]</f>
        <v>16547.05010000497</v>
      </c>
      <c r="L1349" cm="1">
        <f t="array" ref="L1349">AVERAGEIFS($I$2:$I$2125,$F$2:$F$2125,$F1349,$C$2:$C$2125,"&gt;="&amp;DATE(IF($E1349&gt;=4,$D1349,$D1349-1),INDEX($AS$2:$AS$13,$E1349),INDEX($AR$2:$AR$13,$E1349)),$C$2:$C$2125,"&lt;="&amp;DATE(IF($E1349&gt;=2,$D1349,$D1349-1),INDEX($AU$2:$AU$13,$E1349),INDEX($AT$2:$AT$13,$E1349)))</f>
        <v>7780.1423411444157</v>
      </c>
    </row>
    <row r="1350" spans="1:12" x14ac:dyDescent="0.35">
      <c r="A1350" s="3">
        <v>495</v>
      </c>
      <c r="B1350" s="3" t="s">
        <v>17</v>
      </c>
      <c r="C1350" s="4">
        <v>38771</v>
      </c>
      <c r="D1350" s="3">
        <f t="shared" si="21"/>
        <v>2006</v>
      </c>
      <c r="E1350" s="3">
        <f>MONTH(ProductLine[[#This Row],[Date]])</f>
        <v>2</v>
      </c>
      <c r="F1350" s="3" t="s">
        <v>15</v>
      </c>
      <c r="G1350" s="5">
        <v>90</v>
      </c>
      <c r="H1350" s="6">
        <v>271.33770442615577</v>
      </c>
      <c r="I1350" s="8">
        <f>ProductLine[[#This Row],[Units]]*ProductLine[[#This Row],[Dollars]]</f>
        <v>24420.393398354019</v>
      </c>
      <c r="L1350" cm="1">
        <f t="array" ref="L1350">AVERAGEIFS($I$2:$I$2125,$F$2:$F$2125,$F1350,$C$2:$C$2125,"&gt;="&amp;DATE(IF($E1350&gt;=4,$D1350,$D1350-1),INDEX($AS$2:$AS$13,$E1350),INDEX($AR$2:$AR$13,$E1350)),$C$2:$C$2125,"&lt;="&amp;DATE(IF($E1350&gt;=2,$D1350,$D1350-1),INDEX($AU$2:$AU$13,$E1350),INDEX($AT$2:$AT$13,$E1350)))</f>
        <v>5279.3797937390891</v>
      </c>
    </row>
    <row r="1351" spans="1:12" x14ac:dyDescent="0.35">
      <c r="A1351" s="3">
        <v>586</v>
      </c>
      <c r="B1351" s="3" t="s">
        <v>18</v>
      </c>
      <c r="C1351" s="4">
        <v>38749</v>
      </c>
      <c r="D1351" s="3">
        <f t="shared" si="21"/>
        <v>2006</v>
      </c>
      <c r="E1351" s="3">
        <f>MONTH(ProductLine[[#This Row],[Date]])</f>
        <v>2</v>
      </c>
      <c r="F1351" s="3" t="s">
        <v>6</v>
      </c>
      <c r="G1351" s="5">
        <v>20</v>
      </c>
      <c r="H1351" s="6">
        <v>61.967424849894947</v>
      </c>
      <c r="I1351" s="8">
        <f>ProductLine[[#This Row],[Units]]*ProductLine[[#This Row],[Dollars]]</f>
        <v>1239.348496997899</v>
      </c>
      <c r="L1351" cm="1">
        <f t="array" ref="L1351">AVERAGEIFS($I$2:$I$2125,$F$2:$F$2125,$F1351,$C$2:$C$2125,"&gt;="&amp;DATE(IF($E1351&gt;=4,$D1351,$D1351-1),INDEX($AS$2:$AS$13,$E1351),INDEX($AR$2:$AR$13,$E1351)),$C$2:$C$2125,"&lt;="&amp;DATE(IF($E1351&gt;=2,$D1351,$D1351-1),INDEX($AU$2:$AU$13,$E1351),INDEX($AT$2:$AT$13,$E1351)))</f>
        <v>7131.5138883808449</v>
      </c>
    </row>
    <row r="1352" spans="1:12" x14ac:dyDescent="0.35">
      <c r="A1352" s="3">
        <v>590</v>
      </c>
      <c r="B1352" s="3" t="s">
        <v>7</v>
      </c>
      <c r="C1352" s="4">
        <v>38749</v>
      </c>
      <c r="D1352" s="3">
        <f t="shared" si="21"/>
        <v>2006</v>
      </c>
      <c r="E1352" s="3">
        <f>MONTH(ProductLine[[#This Row],[Date]])</f>
        <v>2</v>
      </c>
      <c r="F1352" s="3" t="s">
        <v>6</v>
      </c>
      <c r="G1352" s="5">
        <v>33</v>
      </c>
      <c r="H1352" s="6">
        <v>101.31101808549928</v>
      </c>
      <c r="I1352" s="8">
        <f>ProductLine[[#This Row],[Units]]*ProductLine[[#This Row],[Dollars]]</f>
        <v>3343.2635968214763</v>
      </c>
      <c r="L1352" cm="1">
        <f t="array" ref="L1352">AVERAGEIFS($I$2:$I$2125,$F$2:$F$2125,$F1352,$C$2:$C$2125,"&gt;="&amp;DATE(IF($E1352&gt;=4,$D1352,$D1352-1),INDEX($AS$2:$AS$13,$E1352),INDEX($AR$2:$AR$13,$E1352)),$C$2:$C$2125,"&lt;="&amp;DATE(IF($E1352&gt;=2,$D1352,$D1352-1),INDEX($AU$2:$AU$13,$E1352),INDEX($AT$2:$AT$13,$E1352)))</f>
        <v>7131.5138883808449</v>
      </c>
    </row>
    <row r="1353" spans="1:12" x14ac:dyDescent="0.35">
      <c r="A1353" s="3">
        <v>628</v>
      </c>
      <c r="B1353" s="3" t="s">
        <v>5</v>
      </c>
      <c r="C1353" s="4">
        <v>38760</v>
      </c>
      <c r="D1353" s="3">
        <f t="shared" si="21"/>
        <v>2006</v>
      </c>
      <c r="E1353" s="3">
        <f>MONTH(ProductLine[[#This Row],[Date]])</f>
        <v>2</v>
      </c>
      <c r="F1353" s="3" t="s">
        <v>13</v>
      </c>
      <c r="G1353" s="5">
        <v>22</v>
      </c>
      <c r="H1353" s="6">
        <v>68.129641213452771</v>
      </c>
      <c r="I1353" s="8">
        <f>ProductLine[[#This Row],[Units]]*ProductLine[[#This Row],[Dollars]]</f>
        <v>1498.8521066959611</v>
      </c>
      <c r="L1353" cm="1">
        <f t="array" ref="L1353">AVERAGEIFS($I$2:$I$2125,$F$2:$F$2125,$F1353,$C$2:$C$2125,"&gt;="&amp;DATE(IF($E1353&gt;=4,$D1353,$D1353-1),INDEX($AS$2:$AS$13,$E1353),INDEX($AR$2:$AR$13,$E1353)),$C$2:$C$2125,"&lt;="&amp;DATE(IF($E1353&gt;=2,$D1353,$D1353-1),INDEX($AU$2:$AU$13,$E1353),INDEX($AT$2:$AT$13,$E1353)))</f>
        <v>7780.1423411444157</v>
      </c>
    </row>
    <row r="1354" spans="1:12" x14ac:dyDescent="0.35">
      <c r="A1354" s="3">
        <v>649</v>
      </c>
      <c r="B1354" s="3" t="s">
        <v>11</v>
      </c>
      <c r="C1354" s="4">
        <v>38749</v>
      </c>
      <c r="D1354" s="3">
        <f t="shared" si="21"/>
        <v>2006</v>
      </c>
      <c r="E1354" s="3">
        <f>MONTH(ProductLine[[#This Row],[Date]])</f>
        <v>2</v>
      </c>
      <c r="F1354" s="3" t="s">
        <v>8</v>
      </c>
      <c r="G1354" s="5">
        <v>43</v>
      </c>
      <c r="H1354" s="6">
        <v>130.59550390758056</v>
      </c>
      <c r="I1354" s="8">
        <f>ProductLine[[#This Row],[Units]]*ProductLine[[#This Row],[Dollars]]</f>
        <v>5615.6066680259646</v>
      </c>
      <c r="L1354" cm="1">
        <f t="array" ref="L1354">AVERAGEIFS($I$2:$I$2125,$F$2:$F$2125,$F1354,$C$2:$C$2125,"&gt;="&amp;DATE(IF($E1354&gt;=4,$D1354,$D1354-1),INDEX($AS$2:$AS$13,$E1354),INDEX($AR$2:$AR$13,$E1354)),$C$2:$C$2125,"&lt;="&amp;DATE(IF($E1354&gt;=2,$D1354,$D1354-1),INDEX($AU$2:$AU$13,$E1354),INDEX($AT$2:$AT$13,$E1354)))</f>
        <v>9365.9255095383051</v>
      </c>
    </row>
    <row r="1355" spans="1:12" x14ac:dyDescent="0.35">
      <c r="A1355" s="3">
        <v>651</v>
      </c>
      <c r="B1355" s="3" t="s">
        <v>16</v>
      </c>
      <c r="C1355" s="4">
        <v>38760</v>
      </c>
      <c r="D1355" s="3">
        <f t="shared" si="21"/>
        <v>2006</v>
      </c>
      <c r="E1355" s="3">
        <f>MONTH(ProductLine[[#This Row],[Date]])</f>
        <v>2</v>
      </c>
      <c r="F1355" s="3" t="s">
        <v>8</v>
      </c>
      <c r="G1355" s="5">
        <v>36</v>
      </c>
      <c r="H1355" s="6">
        <v>109.40924257339921</v>
      </c>
      <c r="I1355" s="8">
        <f>ProductLine[[#This Row],[Units]]*ProductLine[[#This Row],[Dollars]]</f>
        <v>3938.7327326423715</v>
      </c>
      <c r="L1355" cm="1">
        <f t="array" ref="L1355">AVERAGEIFS($I$2:$I$2125,$F$2:$F$2125,$F1355,$C$2:$C$2125,"&gt;="&amp;DATE(IF($E1355&gt;=4,$D1355,$D1355-1),INDEX($AS$2:$AS$13,$E1355),INDEX($AR$2:$AR$13,$E1355)),$C$2:$C$2125,"&lt;="&amp;DATE(IF($E1355&gt;=2,$D1355,$D1355-1),INDEX($AU$2:$AU$13,$E1355),INDEX($AT$2:$AT$13,$E1355)))</f>
        <v>9365.9255095383051</v>
      </c>
    </row>
    <row r="1356" spans="1:12" x14ac:dyDescent="0.35">
      <c r="A1356" s="3">
        <v>667</v>
      </c>
      <c r="B1356" s="3" t="s">
        <v>18</v>
      </c>
      <c r="C1356" s="4">
        <v>38760</v>
      </c>
      <c r="D1356" s="3">
        <f t="shared" si="21"/>
        <v>2006</v>
      </c>
      <c r="E1356" s="3">
        <f>MONTH(ProductLine[[#This Row],[Date]])</f>
        <v>2</v>
      </c>
      <c r="F1356" s="3" t="s">
        <v>8</v>
      </c>
      <c r="G1356" s="5">
        <v>73</v>
      </c>
      <c r="H1356" s="6">
        <v>220.44792756124494</v>
      </c>
      <c r="I1356" s="8">
        <f>ProductLine[[#This Row],[Units]]*ProductLine[[#This Row],[Dollars]]</f>
        <v>16092.698711970881</v>
      </c>
      <c r="L1356" cm="1">
        <f t="array" ref="L1356">AVERAGEIFS($I$2:$I$2125,$F$2:$F$2125,$F1356,$C$2:$C$2125,"&gt;="&amp;DATE(IF($E1356&gt;=4,$D1356,$D1356-1),INDEX($AS$2:$AS$13,$E1356),INDEX($AR$2:$AR$13,$E1356)),$C$2:$C$2125,"&lt;="&amp;DATE(IF($E1356&gt;=2,$D1356,$D1356-1),INDEX($AU$2:$AU$13,$E1356),INDEX($AT$2:$AT$13,$E1356)))</f>
        <v>9365.9255095383051</v>
      </c>
    </row>
    <row r="1357" spans="1:12" x14ac:dyDescent="0.35">
      <c r="A1357" s="3">
        <v>714</v>
      </c>
      <c r="B1357" s="3" t="s">
        <v>14</v>
      </c>
      <c r="C1357" s="4">
        <v>38771</v>
      </c>
      <c r="D1357" s="3">
        <f t="shared" si="21"/>
        <v>2006</v>
      </c>
      <c r="E1357" s="3">
        <f>MONTH(ProductLine[[#This Row],[Date]])</f>
        <v>2</v>
      </c>
      <c r="F1357" s="3" t="s">
        <v>8</v>
      </c>
      <c r="G1357" s="5">
        <v>31</v>
      </c>
      <c r="H1357" s="6">
        <v>93.734083542235183</v>
      </c>
      <c r="I1357" s="8">
        <f>ProductLine[[#This Row],[Units]]*ProductLine[[#This Row],[Dollars]]</f>
        <v>2905.7565898092907</v>
      </c>
      <c r="L1357" cm="1">
        <f t="array" ref="L1357">AVERAGEIFS($I$2:$I$2125,$F$2:$F$2125,$F1357,$C$2:$C$2125,"&gt;="&amp;DATE(IF($E1357&gt;=4,$D1357,$D1357-1),INDEX($AS$2:$AS$13,$E1357),INDEX($AR$2:$AR$13,$E1357)),$C$2:$C$2125,"&lt;="&amp;DATE(IF($E1357&gt;=2,$D1357,$D1357-1),INDEX($AU$2:$AU$13,$E1357),INDEX($AT$2:$AT$13,$E1357)))</f>
        <v>9365.9255095383051</v>
      </c>
    </row>
    <row r="1358" spans="1:12" x14ac:dyDescent="0.35">
      <c r="A1358" s="3">
        <v>718</v>
      </c>
      <c r="B1358" s="3" t="s">
        <v>17</v>
      </c>
      <c r="C1358" s="4">
        <v>38760</v>
      </c>
      <c r="D1358" s="3">
        <f t="shared" si="21"/>
        <v>2006</v>
      </c>
      <c r="E1358" s="3">
        <f>MONTH(ProductLine[[#This Row],[Date]])</f>
        <v>2</v>
      </c>
      <c r="F1358" s="3" t="s">
        <v>10</v>
      </c>
      <c r="G1358" s="5">
        <v>32</v>
      </c>
      <c r="H1358" s="6">
        <v>98.191983875169328</v>
      </c>
      <c r="I1358" s="8">
        <f>ProductLine[[#This Row],[Units]]*ProductLine[[#This Row],[Dollars]]</f>
        <v>3142.1434840054185</v>
      </c>
      <c r="L1358" cm="1">
        <f t="array" ref="L1358">AVERAGEIFS($I$2:$I$2125,$F$2:$F$2125,$F1358,$C$2:$C$2125,"&gt;="&amp;DATE(IF($E1358&gt;=4,$D1358,$D1358-1),INDEX($AS$2:$AS$13,$E1358),INDEX($AR$2:$AR$13,$E1358)),$C$2:$C$2125,"&lt;="&amp;DATE(IF($E1358&gt;=2,$D1358,$D1358-1),INDEX($AU$2:$AU$13,$E1358),INDEX($AT$2:$AT$13,$E1358)))</f>
        <v>9949.6482021231022</v>
      </c>
    </row>
    <row r="1359" spans="1:12" x14ac:dyDescent="0.35">
      <c r="A1359" s="3">
        <v>809</v>
      </c>
      <c r="B1359" s="3" t="s">
        <v>17</v>
      </c>
      <c r="C1359" s="4">
        <v>38771</v>
      </c>
      <c r="D1359" s="3">
        <f t="shared" si="21"/>
        <v>2006</v>
      </c>
      <c r="E1359" s="3">
        <f>MONTH(ProductLine[[#This Row],[Date]])</f>
        <v>2</v>
      </c>
      <c r="F1359" s="3" t="s">
        <v>6</v>
      </c>
      <c r="G1359" s="5">
        <v>73</v>
      </c>
      <c r="H1359" s="6">
        <v>221.33612349849449</v>
      </c>
      <c r="I1359" s="8">
        <f>ProductLine[[#This Row],[Units]]*ProductLine[[#This Row],[Dollars]]</f>
        <v>16157.537015390097</v>
      </c>
      <c r="L1359" cm="1">
        <f t="array" ref="L1359">AVERAGEIFS($I$2:$I$2125,$F$2:$F$2125,$F1359,$C$2:$C$2125,"&gt;="&amp;DATE(IF($E1359&gt;=4,$D1359,$D1359-1),INDEX($AS$2:$AS$13,$E1359),INDEX($AR$2:$AR$13,$E1359)),$C$2:$C$2125,"&lt;="&amp;DATE(IF($E1359&gt;=2,$D1359,$D1359-1),INDEX($AU$2:$AU$13,$E1359),INDEX($AT$2:$AT$13,$E1359)))</f>
        <v>7131.5138883808449</v>
      </c>
    </row>
    <row r="1360" spans="1:12" x14ac:dyDescent="0.35">
      <c r="A1360" s="3">
        <v>836</v>
      </c>
      <c r="B1360" s="3" t="s">
        <v>17</v>
      </c>
      <c r="C1360" s="4">
        <v>38760</v>
      </c>
      <c r="D1360" s="3">
        <f t="shared" si="21"/>
        <v>2006</v>
      </c>
      <c r="E1360" s="3">
        <f>MONTH(ProductLine[[#This Row],[Date]])</f>
        <v>2</v>
      </c>
      <c r="F1360" s="3" t="s">
        <v>8</v>
      </c>
      <c r="G1360" s="5">
        <v>17</v>
      </c>
      <c r="H1360" s="6">
        <v>53.331838418625381</v>
      </c>
      <c r="I1360" s="8">
        <f>ProductLine[[#This Row],[Units]]*ProductLine[[#This Row],[Dollars]]</f>
        <v>906.64125311663145</v>
      </c>
      <c r="L1360" cm="1">
        <f t="array" ref="L1360">AVERAGEIFS($I$2:$I$2125,$F$2:$F$2125,$F1360,$C$2:$C$2125,"&gt;="&amp;DATE(IF($E1360&gt;=4,$D1360,$D1360-1),INDEX($AS$2:$AS$13,$E1360),INDEX($AR$2:$AR$13,$E1360)),$C$2:$C$2125,"&lt;="&amp;DATE(IF($E1360&gt;=2,$D1360,$D1360-1),INDEX($AU$2:$AU$13,$E1360),INDEX($AT$2:$AT$13,$E1360)))</f>
        <v>9365.9255095383051</v>
      </c>
    </row>
    <row r="1361" spans="1:12" x14ac:dyDescent="0.35">
      <c r="A1361" s="3">
        <v>890</v>
      </c>
      <c r="B1361" s="3" t="s">
        <v>5</v>
      </c>
      <c r="C1361" s="4">
        <v>38749</v>
      </c>
      <c r="D1361" s="3">
        <f t="shared" si="21"/>
        <v>2006</v>
      </c>
      <c r="E1361" s="3">
        <f>MONTH(ProductLine[[#This Row],[Date]])</f>
        <v>2</v>
      </c>
      <c r="F1361" s="3" t="s">
        <v>6</v>
      </c>
      <c r="G1361" s="5">
        <v>62</v>
      </c>
      <c r="H1361" s="6">
        <v>187.81034616092504</v>
      </c>
      <c r="I1361" s="8">
        <f>ProductLine[[#This Row],[Units]]*ProductLine[[#This Row],[Dollars]]</f>
        <v>11644.241461977352</v>
      </c>
      <c r="L1361" cm="1">
        <f t="array" ref="L1361">AVERAGEIFS($I$2:$I$2125,$F$2:$F$2125,$F1361,$C$2:$C$2125,"&gt;="&amp;DATE(IF($E1361&gt;=4,$D1361,$D1361-1),INDEX($AS$2:$AS$13,$E1361),INDEX($AR$2:$AR$13,$E1361)),$C$2:$C$2125,"&lt;="&amp;DATE(IF($E1361&gt;=2,$D1361,$D1361-1),INDEX($AU$2:$AU$13,$E1361),INDEX($AT$2:$AT$13,$E1361)))</f>
        <v>7131.5138883808449</v>
      </c>
    </row>
    <row r="1362" spans="1:12" x14ac:dyDescent="0.35">
      <c r="A1362" s="3">
        <v>953</v>
      </c>
      <c r="B1362" s="3" t="s">
        <v>14</v>
      </c>
      <c r="C1362" s="4">
        <v>38771</v>
      </c>
      <c r="D1362" s="3">
        <f t="shared" si="21"/>
        <v>2006</v>
      </c>
      <c r="E1362" s="3">
        <f>MONTH(ProductLine[[#This Row],[Date]])</f>
        <v>2</v>
      </c>
      <c r="F1362" s="3" t="s">
        <v>13</v>
      </c>
      <c r="G1362" s="5">
        <v>30</v>
      </c>
      <c r="H1362" s="6">
        <v>92.196479665554932</v>
      </c>
      <c r="I1362" s="8">
        <f>ProductLine[[#This Row],[Units]]*ProductLine[[#This Row],[Dollars]]</f>
        <v>2765.8943899666479</v>
      </c>
      <c r="L1362" cm="1">
        <f t="array" ref="L1362">AVERAGEIFS($I$2:$I$2125,$F$2:$F$2125,$F1362,$C$2:$C$2125,"&gt;="&amp;DATE(IF($E1362&gt;=4,$D1362,$D1362-1),INDEX($AS$2:$AS$13,$E1362),INDEX($AR$2:$AR$13,$E1362)),$C$2:$C$2125,"&lt;="&amp;DATE(IF($E1362&gt;=2,$D1362,$D1362-1),INDEX($AU$2:$AU$13,$E1362),INDEX($AT$2:$AT$13,$E1362)))</f>
        <v>7780.1423411444157</v>
      </c>
    </row>
    <row r="1363" spans="1:12" x14ac:dyDescent="0.35">
      <c r="A1363" s="3">
        <v>971</v>
      </c>
      <c r="B1363" s="3" t="s">
        <v>16</v>
      </c>
      <c r="C1363" s="4">
        <v>38749</v>
      </c>
      <c r="D1363" s="3">
        <f t="shared" si="21"/>
        <v>2006</v>
      </c>
      <c r="E1363" s="3">
        <f>MONTH(ProductLine[[#This Row],[Date]])</f>
        <v>2</v>
      </c>
      <c r="F1363" s="3" t="s">
        <v>15</v>
      </c>
      <c r="G1363" s="5">
        <v>65</v>
      </c>
      <c r="H1363" s="6">
        <v>196.63630077143569</v>
      </c>
      <c r="I1363" s="8">
        <f>ProductLine[[#This Row],[Units]]*ProductLine[[#This Row],[Dollars]]</f>
        <v>12781.359550143319</v>
      </c>
      <c r="L1363" cm="1">
        <f t="array" ref="L1363">AVERAGEIFS($I$2:$I$2125,$F$2:$F$2125,$F1363,$C$2:$C$2125,"&gt;="&amp;DATE(IF($E1363&gt;=4,$D1363,$D1363-1),INDEX($AS$2:$AS$13,$E1363),INDEX($AR$2:$AR$13,$E1363)),$C$2:$C$2125,"&lt;="&amp;DATE(IF($E1363&gt;=2,$D1363,$D1363-1),INDEX($AU$2:$AU$13,$E1363),INDEX($AT$2:$AT$13,$E1363)))</f>
        <v>5279.3797937390891</v>
      </c>
    </row>
    <row r="1364" spans="1:12" x14ac:dyDescent="0.35">
      <c r="A1364" s="3">
        <v>972</v>
      </c>
      <c r="B1364" s="3" t="s">
        <v>18</v>
      </c>
      <c r="C1364" s="4">
        <v>38760</v>
      </c>
      <c r="D1364" s="3">
        <f t="shared" si="21"/>
        <v>2006</v>
      </c>
      <c r="E1364" s="3">
        <f>MONTH(ProductLine[[#This Row],[Date]])</f>
        <v>2</v>
      </c>
      <c r="F1364" s="3" t="s">
        <v>15</v>
      </c>
      <c r="G1364" s="5">
        <v>52</v>
      </c>
      <c r="H1364" s="6">
        <v>158.33506008490392</v>
      </c>
      <c r="I1364" s="8">
        <f>ProductLine[[#This Row],[Units]]*ProductLine[[#This Row],[Dollars]]</f>
        <v>8233.4231244150033</v>
      </c>
      <c r="L1364" cm="1">
        <f t="array" ref="L1364">AVERAGEIFS($I$2:$I$2125,$F$2:$F$2125,$F1364,$C$2:$C$2125,"&gt;="&amp;DATE(IF($E1364&gt;=4,$D1364,$D1364-1),INDEX($AS$2:$AS$13,$E1364),INDEX($AR$2:$AR$13,$E1364)),$C$2:$C$2125,"&lt;="&amp;DATE(IF($E1364&gt;=2,$D1364,$D1364-1),INDEX($AU$2:$AU$13,$E1364),INDEX($AT$2:$AT$13,$E1364)))</f>
        <v>5279.3797937390891</v>
      </c>
    </row>
    <row r="1365" spans="1:12" x14ac:dyDescent="0.35">
      <c r="A1365" s="3">
        <v>977</v>
      </c>
      <c r="B1365" s="3" t="s">
        <v>18</v>
      </c>
      <c r="C1365" s="4">
        <v>38760</v>
      </c>
      <c r="D1365" s="3">
        <f t="shared" si="21"/>
        <v>2006</v>
      </c>
      <c r="E1365" s="3">
        <f>MONTH(ProductLine[[#This Row],[Date]])</f>
        <v>2</v>
      </c>
      <c r="F1365" s="3" t="s">
        <v>8</v>
      </c>
      <c r="G1365" s="5">
        <v>19</v>
      </c>
      <c r="H1365" s="6">
        <v>59.265314003350476</v>
      </c>
      <c r="I1365" s="8">
        <f>ProductLine[[#This Row],[Units]]*ProductLine[[#This Row],[Dollars]]</f>
        <v>1126.040966063659</v>
      </c>
      <c r="L1365" cm="1">
        <f t="array" ref="L1365">AVERAGEIFS($I$2:$I$2125,$F$2:$F$2125,$F1365,$C$2:$C$2125,"&gt;="&amp;DATE(IF($E1365&gt;=4,$D1365,$D1365-1),INDEX($AS$2:$AS$13,$E1365),INDEX($AR$2:$AR$13,$E1365)),$C$2:$C$2125,"&lt;="&amp;DATE(IF($E1365&gt;=2,$D1365,$D1365-1),INDEX($AU$2:$AU$13,$E1365),INDEX($AT$2:$AT$13,$E1365)))</f>
        <v>9365.9255095383051</v>
      </c>
    </row>
    <row r="1366" spans="1:12" x14ac:dyDescent="0.35">
      <c r="A1366" s="3">
        <v>979</v>
      </c>
      <c r="B1366" s="3" t="s">
        <v>16</v>
      </c>
      <c r="C1366" s="4">
        <v>38760</v>
      </c>
      <c r="D1366" s="3">
        <f t="shared" si="21"/>
        <v>2006</v>
      </c>
      <c r="E1366" s="3">
        <f>MONTH(ProductLine[[#This Row],[Date]])</f>
        <v>2</v>
      </c>
      <c r="F1366" s="3" t="s">
        <v>6</v>
      </c>
      <c r="G1366" s="5">
        <v>2</v>
      </c>
      <c r="H1366" s="6">
        <v>8.3122868755040553</v>
      </c>
      <c r="I1366" s="8">
        <f>ProductLine[[#This Row],[Units]]*ProductLine[[#This Row],[Dollars]]</f>
        <v>16.624573751008111</v>
      </c>
      <c r="L1366" cm="1">
        <f t="array" ref="L1366">AVERAGEIFS($I$2:$I$2125,$F$2:$F$2125,$F1366,$C$2:$C$2125,"&gt;="&amp;DATE(IF($E1366&gt;=4,$D1366,$D1366-1),INDEX($AS$2:$AS$13,$E1366),INDEX($AR$2:$AR$13,$E1366)),$C$2:$C$2125,"&lt;="&amp;DATE(IF($E1366&gt;=2,$D1366,$D1366-1),INDEX($AU$2:$AU$13,$E1366),INDEX($AT$2:$AT$13,$E1366)))</f>
        <v>7131.5138883808449</v>
      </c>
    </row>
    <row r="1367" spans="1:12" x14ac:dyDescent="0.35">
      <c r="A1367" s="3">
        <v>983</v>
      </c>
      <c r="B1367" s="3" t="s">
        <v>7</v>
      </c>
      <c r="C1367" s="4">
        <v>38771</v>
      </c>
      <c r="D1367" s="3">
        <f t="shared" si="21"/>
        <v>2006</v>
      </c>
      <c r="E1367" s="3">
        <f>MONTH(ProductLine[[#This Row],[Date]])</f>
        <v>2</v>
      </c>
      <c r="F1367" s="3" t="s">
        <v>6</v>
      </c>
      <c r="G1367" s="5">
        <v>65</v>
      </c>
      <c r="H1367" s="6">
        <v>197.18663086835969</v>
      </c>
      <c r="I1367" s="8">
        <f>ProductLine[[#This Row],[Units]]*ProductLine[[#This Row],[Dollars]]</f>
        <v>12817.13100644338</v>
      </c>
      <c r="L1367" cm="1">
        <f t="array" ref="L1367">AVERAGEIFS($I$2:$I$2125,$F$2:$F$2125,$F1367,$C$2:$C$2125,"&gt;="&amp;DATE(IF($E1367&gt;=4,$D1367,$D1367-1),INDEX($AS$2:$AS$13,$E1367),INDEX($AR$2:$AR$13,$E1367)),$C$2:$C$2125,"&lt;="&amp;DATE(IF($E1367&gt;=2,$D1367,$D1367-1),INDEX($AU$2:$AU$13,$E1367),INDEX($AT$2:$AT$13,$E1367)))</f>
        <v>7131.5138883808449</v>
      </c>
    </row>
    <row r="1368" spans="1:12" x14ac:dyDescent="0.35">
      <c r="A1368" s="3">
        <v>995</v>
      </c>
      <c r="B1368" s="3" t="s">
        <v>5</v>
      </c>
      <c r="C1368" s="4">
        <v>38760</v>
      </c>
      <c r="D1368" s="3">
        <f t="shared" si="21"/>
        <v>2006</v>
      </c>
      <c r="E1368" s="3">
        <f>MONTH(ProductLine[[#This Row],[Date]])</f>
        <v>2</v>
      </c>
      <c r="F1368" s="3" t="s">
        <v>6</v>
      </c>
      <c r="G1368" s="5">
        <v>24</v>
      </c>
      <c r="H1368" s="6">
        <v>74.211669903196139</v>
      </c>
      <c r="I1368" s="8">
        <f>ProductLine[[#This Row],[Units]]*ProductLine[[#This Row],[Dollars]]</f>
        <v>1781.0800776767073</v>
      </c>
      <c r="L1368" cm="1">
        <f t="array" ref="L1368">AVERAGEIFS($I$2:$I$2125,$F$2:$F$2125,$F1368,$C$2:$C$2125,"&gt;="&amp;DATE(IF($E1368&gt;=4,$D1368,$D1368-1),INDEX($AS$2:$AS$13,$E1368),INDEX($AR$2:$AR$13,$E1368)),$C$2:$C$2125,"&lt;="&amp;DATE(IF($E1368&gt;=2,$D1368,$D1368-1),INDEX($AU$2:$AU$13,$E1368),INDEX($AT$2:$AT$13,$E1368)))</f>
        <v>7131.5138883808449</v>
      </c>
    </row>
    <row r="1369" spans="1:12" x14ac:dyDescent="0.35">
      <c r="A1369" s="3">
        <v>1015</v>
      </c>
      <c r="B1369" s="3" t="s">
        <v>9</v>
      </c>
      <c r="C1369" s="4">
        <v>38749</v>
      </c>
      <c r="D1369" s="3">
        <f t="shared" si="21"/>
        <v>2006</v>
      </c>
      <c r="E1369" s="3">
        <f>MONTH(ProductLine[[#This Row],[Date]])</f>
        <v>2</v>
      </c>
      <c r="F1369" s="3" t="s">
        <v>8</v>
      </c>
      <c r="G1369" s="5">
        <v>8</v>
      </c>
      <c r="H1369" s="6">
        <v>26.08199028619465</v>
      </c>
      <c r="I1369" s="8">
        <f>ProductLine[[#This Row],[Units]]*ProductLine[[#This Row],[Dollars]]</f>
        <v>208.6559222895572</v>
      </c>
      <c r="L1369" cm="1">
        <f t="array" ref="L1369">AVERAGEIFS($I$2:$I$2125,$F$2:$F$2125,$F1369,$C$2:$C$2125,"&gt;="&amp;DATE(IF($E1369&gt;=4,$D1369,$D1369-1),INDEX($AS$2:$AS$13,$E1369),INDEX($AR$2:$AR$13,$E1369)),$C$2:$C$2125,"&lt;="&amp;DATE(IF($E1369&gt;=2,$D1369,$D1369-1),INDEX($AU$2:$AU$13,$E1369),INDEX($AT$2:$AT$13,$E1369)))</f>
        <v>9365.9255095383051</v>
      </c>
    </row>
    <row r="1370" spans="1:12" x14ac:dyDescent="0.35">
      <c r="A1370" s="3">
        <v>1028</v>
      </c>
      <c r="B1370" s="3" t="s">
        <v>18</v>
      </c>
      <c r="C1370" s="4">
        <v>38749</v>
      </c>
      <c r="D1370" s="3">
        <f t="shared" si="21"/>
        <v>2006</v>
      </c>
      <c r="E1370" s="3">
        <f>MONTH(ProductLine[[#This Row],[Date]])</f>
        <v>2</v>
      </c>
      <c r="F1370" s="3" t="s">
        <v>13</v>
      </c>
      <c r="G1370" s="5">
        <v>0</v>
      </c>
      <c r="H1370" s="6">
        <v>1.7760594332285693</v>
      </c>
      <c r="I1370" s="8">
        <f>ProductLine[[#This Row],[Units]]*ProductLine[[#This Row],[Dollars]]</f>
        <v>0</v>
      </c>
      <c r="L1370" cm="1">
        <f t="array" ref="L1370">AVERAGEIFS($I$2:$I$2125,$F$2:$F$2125,$F1370,$C$2:$C$2125,"&gt;="&amp;DATE(IF($E1370&gt;=4,$D1370,$D1370-1),INDEX($AS$2:$AS$13,$E1370),INDEX($AR$2:$AR$13,$E1370)),$C$2:$C$2125,"&lt;="&amp;DATE(IF($E1370&gt;=2,$D1370,$D1370-1),INDEX($AU$2:$AU$13,$E1370),INDEX($AT$2:$AT$13,$E1370)))</f>
        <v>7780.1423411444157</v>
      </c>
    </row>
    <row r="1371" spans="1:12" x14ac:dyDescent="0.35">
      <c r="A1371" s="3">
        <v>1112</v>
      </c>
      <c r="B1371" s="3" t="s">
        <v>7</v>
      </c>
      <c r="C1371" s="4">
        <v>38749</v>
      </c>
      <c r="D1371" s="3">
        <f t="shared" si="21"/>
        <v>2006</v>
      </c>
      <c r="E1371" s="3">
        <f>MONTH(ProductLine[[#This Row],[Date]])</f>
        <v>2</v>
      </c>
      <c r="F1371" s="3" t="s">
        <v>13</v>
      </c>
      <c r="G1371" s="5">
        <v>80</v>
      </c>
      <c r="H1371" s="6">
        <v>241.96811222876255</v>
      </c>
      <c r="I1371" s="8">
        <f>ProductLine[[#This Row],[Units]]*ProductLine[[#This Row],[Dollars]]</f>
        <v>19357.448978301003</v>
      </c>
      <c r="L1371" cm="1">
        <f t="array" ref="L1371">AVERAGEIFS($I$2:$I$2125,$F$2:$F$2125,$F1371,$C$2:$C$2125,"&gt;="&amp;DATE(IF($E1371&gt;=4,$D1371,$D1371-1),INDEX($AS$2:$AS$13,$E1371),INDEX($AR$2:$AR$13,$E1371)),$C$2:$C$2125,"&lt;="&amp;DATE(IF($E1371&gt;=2,$D1371,$D1371-1),INDEX($AU$2:$AU$13,$E1371),INDEX($AT$2:$AT$13,$E1371)))</f>
        <v>7780.1423411444157</v>
      </c>
    </row>
    <row r="1372" spans="1:12" x14ac:dyDescent="0.35">
      <c r="A1372" s="3">
        <v>1122</v>
      </c>
      <c r="B1372" s="3" t="s">
        <v>12</v>
      </c>
      <c r="C1372" s="4">
        <v>38749</v>
      </c>
      <c r="D1372" s="3">
        <f t="shared" si="21"/>
        <v>2006</v>
      </c>
      <c r="E1372" s="3">
        <f>MONTH(ProductLine[[#This Row],[Date]])</f>
        <v>2</v>
      </c>
      <c r="F1372" s="3" t="s">
        <v>6</v>
      </c>
      <c r="G1372" s="5">
        <v>55</v>
      </c>
      <c r="H1372" s="6">
        <v>166.81449022634519</v>
      </c>
      <c r="I1372" s="8">
        <f>ProductLine[[#This Row],[Units]]*ProductLine[[#This Row],[Dollars]]</f>
        <v>9174.7969624489851</v>
      </c>
      <c r="L1372" cm="1">
        <f t="array" ref="L1372">AVERAGEIFS($I$2:$I$2125,$F$2:$F$2125,$F1372,$C$2:$C$2125,"&gt;="&amp;DATE(IF($E1372&gt;=4,$D1372,$D1372-1),INDEX($AS$2:$AS$13,$E1372),INDEX($AR$2:$AR$13,$E1372)),$C$2:$C$2125,"&lt;="&amp;DATE(IF($E1372&gt;=2,$D1372,$D1372-1),INDEX($AU$2:$AU$13,$E1372),INDEX($AT$2:$AT$13,$E1372)))</f>
        <v>7131.5138883808449</v>
      </c>
    </row>
    <row r="1373" spans="1:12" x14ac:dyDescent="0.35">
      <c r="A1373" s="3">
        <v>1143</v>
      </c>
      <c r="B1373" s="3" t="s">
        <v>11</v>
      </c>
      <c r="C1373" s="4">
        <v>38749</v>
      </c>
      <c r="D1373" s="3">
        <f t="shared" si="21"/>
        <v>2006</v>
      </c>
      <c r="E1373" s="3">
        <f>MONTH(ProductLine[[#This Row],[Date]])</f>
        <v>2</v>
      </c>
      <c r="F1373" s="3" t="s">
        <v>8</v>
      </c>
      <c r="G1373" s="5">
        <v>66</v>
      </c>
      <c r="H1373" s="6">
        <v>199.59386136754239</v>
      </c>
      <c r="I1373" s="8">
        <f>ProductLine[[#This Row],[Units]]*ProductLine[[#This Row],[Dollars]]</f>
        <v>13173.194850257798</v>
      </c>
      <c r="L1373" cm="1">
        <f t="array" ref="L1373">AVERAGEIFS($I$2:$I$2125,$F$2:$F$2125,$F1373,$C$2:$C$2125,"&gt;="&amp;DATE(IF($E1373&gt;=4,$D1373,$D1373-1),INDEX($AS$2:$AS$13,$E1373),INDEX($AR$2:$AR$13,$E1373)),$C$2:$C$2125,"&lt;="&amp;DATE(IF($E1373&gt;=2,$D1373,$D1373-1),INDEX($AU$2:$AU$13,$E1373),INDEX($AT$2:$AT$13,$E1373)))</f>
        <v>9365.9255095383051</v>
      </c>
    </row>
    <row r="1374" spans="1:12" x14ac:dyDescent="0.35">
      <c r="A1374" s="3">
        <v>1174</v>
      </c>
      <c r="B1374" s="3" t="s">
        <v>7</v>
      </c>
      <c r="C1374" s="4">
        <v>38749</v>
      </c>
      <c r="D1374" s="3">
        <f t="shared" si="21"/>
        <v>2006</v>
      </c>
      <c r="E1374" s="3">
        <f>MONTH(ProductLine[[#This Row],[Date]])</f>
        <v>2</v>
      </c>
      <c r="F1374" s="3" t="s">
        <v>10</v>
      </c>
      <c r="G1374" s="5">
        <v>72</v>
      </c>
      <c r="H1374" s="6">
        <v>217.8071938981364</v>
      </c>
      <c r="I1374" s="8">
        <f>ProductLine[[#This Row],[Units]]*ProductLine[[#This Row],[Dollars]]</f>
        <v>15682.117960665821</v>
      </c>
      <c r="L1374" cm="1">
        <f t="array" ref="L1374">AVERAGEIFS($I$2:$I$2125,$F$2:$F$2125,$F1374,$C$2:$C$2125,"&gt;="&amp;DATE(IF($E1374&gt;=4,$D1374,$D1374-1),INDEX($AS$2:$AS$13,$E1374),INDEX($AR$2:$AR$13,$E1374)),$C$2:$C$2125,"&lt;="&amp;DATE(IF($E1374&gt;=2,$D1374,$D1374-1),INDEX($AU$2:$AU$13,$E1374),INDEX($AT$2:$AT$13,$E1374)))</f>
        <v>9949.6482021231022</v>
      </c>
    </row>
    <row r="1375" spans="1:12" x14ac:dyDescent="0.35">
      <c r="A1375" s="3">
        <v>1234</v>
      </c>
      <c r="B1375" s="3" t="s">
        <v>12</v>
      </c>
      <c r="C1375" s="4">
        <v>38771</v>
      </c>
      <c r="D1375" s="3">
        <f t="shared" si="21"/>
        <v>2006</v>
      </c>
      <c r="E1375" s="3">
        <f>MONTH(ProductLine[[#This Row],[Date]])</f>
        <v>2</v>
      </c>
      <c r="F1375" s="3" t="s">
        <v>15</v>
      </c>
      <c r="G1375" s="5">
        <v>22</v>
      </c>
      <c r="H1375" s="6">
        <v>67.708397118863431</v>
      </c>
      <c r="I1375" s="8">
        <f>ProductLine[[#This Row],[Units]]*ProductLine[[#This Row],[Dollars]]</f>
        <v>1489.5847366149956</v>
      </c>
      <c r="L1375" cm="1">
        <f t="array" ref="L1375">AVERAGEIFS($I$2:$I$2125,$F$2:$F$2125,$F1375,$C$2:$C$2125,"&gt;="&amp;DATE(IF($E1375&gt;=4,$D1375,$D1375-1),INDEX($AS$2:$AS$13,$E1375),INDEX($AR$2:$AR$13,$E1375)),$C$2:$C$2125,"&lt;="&amp;DATE(IF($E1375&gt;=2,$D1375,$D1375-1),INDEX($AU$2:$AU$13,$E1375),INDEX($AT$2:$AT$13,$E1375)))</f>
        <v>5279.3797937390891</v>
      </c>
    </row>
    <row r="1376" spans="1:12" x14ac:dyDescent="0.35">
      <c r="A1376" s="3">
        <v>1250</v>
      </c>
      <c r="B1376" s="3" t="s">
        <v>18</v>
      </c>
      <c r="C1376" s="4">
        <v>38749</v>
      </c>
      <c r="D1376" s="3">
        <f t="shared" si="21"/>
        <v>2006</v>
      </c>
      <c r="E1376" s="3">
        <f>MONTH(ProductLine[[#This Row],[Date]])</f>
        <v>2</v>
      </c>
      <c r="F1376" s="3" t="s">
        <v>13</v>
      </c>
      <c r="G1376" s="5">
        <v>39</v>
      </c>
      <c r="H1376" s="6">
        <v>119.42558225930649</v>
      </c>
      <c r="I1376" s="8">
        <f>ProductLine[[#This Row],[Units]]*ProductLine[[#This Row],[Dollars]]</f>
        <v>4657.5977081129531</v>
      </c>
      <c r="L1376" cm="1">
        <f t="array" ref="L1376">AVERAGEIFS($I$2:$I$2125,$F$2:$F$2125,$F1376,$C$2:$C$2125,"&gt;="&amp;DATE(IF($E1376&gt;=4,$D1376,$D1376-1),INDEX($AS$2:$AS$13,$E1376),INDEX($AR$2:$AR$13,$E1376)),$C$2:$C$2125,"&lt;="&amp;DATE(IF($E1376&gt;=2,$D1376,$D1376-1),INDEX($AU$2:$AU$13,$E1376),INDEX($AT$2:$AT$13,$E1376)))</f>
        <v>7780.1423411444157</v>
      </c>
    </row>
    <row r="1377" spans="1:12" x14ac:dyDescent="0.35">
      <c r="A1377" s="3">
        <v>1252</v>
      </c>
      <c r="B1377" s="3" t="s">
        <v>5</v>
      </c>
      <c r="C1377" s="4">
        <v>38760</v>
      </c>
      <c r="D1377" s="3">
        <f t="shared" si="21"/>
        <v>2006</v>
      </c>
      <c r="E1377" s="3">
        <f>MONTH(ProductLine[[#This Row],[Date]])</f>
        <v>2</v>
      </c>
      <c r="F1377" s="3" t="s">
        <v>15</v>
      </c>
      <c r="G1377" s="5">
        <v>26</v>
      </c>
      <c r="H1377" s="6">
        <v>79.499321772308136</v>
      </c>
      <c r="I1377" s="8">
        <f>ProductLine[[#This Row],[Units]]*ProductLine[[#This Row],[Dollars]]</f>
        <v>2066.9823660800116</v>
      </c>
      <c r="L1377" cm="1">
        <f t="array" ref="L1377">AVERAGEIFS($I$2:$I$2125,$F$2:$F$2125,$F1377,$C$2:$C$2125,"&gt;="&amp;DATE(IF($E1377&gt;=4,$D1377,$D1377-1),INDEX($AS$2:$AS$13,$E1377),INDEX($AR$2:$AR$13,$E1377)),$C$2:$C$2125,"&lt;="&amp;DATE(IF($E1377&gt;=2,$D1377,$D1377-1),INDEX($AU$2:$AU$13,$E1377),INDEX($AT$2:$AT$13,$E1377)))</f>
        <v>5279.3797937390891</v>
      </c>
    </row>
    <row r="1378" spans="1:12" x14ac:dyDescent="0.35">
      <c r="A1378" s="3">
        <v>1307</v>
      </c>
      <c r="B1378" s="3" t="s">
        <v>5</v>
      </c>
      <c r="C1378" s="4">
        <v>38749</v>
      </c>
      <c r="D1378" s="3">
        <f t="shared" si="21"/>
        <v>2006</v>
      </c>
      <c r="E1378" s="3">
        <f>MONTH(ProductLine[[#This Row],[Date]])</f>
        <v>2</v>
      </c>
      <c r="F1378" s="3" t="s">
        <v>15</v>
      </c>
      <c r="G1378" s="5">
        <v>28</v>
      </c>
      <c r="H1378" s="6">
        <v>86.322863736189788</v>
      </c>
      <c r="I1378" s="8">
        <f>ProductLine[[#This Row],[Units]]*ProductLine[[#This Row],[Dollars]]</f>
        <v>2417.0401846133141</v>
      </c>
      <c r="L1378" cm="1">
        <f t="array" ref="L1378">AVERAGEIFS($I$2:$I$2125,$F$2:$F$2125,$F1378,$C$2:$C$2125,"&gt;="&amp;DATE(IF($E1378&gt;=4,$D1378,$D1378-1),INDEX($AS$2:$AS$13,$E1378),INDEX($AR$2:$AR$13,$E1378)),$C$2:$C$2125,"&lt;="&amp;DATE(IF($E1378&gt;=2,$D1378,$D1378-1),INDEX($AU$2:$AU$13,$E1378),INDEX($AT$2:$AT$13,$E1378)))</f>
        <v>5279.3797937390891</v>
      </c>
    </row>
    <row r="1379" spans="1:12" x14ac:dyDescent="0.35">
      <c r="A1379" s="3">
        <v>1318</v>
      </c>
      <c r="B1379" s="3" t="s">
        <v>17</v>
      </c>
      <c r="C1379" s="4">
        <v>38760</v>
      </c>
      <c r="D1379" s="3">
        <f t="shared" si="21"/>
        <v>2006</v>
      </c>
      <c r="E1379" s="3">
        <f>MONTH(ProductLine[[#This Row],[Date]])</f>
        <v>2</v>
      </c>
      <c r="F1379" s="3" t="s">
        <v>15</v>
      </c>
      <c r="G1379" s="5">
        <v>61</v>
      </c>
      <c r="H1379" s="6">
        <v>185.05613481266943</v>
      </c>
      <c r="I1379" s="8">
        <f>ProductLine[[#This Row],[Units]]*ProductLine[[#This Row],[Dollars]]</f>
        <v>11288.424223572834</v>
      </c>
      <c r="L1379" cm="1">
        <f t="array" ref="L1379">AVERAGEIFS($I$2:$I$2125,$F$2:$F$2125,$F1379,$C$2:$C$2125,"&gt;="&amp;DATE(IF($E1379&gt;=4,$D1379,$D1379-1),INDEX($AS$2:$AS$13,$E1379),INDEX($AR$2:$AR$13,$E1379)),$C$2:$C$2125,"&lt;="&amp;DATE(IF($E1379&gt;=2,$D1379,$D1379-1),INDEX($AU$2:$AU$13,$E1379),INDEX($AT$2:$AT$13,$E1379)))</f>
        <v>5279.3797937390891</v>
      </c>
    </row>
    <row r="1380" spans="1:12" x14ac:dyDescent="0.35">
      <c r="A1380" s="3">
        <v>1337</v>
      </c>
      <c r="B1380" s="3" t="s">
        <v>17</v>
      </c>
      <c r="C1380" s="4">
        <v>38771</v>
      </c>
      <c r="D1380" s="3">
        <f t="shared" si="21"/>
        <v>2006</v>
      </c>
      <c r="E1380" s="3">
        <f>MONTH(ProductLine[[#This Row],[Date]])</f>
        <v>2</v>
      </c>
      <c r="F1380" s="3" t="s">
        <v>15</v>
      </c>
      <c r="G1380" s="5">
        <v>15</v>
      </c>
      <c r="H1380" s="6">
        <v>47.311523584864588</v>
      </c>
      <c r="I1380" s="8">
        <f>ProductLine[[#This Row],[Units]]*ProductLine[[#This Row],[Dollars]]</f>
        <v>709.67285377296878</v>
      </c>
      <c r="L1380" cm="1">
        <f t="array" ref="L1380">AVERAGEIFS($I$2:$I$2125,$F$2:$F$2125,$F1380,$C$2:$C$2125,"&gt;="&amp;DATE(IF($E1380&gt;=4,$D1380,$D1380-1),INDEX($AS$2:$AS$13,$E1380),INDEX($AR$2:$AR$13,$E1380)),$C$2:$C$2125,"&lt;="&amp;DATE(IF($E1380&gt;=2,$D1380,$D1380-1),INDEX($AU$2:$AU$13,$E1380),INDEX($AT$2:$AT$13,$E1380)))</f>
        <v>5279.3797937390891</v>
      </c>
    </row>
    <row r="1381" spans="1:12" x14ac:dyDescent="0.35">
      <c r="A1381" s="3">
        <v>1508</v>
      </c>
      <c r="B1381" s="3" t="s">
        <v>17</v>
      </c>
      <c r="C1381" s="4">
        <v>38771</v>
      </c>
      <c r="D1381" s="3">
        <f t="shared" si="21"/>
        <v>2006</v>
      </c>
      <c r="E1381" s="3">
        <f>MONTH(ProductLine[[#This Row],[Date]])</f>
        <v>2</v>
      </c>
      <c r="F1381" s="3" t="s">
        <v>13</v>
      </c>
      <c r="G1381" s="5">
        <v>39</v>
      </c>
      <c r="H1381" s="6">
        <v>118.95540899877352</v>
      </c>
      <c r="I1381" s="8">
        <f>ProductLine[[#This Row],[Units]]*ProductLine[[#This Row],[Dollars]]</f>
        <v>4639.2609509521671</v>
      </c>
      <c r="L1381" cm="1">
        <f t="array" ref="L1381">AVERAGEIFS($I$2:$I$2125,$F$2:$F$2125,$F1381,$C$2:$C$2125,"&gt;="&amp;DATE(IF($E1381&gt;=4,$D1381,$D1381-1),INDEX($AS$2:$AS$13,$E1381),INDEX($AR$2:$AR$13,$E1381)),$C$2:$C$2125,"&lt;="&amp;DATE(IF($E1381&gt;=2,$D1381,$D1381-1),INDEX($AU$2:$AU$13,$E1381),INDEX($AT$2:$AT$13,$E1381)))</f>
        <v>7780.1423411444157</v>
      </c>
    </row>
    <row r="1382" spans="1:12" x14ac:dyDescent="0.35">
      <c r="A1382" s="3">
        <v>1557</v>
      </c>
      <c r="B1382" s="3" t="s">
        <v>11</v>
      </c>
      <c r="C1382" s="4">
        <v>38771</v>
      </c>
      <c r="D1382" s="3">
        <f t="shared" si="21"/>
        <v>2006</v>
      </c>
      <c r="E1382" s="3">
        <f>MONTH(ProductLine[[#This Row],[Date]])</f>
        <v>2</v>
      </c>
      <c r="F1382" s="3" t="s">
        <v>13</v>
      </c>
      <c r="G1382" s="5">
        <v>54</v>
      </c>
      <c r="H1382" s="6">
        <v>163.89560832413773</v>
      </c>
      <c r="I1382" s="8">
        <f>ProductLine[[#This Row],[Units]]*ProductLine[[#This Row],[Dollars]]</f>
        <v>8850.3628495034372</v>
      </c>
      <c r="L1382" cm="1">
        <f t="array" ref="L1382">AVERAGEIFS($I$2:$I$2125,$F$2:$F$2125,$F1382,$C$2:$C$2125,"&gt;="&amp;DATE(IF($E1382&gt;=4,$D1382,$D1382-1),INDEX($AS$2:$AS$13,$E1382),INDEX($AR$2:$AR$13,$E1382)),$C$2:$C$2125,"&lt;="&amp;DATE(IF($E1382&gt;=2,$D1382,$D1382-1),INDEX($AU$2:$AU$13,$E1382),INDEX($AT$2:$AT$13,$E1382)))</f>
        <v>7780.1423411444157</v>
      </c>
    </row>
    <row r="1383" spans="1:12" x14ac:dyDescent="0.35">
      <c r="A1383" s="3">
        <v>1574</v>
      </c>
      <c r="B1383" s="3" t="s">
        <v>11</v>
      </c>
      <c r="C1383" s="4">
        <v>38760</v>
      </c>
      <c r="D1383" s="3">
        <f t="shared" si="21"/>
        <v>2006</v>
      </c>
      <c r="E1383" s="3">
        <f>MONTH(ProductLine[[#This Row],[Date]])</f>
        <v>2</v>
      </c>
      <c r="F1383" s="3" t="s">
        <v>8</v>
      </c>
      <c r="G1383" s="5">
        <v>-8</v>
      </c>
      <c r="H1383" s="6">
        <v>-21.448768772248492</v>
      </c>
      <c r="I1383" s="8">
        <f>ProductLine[[#This Row],[Units]]*ProductLine[[#This Row],[Dollars]]</f>
        <v>171.59015017798794</v>
      </c>
      <c r="L1383" cm="1">
        <f t="array" ref="L1383">AVERAGEIFS($I$2:$I$2125,$F$2:$F$2125,$F1383,$C$2:$C$2125,"&gt;="&amp;DATE(IF($E1383&gt;=4,$D1383,$D1383-1),INDEX($AS$2:$AS$13,$E1383),INDEX($AR$2:$AR$13,$E1383)),$C$2:$C$2125,"&lt;="&amp;DATE(IF($E1383&gt;=2,$D1383,$D1383-1),INDEX($AU$2:$AU$13,$E1383),INDEX($AT$2:$AT$13,$E1383)))</f>
        <v>9365.9255095383051</v>
      </c>
    </row>
    <row r="1384" spans="1:12" x14ac:dyDescent="0.35">
      <c r="A1384" s="3">
        <v>1599</v>
      </c>
      <c r="B1384" s="3" t="s">
        <v>14</v>
      </c>
      <c r="C1384" s="4">
        <v>38749</v>
      </c>
      <c r="D1384" s="3">
        <f t="shared" si="21"/>
        <v>2006</v>
      </c>
      <c r="E1384" s="3">
        <f>MONTH(ProductLine[[#This Row],[Date]])</f>
        <v>2</v>
      </c>
      <c r="F1384" s="3" t="s">
        <v>6</v>
      </c>
      <c r="G1384" s="5">
        <v>42</v>
      </c>
      <c r="H1384" s="6">
        <v>127.6000829370011</v>
      </c>
      <c r="I1384" s="8">
        <f>ProductLine[[#This Row],[Units]]*ProductLine[[#This Row],[Dollars]]</f>
        <v>5359.2034833540465</v>
      </c>
      <c r="L1384" cm="1">
        <f t="array" ref="L1384">AVERAGEIFS($I$2:$I$2125,$F$2:$F$2125,$F1384,$C$2:$C$2125,"&gt;="&amp;DATE(IF($E1384&gt;=4,$D1384,$D1384-1),INDEX($AS$2:$AS$13,$E1384),INDEX($AR$2:$AR$13,$E1384)),$C$2:$C$2125,"&lt;="&amp;DATE(IF($E1384&gt;=2,$D1384,$D1384-1),INDEX($AU$2:$AU$13,$E1384),INDEX($AT$2:$AT$13,$E1384)))</f>
        <v>7131.5138883808449</v>
      </c>
    </row>
    <row r="1385" spans="1:12" x14ac:dyDescent="0.35">
      <c r="A1385" s="3">
        <v>1619</v>
      </c>
      <c r="B1385" s="3" t="s">
        <v>18</v>
      </c>
      <c r="C1385" s="4">
        <v>38771</v>
      </c>
      <c r="D1385" s="3">
        <f t="shared" si="21"/>
        <v>2006</v>
      </c>
      <c r="E1385" s="3">
        <f>MONTH(ProductLine[[#This Row],[Date]])</f>
        <v>2</v>
      </c>
      <c r="F1385" s="3" t="s">
        <v>15</v>
      </c>
      <c r="G1385" s="5">
        <v>62</v>
      </c>
      <c r="H1385" s="6">
        <v>188.23625463241646</v>
      </c>
      <c r="I1385" s="8">
        <f>ProductLine[[#This Row],[Units]]*ProductLine[[#This Row],[Dollars]]</f>
        <v>11670.64778720982</v>
      </c>
      <c r="L1385" cm="1">
        <f t="array" ref="L1385">AVERAGEIFS($I$2:$I$2125,$F$2:$F$2125,$F1385,$C$2:$C$2125,"&gt;="&amp;DATE(IF($E1385&gt;=4,$D1385,$D1385-1),INDEX($AS$2:$AS$13,$E1385),INDEX($AR$2:$AR$13,$E1385)),$C$2:$C$2125,"&lt;="&amp;DATE(IF($E1385&gt;=2,$D1385,$D1385-1),INDEX($AU$2:$AU$13,$E1385),INDEX($AT$2:$AT$13,$E1385)))</f>
        <v>5279.3797937390891</v>
      </c>
    </row>
    <row r="1386" spans="1:12" x14ac:dyDescent="0.35">
      <c r="A1386" s="3">
        <v>1825</v>
      </c>
      <c r="B1386" s="3" t="s">
        <v>5</v>
      </c>
      <c r="C1386" s="4">
        <v>38760</v>
      </c>
      <c r="D1386" s="3">
        <f t="shared" si="21"/>
        <v>2006</v>
      </c>
      <c r="E1386" s="3">
        <f>MONTH(ProductLine[[#This Row],[Date]])</f>
        <v>2</v>
      </c>
      <c r="F1386" s="3" t="s">
        <v>10</v>
      </c>
      <c r="G1386" s="5">
        <v>73</v>
      </c>
      <c r="H1386" s="6">
        <v>221.23251800803121</v>
      </c>
      <c r="I1386" s="8">
        <f>ProductLine[[#This Row],[Units]]*ProductLine[[#This Row],[Dollars]]</f>
        <v>16149.973814586278</v>
      </c>
      <c r="L1386" cm="1">
        <f t="array" ref="L1386">AVERAGEIFS($I$2:$I$2125,$F$2:$F$2125,$F1386,$C$2:$C$2125,"&gt;="&amp;DATE(IF($E1386&gt;=4,$D1386,$D1386-1),INDEX($AS$2:$AS$13,$E1386),INDEX($AR$2:$AR$13,$E1386)),$C$2:$C$2125,"&lt;="&amp;DATE(IF($E1386&gt;=2,$D1386,$D1386-1),INDEX($AU$2:$AU$13,$E1386),INDEX($AT$2:$AT$13,$E1386)))</f>
        <v>9949.6482021231022</v>
      </c>
    </row>
    <row r="1387" spans="1:12" x14ac:dyDescent="0.35">
      <c r="A1387" s="3">
        <v>1846</v>
      </c>
      <c r="B1387" s="3" t="s">
        <v>17</v>
      </c>
      <c r="C1387" s="4">
        <v>38760</v>
      </c>
      <c r="D1387" s="3">
        <f t="shared" si="21"/>
        <v>2006</v>
      </c>
      <c r="E1387" s="3">
        <f>MONTH(ProductLine[[#This Row],[Date]])</f>
        <v>2</v>
      </c>
      <c r="F1387" s="3" t="s">
        <v>6</v>
      </c>
      <c r="G1387" s="5">
        <v>55</v>
      </c>
      <c r="H1387" s="6">
        <v>167.03601910379061</v>
      </c>
      <c r="I1387" s="8">
        <f>ProductLine[[#This Row],[Units]]*ProductLine[[#This Row],[Dollars]]</f>
        <v>9186.981050708484</v>
      </c>
      <c r="L1387" cm="1">
        <f t="array" ref="L1387">AVERAGEIFS($I$2:$I$2125,$F$2:$F$2125,$F1387,$C$2:$C$2125,"&gt;="&amp;DATE(IF($E1387&gt;=4,$D1387,$D1387-1),INDEX($AS$2:$AS$13,$E1387),INDEX($AR$2:$AR$13,$E1387)),$C$2:$C$2125,"&lt;="&amp;DATE(IF($E1387&gt;=2,$D1387,$D1387-1),INDEX($AU$2:$AU$13,$E1387),INDEX($AT$2:$AT$13,$E1387)))</f>
        <v>7131.5138883808449</v>
      </c>
    </row>
    <row r="1388" spans="1:12" x14ac:dyDescent="0.35">
      <c r="A1388" s="3">
        <v>1854</v>
      </c>
      <c r="B1388" s="3" t="s">
        <v>14</v>
      </c>
      <c r="C1388" s="4">
        <v>38749</v>
      </c>
      <c r="D1388" s="3">
        <f t="shared" si="21"/>
        <v>2006</v>
      </c>
      <c r="E1388" s="3">
        <f>MONTH(ProductLine[[#This Row],[Date]])</f>
        <v>2</v>
      </c>
      <c r="F1388" s="3" t="s">
        <v>15</v>
      </c>
      <c r="G1388" s="5">
        <v>16</v>
      </c>
      <c r="H1388" s="6">
        <v>50.279574486289519</v>
      </c>
      <c r="I1388" s="8">
        <f>ProductLine[[#This Row],[Units]]*ProductLine[[#This Row],[Dollars]]</f>
        <v>804.47319178063231</v>
      </c>
      <c r="L1388" cm="1">
        <f t="array" ref="L1388">AVERAGEIFS($I$2:$I$2125,$F$2:$F$2125,$F1388,$C$2:$C$2125,"&gt;="&amp;DATE(IF($E1388&gt;=4,$D1388,$D1388-1),INDEX($AS$2:$AS$13,$E1388),INDEX($AR$2:$AR$13,$E1388)),$C$2:$C$2125,"&lt;="&amp;DATE(IF($E1388&gt;=2,$D1388,$D1388-1),INDEX($AU$2:$AU$13,$E1388),INDEX($AT$2:$AT$13,$E1388)))</f>
        <v>5279.3797937390891</v>
      </c>
    </row>
    <row r="1389" spans="1:12" x14ac:dyDescent="0.35">
      <c r="A1389" s="3">
        <v>1856</v>
      </c>
      <c r="B1389" s="3" t="s">
        <v>7</v>
      </c>
      <c r="C1389" s="4">
        <v>38749</v>
      </c>
      <c r="D1389" s="3">
        <f t="shared" si="21"/>
        <v>2006</v>
      </c>
      <c r="E1389" s="3">
        <f>MONTH(ProductLine[[#This Row],[Date]])</f>
        <v>2</v>
      </c>
      <c r="F1389" s="3" t="s">
        <v>15</v>
      </c>
      <c r="G1389" s="5">
        <v>53</v>
      </c>
      <c r="H1389" s="6">
        <v>160.62764519173885</v>
      </c>
      <c r="I1389" s="8">
        <f>ProductLine[[#This Row],[Units]]*ProductLine[[#This Row],[Dollars]]</f>
        <v>8513.2651951621592</v>
      </c>
      <c r="L1389" cm="1">
        <f t="array" ref="L1389">AVERAGEIFS($I$2:$I$2125,$F$2:$F$2125,$F1389,$C$2:$C$2125,"&gt;="&amp;DATE(IF($E1389&gt;=4,$D1389,$D1389-1),INDEX($AS$2:$AS$13,$E1389),INDEX($AR$2:$AR$13,$E1389)),$C$2:$C$2125,"&lt;="&amp;DATE(IF($E1389&gt;=2,$D1389,$D1389-1),INDEX($AU$2:$AU$13,$E1389),INDEX($AT$2:$AT$13,$E1389)))</f>
        <v>5279.3797937390891</v>
      </c>
    </row>
    <row r="1390" spans="1:12" x14ac:dyDescent="0.35">
      <c r="A1390" s="3">
        <v>1892</v>
      </c>
      <c r="B1390" s="3" t="s">
        <v>18</v>
      </c>
      <c r="C1390" s="4">
        <v>38771</v>
      </c>
      <c r="D1390" s="3">
        <f t="shared" si="21"/>
        <v>2006</v>
      </c>
      <c r="E1390" s="3">
        <f>MONTH(ProductLine[[#This Row],[Date]])</f>
        <v>2</v>
      </c>
      <c r="F1390" s="3" t="s">
        <v>15</v>
      </c>
      <c r="G1390" s="5">
        <v>92</v>
      </c>
      <c r="H1390" s="6">
        <v>278.43491112447333</v>
      </c>
      <c r="I1390" s="8">
        <f>ProductLine[[#This Row],[Units]]*ProductLine[[#This Row],[Dollars]]</f>
        <v>25616.011823451547</v>
      </c>
      <c r="L1390" cm="1">
        <f t="array" ref="L1390">AVERAGEIFS($I$2:$I$2125,$F$2:$F$2125,$F1390,$C$2:$C$2125,"&gt;="&amp;DATE(IF($E1390&gt;=4,$D1390,$D1390-1),INDEX($AS$2:$AS$13,$E1390),INDEX($AR$2:$AR$13,$E1390)),$C$2:$C$2125,"&lt;="&amp;DATE(IF($E1390&gt;=2,$D1390,$D1390-1),INDEX($AU$2:$AU$13,$E1390),INDEX($AT$2:$AT$13,$E1390)))</f>
        <v>5279.3797937390891</v>
      </c>
    </row>
    <row r="1391" spans="1:12" x14ac:dyDescent="0.35">
      <c r="A1391" s="3">
        <v>32</v>
      </c>
      <c r="B1391" s="3" t="s">
        <v>14</v>
      </c>
      <c r="C1391" s="4">
        <v>38804</v>
      </c>
      <c r="D1391" s="3">
        <f t="shared" si="21"/>
        <v>2006</v>
      </c>
      <c r="E1391" s="3">
        <f>MONTH(ProductLine[[#This Row],[Date]])</f>
        <v>3</v>
      </c>
      <c r="F1391" s="3" t="s">
        <v>6</v>
      </c>
      <c r="G1391" s="5">
        <v>53</v>
      </c>
      <c r="H1391" s="6">
        <v>161.46395235499537</v>
      </c>
      <c r="I1391" s="8">
        <f>ProductLine[[#This Row],[Units]]*ProductLine[[#This Row],[Dollars]]</f>
        <v>8557.5894748147548</v>
      </c>
      <c r="L1391" cm="1">
        <f t="array" ref="L1391">AVERAGEIFS($I$2:$I$2125,$F$2:$F$2125,$F1391,$C$2:$C$2125,"&gt;="&amp;DATE(IF($E1391&gt;=4,$D1391,$D1391-1),INDEX($AS$2:$AS$13,$E1391),INDEX($AR$2:$AR$13,$E1391)),$C$2:$C$2125,"&lt;="&amp;DATE(IF($E1391&gt;=2,$D1391,$D1391-1),INDEX($AU$2:$AU$13,$E1391),INDEX($AT$2:$AT$13,$E1391)))</f>
        <v>7558.7845508272994</v>
      </c>
    </row>
    <row r="1392" spans="1:12" x14ac:dyDescent="0.35">
      <c r="A1392" s="3">
        <v>76</v>
      </c>
      <c r="B1392" s="3" t="s">
        <v>12</v>
      </c>
      <c r="C1392" s="4">
        <v>38782</v>
      </c>
      <c r="D1392" s="3">
        <f t="shared" si="21"/>
        <v>2006</v>
      </c>
      <c r="E1392" s="3">
        <f>MONTH(ProductLine[[#This Row],[Date]])</f>
        <v>3</v>
      </c>
      <c r="F1392" s="3" t="s">
        <v>8</v>
      </c>
      <c r="G1392" s="5">
        <v>-2</v>
      </c>
      <c r="H1392" s="6">
        <v>-3.941491558920891</v>
      </c>
      <c r="I1392" s="8">
        <f>ProductLine[[#This Row],[Units]]*ProductLine[[#This Row],[Dollars]]</f>
        <v>7.882983117841782</v>
      </c>
      <c r="L1392" cm="1">
        <f t="array" ref="L1392">AVERAGEIFS($I$2:$I$2125,$F$2:$F$2125,$F1392,$C$2:$C$2125,"&gt;="&amp;DATE(IF($E1392&gt;=4,$D1392,$D1392-1),INDEX($AS$2:$AS$13,$E1392),INDEX($AR$2:$AR$13,$E1392)),$C$2:$C$2125,"&lt;="&amp;DATE(IF($E1392&gt;=2,$D1392,$D1392-1),INDEX($AU$2:$AU$13,$E1392),INDEX($AT$2:$AT$13,$E1392)))</f>
        <v>6123.2858443162795</v>
      </c>
    </row>
    <row r="1393" spans="1:12" x14ac:dyDescent="0.35">
      <c r="A1393" s="3">
        <v>104</v>
      </c>
      <c r="B1393" s="3" t="s">
        <v>17</v>
      </c>
      <c r="C1393" s="4">
        <v>38793</v>
      </c>
      <c r="D1393" s="3">
        <f t="shared" si="21"/>
        <v>2006</v>
      </c>
      <c r="E1393" s="3">
        <f>MONTH(ProductLine[[#This Row],[Date]])</f>
        <v>3</v>
      </c>
      <c r="F1393" s="3" t="s">
        <v>10</v>
      </c>
      <c r="G1393" s="5">
        <v>-8</v>
      </c>
      <c r="H1393" s="6">
        <v>-22.10755433572842</v>
      </c>
      <c r="I1393" s="8">
        <f>ProductLine[[#This Row],[Units]]*ProductLine[[#This Row],[Dollars]]</f>
        <v>176.86043468582736</v>
      </c>
      <c r="L1393" cm="1">
        <f t="array" ref="L1393">AVERAGEIFS($I$2:$I$2125,$F$2:$F$2125,$F1393,$C$2:$C$2125,"&gt;="&amp;DATE(IF($E1393&gt;=4,$D1393,$D1393-1),INDEX($AS$2:$AS$13,$E1393),INDEX($AR$2:$AR$13,$E1393)),$C$2:$C$2125,"&lt;="&amp;DATE(IF($E1393&gt;=2,$D1393,$D1393-1),INDEX($AU$2:$AU$13,$E1393),INDEX($AT$2:$AT$13,$E1393)))</f>
        <v>9393.9118713591924</v>
      </c>
    </row>
    <row r="1394" spans="1:12" x14ac:dyDescent="0.35">
      <c r="A1394" s="3">
        <v>121</v>
      </c>
      <c r="B1394" s="3" t="s">
        <v>11</v>
      </c>
      <c r="C1394" s="4">
        <v>38782</v>
      </c>
      <c r="D1394" s="3">
        <f t="shared" si="21"/>
        <v>2006</v>
      </c>
      <c r="E1394" s="3">
        <f>MONTH(ProductLine[[#This Row],[Date]])</f>
        <v>3</v>
      </c>
      <c r="F1394" s="3" t="s">
        <v>8</v>
      </c>
      <c r="G1394" s="5">
        <v>30</v>
      </c>
      <c r="H1394" s="6">
        <v>92.434422469644105</v>
      </c>
      <c r="I1394" s="8">
        <f>ProductLine[[#This Row],[Units]]*ProductLine[[#This Row],[Dollars]]</f>
        <v>2773.0326740893233</v>
      </c>
      <c r="L1394" cm="1">
        <f t="array" ref="L1394">AVERAGEIFS($I$2:$I$2125,$F$2:$F$2125,$F1394,$C$2:$C$2125,"&gt;="&amp;DATE(IF($E1394&gt;=4,$D1394,$D1394-1),INDEX($AS$2:$AS$13,$E1394),INDEX($AR$2:$AR$13,$E1394)),$C$2:$C$2125,"&lt;="&amp;DATE(IF($E1394&gt;=2,$D1394,$D1394-1),INDEX($AU$2:$AU$13,$E1394),INDEX($AT$2:$AT$13,$E1394)))</f>
        <v>6123.2858443162795</v>
      </c>
    </row>
    <row r="1395" spans="1:12" x14ac:dyDescent="0.35">
      <c r="A1395" s="3">
        <v>150</v>
      </c>
      <c r="B1395" s="3" t="s">
        <v>14</v>
      </c>
      <c r="C1395" s="4">
        <v>38793</v>
      </c>
      <c r="D1395" s="3">
        <f t="shared" si="21"/>
        <v>2006</v>
      </c>
      <c r="E1395" s="3">
        <f>MONTH(ProductLine[[#This Row],[Date]])</f>
        <v>3</v>
      </c>
      <c r="F1395" s="3" t="s">
        <v>8</v>
      </c>
      <c r="G1395" s="5">
        <v>-4</v>
      </c>
      <c r="H1395" s="6">
        <v>-9.4240327280666669</v>
      </c>
      <c r="I1395" s="8">
        <f>ProductLine[[#This Row],[Units]]*ProductLine[[#This Row],[Dollars]]</f>
        <v>37.696130912266668</v>
      </c>
      <c r="L1395" cm="1">
        <f t="array" ref="L1395">AVERAGEIFS($I$2:$I$2125,$F$2:$F$2125,$F1395,$C$2:$C$2125,"&gt;="&amp;DATE(IF($E1395&gt;=4,$D1395,$D1395-1),INDEX($AS$2:$AS$13,$E1395),INDEX($AR$2:$AR$13,$E1395)),$C$2:$C$2125,"&lt;="&amp;DATE(IF($E1395&gt;=2,$D1395,$D1395-1),INDEX($AU$2:$AU$13,$E1395),INDEX($AT$2:$AT$13,$E1395)))</f>
        <v>6123.2858443162795</v>
      </c>
    </row>
    <row r="1396" spans="1:12" x14ac:dyDescent="0.35">
      <c r="A1396" s="3">
        <v>187</v>
      </c>
      <c r="B1396" s="3" t="s">
        <v>12</v>
      </c>
      <c r="C1396" s="4">
        <v>38793</v>
      </c>
      <c r="D1396" s="3">
        <f t="shared" si="21"/>
        <v>2006</v>
      </c>
      <c r="E1396" s="3">
        <f>MONTH(ProductLine[[#This Row],[Date]])</f>
        <v>3</v>
      </c>
      <c r="F1396" s="3" t="s">
        <v>8</v>
      </c>
      <c r="G1396" s="5">
        <v>57</v>
      </c>
      <c r="H1396" s="6">
        <v>172.92421427081234</v>
      </c>
      <c r="I1396" s="8">
        <f>ProductLine[[#This Row],[Units]]*ProductLine[[#This Row],[Dollars]]</f>
        <v>9856.6802134363043</v>
      </c>
      <c r="L1396" cm="1">
        <f t="array" ref="L1396">AVERAGEIFS($I$2:$I$2125,$F$2:$F$2125,$F1396,$C$2:$C$2125,"&gt;="&amp;DATE(IF($E1396&gt;=4,$D1396,$D1396-1),INDEX($AS$2:$AS$13,$E1396),INDEX($AR$2:$AR$13,$E1396)),$C$2:$C$2125,"&lt;="&amp;DATE(IF($E1396&gt;=2,$D1396,$D1396-1),INDEX($AU$2:$AU$13,$E1396),INDEX($AT$2:$AT$13,$E1396)))</f>
        <v>6123.2858443162795</v>
      </c>
    </row>
    <row r="1397" spans="1:12" x14ac:dyDescent="0.35">
      <c r="A1397" s="3">
        <v>200</v>
      </c>
      <c r="B1397" s="3" t="s">
        <v>14</v>
      </c>
      <c r="C1397" s="4">
        <v>38793</v>
      </c>
      <c r="D1397" s="3">
        <f t="shared" si="21"/>
        <v>2006</v>
      </c>
      <c r="E1397" s="3">
        <f>MONTH(ProductLine[[#This Row],[Date]])</f>
        <v>3</v>
      </c>
      <c r="F1397" s="3" t="s">
        <v>13</v>
      </c>
      <c r="G1397" s="5">
        <v>21</v>
      </c>
      <c r="H1397" s="6">
        <v>64.744003374094902</v>
      </c>
      <c r="I1397" s="8">
        <f>ProductLine[[#This Row],[Units]]*ProductLine[[#This Row],[Dollars]]</f>
        <v>1359.6240708559928</v>
      </c>
      <c r="L1397" cm="1">
        <f t="array" ref="L1397">AVERAGEIFS($I$2:$I$2125,$F$2:$F$2125,$F1397,$C$2:$C$2125,"&gt;="&amp;DATE(IF($E1397&gt;=4,$D1397,$D1397-1),INDEX($AS$2:$AS$13,$E1397),INDEX($AR$2:$AR$13,$E1397)),$C$2:$C$2125,"&lt;="&amp;DATE(IF($E1397&gt;=2,$D1397,$D1397-1),INDEX($AU$2:$AU$13,$E1397),INDEX($AT$2:$AT$13,$E1397)))</f>
        <v>8272.0602520721077</v>
      </c>
    </row>
    <row r="1398" spans="1:12" x14ac:dyDescent="0.35">
      <c r="A1398" s="3">
        <v>210</v>
      </c>
      <c r="B1398" s="3" t="s">
        <v>5</v>
      </c>
      <c r="C1398" s="4">
        <v>38782</v>
      </c>
      <c r="D1398" s="3">
        <f t="shared" si="21"/>
        <v>2006</v>
      </c>
      <c r="E1398" s="3">
        <f>MONTH(ProductLine[[#This Row],[Date]])</f>
        <v>3</v>
      </c>
      <c r="F1398" s="3" t="s">
        <v>6</v>
      </c>
      <c r="G1398" s="5">
        <v>-6</v>
      </c>
      <c r="H1398" s="6">
        <v>-16.334472666280842</v>
      </c>
      <c r="I1398" s="8">
        <f>ProductLine[[#This Row],[Units]]*ProductLine[[#This Row],[Dollars]]</f>
        <v>98.006835997685045</v>
      </c>
      <c r="L1398" cm="1">
        <f t="array" ref="L1398">AVERAGEIFS($I$2:$I$2125,$F$2:$F$2125,$F1398,$C$2:$C$2125,"&gt;="&amp;DATE(IF($E1398&gt;=4,$D1398,$D1398-1),INDEX($AS$2:$AS$13,$E1398),INDEX($AR$2:$AR$13,$E1398)),$C$2:$C$2125,"&lt;="&amp;DATE(IF($E1398&gt;=2,$D1398,$D1398-1),INDEX($AU$2:$AU$13,$E1398),INDEX($AT$2:$AT$13,$E1398)))</f>
        <v>7558.7845508272994</v>
      </c>
    </row>
    <row r="1399" spans="1:12" x14ac:dyDescent="0.35">
      <c r="A1399" s="3">
        <v>297</v>
      </c>
      <c r="B1399" s="3" t="s">
        <v>5</v>
      </c>
      <c r="C1399" s="4">
        <v>38782</v>
      </c>
      <c r="D1399" s="3">
        <f t="shared" si="21"/>
        <v>2006</v>
      </c>
      <c r="E1399" s="3">
        <f>MONTH(ProductLine[[#This Row],[Date]])</f>
        <v>3</v>
      </c>
      <c r="F1399" s="3" t="s">
        <v>8</v>
      </c>
      <c r="G1399" s="5">
        <v>71</v>
      </c>
      <c r="H1399" s="6">
        <v>215.15645769752564</v>
      </c>
      <c r="I1399" s="8">
        <f>ProductLine[[#This Row],[Units]]*ProductLine[[#This Row],[Dollars]]</f>
        <v>15276.108496524321</v>
      </c>
      <c r="L1399" cm="1">
        <f t="array" ref="L1399">AVERAGEIFS($I$2:$I$2125,$F$2:$F$2125,$F1399,$C$2:$C$2125,"&gt;="&amp;DATE(IF($E1399&gt;=4,$D1399,$D1399-1),INDEX($AS$2:$AS$13,$E1399),INDEX($AR$2:$AR$13,$E1399)),$C$2:$C$2125,"&lt;="&amp;DATE(IF($E1399&gt;=2,$D1399,$D1399-1),INDEX($AU$2:$AU$13,$E1399),INDEX($AT$2:$AT$13,$E1399)))</f>
        <v>6123.2858443162795</v>
      </c>
    </row>
    <row r="1400" spans="1:12" x14ac:dyDescent="0.35">
      <c r="A1400" s="3">
        <v>323</v>
      </c>
      <c r="B1400" s="3" t="s">
        <v>12</v>
      </c>
      <c r="C1400" s="4">
        <v>38793</v>
      </c>
      <c r="D1400" s="3">
        <f t="shared" si="21"/>
        <v>2006</v>
      </c>
      <c r="E1400" s="3">
        <f>MONTH(ProductLine[[#This Row],[Date]])</f>
        <v>3</v>
      </c>
      <c r="F1400" s="3" t="s">
        <v>10</v>
      </c>
      <c r="G1400" s="5">
        <v>43</v>
      </c>
      <c r="H1400" s="6">
        <v>130.94656180680516</v>
      </c>
      <c r="I1400" s="8">
        <f>ProductLine[[#This Row],[Units]]*ProductLine[[#This Row],[Dollars]]</f>
        <v>5630.7021576926218</v>
      </c>
      <c r="L1400" cm="1">
        <f t="array" ref="L1400">AVERAGEIFS($I$2:$I$2125,$F$2:$F$2125,$F1400,$C$2:$C$2125,"&gt;="&amp;DATE(IF($E1400&gt;=4,$D1400,$D1400-1),INDEX($AS$2:$AS$13,$E1400),INDEX($AR$2:$AR$13,$E1400)),$C$2:$C$2125,"&lt;="&amp;DATE(IF($E1400&gt;=2,$D1400,$D1400-1),INDEX($AU$2:$AU$13,$E1400),INDEX($AT$2:$AT$13,$E1400)))</f>
        <v>9393.9118713591924</v>
      </c>
    </row>
    <row r="1401" spans="1:12" x14ac:dyDescent="0.35">
      <c r="A1401" s="3">
        <v>340</v>
      </c>
      <c r="B1401" s="3" t="s">
        <v>7</v>
      </c>
      <c r="C1401" s="4">
        <v>38804</v>
      </c>
      <c r="D1401" s="3">
        <f t="shared" si="21"/>
        <v>2006</v>
      </c>
      <c r="E1401" s="3">
        <f>MONTH(ProductLine[[#This Row],[Date]])</f>
        <v>3</v>
      </c>
      <c r="F1401" s="3" t="s">
        <v>15</v>
      </c>
      <c r="G1401" s="5">
        <v>89</v>
      </c>
      <c r="H1401" s="6">
        <v>269.26351673512869</v>
      </c>
      <c r="I1401" s="8">
        <f>ProductLine[[#This Row],[Units]]*ProductLine[[#This Row],[Dollars]]</f>
        <v>23964.452989426452</v>
      </c>
      <c r="L1401" cm="1">
        <f t="array" ref="L1401">AVERAGEIFS($I$2:$I$2125,$F$2:$F$2125,$F1401,$C$2:$C$2125,"&gt;="&amp;DATE(IF($E1401&gt;=4,$D1401,$D1401-1),INDEX($AS$2:$AS$13,$E1401),INDEX($AR$2:$AR$13,$E1401)),$C$2:$C$2125,"&lt;="&amp;DATE(IF($E1401&gt;=2,$D1401,$D1401-1),INDEX($AU$2:$AU$13,$E1401),INDEX($AT$2:$AT$13,$E1401)))</f>
        <v>5785.7356504105774</v>
      </c>
    </row>
    <row r="1402" spans="1:12" x14ac:dyDescent="0.35">
      <c r="A1402" s="3">
        <v>382</v>
      </c>
      <c r="B1402" s="3" t="s">
        <v>11</v>
      </c>
      <c r="C1402" s="4">
        <v>38793</v>
      </c>
      <c r="D1402" s="3">
        <f t="shared" si="21"/>
        <v>2006</v>
      </c>
      <c r="E1402" s="3">
        <f>MONTH(ProductLine[[#This Row],[Date]])</f>
        <v>3</v>
      </c>
      <c r="F1402" s="3" t="s">
        <v>10</v>
      </c>
      <c r="G1402" s="5">
        <v>11</v>
      </c>
      <c r="H1402" s="6">
        <v>35.076818705440886</v>
      </c>
      <c r="I1402" s="8">
        <f>ProductLine[[#This Row],[Units]]*ProductLine[[#This Row],[Dollars]]</f>
        <v>385.84500575984976</v>
      </c>
      <c r="L1402" cm="1">
        <f t="array" ref="L1402">AVERAGEIFS($I$2:$I$2125,$F$2:$F$2125,$F1402,$C$2:$C$2125,"&gt;="&amp;DATE(IF($E1402&gt;=4,$D1402,$D1402-1),INDEX($AS$2:$AS$13,$E1402),INDEX($AR$2:$AR$13,$E1402)),$C$2:$C$2125,"&lt;="&amp;DATE(IF($E1402&gt;=2,$D1402,$D1402-1),INDEX($AU$2:$AU$13,$E1402),INDEX($AT$2:$AT$13,$E1402)))</f>
        <v>9393.9118713591924</v>
      </c>
    </row>
    <row r="1403" spans="1:12" x14ac:dyDescent="0.35">
      <c r="A1403" s="3">
        <v>384</v>
      </c>
      <c r="B1403" s="3" t="s">
        <v>16</v>
      </c>
      <c r="C1403" s="4">
        <v>38793</v>
      </c>
      <c r="D1403" s="3">
        <f t="shared" si="21"/>
        <v>2006</v>
      </c>
      <c r="E1403" s="3">
        <f>MONTH(ProductLine[[#This Row],[Date]])</f>
        <v>3</v>
      </c>
      <c r="F1403" s="3" t="s">
        <v>8</v>
      </c>
      <c r="G1403" s="5">
        <v>72</v>
      </c>
      <c r="H1403" s="6">
        <v>218.15023917907857</v>
      </c>
      <c r="I1403" s="8">
        <f>ProductLine[[#This Row],[Units]]*ProductLine[[#This Row],[Dollars]]</f>
        <v>15706.817220893658</v>
      </c>
      <c r="L1403" cm="1">
        <f t="array" ref="L1403">AVERAGEIFS($I$2:$I$2125,$F$2:$F$2125,$F1403,$C$2:$C$2125,"&gt;="&amp;DATE(IF($E1403&gt;=4,$D1403,$D1403-1),INDEX($AS$2:$AS$13,$E1403),INDEX($AR$2:$AR$13,$E1403)),$C$2:$C$2125,"&lt;="&amp;DATE(IF($E1403&gt;=2,$D1403,$D1403-1),INDEX($AU$2:$AU$13,$E1403),INDEX($AT$2:$AT$13,$E1403)))</f>
        <v>6123.2858443162795</v>
      </c>
    </row>
    <row r="1404" spans="1:12" x14ac:dyDescent="0.35">
      <c r="A1404" s="3">
        <v>386</v>
      </c>
      <c r="B1404" s="3" t="s">
        <v>17</v>
      </c>
      <c r="C1404" s="4">
        <v>38782</v>
      </c>
      <c r="D1404" s="3">
        <f t="shared" si="21"/>
        <v>2006</v>
      </c>
      <c r="E1404" s="3">
        <f>MONTH(ProductLine[[#This Row],[Date]])</f>
        <v>3</v>
      </c>
      <c r="F1404" s="3" t="s">
        <v>8</v>
      </c>
      <c r="G1404" s="5">
        <v>88</v>
      </c>
      <c r="H1404" s="6">
        <v>266.64631383797939</v>
      </c>
      <c r="I1404" s="8">
        <f>ProductLine[[#This Row],[Units]]*ProductLine[[#This Row],[Dollars]]</f>
        <v>23464.875617742186</v>
      </c>
      <c r="L1404" cm="1">
        <f t="array" ref="L1404">AVERAGEIFS($I$2:$I$2125,$F$2:$F$2125,$F1404,$C$2:$C$2125,"&gt;="&amp;DATE(IF($E1404&gt;=4,$D1404,$D1404-1),INDEX($AS$2:$AS$13,$E1404),INDEX($AR$2:$AR$13,$E1404)),$C$2:$C$2125,"&lt;="&amp;DATE(IF($E1404&gt;=2,$D1404,$D1404-1),INDEX($AU$2:$AU$13,$E1404),INDEX($AT$2:$AT$13,$E1404)))</f>
        <v>6123.2858443162795</v>
      </c>
    </row>
    <row r="1405" spans="1:12" x14ac:dyDescent="0.35">
      <c r="A1405" s="3">
        <v>387</v>
      </c>
      <c r="B1405" s="3" t="s">
        <v>9</v>
      </c>
      <c r="C1405" s="4">
        <v>38804</v>
      </c>
      <c r="D1405" s="3">
        <f t="shared" si="21"/>
        <v>2006</v>
      </c>
      <c r="E1405" s="3">
        <f>MONTH(ProductLine[[#This Row],[Date]])</f>
        <v>3</v>
      </c>
      <c r="F1405" s="3" t="s">
        <v>8</v>
      </c>
      <c r="G1405" s="5">
        <v>45</v>
      </c>
      <c r="H1405" s="6">
        <v>136.00734165157533</v>
      </c>
      <c r="I1405" s="8">
        <f>ProductLine[[#This Row],[Units]]*ProductLine[[#This Row],[Dollars]]</f>
        <v>6120.3303743208899</v>
      </c>
      <c r="L1405" cm="1">
        <f t="array" ref="L1405">AVERAGEIFS($I$2:$I$2125,$F$2:$F$2125,$F1405,$C$2:$C$2125,"&gt;="&amp;DATE(IF($E1405&gt;=4,$D1405,$D1405-1),INDEX($AS$2:$AS$13,$E1405),INDEX($AR$2:$AR$13,$E1405)),$C$2:$C$2125,"&lt;="&amp;DATE(IF($E1405&gt;=2,$D1405,$D1405-1),INDEX($AU$2:$AU$13,$E1405),INDEX($AT$2:$AT$13,$E1405)))</f>
        <v>6123.2858443162795</v>
      </c>
    </row>
    <row r="1406" spans="1:12" x14ac:dyDescent="0.35">
      <c r="A1406" s="3">
        <v>437</v>
      </c>
      <c r="B1406" s="3" t="s">
        <v>11</v>
      </c>
      <c r="C1406" s="4">
        <v>38793</v>
      </c>
      <c r="D1406" s="3">
        <f t="shared" si="21"/>
        <v>2006</v>
      </c>
      <c r="E1406" s="3">
        <f>MONTH(ProductLine[[#This Row],[Date]])</f>
        <v>3</v>
      </c>
      <c r="F1406" s="3" t="s">
        <v>13</v>
      </c>
      <c r="G1406" s="5">
        <v>87</v>
      </c>
      <c r="H1406" s="6">
        <v>263.06877286650899</v>
      </c>
      <c r="I1406" s="8">
        <f>ProductLine[[#This Row],[Units]]*ProductLine[[#This Row],[Dollars]]</f>
        <v>22886.983239386282</v>
      </c>
      <c r="L1406" cm="1">
        <f t="array" ref="L1406">AVERAGEIFS($I$2:$I$2125,$F$2:$F$2125,$F1406,$C$2:$C$2125,"&gt;="&amp;DATE(IF($E1406&gt;=4,$D1406,$D1406-1),INDEX($AS$2:$AS$13,$E1406),INDEX($AR$2:$AR$13,$E1406)),$C$2:$C$2125,"&lt;="&amp;DATE(IF($E1406&gt;=2,$D1406,$D1406-1),INDEX($AU$2:$AU$13,$E1406),INDEX($AT$2:$AT$13,$E1406)))</f>
        <v>8272.0602520721077</v>
      </c>
    </row>
    <row r="1407" spans="1:12" x14ac:dyDescent="0.35">
      <c r="A1407" s="3">
        <v>457</v>
      </c>
      <c r="B1407" s="3" t="s">
        <v>17</v>
      </c>
      <c r="C1407" s="4">
        <v>38782</v>
      </c>
      <c r="D1407" s="3">
        <f t="shared" si="21"/>
        <v>2006</v>
      </c>
      <c r="E1407" s="3">
        <f>MONTH(ProductLine[[#This Row],[Date]])</f>
        <v>3</v>
      </c>
      <c r="F1407" s="3" t="s">
        <v>15</v>
      </c>
      <c r="G1407" s="5">
        <v>63</v>
      </c>
      <c r="H1407" s="6">
        <v>190.83724952198969</v>
      </c>
      <c r="I1407" s="8">
        <f>ProductLine[[#This Row],[Units]]*ProductLine[[#This Row],[Dollars]]</f>
        <v>12022.74671988535</v>
      </c>
      <c r="L1407" cm="1">
        <f t="array" ref="L1407">AVERAGEIFS($I$2:$I$2125,$F$2:$F$2125,$F1407,$C$2:$C$2125,"&gt;="&amp;DATE(IF($E1407&gt;=4,$D1407,$D1407-1),INDEX($AS$2:$AS$13,$E1407),INDEX($AR$2:$AR$13,$E1407)),$C$2:$C$2125,"&lt;="&amp;DATE(IF($E1407&gt;=2,$D1407,$D1407-1),INDEX($AU$2:$AU$13,$E1407),INDEX($AT$2:$AT$13,$E1407)))</f>
        <v>5785.7356504105774</v>
      </c>
    </row>
    <row r="1408" spans="1:12" x14ac:dyDescent="0.35">
      <c r="A1408" s="3">
        <v>494</v>
      </c>
      <c r="B1408" s="3" t="s">
        <v>9</v>
      </c>
      <c r="C1408" s="4">
        <v>38782</v>
      </c>
      <c r="D1408" s="3">
        <f t="shared" si="21"/>
        <v>2006</v>
      </c>
      <c r="E1408" s="3">
        <f>MONTH(ProductLine[[#This Row],[Date]])</f>
        <v>3</v>
      </c>
      <c r="F1408" s="3" t="s">
        <v>15</v>
      </c>
      <c r="G1408" s="5">
        <v>21</v>
      </c>
      <c r="H1408" s="6">
        <v>65.06546054796479</v>
      </c>
      <c r="I1408" s="8">
        <f>ProductLine[[#This Row],[Units]]*ProductLine[[#This Row],[Dollars]]</f>
        <v>1366.3746715072607</v>
      </c>
      <c r="L1408" cm="1">
        <f t="array" ref="L1408">AVERAGEIFS($I$2:$I$2125,$F$2:$F$2125,$F1408,$C$2:$C$2125,"&gt;="&amp;DATE(IF($E1408&gt;=4,$D1408,$D1408-1),INDEX($AS$2:$AS$13,$E1408),INDEX($AR$2:$AR$13,$E1408)),$C$2:$C$2125,"&lt;="&amp;DATE(IF($E1408&gt;=2,$D1408,$D1408-1),INDEX($AU$2:$AU$13,$E1408),INDEX($AT$2:$AT$13,$E1408)))</f>
        <v>5785.7356504105774</v>
      </c>
    </row>
    <row r="1409" spans="1:12" x14ac:dyDescent="0.35">
      <c r="A1409" s="3">
        <v>498</v>
      </c>
      <c r="B1409" s="3" t="s">
        <v>11</v>
      </c>
      <c r="C1409" s="4">
        <v>38782</v>
      </c>
      <c r="D1409" s="3">
        <f t="shared" si="21"/>
        <v>2006</v>
      </c>
      <c r="E1409" s="3">
        <f>MONTH(ProductLine[[#This Row],[Date]])</f>
        <v>3</v>
      </c>
      <c r="F1409" s="3" t="s">
        <v>13</v>
      </c>
      <c r="G1409" s="5">
        <v>79</v>
      </c>
      <c r="H1409" s="6">
        <v>238.60895261406517</v>
      </c>
      <c r="I1409" s="8">
        <f>ProductLine[[#This Row],[Units]]*ProductLine[[#This Row],[Dollars]]</f>
        <v>18850.10725651115</v>
      </c>
      <c r="L1409" cm="1">
        <f t="array" ref="L1409">AVERAGEIFS($I$2:$I$2125,$F$2:$F$2125,$F1409,$C$2:$C$2125,"&gt;="&amp;DATE(IF($E1409&gt;=4,$D1409,$D1409-1),INDEX($AS$2:$AS$13,$E1409),INDEX($AR$2:$AR$13,$E1409)),$C$2:$C$2125,"&lt;="&amp;DATE(IF($E1409&gt;=2,$D1409,$D1409-1),INDEX($AU$2:$AU$13,$E1409),INDEX($AT$2:$AT$13,$E1409)))</f>
        <v>8272.0602520721077</v>
      </c>
    </row>
    <row r="1410" spans="1:12" x14ac:dyDescent="0.35">
      <c r="A1410" s="3">
        <v>519</v>
      </c>
      <c r="B1410" s="3" t="s">
        <v>11</v>
      </c>
      <c r="C1410" s="4">
        <v>38793</v>
      </c>
      <c r="D1410" s="3">
        <f t="shared" ref="D1410:D1473" si="22">YEAR(C1410)</f>
        <v>2006</v>
      </c>
      <c r="E1410" s="3">
        <f>MONTH(ProductLine[[#This Row],[Date]])</f>
        <v>3</v>
      </c>
      <c r="F1410" s="3" t="s">
        <v>13</v>
      </c>
      <c r="G1410" s="5">
        <v>45</v>
      </c>
      <c r="H1410" s="6">
        <v>137.06873634212499</v>
      </c>
      <c r="I1410" s="8">
        <f>ProductLine[[#This Row],[Units]]*ProductLine[[#This Row],[Dollars]]</f>
        <v>6168.0931353956248</v>
      </c>
      <c r="L1410" cm="1">
        <f t="array" ref="L1410">AVERAGEIFS($I$2:$I$2125,$F$2:$F$2125,$F1410,$C$2:$C$2125,"&gt;="&amp;DATE(IF($E1410&gt;=4,$D1410,$D1410-1),INDEX($AS$2:$AS$13,$E1410),INDEX($AR$2:$AR$13,$E1410)),$C$2:$C$2125,"&lt;="&amp;DATE(IF($E1410&gt;=2,$D1410,$D1410-1),INDEX($AU$2:$AU$13,$E1410),INDEX($AT$2:$AT$13,$E1410)))</f>
        <v>8272.0602520721077</v>
      </c>
    </row>
    <row r="1411" spans="1:12" x14ac:dyDescent="0.35">
      <c r="A1411" s="3">
        <v>673</v>
      </c>
      <c r="B1411" s="3" t="s">
        <v>7</v>
      </c>
      <c r="C1411" s="4">
        <v>38793</v>
      </c>
      <c r="D1411" s="3">
        <f t="shared" si="22"/>
        <v>2006</v>
      </c>
      <c r="E1411" s="3">
        <f>MONTH(ProductLine[[#This Row],[Date]])</f>
        <v>3</v>
      </c>
      <c r="F1411" s="3" t="s">
        <v>13</v>
      </c>
      <c r="G1411" s="5">
        <v>26</v>
      </c>
      <c r="H1411" s="6">
        <v>81.086402502793618</v>
      </c>
      <c r="I1411" s="8">
        <f>ProductLine[[#This Row],[Units]]*ProductLine[[#This Row],[Dollars]]</f>
        <v>2108.2464650726342</v>
      </c>
      <c r="L1411" cm="1">
        <f t="array" ref="L1411">AVERAGEIFS($I$2:$I$2125,$F$2:$F$2125,$F1411,$C$2:$C$2125,"&gt;="&amp;DATE(IF($E1411&gt;=4,$D1411,$D1411-1),INDEX($AS$2:$AS$13,$E1411),INDEX($AR$2:$AR$13,$E1411)),$C$2:$C$2125,"&lt;="&amp;DATE(IF($E1411&gt;=2,$D1411,$D1411-1),INDEX($AU$2:$AU$13,$E1411),INDEX($AT$2:$AT$13,$E1411)))</f>
        <v>8272.0602520721077</v>
      </c>
    </row>
    <row r="1412" spans="1:12" x14ac:dyDescent="0.35">
      <c r="A1412" s="3">
        <v>697</v>
      </c>
      <c r="B1412" s="3" t="s">
        <v>17</v>
      </c>
      <c r="C1412" s="4">
        <v>38782</v>
      </c>
      <c r="D1412" s="3">
        <f t="shared" si="22"/>
        <v>2006</v>
      </c>
      <c r="E1412" s="3">
        <f>MONTH(ProductLine[[#This Row],[Date]])</f>
        <v>3</v>
      </c>
      <c r="F1412" s="3" t="s">
        <v>10</v>
      </c>
      <c r="G1412" s="5">
        <v>36</v>
      </c>
      <c r="H1412" s="6">
        <v>110.25851548113316</v>
      </c>
      <c r="I1412" s="8">
        <f>ProductLine[[#This Row],[Units]]*ProductLine[[#This Row],[Dollars]]</f>
        <v>3969.3065573207937</v>
      </c>
      <c r="L1412" cm="1">
        <f t="array" ref="L1412">AVERAGEIFS($I$2:$I$2125,$F$2:$F$2125,$F1412,$C$2:$C$2125,"&gt;="&amp;DATE(IF($E1412&gt;=4,$D1412,$D1412-1),INDEX($AS$2:$AS$13,$E1412),INDEX($AR$2:$AR$13,$E1412)),$C$2:$C$2125,"&lt;="&amp;DATE(IF($E1412&gt;=2,$D1412,$D1412-1),INDEX($AU$2:$AU$13,$E1412),INDEX($AT$2:$AT$13,$E1412)))</f>
        <v>9393.9118713591924</v>
      </c>
    </row>
    <row r="1413" spans="1:12" x14ac:dyDescent="0.35">
      <c r="A1413" s="3">
        <v>730</v>
      </c>
      <c r="B1413" s="3" t="s">
        <v>14</v>
      </c>
      <c r="C1413" s="4">
        <v>38793</v>
      </c>
      <c r="D1413" s="3">
        <f t="shared" si="22"/>
        <v>2006</v>
      </c>
      <c r="E1413" s="3">
        <f>MONTH(ProductLine[[#This Row],[Date]])</f>
        <v>3</v>
      </c>
      <c r="F1413" s="3" t="s">
        <v>6</v>
      </c>
      <c r="G1413" s="5">
        <v>-4</v>
      </c>
      <c r="H1413" s="6">
        <v>-10.151413084603679</v>
      </c>
      <c r="I1413" s="8">
        <f>ProductLine[[#This Row],[Units]]*ProductLine[[#This Row],[Dollars]]</f>
        <v>40.605652338414714</v>
      </c>
      <c r="L1413" cm="1">
        <f t="array" ref="L1413">AVERAGEIFS($I$2:$I$2125,$F$2:$F$2125,$F1413,$C$2:$C$2125,"&gt;="&amp;DATE(IF($E1413&gt;=4,$D1413,$D1413-1),INDEX($AS$2:$AS$13,$E1413),INDEX($AR$2:$AR$13,$E1413)),$C$2:$C$2125,"&lt;="&amp;DATE(IF($E1413&gt;=2,$D1413,$D1413-1),INDEX($AU$2:$AU$13,$E1413),INDEX($AT$2:$AT$13,$E1413)))</f>
        <v>7558.7845508272994</v>
      </c>
    </row>
    <row r="1414" spans="1:12" x14ac:dyDescent="0.35">
      <c r="A1414" s="3">
        <v>796</v>
      </c>
      <c r="B1414" s="3" t="s">
        <v>16</v>
      </c>
      <c r="C1414" s="4">
        <v>38782</v>
      </c>
      <c r="D1414" s="3">
        <f t="shared" si="22"/>
        <v>2006</v>
      </c>
      <c r="E1414" s="3">
        <f>MONTH(ProductLine[[#This Row],[Date]])</f>
        <v>3</v>
      </c>
      <c r="F1414" s="3" t="s">
        <v>6</v>
      </c>
      <c r="G1414" s="5">
        <v>3</v>
      </c>
      <c r="H1414" s="6">
        <v>10.416176420457935</v>
      </c>
      <c r="I1414" s="8">
        <f>ProductLine[[#This Row],[Units]]*ProductLine[[#This Row],[Dollars]]</f>
        <v>31.248529261373804</v>
      </c>
      <c r="L1414" cm="1">
        <f t="array" ref="L1414">AVERAGEIFS($I$2:$I$2125,$F$2:$F$2125,$F1414,$C$2:$C$2125,"&gt;="&amp;DATE(IF($E1414&gt;=4,$D1414,$D1414-1),INDEX($AS$2:$AS$13,$E1414),INDEX($AR$2:$AR$13,$E1414)),$C$2:$C$2125,"&lt;="&amp;DATE(IF($E1414&gt;=2,$D1414,$D1414-1),INDEX($AU$2:$AU$13,$E1414),INDEX($AT$2:$AT$13,$E1414)))</f>
        <v>7558.7845508272994</v>
      </c>
    </row>
    <row r="1415" spans="1:12" x14ac:dyDescent="0.35">
      <c r="A1415" s="3">
        <v>804</v>
      </c>
      <c r="B1415" s="3" t="s">
        <v>18</v>
      </c>
      <c r="C1415" s="4">
        <v>38782</v>
      </c>
      <c r="D1415" s="3">
        <f t="shared" si="22"/>
        <v>2006</v>
      </c>
      <c r="E1415" s="3">
        <f>MONTH(ProductLine[[#This Row],[Date]])</f>
        <v>3</v>
      </c>
      <c r="F1415" s="3" t="s">
        <v>15</v>
      </c>
      <c r="G1415" s="5">
        <v>37</v>
      </c>
      <c r="H1415" s="6">
        <v>112.77919739726129</v>
      </c>
      <c r="I1415" s="8">
        <f>ProductLine[[#This Row],[Units]]*ProductLine[[#This Row],[Dollars]]</f>
        <v>4172.8303036986672</v>
      </c>
      <c r="L1415" cm="1">
        <f t="array" ref="L1415">AVERAGEIFS($I$2:$I$2125,$F$2:$F$2125,$F1415,$C$2:$C$2125,"&gt;="&amp;DATE(IF($E1415&gt;=4,$D1415,$D1415-1),INDEX($AS$2:$AS$13,$E1415),INDEX($AR$2:$AR$13,$E1415)),$C$2:$C$2125,"&lt;="&amp;DATE(IF($E1415&gt;=2,$D1415,$D1415-1),INDEX($AU$2:$AU$13,$E1415),INDEX($AT$2:$AT$13,$E1415)))</f>
        <v>5785.7356504105774</v>
      </c>
    </row>
    <row r="1416" spans="1:12" x14ac:dyDescent="0.35">
      <c r="A1416" s="3">
        <v>830</v>
      </c>
      <c r="B1416" s="3" t="s">
        <v>17</v>
      </c>
      <c r="C1416" s="4">
        <v>38804</v>
      </c>
      <c r="D1416" s="3">
        <f t="shared" si="22"/>
        <v>2006</v>
      </c>
      <c r="E1416" s="3">
        <f>MONTH(ProductLine[[#This Row],[Date]])</f>
        <v>3</v>
      </c>
      <c r="F1416" s="3" t="s">
        <v>15</v>
      </c>
      <c r="G1416" s="5">
        <v>41</v>
      </c>
      <c r="H1416" s="6">
        <v>125.28397193085664</v>
      </c>
      <c r="I1416" s="8">
        <f>ProductLine[[#This Row],[Units]]*ProductLine[[#This Row],[Dollars]]</f>
        <v>5136.6428491651222</v>
      </c>
      <c r="L1416" cm="1">
        <f t="array" ref="L1416">AVERAGEIFS($I$2:$I$2125,$F$2:$F$2125,$F1416,$C$2:$C$2125,"&gt;="&amp;DATE(IF($E1416&gt;=4,$D1416,$D1416-1),INDEX($AS$2:$AS$13,$E1416),INDEX($AR$2:$AR$13,$E1416)),$C$2:$C$2125,"&lt;="&amp;DATE(IF($E1416&gt;=2,$D1416,$D1416-1),INDEX($AU$2:$AU$13,$E1416),INDEX($AT$2:$AT$13,$E1416)))</f>
        <v>5785.7356504105774</v>
      </c>
    </row>
    <row r="1417" spans="1:12" x14ac:dyDescent="0.35">
      <c r="A1417" s="3">
        <v>838</v>
      </c>
      <c r="B1417" s="3" t="s">
        <v>14</v>
      </c>
      <c r="C1417" s="4">
        <v>38782</v>
      </c>
      <c r="D1417" s="3">
        <f t="shared" si="22"/>
        <v>2006</v>
      </c>
      <c r="E1417" s="3">
        <f>MONTH(ProductLine[[#This Row],[Date]])</f>
        <v>3</v>
      </c>
      <c r="F1417" s="3" t="s">
        <v>8</v>
      </c>
      <c r="G1417" s="5">
        <v>54</v>
      </c>
      <c r="H1417" s="6">
        <v>163.70197903495185</v>
      </c>
      <c r="I1417" s="8">
        <f>ProductLine[[#This Row],[Units]]*ProductLine[[#This Row],[Dollars]]</f>
        <v>8839.9068678873991</v>
      </c>
      <c r="L1417" cm="1">
        <f t="array" ref="L1417">AVERAGEIFS($I$2:$I$2125,$F$2:$F$2125,$F1417,$C$2:$C$2125,"&gt;="&amp;DATE(IF($E1417&gt;=4,$D1417,$D1417-1),INDEX($AS$2:$AS$13,$E1417),INDEX($AR$2:$AR$13,$E1417)),$C$2:$C$2125,"&lt;="&amp;DATE(IF($E1417&gt;=2,$D1417,$D1417-1),INDEX($AU$2:$AU$13,$E1417),INDEX($AT$2:$AT$13,$E1417)))</f>
        <v>6123.2858443162795</v>
      </c>
    </row>
    <row r="1418" spans="1:12" x14ac:dyDescent="0.35">
      <c r="A1418" s="3">
        <v>867</v>
      </c>
      <c r="B1418" s="3" t="s">
        <v>11</v>
      </c>
      <c r="C1418" s="4">
        <v>38793</v>
      </c>
      <c r="D1418" s="3">
        <f t="shared" si="22"/>
        <v>2006</v>
      </c>
      <c r="E1418" s="3">
        <f>MONTH(ProductLine[[#This Row],[Date]])</f>
        <v>3</v>
      </c>
      <c r="F1418" s="3" t="s">
        <v>15</v>
      </c>
      <c r="G1418" s="5">
        <v>58</v>
      </c>
      <c r="H1418" s="6">
        <v>175.97423505292562</v>
      </c>
      <c r="I1418" s="8">
        <f>ProductLine[[#This Row],[Units]]*ProductLine[[#This Row],[Dollars]]</f>
        <v>10206.505633069686</v>
      </c>
      <c r="L1418" cm="1">
        <f t="array" ref="L1418">AVERAGEIFS($I$2:$I$2125,$F$2:$F$2125,$F1418,$C$2:$C$2125,"&gt;="&amp;DATE(IF($E1418&gt;=4,$D1418,$D1418-1),INDEX($AS$2:$AS$13,$E1418),INDEX($AR$2:$AR$13,$E1418)),$C$2:$C$2125,"&lt;="&amp;DATE(IF($E1418&gt;=2,$D1418,$D1418-1),INDEX($AU$2:$AU$13,$E1418),INDEX($AT$2:$AT$13,$E1418)))</f>
        <v>5785.7356504105774</v>
      </c>
    </row>
    <row r="1419" spans="1:12" x14ac:dyDescent="0.35">
      <c r="A1419" s="3">
        <v>876</v>
      </c>
      <c r="B1419" s="3" t="s">
        <v>17</v>
      </c>
      <c r="C1419" s="4">
        <v>38793</v>
      </c>
      <c r="D1419" s="3">
        <f t="shared" si="22"/>
        <v>2006</v>
      </c>
      <c r="E1419" s="3">
        <f>MONTH(ProductLine[[#This Row],[Date]])</f>
        <v>3</v>
      </c>
      <c r="F1419" s="3" t="s">
        <v>15</v>
      </c>
      <c r="G1419" s="5">
        <v>91</v>
      </c>
      <c r="H1419" s="6">
        <v>274.91230216083113</v>
      </c>
      <c r="I1419" s="8">
        <f>ProductLine[[#This Row],[Units]]*ProductLine[[#This Row],[Dollars]]</f>
        <v>25017.019496635632</v>
      </c>
      <c r="L1419" cm="1">
        <f t="array" ref="L1419">AVERAGEIFS($I$2:$I$2125,$F$2:$F$2125,$F1419,$C$2:$C$2125,"&gt;="&amp;DATE(IF($E1419&gt;=4,$D1419,$D1419-1),INDEX($AS$2:$AS$13,$E1419),INDEX($AR$2:$AR$13,$E1419)),$C$2:$C$2125,"&lt;="&amp;DATE(IF($E1419&gt;=2,$D1419,$D1419-1),INDEX($AU$2:$AU$13,$E1419),INDEX($AT$2:$AT$13,$E1419)))</f>
        <v>5785.7356504105774</v>
      </c>
    </row>
    <row r="1420" spans="1:12" x14ac:dyDescent="0.35">
      <c r="A1420" s="3">
        <v>935</v>
      </c>
      <c r="B1420" s="3" t="s">
        <v>16</v>
      </c>
      <c r="C1420" s="4">
        <v>38804</v>
      </c>
      <c r="D1420" s="3">
        <f t="shared" si="22"/>
        <v>2006</v>
      </c>
      <c r="E1420" s="3">
        <f>MONTH(ProductLine[[#This Row],[Date]])</f>
        <v>3</v>
      </c>
      <c r="F1420" s="3" t="s">
        <v>6</v>
      </c>
      <c r="G1420" s="5">
        <v>62</v>
      </c>
      <c r="H1420" s="6">
        <v>187.88584432496489</v>
      </c>
      <c r="I1420" s="8">
        <f>ProductLine[[#This Row],[Units]]*ProductLine[[#This Row],[Dollars]]</f>
        <v>11648.922348147824</v>
      </c>
      <c r="L1420" cm="1">
        <f t="array" ref="L1420">AVERAGEIFS($I$2:$I$2125,$F$2:$F$2125,$F1420,$C$2:$C$2125,"&gt;="&amp;DATE(IF($E1420&gt;=4,$D1420,$D1420-1),INDEX($AS$2:$AS$13,$E1420),INDEX($AR$2:$AR$13,$E1420)),$C$2:$C$2125,"&lt;="&amp;DATE(IF($E1420&gt;=2,$D1420,$D1420-1),INDEX($AU$2:$AU$13,$E1420),INDEX($AT$2:$AT$13,$E1420)))</f>
        <v>7558.7845508272994</v>
      </c>
    </row>
    <row r="1421" spans="1:12" x14ac:dyDescent="0.35">
      <c r="A1421" s="3">
        <v>1020</v>
      </c>
      <c r="B1421" s="3" t="s">
        <v>16</v>
      </c>
      <c r="C1421" s="4">
        <v>38793</v>
      </c>
      <c r="D1421" s="3">
        <f t="shared" si="22"/>
        <v>2006</v>
      </c>
      <c r="E1421" s="3">
        <f>MONTH(ProductLine[[#This Row],[Date]])</f>
        <v>3</v>
      </c>
      <c r="F1421" s="3" t="s">
        <v>15</v>
      </c>
      <c r="G1421" s="5">
        <v>5</v>
      </c>
      <c r="H1421" s="6">
        <v>17.428217544434208</v>
      </c>
      <c r="I1421" s="8">
        <f>ProductLine[[#This Row],[Units]]*ProductLine[[#This Row],[Dollars]]</f>
        <v>87.141087722171036</v>
      </c>
      <c r="L1421" cm="1">
        <f t="array" ref="L1421">AVERAGEIFS($I$2:$I$2125,$F$2:$F$2125,$F1421,$C$2:$C$2125,"&gt;="&amp;DATE(IF($E1421&gt;=4,$D1421,$D1421-1),INDEX($AS$2:$AS$13,$E1421),INDEX($AR$2:$AR$13,$E1421)),$C$2:$C$2125,"&lt;="&amp;DATE(IF($E1421&gt;=2,$D1421,$D1421-1),INDEX($AU$2:$AU$13,$E1421),INDEX($AT$2:$AT$13,$E1421)))</f>
        <v>5785.7356504105774</v>
      </c>
    </row>
    <row r="1422" spans="1:12" x14ac:dyDescent="0.35">
      <c r="A1422" s="3">
        <v>1027</v>
      </c>
      <c r="B1422" s="3" t="s">
        <v>12</v>
      </c>
      <c r="C1422" s="4">
        <v>38793</v>
      </c>
      <c r="D1422" s="3">
        <f t="shared" si="22"/>
        <v>2006</v>
      </c>
      <c r="E1422" s="3">
        <f>MONTH(ProductLine[[#This Row],[Date]])</f>
        <v>3</v>
      </c>
      <c r="F1422" s="3" t="s">
        <v>6</v>
      </c>
      <c r="G1422" s="5">
        <v>15</v>
      </c>
      <c r="H1422" s="6">
        <v>46.772430431730463</v>
      </c>
      <c r="I1422" s="8">
        <f>ProductLine[[#This Row],[Units]]*ProductLine[[#This Row],[Dollars]]</f>
        <v>701.58645647595699</v>
      </c>
      <c r="L1422" cm="1">
        <f t="array" ref="L1422">AVERAGEIFS($I$2:$I$2125,$F$2:$F$2125,$F1422,$C$2:$C$2125,"&gt;="&amp;DATE(IF($E1422&gt;=4,$D1422,$D1422-1),INDEX($AS$2:$AS$13,$E1422),INDEX($AR$2:$AR$13,$E1422)),$C$2:$C$2125,"&lt;="&amp;DATE(IF($E1422&gt;=2,$D1422,$D1422-1),INDEX($AU$2:$AU$13,$E1422),INDEX($AT$2:$AT$13,$E1422)))</f>
        <v>7558.7845508272994</v>
      </c>
    </row>
    <row r="1423" spans="1:12" x14ac:dyDescent="0.35">
      <c r="A1423" s="3">
        <v>1052</v>
      </c>
      <c r="B1423" s="3" t="s">
        <v>12</v>
      </c>
      <c r="C1423" s="4">
        <v>38804</v>
      </c>
      <c r="D1423" s="3">
        <f t="shared" si="22"/>
        <v>2006</v>
      </c>
      <c r="E1423" s="3">
        <f>MONTH(ProductLine[[#This Row],[Date]])</f>
        <v>3</v>
      </c>
      <c r="F1423" s="3" t="s">
        <v>8</v>
      </c>
      <c r="G1423" s="5">
        <v>91</v>
      </c>
      <c r="H1423" s="6">
        <v>275.5094232943423</v>
      </c>
      <c r="I1423" s="8">
        <f>ProductLine[[#This Row],[Units]]*ProductLine[[#This Row],[Dollars]]</f>
        <v>25071.35751978515</v>
      </c>
      <c r="L1423" cm="1">
        <f t="array" ref="L1423">AVERAGEIFS($I$2:$I$2125,$F$2:$F$2125,$F1423,$C$2:$C$2125,"&gt;="&amp;DATE(IF($E1423&gt;=4,$D1423,$D1423-1),INDEX($AS$2:$AS$13,$E1423),INDEX($AR$2:$AR$13,$E1423)),$C$2:$C$2125,"&lt;="&amp;DATE(IF($E1423&gt;=2,$D1423,$D1423-1),INDEX($AU$2:$AU$13,$E1423),INDEX($AT$2:$AT$13,$E1423)))</f>
        <v>6123.2858443162795</v>
      </c>
    </row>
    <row r="1424" spans="1:12" x14ac:dyDescent="0.35">
      <c r="A1424" s="3">
        <v>1060</v>
      </c>
      <c r="B1424" s="3" t="s">
        <v>7</v>
      </c>
      <c r="C1424" s="4">
        <v>38804</v>
      </c>
      <c r="D1424" s="3">
        <f t="shared" si="22"/>
        <v>2006</v>
      </c>
      <c r="E1424" s="3">
        <f>MONTH(ProductLine[[#This Row],[Date]])</f>
        <v>3</v>
      </c>
      <c r="F1424" s="3" t="s">
        <v>8</v>
      </c>
      <c r="G1424" s="5">
        <v>31</v>
      </c>
      <c r="H1424" s="6">
        <v>95.22083891239123</v>
      </c>
      <c r="I1424" s="8">
        <f>ProductLine[[#This Row],[Units]]*ProductLine[[#This Row],[Dollars]]</f>
        <v>2951.8460062841282</v>
      </c>
      <c r="L1424" cm="1">
        <f t="array" ref="L1424">AVERAGEIFS($I$2:$I$2125,$F$2:$F$2125,$F1424,$C$2:$C$2125,"&gt;="&amp;DATE(IF($E1424&gt;=4,$D1424,$D1424-1),INDEX($AS$2:$AS$13,$E1424),INDEX($AR$2:$AR$13,$E1424)),$C$2:$C$2125,"&lt;="&amp;DATE(IF($E1424&gt;=2,$D1424,$D1424-1),INDEX($AU$2:$AU$13,$E1424),INDEX($AT$2:$AT$13,$E1424)))</f>
        <v>6123.2858443162795</v>
      </c>
    </row>
    <row r="1425" spans="1:12" x14ac:dyDescent="0.35">
      <c r="A1425" s="3">
        <v>1066</v>
      </c>
      <c r="B1425" s="3" t="s">
        <v>5</v>
      </c>
      <c r="C1425" s="4">
        <v>38782</v>
      </c>
      <c r="D1425" s="3">
        <f t="shared" si="22"/>
        <v>2006</v>
      </c>
      <c r="E1425" s="3">
        <f>MONTH(ProductLine[[#This Row],[Date]])</f>
        <v>3</v>
      </c>
      <c r="F1425" s="3" t="s">
        <v>8</v>
      </c>
      <c r="G1425" s="5">
        <v>94</v>
      </c>
      <c r="H1425" s="6">
        <v>283.90021520553751</v>
      </c>
      <c r="I1425" s="8">
        <f>ProductLine[[#This Row],[Units]]*ProductLine[[#This Row],[Dollars]]</f>
        <v>26686.620229320524</v>
      </c>
      <c r="L1425" cm="1">
        <f t="array" ref="L1425">AVERAGEIFS($I$2:$I$2125,$F$2:$F$2125,$F1425,$C$2:$C$2125,"&gt;="&amp;DATE(IF($E1425&gt;=4,$D1425,$D1425-1),INDEX($AS$2:$AS$13,$E1425),INDEX($AR$2:$AR$13,$E1425)),$C$2:$C$2125,"&lt;="&amp;DATE(IF($E1425&gt;=2,$D1425,$D1425-1),INDEX($AU$2:$AU$13,$E1425),INDEX($AT$2:$AT$13,$E1425)))</f>
        <v>6123.2858443162795</v>
      </c>
    </row>
    <row r="1426" spans="1:12" x14ac:dyDescent="0.35">
      <c r="A1426" s="3">
        <v>1082</v>
      </c>
      <c r="B1426" s="3" t="s">
        <v>14</v>
      </c>
      <c r="C1426" s="4">
        <v>38782</v>
      </c>
      <c r="D1426" s="3">
        <f t="shared" si="22"/>
        <v>2006</v>
      </c>
      <c r="E1426" s="3">
        <f>MONTH(ProductLine[[#This Row],[Date]])</f>
        <v>3</v>
      </c>
      <c r="F1426" s="3" t="s">
        <v>8</v>
      </c>
      <c r="G1426" s="5">
        <v>88</v>
      </c>
      <c r="H1426" s="6">
        <v>266.15496391241169</v>
      </c>
      <c r="I1426" s="8">
        <f>ProductLine[[#This Row],[Units]]*ProductLine[[#This Row],[Dollars]]</f>
        <v>23421.636824292229</v>
      </c>
      <c r="L1426" cm="1">
        <f t="array" ref="L1426">AVERAGEIFS($I$2:$I$2125,$F$2:$F$2125,$F1426,$C$2:$C$2125,"&gt;="&amp;DATE(IF($E1426&gt;=4,$D1426,$D1426-1),INDEX($AS$2:$AS$13,$E1426),INDEX($AR$2:$AR$13,$E1426)),$C$2:$C$2125,"&lt;="&amp;DATE(IF($E1426&gt;=2,$D1426,$D1426-1),INDEX($AU$2:$AU$13,$E1426),INDEX($AT$2:$AT$13,$E1426)))</f>
        <v>6123.2858443162795</v>
      </c>
    </row>
    <row r="1427" spans="1:12" x14ac:dyDescent="0.35">
      <c r="A1427" s="3">
        <v>1099</v>
      </c>
      <c r="B1427" s="3" t="s">
        <v>16</v>
      </c>
      <c r="C1427" s="4">
        <v>38793</v>
      </c>
      <c r="D1427" s="3">
        <f t="shared" si="22"/>
        <v>2006</v>
      </c>
      <c r="E1427" s="3">
        <f>MONTH(ProductLine[[#This Row],[Date]])</f>
        <v>3</v>
      </c>
      <c r="F1427" s="3" t="s">
        <v>10</v>
      </c>
      <c r="G1427" s="5">
        <v>56</v>
      </c>
      <c r="H1427" s="6">
        <v>169.98666558680949</v>
      </c>
      <c r="I1427" s="8">
        <f>ProductLine[[#This Row],[Units]]*ProductLine[[#This Row],[Dollars]]</f>
        <v>9519.2532728613314</v>
      </c>
      <c r="L1427" cm="1">
        <f t="array" ref="L1427">AVERAGEIFS($I$2:$I$2125,$F$2:$F$2125,$F1427,$C$2:$C$2125,"&gt;="&amp;DATE(IF($E1427&gt;=4,$D1427,$D1427-1),INDEX($AS$2:$AS$13,$E1427),INDEX($AR$2:$AR$13,$E1427)),$C$2:$C$2125,"&lt;="&amp;DATE(IF($E1427&gt;=2,$D1427,$D1427-1),INDEX($AU$2:$AU$13,$E1427),INDEX($AT$2:$AT$13,$E1427)))</f>
        <v>9393.9118713591924</v>
      </c>
    </row>
    <row r="1428" spans="1:12" x14ac:dyDescent="0.35">
      <c r="A1428" s="3">
        <v>1103</v>
      </c>
      <c r="B1428" s="3" t="s">
        <v>18</v>
      </c>
      <c r="C1428" s="4">
        <v>38782</v>
      </c>
      <c r="D1428" s="3">
        <f t="shared" si="22"/>
        <v>2006</v>
      </c>
      <c r="E1428" s="3">
        <f>MONTH(ProductLine[[#This Row],[Date]])</f>
        <v>3</v>
      </c>
      <c r="F1428" s="3" t="s">
        <v>15</v>
      </c>
      <c r="G1428" s="5">
        <v>-2</v>
      </c>
      <c r="H1428" s="6">
        <v>-3.6886090441469834</v>
      </c>
      <c r="I1428" s="8">
        <f>ProductLine[[#This Row],[Units]]*ProductLine[[#This Row],[Dollars]]</f>
        <v>7.3772180882939669</v>
      </c>
      <c r="L1428" cm="1">
        <f t="array" ref="L1428">AVERAGEIFS($I$2:$I$2125,$F$2:$F$2125,$F1428,$C$2:$C$2125,"&gt;="&amp;DATE(IF($E1428&gt;=4,$D1428,$D1428-1),INDEX($AS$2:$AS$13,$E1428),INDEX($AR$2:$AR$13,$E1428)),$C$2:$C$2125,"&lt;="&amp;DATE(IF($E1428&gt;=2,$D1428,$D1428-1),INDEX($AU$2:$AU$13,$E1428),INDEX($AT$2:$AT$13,$E1428)))</f>
        <v>5785.7356504105774</v>
      </c>
    </row>
    <row r="1429" spans="1:12" x14ac:dyDescent="0.35">
      <c r="A1429" s="3">
        <v>1110</v>
      </c>
      <c r="B1429" s="3" t="s">
        <v>12</v>
      </c>
      <c r="C1429" s="4">
        <v>38782</v>
      </c>
      <c r="D1429" s="3">
        <f t="shared" si="22"/>
        <v>2006</v>
      </c>
      <c r="E1429" s="3">
        <f>MONTH(ProductLine[[#This Row],[Date]])</f>
        <v>3</v>
      </c>
      <c r="F1429" s="3" t="s">
        <v>15</v>
      </c>
      <c r="G1429" s="5">
        <v>-1</v>
      </c>
      <c r="H1429" s="6">
        <v>-1.4486502930593175</v>
      </c>
      <c r="I1429" s="8">
        <f>ProductLine[[#This Row],[Units]]*ProductLine[[#This Row],[Dollars]]</f>
        <v>1.4486502930593175</v>
      </c>
      <c r="L1429" cm="1">
        <f t="array" ref="L1429">AVERAGEIFS($I$2:$I$2125,$F$2:$F$2125,$F1429,$C$2:$C$2125,"&gt;="&amp;DATE(IF($E1429&gt;=4,$D1429,$D1429-1),INDEX($AS$2:$AS$13,$E1429),INDEX($AR$2:$AR$13,$E1429)),$C$2:$C$2125,"&lt;="&amp;DATE(IF($E1429&gt;=2,$D1429,$D1429-1),INDEX($AU$2:$AU$13,$E1429),INDEX($AT$2:$AT$13,$E1429)))</f>
        <v>5785.7356504105774</v>
      </c>
    </row>
    <row r="1430" spans="1:12" x14ac:dyDescent="0.35">
      <c r="A1430" s="3">
        <v>1123</v>
      </c>
      <c r="B1430" s="3" t="s">
        <v>18</v>
      </c>
      <c r="C1430" s="4">
        <v>38804</v>
      </c>
      <c r="D1430" s="3">
        <f t="shared" si="22"/>
        <v>2006</v>
      </c>
      <c r="E1430" s="3">
        <f>MONTH(ProductLine[[#This Row],[Date]])</f>
        <v>3</v>
      </c>
      <c r="F1430" s="3" t="s">
        <v>13</v>
      </c>
      <c r="G1430" s="5">
        <v>53</v>
      </c>
      <c r="H1430" s="6">
        <v>161.24130416457103</v>
      </c>
      <c r="I1430" s="8">
        <f>ProductLine[[#This Row],[Units]]*ProductLine[[#This Row],[Dollars]]</f>
        <v>8545.7891207222656</v>
      </c>
      <c r="L1430" cm="1">
        <f t="array" ref="L1430">AVERAGEIFS($I$2:$I$2125,$F$2:$F$2125,$F1430,$C$2:$C$2125,"&gt;="&amp;DATE(IF($E1430&gt;=4,$D1430,$D1430-1),INDEX($AS$2:$AS$13,$E1430),INDEX($AR$2:$AR$13,$E1430)),$C$2:$C$2125,"&lt;="&amp;DATE(IF($E1430&gt;=2,$D1430,$D1430-1),INDEX($AU$2:$AU$13,$E1430),INDEX($AT$2:$AT$13,$E1430)))</f>
        <v>8272.0602520721077</v>
      </c>
    </row>
    <row r="1431" spans="1:12" x14ac:dyDescent="0.35">
      <c r="A1431" s="3">
        <v>1139</v>
      </c>
      <c r="B1431" s="3" t="s">
        <v>17</v>
      </c>
      <c r="C1431" s="4">
        <v>38782</v>
      </c>
      <c r="D1431" s="3">
        <f t="shared" si="22"/>
        <v>2006</v>
      </c>
      <c r="E1431" s="3">
        <f>MONTH(ProductLine[[#This Row],[Date]])</f>
        <v>3</v>
      </c>
      <c r="F1431" s="3" t="s">
        <v>13</v>
      </c>
      <c r="G1431" s="5">
        <v>14</v>
      </c>
      <c r="H1431" s="6">
        <v>44.195651647644979</v>
      </c>
      <c r="I1431" s="8">
        <f>ProductLine[[#This Row],[Units]]*ProductLine[[#This Row],[Dollars]]</f>
        <v>618.73912306702971</v>
      </c>
      <c r="L1431" cm="1">
        <f t="array" ref="L1431">AVERAGEIFS($I$2:$I$2125,$F$2:$F$2125,$F1431,$C$2:$C$2125,"&gt;="&amp;DATE(IF($E1431&gt;=4,$D1431,$D1431-1),INDEX($AS$2:$AS$13,$E1431),INDEX($AR$2:$AR$13,$E1431)),$C$2:$C$2125,"&lt;="&amp;DATE(IF($E1431&gt;=2,$D1431,$D1431-1),INDEX($AU$2:$AU$13,$E1431),INDEX($AT$2:$AT$13,$E1431)))</f>
        <v>8272.0602520721077</v>
      </c>
    </row>
    <row r="1432" spans="1:12" x14ac:dyDescent="0.35">
      <c r="A1432" s="3">
        <v>1155</v>
      </c>
      <c r="B1432" s="3" t="s">
        <v>5</v>
      </c>
      <c r="C1432" s="4">
        <v>38782</v>
      </c>
      <c r="D1432" s="3">
        <f t="shared" si="22"/>
        <v>2006</v>
      </c>
      <c r="E1432" s="3">
        <f>MONTH(ProductLine[[#This Row],[Date]])</f>
        <v>3</v>
      </c>
      <c r="F1432" s="3" t="s">
        <v>10</v>
      </c>
      <c r="G1432" s="5">
        <v>-10</v>
      </c>
      <c r="H1432" s="6">
        <v>-28.635014383965792</v>
      </c>
      <c r="I1432" s="8">
        <f>ProductLine[[#This Row],[Units]]*ProductLine[[#This Row],[Dollars]]</f>
        <v>286.3501438396579</v>
      </c>
      <c r="L1432" cm="1">
        <f t="array" ref="L1432">AVERAGEIFS($I$2:$I$2125,$F$2:$F$2125,$F1432,$C$2:$C$2125,"&gt;="&amp;DATE(IF($E1432&gt;=4,$D1432,$D1432-1),INDEX($AS$2:$AS$13,$E1432),INDEX($AR$2:$AR$13,$E1432)),$C$2:$C$2125,"&lt;="&amp;DATE(IF($E1432&gt;=2,$D1432,$D1432-1),INDEX($AU$2:$AU$13,$E1432),INDEX($AT$2:$AT$13,$E1432)))</f>
        <v>9393.9118713591924</v>
      </c>
    </row>
    <row r="1433" spans="1:12" x14ac:dyDescent="0.35">
      <c r="A1433" s="3">
        <v>1166</v>
      </c>
      <c r="B1433" s="3" t="s">
        <v>17</v>
      </c>
      <c r="C1433" s="4">
        <v>38793</v>
      </c>
      <c r="D1433" s="3">
        <f t="shared" si="22"/>
        <v>2006</v>
      </c>
      <c r="E1433" s="3">
        <f>MONTH(ProductLine[[#This Row],[Date]])</f>
        <v>3</v>
      </c>
      <c r="F1433" s="3" t="s">
        <v>6</v>
      </c>
      <c r="G1433" s="5">
        <v>85</v>
      </c>
      <c r="H1433" s="6">
        <v>256.22552874700915</v>
      </c>
      <c r="I1433" s="8">
        <f>ProductLine[[#This Row],[Units]]*ProductLine[[#This Row],[Dollars]]</f>
        <v>21779.169943495777</v>
      </c>
      <c r="L1433" cm="1">
        <f t="array" ref="L1433">AVERAGEIFS($I$2:$I$2125,$F$2:$F$2125,$F1433,$C$2:$C$2125,"&gt;="&amp;DATE(IF($E1433&gt;=4,$D1433,$D1433-1),INDEX($AS$2:$AS$13,$E1433),INDEX($AR$2:$AR$13,$E1433)),$C$2:$C$2125,"&lt;="&amp;DATE(IF($E1433&gt;=2,$D1433,$D1433-1),INDEX($AU$2:$AU$13,$E1433),INDEX($AT$2:$AT$13,$E1433)))</f>
        <v>7558.7845508272994</v>
      </c>
    </row>
    <row r="1434" spans="1:12" x14ac:dyDescent="0.35">
      <c r="A1434" s="3">
        <v>1177</v>
      </c>
      <c r="B1434" s="3" t="s">
        <v>18</v>
      </c>
      <c r="C1434" s="4">
        <v>38793</v>
      </c>
      <c r="D1434" s="3">
        <f t="shared" si="22"/>
        <v>2006</v>
      </c>
      <c r="E1434" s="3">
        <f>MONTH(ProductLine[[#This Row],[Date]])</f>
        <v>3</v>
      </c>
      <c r="F1434" s="3" t="s">
        <v>15</v>
      </c>
      <c r="G1434" s="5">
        <v>40</v>
      </c>
      <c r="H1434" s="6">
        <v>122.63642805944112</v>
      </c>
      <c r="I1434" s="8">
        <f>ProductLine[[#This Row],[Units]]*ProductLine[[#This Row],[Dollars]]</f>
        <v>4905.4571223776447</v>
      </c>
      <c r="L1434" cm="1">
        <f t="array" ref="L1434">AVERAGEIFS($I$2:$I$2125,$F$2:$F$2125,$F1434,$C$2:$C$2125,"&gt;="&amp;DATE(IF($E1434&gt;=4,$D1434,$D1434-1),INDEX($AS$2:$AS$13,$E1434),INDEX($AR$2:$AR$13,$E1434)),$C$2:$C$2125,"&lt;="&amp;DATE(IF($E1434&gt;=2,$D1434,$D1434-1),INDEX($AU$2:$AU$13,$E1434),INDEX($AT$2:$AT$13,$E1434)))</f>
        <v>5785.7356504105774</v>
      </c>
    </row>
    <row r="1435" spans="1:12" x14ac:dyDescent="0.35">
      <c r="A1435" s="3">
        <v>1195</v>
      </c>
      <c r="B1435" s="3" t="s">
        <v>17</v>
      </c>
      <c r="C1435" s="4">
        <v>38804</v>
      </c>
      <c r="D1435" s="3">
        <f t="shared" si="22"/>
        <v>2006</v>
      </c>
      <c r="E1435" s="3">
        <f>MONTH(ProductLine[[#This Row],[Date]])</f>
        <v>3</v>
      </c>
      <c r="F1435" s="3" t="s">
        <v>13</v>
      </c>
      <c r="G1435" s="5">
        <v>86</v>
      </c>
      <c r="H1435" s="6">
        <v>259.81646524411644</v>
      </c>
      <c r="I1435" s="8">
        <f>ProductLine[[#This Row],[Units]]*ProductLine[[#This Row],[Dollars]]</f>
        <v>22344.216010994016</v>
      </c>
      <c r="L1435" cm="1">
        <f t="array" ref="L1435">AVERAGEIFS($I$2:$I$2125,$F$2:$F$2125,$F1435,$C$2:$C$2125,"&gt;="&amp;DATE(IF($E1435&gt;=4,$D1435,$D1435-1),INDEX($AS$2:$AS$13,$E1435),INDEX($AR$2:$AR$13,$E1435)),$C$2:$C$2125,"&lt;="&amp;DATE(IF($E1435&gt;=2,$D1435,$D1435-1),INDEX($AU$2:$AU$13,$E1435),INDEX($AT$2:$AT$13,$E1435)))</f>
        <v>8272.0602520721077</v>
      </c>
    </row>
    <row r="1436" spans="1:12" x14ac:dyDescent="0.35">
      <c r="A1436" s="3">
        <v>1199</v>
      </c>
      <c r="B1436" s="3" t="s">
        <v>5</v>
      </c>
      <c r="C1436" s="4">
        <v>38804</v>
      </c>
      <c r="D1436" s="3">
        <f t="shared" si="22"/>
        <v>2006</v>
      </c>
      <c r="E1436" s="3">
        <f>MONTH(ProductLine[[#This Row],[Date]])</f>
        <v>3</v>
      </c>
      <c r="F1436" s="3" t="s">
        <v>6</v>
      </c>
      <c r="G1436" s="5">
        <v>78</v>
      </c>
      <c r="H1436" s="6">
        <v>235.94909602444432</v>
      </c>
      <c r="I1436" s="8">
        <f>ProductLine[[#This Row],[Units]]*ProductLine[[#This Row],[Dollars]]</f>
        <v>18404.029489906658</v>
      </c>
      <c r="L1436" cm="1">
        <f t="array" ref="L1436">AVERAGEIFS($I$2:$I$2125,$F$2:$F$2125,$F1436,$C$2:$C$2125,"&gt;="&amp;DATE(IF($E1436&gt;=4,$D1436,$D1436-1),INDEX($AS$2:$AS$13,$E1436),INDEX($AR$2:$AR$13,$E1436)),$C$2:$C$2125,"&lt;="&amp;DATE(IF($E1436&gt;=2,$D1436,$D1436-1),INDEX($AU$2:$AU$13,$E1436),INDEX($AT$2:$AT$13,$E1436)))</f>
        <v>7558.7845508272994</v>
      </c>
    </row>
    <row r="1437" spans="1:12" x14ac:dyDescent="0.35">
      <c r="A1437" s="3">
        <v>1203</v>
      </c>
      <c r="B1437" s="3" t="s">
        <v>5</v>
      </c>
      <c r="C1437" s="4">
        <v>38793</v>
      </c>
      <c r="D1437" s="3">
        <f t="shared" si="22"/>
        <v>2006</v>
      </c>
      <c r="E1437" s="3">
        <f>MONTH(ProductLine[[#This Row],[Date]])</f>
        <v>3</v>
      </c>
      <c r="F1437" s="3" t="s">
        <v>15</v>
      </c>
      <c r="G1437" s="5">
        <v>35</v>
      </c>
      <c r="H1437" s="6">
        <v>107.42230334811192</v>
      </c>
      <c r="I1437" s="8">
        <f>ProductLine[[#This Row],[Units]]*ProductLine[[#This Row],[Dollars]]</f>
        <v>3759.7806171839175</v>
      </c>
      <c r="L1437" cm="1">
        <f t="array" ref="L1437">AVERAGEIFS($I$2:$I$2125,$F$2:$F$2125,$F1437,$C$2:$C$2125,"&gt;="&amp;DATE(IF($E1437&gt;=4,$D1437,$D1437-1),INDEX($AS$2:$AS$13,$E1437),INDEX($AR$2:$AR$13,$E1437)),$C$2:$C$2125,"&lt;="&amp;DATE(IF($E1437&gt;=2,$D1437,$D1437-1),INDEX($AU$2:$AU$13,$E1437),INDEX($AT$2:$AT$13,$E1437)))</f>
        <v>5785.7356504105774</v>
      </c>
    </row>
    <row r="1438" spans="1:12" x14ac:dyDescent="0.35">
      <c r="A1438" s="3">
        <v>1218</v>
      </c>
      <c r="B1438" s="3" t="s">
        <v>18</v>
      </c>
      <c r="C1438" s="4">
        <v>38793</v>
      </c>
      <c r="D1438" s="3">
        <f t="shared" si="22"/>
        <v>2006</v>
      </c>
      <c r="E1438" s="3">
        <f>MONTH(ProductLine[[#This Row],[Date]])</f>
        <v>3</v>
      </c>
      <c r="F1438" s="3" t="s">
        <v>15</v>
      </c>
      <c r="G1438" s="5">
        <v>78</v>
      </c>
      <c r="H1438" s="6">
        <v>235.96052865922752</v>
      </c>
      <c r="I1438" s="8">
        <f>ProductLine[[#This Row],[Units]]*ProductLine[[#This Row],[Dollars]]</f>
        <v>18404.921235419748</v>
      </c>
      <c r="L1438" cm="1">
        <f t="array" ref="L1438">AVERAGEIFS($I$2:$I$2125,$F$2:$F$2125,$F1438,$C$2:$C$2125,"&gt;="&amp;DATE(IF($E1438&gt;=4,$D1438,$D1438-1),INDEX($AS$2:$AS$13,$E1438),INDEX($AR$2:$AR$13,$E1438)),$C$2:$C$2125,"&lt;="&amp;DATE(IF($E1438&gt;=2,$D1438,$D1438-1),INDEX($AU$2:$AU$13,$E1438),INDEX($AT$2:$AT$13,$E1438)))</f>
        <v>5785.7356504105774</v>
      </c>
    </row>
    <row r="1439" spans="1:12" x14ac:dyDescent="0.35">
      <c r="A1439" s="3">
        <v>1231</v>
      </c>
      <c r="B1439" s="3" t="s">
        <v>5</v>
      </c>
      <c r="C1439" s="4">
        <v>38782</v>
      </c>
      <c r="D1439" s="3">
        <f t="shared" si="22"/>
        <v>2006</v>
      </c>
      <c r="E1439" s="3">
        <f>MONTH(ProductLine[[#This Row],[Date]])</f>
        <v>3</v>
      </c>
      <c r="F1439" s="3" t="s">
        <v>8</v>
      </c>
      <c r="G1439" s="5">
        <v>68</v>
      </c>
      <c r="H1439" s="6">
        <v>205.90903893366013</v>
      </c>
      <c r="I1439" s="8">
        <f>ProductLine[[#This Row],[Units]]*ProductLine[[#This Row],[Dollars]]</f>
        <v>14001.814647488889</v>
      </c>
      <c r="L1439" cm="1">
        <f t="array" ref="L1439">AVERAGEIFS($I$2:$I$2125,$F$2:$F$2125,$F1439,$C$2:$C$2125,"&gt;="&amp;DATE(IF($E1439&gt;=4,$D1439,$D1439-1),INDEX($AS$2:$AS$13,$E1439),INDEX($AR$2:$AR$13,$E1439)),$C$2:$C$2125,"&lt;="&amp;DATE(IF($E1439&gt;=2,$D1439,$D1439-1),INDEX($AU$2:$AU$13,$E1439),INDEX($AT$2:$AT$13,$E1439)))</f>
        <v>6123.2858443162795</v>
      </c>
    </row>
    <row r="1440" spans="1:12" x14ac:dyDescent="0.35">
      <c r="A1440" s="3">
        <v>1367</v>
      </c>
      <c r="B1440" s="3" t="s">
        <v>5</v>
      </c>
      <c r="C1440" s="4">
        <v>38793</v>
      </c>
      <c r="D1440" s="3">
        <f t="shared" si="22"/>
        <v>2006</v>
      </c>
      <c r="E1440" s="3">
        <f>MONTH(ProductLine[[#This Row],[Date]])</f>
        <v>3</v>
      </c>
      <c r="F1440" s="3" t="s">
        <v>6</v>
      </c>
      <c r="G1440" s="5">
        <v>32</v>
      </c>
      <c r="H1440" s="6">
        <v>98.105863423861408</v>
      </c>
      <c r="I1440" s="8">
        <f>ProductLine[[#This Row],[Units]]*ProductLine[[#This Row],[Dollars]]</f>
        <v>3139.387629563565</v>
      </c>
      <c r="L1440" cm="1">
        <f t="array" ref="L1440">AVERAGEIFS($I$2:$I$2125,$F$2:$F$2125,$F1440,$C$2:$C$2125,"&gt;="&amp;DATE(IF($E1440&gt;=4,$D1440,$D1440-1),INDEX($AS$2:$AS$13,$E1440),INDEX($AR$2:$AR$13,$E1440)),$C$2:$C$2125,"&lt;="&amp;DATE(IF($E1440&gt;=2,$D1440,$D1440-1),INDEX($AU$2:$AU$13,$E1440),INDEX($AT$2:$AT$13,$E1440)))</f>
        <v>7558.7845508272994</v>
      </c>
    </row>
    <row r="1441" spans="1:12" x14ac:dyDescent="0.35">
      <c r="A1441" s="3">
        <v>1441</v>
      </c>
      <c r="B1441" s="3" t="s">
        <v>11</v>
      </c>
      <c r="C1441" s="4">
        <v>38793</v>
      </c>
      <c r="D1441" s="3">
        <f t="shared" si="22"/>
        <v>2006</v>
      </c>
      <c r="E1441" s="3">
        <f>MONTH(ProductLine[[#This Row],[Date]])</f>
        <v>3</v>
      </c>
      <c r="F1441" s="3" t="s">
        <v>8</v>
      </c>
      <c r="G1441" s="5">
        <v>93</v>
      </c>
      <c r="H1441" s="6">
        <v>280.90891395594838</v>
      </c>
      <c r="I1441" s="8">
        <f>ProductLine[[#This Row],[Units]]*ProductLine[[#This Row],[Dollars]]</f>
        <v>26124.528997903199</v>
      </c>
      <c r="L1441" cm="1">
        <f t="array" ref="L1441">AVERAGEIFS($I$2:$I$2125,$F$2:$F$2125,$F1441,$C$2:$C$2125,"&gt;="&amp;DATE(IF($E1441&gt;=4,$D1441,$D1441-1),INDEX($AS$2:$AS$13,$E1441),INDEX($AR$2:$AR$13,$E1441)),$C$2:$C$2125,"&lt;="&amp;DATE(IF($E1441&gt;=2,$D1441,$D1441-1),INDEX($AU$2:$AU$13,$E1441),INDEX($AT$2:$AT$13,$E1441)))</f>
        <v>6123.2858443162795</v>
      </c>
    </row>
    <row r="1442" spans="1:12" x14ac:dyDescent="0.35">
      <c r="A1442" s="3">
        <v>1482</v>
      </c>
      <c r="B1442" s="3" t="s">
        <v>16</v>
      </c>
      <c r="C1442" s="4">
        <v>38804</v>
      </c>
      <c r="D1442" s="3">
        <f t="shared" si="22"/>
        <v>2006</v>
      </c>
      <c r="E1442" s="3">
        <f>MONTH(ProductLine[[#This Row],[Date]])</f>
        <v>3</v>
      </c>
      <c r="F1442" s="3" t="s">
        <v>13</v>
      </c>
      <c r="G1442" s="5">
        <v>48</v>
      </c>
      <c r="H1442" s="6">
        <v>146.44223986116381</v>
      </c>
      <c r="I1442" s="8">
        <f>ProductLine[[#This Row],[Units]]*ProductLine[[#This Row],[Dollars]]</f>
        <v>7029.2275133358635</v>
      </c>
      <c r="L1442" cm="1">
        <f t="array" ref="L1442">AVERAGEIFS($I$2:$I$2125,$F$2:$F$2125,$F1442,$C$2:$C$2125,"&gt;="&amp;DATE(IF($E1442&gt;=4,$D1442,$D1442-1),INDEX($AS$2:$AS$13,$E1442),INDEX($AR$2:$AR$13,$E1442)),$C$2:$C$2125,"&lt;="&amp;DATE(IF($E1442&gt;=2,$D1442,$D1442-1),INDEX($AU$2:$AU$13,$E1442),INDEX($AT$2:$AT$13,$E1442)))</f>
        <v>8272.0602520721077</v>
      </c>
    </row>
    <row r="1443" spans="1:12" x14ac:dyDescent="0.35">
      <c r="A1443" s="3">
        <v>1503</v>
      </c>
      <c r="B1443" s="3" t="s">
        <v>9</v>
      </c>
      <c r="C1443" s="4">
        <v>38804</v>
      </c>
      <c r="D1443" s="3">
        <f t="shared" si="22"/>
        <v>2006</v>
      </c>
      <c r="E1443" s="3">
        <f>MONTH(ProductLine[[#This Row],[Date]])</f>
        <v>3</v>
      </c>
      <c r="F1443" s="3" t="s">
        <v>8</v>
      </c>
      <c r="G1443" s="5">
        <v>73</v>
      </c>
      <c r="H1443" s="6">
        <v>220.6254493831498</v>
      </c>
      <c r="I1443" s="8">
        <f>ProductLine[[#This Row],[Units]]*ProductLine[[#This Row],[Dollars]]</f>
        <v>16105.657804969935</v>
      </c>
      <c r="L1443" cm="1">
        <f t="array" ref="L1443">AVERAGEIFS($I$2:$I$2125,$F$2:$F$2125,$F1443,$C$2:$C$2125,"&gt;="&amp;DATE(IF($E1443&gt;=4,$D1443,$D1443-1),INDEX($AS$2:$AS$13,$E1443),INDEX($AR$2:$AR$13,$E1443)),$C$2:$C$2125,"&lt;="&amp;DATE(IF($E1443&gt;=2,$D1443,$D1443-1),INDEX($AU$2:$AU$13,$E1443),INDEX($AT$2:$AT$13,$E1443)))</f>
        <v>6123.2858443162795</v>
      </c>
    </row>
    <row r="1444" spans="1:12" x14ac:dyDescent="0.35">
      <c r="A1444" s="3">
        <v>1711</v>
      </c>
      <c r="B1444" s="3" t="s">
        <v>12</v>
      </c>
      <c r="C1444" s="4">
        <v>38804</v>
      </c>
      <c r="D1444" s="3">
        <f t="shared" si="22"/>
        <v>2006</v>
      </c>
      <c r="E1444" s="3">
        <f>MONTH(ProductLine[[#This Row],[Date]])</f>
        <v>3</v>
      </c>
      <c r="F1444" s="3" t="s">
        <v>6</v>
      </c>
      <c r="G1444" s="5">
        <v>72</v>
      </c>
      <c r="H1444" s="6">
        <v>217.88587173222501</v>
      </c>
      <c r="I1444" s="8">
        <f>ProductLine[[#This Row],[Units]]*ProductLine[[#This Row],[Dollars]]</f>
        <v>15687.782764720201</v>
      </c>
      <c r="L1444" cm="1">
        <f t="array" ref="L1444">AVERAGEIFS($I$2:$I$2125,$F$2:$F$2125,$F1444,$C$2:$C$2125,"&gt;="&amp;DATE(IF($E1444&gt;=4,$D1444,$D1444-1),INDEX($AS$2:$AS$13,$E1444),INDEX($AR$2:$AR$13,$E1444)),$C$2:$C$2125,"&lt;="&amp;DATE(IF($E1444&gt;=2,$D1444,$D1444-1),INDEX($AU$2:$AU$13,$E1444),INDEX($AT$2:$AT$13,$E1444)))</f>
        <v>7558.7845508272994</v>
      </c>
    </row>
    <row r="1445" spans="1:12" x14ac:dyDescent="0.35">
      <c r="A1445" s="3">
        <v>1737</v>
      </c>
      <c r="B1445" s="3" t="s">
        <v>9</v>
      </c>
      <c r="C1445" s="4">
        <v>38804</v>
      </c>
      <c r="D1445" s="3">
        <f t="shared" si="22"/>
        <v>2006</v>
      </c>
      <c r="E1445" s="3">
        <f>MONTH(ProductLine[[#This Row],[Date]])</f>
        <v>3</v>
      </c>
      <c r="F1445" s="3" t="s">
        <v>13</v>
      </c>
      <c r="G1445" s="5">
        <v>88</v>
      </c>
      <c r="H1445" s="6">
        <v>265.52523967441095</v>
      </c>
      <c r="I1445" s="8">
        <f>ProductLine[[#This Row],[Units]]*ProductLine[[#This Row],[Dollars]]</f>
        <v>23366.221091348165</v>
      </c>
      <c r="L1445" cm="1">
        <f t="array" ref="L1445">AVERAGEIFS($I$2:$I$2125,$F$2:$F$2125,$F1445,$C$2:$C$2125,"&gt;="&amp;DATE(IF($E1445&gt;=4,$D1445,$D1445-1),INDEX($AS$2:$AS$13,$E1445),INDEX($AR$2:$AR$13,$E1445)),$C$2:$C$2125,"&lt;="&amp;DATE(IF($E1445&gt;=2,$D1445,$D1445-1),INDEX($AU$2:$AU$13,$E1445),INDEX($AT$2:$AT$13,$E1445)))</f>
        <v>8272.0602520721077</v>
      </c>
    </row>
    <row r="1446" spans="1:12" x14ac:dyDescent="0.35">
      <c r="A1446" s="3">
        <v>1778</v>
      </c>
      <c r="B1446" s="3" t="s">
        <v>12</v>
      </c>
      <c r="C1446" s="4">
        <v>38793</v>
      </c>
      <c r="D1446" s="3">
        <f t="shared" si="22"/>
        <v>2006</v>
      </c>
      <c r="E1446" s="3">
        <f>MONTH(ProductLine[[#This Row],[Date]])</f>
        <v>3</v>
      </c>
      <c r="F1446" s="3" t="s">
        <v>15</v>
      </c>
      <c r="G1446" s="5">
        <v>7</v>
      </c>
      <c r="H1446" s="6">
        <v>23.460398451433193</v>
      </c>
      <c r="I1446" s="8">
        <f>ProductLine[[#This Row],[Units]]*ProductLine[[#This Row],[Dollars]]</f>
        <v>164.22278916003233</v>
      </c>
      <c r="L1446" cm="1">
        <f t="array" ref="L1446">AVERAGEIFS($I$2:$I$2125,$F$2:$F$2125,$F1446,$C$2:$C$2125,"&gt;="&amp;DATE(IF($E1446&gt;=4,$D1446,$D1446-1),INDEX($AS$2:$AS$13,$E1446),INDEX($AR$2:$AR$13,$E1446)),$C$2:$C$2125,"&lt;="&amp;DATE(IF($E1446&gt;=2,$D1446,$D1446-1),INDEX($AU$2:$AU$13,$E1446),INDEX($AT$2:$AT$13,$E1446)))</f>
        <v>5785.7356504105774</v>
      </c>
    </row>
    <row r="1447" spans="1:12" x14ac:dyDescent="0.35">
      <c r="A1447" s="3">
        <v>1834</v>
      </c>
      <c r="B1447" s="3" t="s">
        <v>11</v>
      </c>
      <c r="C1447" s="4">
        <v>38782</v>
      </c>
      <c r="D1447" s="3">
        <f t="shared" si="22"/>
        <v>2006</v>
      </c>
      <c r="E1447" s="3">
        <f>MONTH(ProductLine[[#This Row],[Date]])</f>
        <v>3</v>
      </c>
      <c r="F1447" s="3" t="s">
        <v>13</v>
      </c>
      <c r="G1447" s="5">
        <v>54</v>
      </c>
      <c r="H1447" s="6">
        <v>164.03373721658585</v>
      </c>
      <c r="I1447" s="8">
        <f>ProductLine[[#This Row],[Units]]*ProductLine[[#This Row],[Dollars]]</f>
        <v>8857.8218096956352</v>
      </c>
      <c r="L1447" cm="1">
        <f t="array" ref="L1447">AVERAGEIFS($I$2:$I$2125,$F$2:$F$2125,$F1447,$C$2:$C$2125,"&gt;="&amp;DATE(IF($E1447&gt;=4,$D1447,$D1447-1),INDEX($AS$2:$AS$13,$E1447),INDEX($AR$2:$AR$13,$E1447)),$C$2:$C$2125,"&lt;="&amp;DATE(IF($E1447&gt;=2,$D1447,$D1447-1),INDEX($AU$2:$AU$13,$E1447),INDEX($AT$2:$AT$13,$E1447)))</f>
        <v>8272.0602520721077</v>
      </c>
    </row>
    <row r="1448" spans="1:12" x14ac:dyDescent="0.35">
      <c r="A1448" s="3">
        <v>1841</v>
      </c>
      <c r="B1448" s="3" t="s">
        <v>16</v>
      </c>
      <c r="C1448" s="4">
        <v>38793</v>
      </c>
      <c r="D1448" s="3">
        <f t="shared" si="22"/>
        <v>2006</v>
      </c>
      <c r="E1448" s="3">
        <f>MONTH(ProductLine[[#This Row],[Date]])</f>
        <v>3</v>
      </c>
      <c r="F1448" s="3" t="s">
        <v>15</v>
      </c>
      <c r="G1448" s="5">
        <v>36</v>
      </c>
      <c r="H1448" s="6">
        <v>110.02990284078979</v>
      </c>
      <c r="I1448" s="8">
        <f>ProductLine[[#This Row],[Units]]*ProductLine[[#This Row],[Dollars]]</f>
        <v>3961.0765022684323</v>
      </c>
      <c r="L1448" cm="1">
        <f t="array" ref="L1448">AVERAGEIFS($I$2:$I$2125,$F$2:$F$2125,$F1448,$C$2:$C$2125,"&gt;="&amp;DATE(IF($E1448&gt;=4,$D1448,$D1448-1),INDEX($AS$2:$AS$13,$E1448),INDEX($AR$2:$AR$13,$E1448)),$C$2:$C$2125,"&lt;="&amp;DATE(IF($E1448&gt;=2,$D1448,$D1448-1),INDEX($AU$2:$AU$13,$E1448),INDEX($AT$2:$AT$13,$E1448)))</f>
        <v>5785.7356504105774</v>
      </c>
    </row>
    <row r="1449" spans="1:12" x14ac:dyDescent="0.35">
      <c r="A1449" s="3">
        <v>1861</v>
      </c>
      <c r="B1449" s="3" t="s">
        <v>14</v>
      </c>
      <c r="C1449" s="4">
        <v>38793</v>
      </c>
      <c r="D1449" s="3">
        <f t="shared" si="22"/>
        <v>2006</v>
      </c>
      <c r="E1449" s="3">
        <f>MONTH(ProductLine[[#This Row],[Date]])</f>
        <v>3</v>
      </c>
      <c r="F1449" s="3" t="s">
        <v>13</v>
      </c>
      <c r="G1449" s="5">
        <v>74</v>
      </c>
      <c r="H1449" s="6">
        <v>223.82751177660725</v>
      </c>
      <c r="I1449" s="8">
        <f>ProductLine[[#This Row],[Units]]*ProductLine[[#This Row],[Dollars]]</f>
        <v>16563.235871468936</v>
      </c>
      <c r="L1449" cm="1">
        <f t="array" ref="L1449">AVERAGEIFS($I$2:$I$2125,$F$2:$F$2125,$F1449,$C$2:$C$2125,"&gt;="&amp;DATE(IF($E1449&gt;=4,$D1449,$D1449-1),INDEX($AS$2:$AS$13,$E1449),INDEX($AR$2:$AR$13,$E1449)),$C$2:$C$2125,"&lt;="&amp;DATE(IF($E1449&gt;=2,$D1449,$D1449-1),INDEX($AU$2:$AU$13,$E1449),INDEX($AT$2:$AT$13,$E1449)))</f>
        <v>8272.0602520721077</v>
      </c>
    </row>
    <row r="1450" spans="1:12" x14ac:dyDescent="0.35">
      <c r="A1450" s="3">
        <v>1863</v>
      </c>
      <c r="B1450" s="3" t="s">
        <v>11</v>
      </c>
      <c r="C1450" s="4">
        <v>38782</v>
      </c>
      <c r="D1450" s="3">
        <f t="shared" si="22"/>
        <v>2006</v>
      </c>
      <c r="E1450" s="3">
        <f>MONTH(ProductLine[[#This Row],[Date]])</f>
        <v>3</v>
      </c>
      <c r="F1450" s="3" t="s">
        <v>13</v>
      </c>
      <c r="G1450" s="5">
        <v>73</v>
      </c>
      <c r="H1450" s="6">
        <v>220.67063477706461</v>
      </c>
      <c r="I1450" s="8">
        <f>ProductLine[[#This Row],[Units]]*ProductLine[[#This Row],[Dollars]]</f>
        <v>16108.956338725717</v>
      </c>
      <c r="L1450" cm="1">
        <f t="array" ref="L1450">AVERAGEIFS($I$2:$I$2125,$F$2:$F$2125,$F1450,$C$2:$C$2125,"&gt;="&amp;DATE(IF($E1450&gt;=4,$D1450,$D1450-1),INDEX($AS$2:$AS$13,$E1450),INDEX($AR$2:$AR$13,$E1450)),$C$2:$C$2125,"&lt;="&amp;DATE(IF($E1450&gt;=2,$D1450,$D1450-1),INDEX($AU$2:$AU$13,$E1450),INDEX($AT$2:$AT$13,$E1450)))</f>
        <v>8272.0602520721077</v>
      </c>
    </row>
    <row r="1451" spans="1:12" x14ac:dyDescent="0.35">
      <c r="A1451" s="3">
        <v>17</v>
      </c>
      <c r="B1451" s="3" t="s">
        <v>12</v>
      </c>
      <c r="C1451" s="4">
        <v>38837</v>
      </c>
      <c r="D1451" s="3">
        <f t="shared" si="22"/>
        <v>2006</v>
      </c>
      <c r="E1451" s="3">
        <f>MONTH(ProductLine[[#This Row],[Date]])</f>
        <v>4</v>
      </c>
      <c r="F1451" s="3" t="s">
        <v>15</v>
      </c>
      <c r="G1451" s="5">
        <v>66</v>
      </c>
      <c r="H1451" s="6">
        <v>199.65433473774931</v>
      </c>
      <c r="I1451" s="8">
        <f>ProductLine[[#This Row],[Units]]*ProductLine[[#This Row],[Dollars]]</f>
        <v>13177.186092691454</v>
      </c>
      <c r="L1451" cm="1">
        <f t="array" ref="L1451">AVERAGEIFS($I$2:$I$2125,$F$2:$F$2125,$F1451,$C$2:$C$2125,"&gt;="&amp;DATE(IF($E1451&gt;=4,$D1451,$D1451-1),INDEX($AS$2:$AS$13,$E1451),INDEX($AR$2:$AR$13,$E1451)),$C$2:$C$2125,"&lt;="&amp;DATE(IF($E1451&gt;=2,$D1451,$D1451-1),INDEX($AU$2:$AU$13,$E1451),INDEX($AT$2:$AT$13,$E1451)))</f>
        <v>7259.0914867892498</v>
      </c>
    </row>
    <row r="1452" spans="1:12" x14ac:dyDescent="0.35">
      <c r="A1452" s="3">
        <v>123</v>
      </c>
      <c r="B1452" s="3" t="s">
        <v>11</v>
      </c>
      <c r="C1452" s="4">
        <v>38837</v>
      </c>
      <c r="D1452" s="3">
        <f t="shared" si="22"/>
        <v>2006</v>
      </c>
      <c r="E1452" s="3">
        <f>MONTH(ProductLine[[#This Row],[Date]])</f>
        <v>4</v>
      </c>
      <c r="F1452" s="3" t="s">
        <v>13</v>
      </c>
      <c r="G1452" s="5">
        <v>72</v>
      </c>
      <c r="H1452" s="6">
        <v>217.45289850686984</v>
      </c>
      <c r="I1452" s="8">
        <f>ProductLine[[#This Row],[Units]]*ProductLine[[#This Row],[Dollars]]</f>
        <v>15656.608692494628</v>
      </c>
      <c r="L1452" cm="1">
        <f t="array" ref="L1452">AVERAGEIFS($I$2:$I$2125,$F$2:$F$2125,$F1452,$C$2:$C$2125,"&gt;="&amp;DATE(IF($E1452&gt;=4,$D1452,$D1452-1),INDEX($AS$2:$AS$13,$E1452),INDEX($AR$2:$AR$13,$E1452)),$C$2:$C$2125,"&lt;="&amp;DATE(IF($E1452&gt;=2,$D1452,$D1452-1),INDEX($AU$2:$AU$13,$E1452),INDEX($AT$2:$AT$13,$E1452)))</f>
        <v>10481.052409564078</v>
      </c>
    </row>
    <row r="1453" spans="1:12" x14ac:dyDescent="0.35">
      <c r="A1453" s="3">
        <v>205</v>
      </c>
      <c r="B1453" s="3" t="s">
        <v>17</v>
      </c>
      <c r="C1453" s="4">
        <v>38826</v>
      </c>
      <c r="D1453" s="3">
        <f t="shared" si="22"/>
        <v>2006</v>
      </c>
      <c r="E1453" s="3">
        <f>MONTH(ProductLine[[#This Row],[Date]])</f>
        <v>4</v>
      </c>
      <c r="F1453" s="3" t="s">
        <v>8</v>
      </c>
      <c r="G1453" s="5">
        <v>14</v>
      </c>
      <c r="H1453" s="6">
        <v>44.139016120906668</v>
      </c>
      <c r="I1453" s="8">
        <f>ProductLine[[#This Row],[Units]]*ProductLine[[#This Row],[Dollars]]</f>
        <v>617.94622569269336</v>
      </c>
      <c r="L1453" cm="1">
        <f t="array" ref="L1453">AVERAGEIFS($I$2:$I$2125,$F$2:$F$2125,$F1453,$C$2:$C$2125,"&gt;="&amp;DATE(IF($E1453&gt;=4,$D1453,$D1453-1),INDEX($AS$2:$AS$13,$E1453),INDEX($AR$2:$AR$13,$E1453)),$C$2:$C$2125,"&lt;="&amp;DATE(IF($E1453&gt;=2,$D1453,$D1453-1),INDEX($AU$2:$AU$13,$E1453),INDEX($AT$2:$AT$13,$E1453)))</f>
        <v>8379.3273499021016</v>
      </c>
    </row>
    <row r="1454" spans="1:12" x14ac:dyDescent="0.35">
      <c r="A1454" s="3">
        <v>211</v>
      </c>
      <c r="B1454" s="3" t="s">
        <v>17</v>
      </c>
      <c r="C1454" s="4">
        <v>38837</v>
      </c>
      <c r="D1454" s="3">
        <f t="shared" si="22"/>
        <v>2006</v>
      </c>
      <c r="E1454" s="3">
        <f>MONTH(ProductLine[[#This Row],[Date]])</f>
        <v>4</v>
      </c>
      <c r="F1454" s="3" t="s">
        <v>6</v>
      </c>
      <c r="G1454" s="5">
        <v>35</v>
      </c>
      <c r="H1454" s="6">
        <v>106.89982221762149</v>
      </c>
      <c r="I1454" s="8">
        <f>ProductLine[[#This Row],[Units]]*ProductLine[[#This Row],[Dollars]]</f>
        <v>3741.4937776167521</v>
      </c>
      <c r="L1454" cm="1">
        <f t="array" ref="L1454">AVERAGEIFS($I$2:$I$2125,$F$2:$F$2125,$F1454,$C$2:$C$2125,"&gt;="&amp;DATE(IF($E1454&gt;=4,$D1454,$D1454-1),INDEX($AS$2:$AS$13,$E1454),INDEX($AR$2:$AR$13,$E1454)),$C$2:$C$2125,"&lt;="&amp;DATE(IF($E1454&gt;=2,$D1454,$D1454-1),INDEX($AU$2:$AU$13,$E1454),INDEX($AT$2:$AT$13,$E1454)))</f>
        <v>6798.9408197738085</v>
      </c>
    </row>
    <row r="1455" spans="1:12" x14ac:dyDescent="0.35">
      <c r="A1455" s="3">
        <v>348</v>
      </c>
      <c r="B1455" s="3" t="s">
        <v>7</v>
      </c>
      <c r="C1455" s="4">
        <v>38826</v>
      </c>
      <c r="D1455" s="3">
        <f t="shared" si="22"/>
        <v>2006</v>
      </c>
      <c r="E1455" s="3">
        <f>MONTH(ProductLine[[#This Row],[Date]])</f>
        <v>4</v>
      </c>
      <c r="F1455" s="3" t="s">
        <v>15</v>
      </c>
      <c r="G1455" s="5">
        <v>69</v>
      </c>
      <c r="H1455" s="6">
        <v>208.60710544458851</v>
      </c>
      <c r="I1455" s="8">
        <f>ProductLine[[#This Row],[Units]]*ProductLine[[#This Row],[Dollars]]</f>
        <v>14393.890275676607</v>
      </c>
      <c r="L1455" cm="1">
        <f t="array" ref="L1455">AVERAGEIFS($I$2:$I$2125,$F$2:$F$2125,$F1455,$C$2:$C$2125,"&gt;="&amp;DATE(IF($E1455&gt;=4,$D1455,$D1455-1),INDEX($AS$2:$AS$13,$E1455),INDEX($AR$2:$AR$13,$E1455)),$C$2:$C$2125,"&lt;="&amp;DATE(IF($E1455&gt;=2,$D1455,$D1455-1),INDEX($AU$2:$AU$13,$E1455),INDEX($AT$2:$AT$13,$E1455)))</f>
        <v>7259.0914867892498</v>
      </c>
    </row>
    <row r="1456" spans="1:12" x14ac:dyDescent="0.35">
      <c r="A1456" s="3">
        <v>373</v>
      </c>
      <c r="B1456" s="3" t="s">
        <v>18</v>
      </c>
      <c r="C1456" s="4">
        <v>38837</v>
      </c>
      <c r="D1456" s="3">
        <f t="shared" si="22"/>
        <v>2006</v>
      </c>
      <c r="E1456" s="3">
        <f>MONTH(ProductLine[[#This Row],[Date]])</f>
        <v>4</v>
      </c>
      <c r="F1456" s="3" t="s">
        <v>13</v>
      </c>
      <c r="G1456" s="5">
        <v>84</v>
      </c>
      <c r="H1456" s="6">
        <v>253.89322061575038</v>
      </c>
      <c r="I1456" s="8">
        <f>ProductLine[[#This Row],[Units]]*ProductLine[[#This Row],[Dollars]]</f>
        <v>21327.03053172303</v>
      </c>
      <c r="L1456" cm="1">
        <f t="array" ref="L1456">AVERAGEIFS($I$2:$I$2125,$F$2:$F$2125,$F1456,$C$2:$C$2125,"&gt;="&amp;DATE(IF($E1456&gt;=4,$D1456,$D1456-1),INDEX($AS$2:$AS$13,$E1456),INDEX($AR$2:$AR$13,$E1456)),$C$2:$C$2125,"&lt;="&amp;DATE(IF($E1456&gt;=2,$D1456,$D1456-1),INDEX($AU$2:$AU$13,$E1456),INDEX($AT$2:$AT$13,$E1456)))</f>
        <v>10481.052409564078</v>
      </c>
    </row>
    <row r="1457" spans="1:12" x14ac:dyDescent="0.35">
      <c r="A1457" s="3">
        <v>440</v>
      </c>
      <c r="B1457" s="3" t="s">
        <v>12</v>
      </c>
      <c r="C1457" s="4">
        <v>38837</v>
      </c>
      <c r="D1457" s="3">
        <f t="shared" si="22"/>
        <v>2006</v>
      </c>
      <c r="E1457" s="3">
        <f>MONTH(ProductLine[[#This Row],[Date]])</f>
        <v>4</v>
      </c>
      <c r="F1457" s="3" t="s">
        <v>10</v>
      </c>
      <c r="G1457" s="5">
        <v>78</v>
      </c>
      <c r="H1457" s="6">
        <v>236.44426202228297</v>
      </c>
      <c r="I1457" s="8">
        <f>ProductLine[[#This Row],[Units]]*ProductLine[[#This Row],[Dollars]]</f>
        <v>18442.65243773807</v>
      </c>
      <c r="L1457" cm="1">
        <f t="array" ref="L1457">AVERAGEIFS($I$2:$I$2125,$F$2:$F$2125,$F1457,$C$2:$C$2125,"&gt;="&amp;DATE(IF($E1457&gt;=4,$D1457,$D1457-1),INDEX($AS$2:$AS$13,$E1457),INDEX($AR$2:$AR$13,$E1457)),$C$2:$C$2125,"&lt;="&amp;DATE(IF($E1457&gt;=2,$D1457,$D1457-1),INDEX($AU$2:$AU$13,$E1457),INDEX($AT$2:$AT$13,$E1457)))</f>
        <v>6865.7169335410154</v>
      </c>
    </row>
    <row r="1458" spans="1:12" x14ac:dyDescent="0.35">
      <c r="A1458" s="3">
        <v>511</v>
      </c>
      <c r="B1458" s="3" t="s">
        <v>17</v>
      </c>
      <c r="C1458" s="4">
        <v>38815</v>
      </c>
      <c r="D1458" s="3">
        <f t="shared" si="22"/>
        <v>2006</v>
      </c>
      <c r="E1458" s="3">
        <f>MONTH(ProductLine[[#This Row],[Date]])</f>
        <v>4</v>
      </c>
      <c r="F1458" s="3" t="s">
        <v>13</v>
      </c>
      <c r="G1458" s="5">
        <v>56</v>
      </c>
      <c r="H1458" s="6">
        <v>169.24877716888537</v>
      </c>
      <c r="I1458" s="8">
        <f>ProductLine[[#This Row],[Units]]*ProductLine[[#This Row],[Dollars]]</f>
        <v>9477.9315214575799</v>
      </c>
      <c r="L1458" cm="1">
        <f t="array" ref="L1458">AVERAGEIFS($I$2:$I$2125,$F$2:$F$2125,$F1458,$C$2:$C$2125,"&gt;="&amp;DATE(IF($E1458&gt;=4,$D1458,$D1458-1),INDEX($AS$2:$AS$13,$E1458),INDEX($AR$2:$AR$13,$E1458)),$C$2:$C$2125,"&lt;="&amp;DATE(IF($E1458&gt;=2,$D1458,$D1458-1),INDEX($AU$2:$AU$13,$E1458),INDEX($AT$2:$AT$13,$E1458)))</f>
        <v>10481.052409564078</v>
      </c>
    </row>
    <row r="1459" spans="1:12" x14ac:dyDescent="0.35">
      <c r="A1459" s="3">
        <v>551</v>
      </c>
      <c r="B1459" s="3" t="s">
        <v>9</v>
      </c>
      <c r="C1459" s="4">
        <v>38826</v>
      </c>
      <c r="D1459" s="3">
        <f t="shared" si="22"/>
        <v>2006</v>
      </c>
      <c r="E1459" s="3">
        <f>MONTH(ProductLine[[#This Row],[Date]])</f>
        <v>4</v>
      </c>
      <c r="F1459" s="3" t="s">
        <v>8</v>
      </c>
      <c r="G1459" s="5">
        <v>93</v>
      </c>
      <c r="H1459" s="6">
        <v>281.17072628162578</v>
      </c>
      <c r="I1459" s="8">
        <f>ProductLine[[#This Row],[Units]]*ProductLine[[#This Row],[Dollars]]</f>
        <v>26148.877544191197</v>
      </c>
      <c r="L1459" cm="1">
        <f t="array" ref="L1459">AVERAGEIFS($I$2:$I$2125,$F$2:$F$2125,$F1459,$C$2:$C$2125,"&gt;="&amp;DATE(IF($E1459&gt;=4,$D1459,$D1459-1),INDEX($AS$2:$AS$13,$E1459),INDEX($AR$2:$AR$13,$E1459)),$C$2:$C$2125,"&lt;="&amp;DATE(IF($E1459&gt;=2,$D1459,$D1459-1),INDEX($AU$2:$AU$13,$E1459),INDEX($AT$2:$AT$13,$E1459)))</f>
        <v>8379.3273499021016</v>
      </c>
    </row>
    <row r="1460" spans="1:12" x14ac:dyDescent="0.35">
      <c r="A1460" s="3">
        <v>556</v>
      </c>
      <c r="B1460" s="3" t="s">
        <v>17</v>
      </c>
      <c r="C1460" s="4">
        <v>38837</v>
      </c>
      <c r="D1460" s="3">
        <f t="shared" si="22"/>
        <v>2006</v>
      </c>
      <c r="E1460" s="3">
        <f>MONTH(ProductLine[[#This Row],[Date]])</f>
        <v>4</v>
      </c>
      <c r="F1460" s="3" t="s">
        <v>13</v>
      </c>
      <c r="G1460" s="5">
        <v>46</v>
      </c>
      <c r="H1460" s="6">
        <v>139.41162650743053</v>
      </c>
      <c r="I1460" s="8">
        <f>ProductLine[[#This Row],[Units]]*ProductLine[[#This Row],[Dollars]]</f>
        <v>6412.9348193418045</v>
      </c>
      <c r="L1460" cm="1">
        <f t="array" ref="L1460">AVERAGEIFS($I$2:$I$2125,$F$2:$F$2125,$F1460,$C$2:$C$2125,"&gt;="&amp;DATE(IF($E1460&gt;=4,$D1460,$D1460-1),INDEX($AS$2:$AS$13,$E1460),INDEX($AR$2:$AR$13,$E1460)),$C$2:$C$2125,"&lt;="&amp;DATE(IF($E1460&gt;=2,$D1460,$D1460-1),INDEX($AU$2:$AU$13,$E1460),INDEX($AT$2:$AT$13,$E1460)))</f>
        <v>10481.052409564078</v>
      </c>
    </row>
    <row r="1461" spans="1:12" x14ac:dyDescent="0.35">
      <c r="A1461" s="3">
        <v>576</v>
      </c>
      <c r="B1461" s="3" t="s">
        <v>17</v>
      </c>
      <c r="C1461" s="4">
        <v>38837</v>
      </c>
      <c r="D1461" s="3">
        <f t="shared" si="22"/>
        <v>2006</v>
      </c>
      <c r="E1461" s="3">
        <f>MONTH(ProductLine[[#This Row],[Date]])</f>
        <v>4</v>
      </c>
      <c r="F1461" s="3" t="s">
        <v>10</v>
      </c>
      <c r="G1461" s="5">
        <v>92</v>
      </c>
      <c r="H1461" s="6">
        <v>277.80911377540116</v>
      </c>
      <c r="I1461" s="8">
        <f>ProductLine[[#This Row],[Units]]*ProductLine[[#This Row],[Dollars]]</f>
        <v>25558.438467336906</v>
      </c>
      <c r="L1461" cm="1">
        <f t="array" ref="L1461">AVERAGEIFS($I$2:$I$2125,$F$2:$F$2125,$F1461,$C$2:$C$2125,"&gt;="&amp;DATE(IF($E1461&gt;=4,$D1461,$D1461-1),INDEX($AS$2:$AS$13,$E1461),INDEX($AR$2:$AR$13,$E1461)),$C$2:$C$2125,"&lt;="&amp;DATE(IF($E1461&gt;=2,$D1461,$D1461-1),INDEX($AU$2:$AU$13,$E1461),INDEX($AT$2:$AT$13,$E1461)))</f>
        <v>6865.7169335410154</v>
      </c>
    </row>
    <row r="1462" spans="1:12" x14ac:dyDescent="0.35">
      <c r="A1462" s="3">
        <v>618</v>
      </c>
      <c r="B1462" s="3" t="s">
        <v>12</v>
      </c>
      <c r="C1462" s="4">
        <v>38826</v>
      </c>
      <c r="D1462" s="3">
        <f t="shared" si="22"/>
        <v>2006</v>
      </c>
      <c r="E1462" s="3">
        <f>MONTH(ProductLine[[#This Row],[Date]])</f>
        <v>4</v>
      </c>
      <c r="F1462" s="3" t="s">
        <v>6</v>
      </c>
      <c r="G1462" s="5">
        <v>90</v>
      </c>
      <c r="H1462" s="6">
        <v>272.58718593660444</v>
      </c>
      <c r="I1462" s="8">
        <f>ProductLine[[#This Row],[Units]]*ProductLine[[#This Row],[Dollars]]</f>
        <v>24532.846734294399</v>
      </c>
      <c r="L1462" cm="1">
        <f t="array" ref="L1462">AVERAGEIFS($I$2:$I$2125,$F$2:$F$2125,$F1462,$C$2:$C$2125,"&gt;="&amp;DATE(IF($E1462&gt;=4,$D1462,$D1462-1),INDEX($AS$2:$AS$13,$E1462),INDEX($AR$2:$AR$13,$E1462)),$C$2:$C$2125,"&lt;="&amp;DATE(IF($E1462&gt;=2,$D1462,$D1462-1),INDEX($AU$2:$AU$13,$E1462),INDEX($AT$2:$AT$13,$E1462)))</f>
        <v>6798.9408197738085</v>
      </c>
    </row>
    <row r="1463" spans="1:12" x14ac:dyDescent="0.35">
      <c r="A1463" s="3">
        <v>671</v>
      </c>
      <c r="B1463" s="3" t="s">
        <v>11</v>
      </c>
      <c r="C1463" s="4">
        <v>38815</v>
      </c>
      <c r="D1463" s="3">
        <f t="shared" si="22"/>
        <v>2006</v>
      </c>
      <c r="E1463" s="3">
        <f>MONTH(ProductLine[[#This Row],[Date]])</f>
        <v>4</v>
      </c>
      <c r="F1463" s="3" t="s">
        <v>6</v>
      </c>
      <c r="G1463" s="5">
        <v>89</v>
      </c>
      <c r="H1463" s="6">
        <v>268.58829363415754</v>
      </c>
      <c r="I1463" s="8">
        <f>ProductLine[[#This Row],[Units]]*ProductLine[[#This Row],[Dollars]]</f>
        <v>23904.358133440022</v>
      </c>
      <c r="L1463" cm="1">
        <f t="array" ref="L1463">AVERAGEIFS($I$2:$I$2125,$F$2:$F$2125,$F1463,$C$2:$C$2125,"&gt;="&amp;DATE(IF($E1463&gt;=4,$D1463,$D1463-1),INDEX($AS$2:$AS$13,$E1463),INDEX($AR$2:$AR$13,$E1463)),$C$2:$C$2125,"&lt;="&amp;DATE(IF($E1463&gt;=2,$D1463,$D1463-1),INDEX($AU$2:$AU$13,$E1463),INDEX($AT$2:$AT$13,$E1463)))</f>
        <v>6798.9408197738085</v>
      </c>
    </row>
    <row r="1464" spans="1:12" x14ac:dyDescent="0.35">
      <c r="A1464" s="3">
        <v>689</v>
      </c>
      <c r="B1464" s="3" t="s">
        <v>16</v>
      </c>
      <c r="C1464" s="4">
        <v>38826</v>
      </c>
      <c r="D1464" s="3">
        <f t="shared" si="22"/>
        <v>2006</v>
      </c>
      <c r="E1464" s="3">
        <f>MONTH(ProductLine[[#This Row],[Date]])</f>
        <v>4</v>
      </c>
      <c r="F1464" s="3" t="s">
        <v>15</v>
      </c>
      <c r="G1464" s="5">
        <v>82</v>
      </c>
      <c r="H1464" s="6">
        <v>247.80094907753815</v>
      </c>
      <c r="I1464" s="8">
        <f>ProductLine[[#This Row],[Units]]*ProductLine[[#This Row],[Dollars]]</f>
        <v>20319.677824358128</v>
      </c>
      <c r="L1464" cm="1">
        <f t="array" ref="L1464">AVERAGEIFS($I$2:$I$2125,$F$2:$F$2125,$F1464,$C$2:$C$2125,"&gt;="&amp;DATE(IF($E1464&gt;=4,$D1464,$D1464-1),INDEX($AS$2:$AS$13,$E1464),INDEX($AR$2:$AR$13,$E1464)),$C$2:$C$2125,"&lt;="&amp;DATE(IF($E1464&gt;=2,$D1464,$D1464-1),INDEX($AU$2:$AU$13,$E1464),INDEX($AT$2:$AT$13,$E1464)))</f>
        <v>7259.0914867892498</v>
      </c>
    </row>
    <row r="1465" spans="1:12" x14ac:dyDescent="0.35">
      <c r="A1465" s="3">
        <v>699</v>
      </c>
      <c r="B1465" s="3" t="s">
        <v>16</v>
      </c>
      <c r="C1465" s="4">
        <v>38837</v>
      </c>
      <c r="D1465" s="3">
        <f t="shared" si="22"/>
        <v>2006</v>
      </c>
      <c r="E1465" s="3">
        <f>MONTH(ProductLine[[#This Row],[Date]])</f>
        <v>4</v>
      </c>
      <c r="F1465" s="3" t="s">
        <v>13</v>
      </c>
      <c r="G1465" s="5">
        <v>84</v>
      </c>
      <c r="H1465" s="6">
        <v>253.68258531303155</v>
      </c>
      <c r="I1465" s="8">
        <f>ProductLine[[#This Row],[Units]]*ProductLine[[#This Row],[Dollars]]</f>
        <v>21309.337166294652</v>
      </c>
      <c r="L1465" cm="1">
        <f t="array" ref="L1465">AVERAGEIFS($I$2:$I$2125,$F$2:$F$2125,$F1465,$C$2:$C$2125,"&gt;="&amp;DATE(IF($E1465&gt;=4,$D1465,$D1465-1),INDEX($AS$2:$AS$13,$E1465),INDEX($AR$2:$AR$13,$E1465)),$C$2:$C$2125,"&lt;="&amp;DATE(IF($E1465&gt;=2,$D1465,$D1465-1),INDEX($AU$2:$AU$13,$E1465),INDEX($AT$2:$AT$13,$E1465)))</f>
        <v>10481.052409564078</v>
      </c>
    </row>
    <row r="1466" spans="1:12" x14ac:dyDescent="0.35">
      <c r="A1466" s="3">
        <v>702</v>
      </c>
      <c r="B1466" s="3" t="s">
        <v>16</v>
      </c>
      <c r="C1466" s="4">
        <v>38826</v>
      </c>
      <c r="D1466" s="3">
        <f t="shared" si="22"/>
        <v>2006</v>
      </c>
      <c r="E1466" s="3">
        <f>MONTH(ProductLine[[#This Row],[Date]])</f>
        <v>4</v>
      </c>
      <c r="F1466" s="3" t="s">
        <v>8</v>
      </c>
      <c r="G1466" s="5">
        <v>40</v>
      </c>
      <c r="H1466" s="6">
        <v>122.42180451643387</v>
      </c>
      <c r="I1466" s="8">
        <f>ProductLine[[#This Row],[Units]]*ProductLine[[#This Row],[Dollars]]</f>
        <v>4896.8721806573549</v>
      </c>
      <c r="L1466" cm="1">
        <f t="array" ref="L1466">AVERAGEIFS($I$2:$I$2125,$F$2:$F$2125,$F1466,$C$2:$C$2125,"&gt;="&amp;DATE(IF($E1466&gt;=4,$D1466,$D1466-1),INDEX($AS$2:$AS$13,$E1466),INDEX($AR$2:$AR$13,$E1466)),$C$2:$C$2125,"&lt;="&amp;DATE(IF($E1466&gt;=2,$D1466,$D1466-1),INDEX($AU$2:$AU$13,$E1466),INDEX($AT$2:$AT$13,$E1466)))</f>
        <v>8379.3273499021016</v>
      </c>
    </row>
    <row r="1467" spans="1:12" x14ac:dyDescent="0.35">
      <c r="A1467" s="3">
        <v>747</v>
      </c>
      <c r="B1467" s="3" t="s">
        <v>5</v>
      </c>
      <c r="C1467" s="4">
        <v>38826</v>
      </c>
      <c r="D1467" s="3">
        <f t="shared" si="22"/>
        <v>2006</v>
      </c>
      <c r="E1467" s="3">
        <f>MONTH(ProductLine[[#This Row],[Date]])</f>
        <v>4</v>
      </c>
      <c r="F1467" s="3" t="s">
        <v>8</v>
      </c>
      <c r="G1467" s="5">
        <v>83</v>
      </c>
      <c r="H1467" s="6">
        <v>251.06283096017734</v>
      </c>
      <c r="I1467" s="8">
        <f>ProductLine[[#This Row],[Units]]*ProductLine[[#This Row],[Dollars]]</f>
        <v>20838.21496969472</v>
      </c>
      <c r="L1467" cm="1">
        <f t="array" ref="L1467">AVERAGEIFS($I$2:$I$2125,$F$2:$F$2125,$F1467,$C$2:$C$2125,"&gt;="&amp;DATE(IF($E1467&gt;=4,$D1467,$D1467-1),INDEX($AS$2:$AS$13,$E1467),INDEX($AR$2:$AR$13,$E1467)),$C$2:$C$2125,"&lt;="&amp;DATE(IF($E1467&gt;=2,$D1467,$D1467-1),INDEX($AU$2:$AU$13,$E1467),INDEX($AT$2:$AT$13,$E1467)))</f>
        <v>8379.3273499021016</v>
      </c>
    </row>
    <row r="1468" spans="1:12" x14ac:dyDescent="0.35">
      <c r="A1468" s="3">
        <v>749</v>
      </c>
      <c r="B1468" s="3" t="s">
        <v>18</v>
      </c>
      <c r="C1468" s="4">
        <v>38826</v>
      </c>
      <c r="D1468" s="3">
        <f t="shared" si="22"/>
        <v>2006</v>
      </c>
      <c r="E1468" s="3">
        <f>MONTH(ProductLine[[#This Row],[Date]])</f>
        <v>4</v>
      </c>
      <c r="F1468" s="3" t="s">
        <v>8</v>
      </c>
      <c r="G1468" s="5">
        <v>16</v>
      </c>
      <c r="H1468" s="6">
        <v>50.203538747394113</v>
      </c>
      <c r="I1468" s="8">
        <f>ProductLine[[#This Row],[Units]]*ProductLine[[#This Row],[Dollars]]</f>
        <v>803.25661995830581</v>
      </c>
      <c r="L1468" cm="1">
        <f t="array" ref="L1468">AVERAGEIFS($I$2:$I$2125,$F$2:$F$2125,$F1468,$C$2:$C$2125,"&gt;="&amp;DATE(IF($E1468&gt;=4,$D1468,$D1468-1),INDEX($AS$2:$AS$13,$E1468),INDEX($AR$2:$AR$13,$E1468)),$C$2:$C$2125,"&lt;="&amp;DATE(IF($E1468&gt;=2,$D1468,$D1468-1),INDEX($AU$2:$AU$13,$E1468),INDEX($AT$2:$AT$13,$E1468)))</f>
        <v>8379.3273499021016</v>
      </c>
    </row>
    <row r="1469" spans="1:12" x14ac:dyDescent="0.35">
      <c r="A1469" s="3">
        <v>817</v>
      </c>
      <c r="B1469" s="3" t="s">
        <v>5</v>
      </c>
      <c r="C1469" s="4">
        <v>38815</v>
      </c>
      <c r="D1469" s="3">
        <f t="shared" si="22"/>
        <v>2006</v>
      </c>
      <c r="E1469" s="3">
        <f>MONTH(ProductLine[[#This Row],[Date]])</f>
        <v>4</v>
      </c>
      <c r="F1469" s="3" t="s">
        <v>8</v>
      </c>
      <c r="G1469" s="5">
        <v>69</v>
      </c>
      <c r="H1469" s="6">
        <v>209.31670948874884</v>
      </c>
      <c r="I1469" s="8">
        <f>ProductLine[[#This Row],[Units]]*ProductLine[[#This Row],[Dollars]]</f>
        <v>14442.85295472367</v>
      </c>
      <c r="L1469" cm="1">
        <f t="array" ref="L1469">AVERAGEIFS($I$2:$I$2125,$F$2:$F$2125,$F1469,$C$2:$C$2125,"&gt;="&amp;DATE(IF($E1469&gt;=4,$D1469,$D1469-1),INDEX($AS$2:$AS$13,$E1469),INDEX($AR$2:$AR$13,$E1469)),$C$2:$C$2125,"&lt;="&amp;DATE(IF($E1469&gt;=2,$D1469,$D1469-1),INDEX($AU$2:$AU$13,$E1469),INDEX($AT$2:$AT$13,$E1469)))</f>
        <v>8379.3273499021016</v>
      </c>
    </row>
    <row r="1470" spans="1:12" x14ac:dyDescent="0.35">
      <c r="A1470" s="3">
        <v>840</v>
      </c>
      <c r="B1470" s="3" t="s">
        <v>11</v>
      </c>
      <c r="C1470" s="4">
        <v>38837</v>
      </c>
      <c r="D1470" s="3">
        <f t="shared" si="22"/>
        <v>2006</v>
      </c>
      <c r="E1470" s="3">
        <f>MONTH(ProductLine[[#This Row],[Date]])</f>
        <v>4</v>
      </c>
      <c r="F1470" s="3" t="s">
        <v>13</v>
      </c>
      <c r="G1470" s="5">
        <v>94</v>
      </c>
      <c r="H1470" s="6">
        <v>284.53575317756747</v>
      </c>
      <c r="I1470" s="8">
        <f>ProductLine[[#This Row],[Units]]*ProductLine[[#This Row],[Dollars]]</f>
        <v>26746.360798691341</v>
      </c>
      <c r="L1470" cm="1">
        <f t="array" ref="L1470">AVERAGEIFS($I$2:$I$2125,$F$2:$F$2125,$F1470,$C$2:$C$2125,"&gt;="&amp;DATE(IF($E1470&gt;=4,$D1470,$D1470-1),INDEX($AS$2:$AS$13,$E1470),INDEX($AR$2:$AR$13,$E1470)),$C$2:$C$2125,"&lt;="&amp;DATE(IF($E1470&gt;=2,$D1470,$D1470-1),INDEX($AU$2:$AU$13,$E1470),INDEX($AT$2:$AT$13,$E1470)))</f>
        <v>10481.052409564078</v>
      </c>
    </row>
    <row r="1471" spans="1:12" x14ac:dyDescent="0.35">
      <c r="A1471" s="3">
        <v>952</v>
      </c>
      <c r="B1471" s="3" t="s">
        <v>14</v>
      </c>
      <c r="C1471" s="4">
        <v>38826</v>
      </c>
      <c r="D1471" s="3">
        <f t="shared" si="22"/>
        <v>2006</v>
      </c>
      <c r="E1471" s="3">
        <f>MONTH(ProductLine[[#This Row],[Date]])</f>
        <v>4</v>
      </c>
      <c r="F1471" s="3" t="s">
        <v>15</v>
      </c>
      <c r="G1471" s="5">
        <v>18</v>
      </c>
      <c r="H1471" s="6">
        <v>56.257832632332345</v>
      </c>
      <c r="I1471" s="8">
        <f>ProductLine[[#This Row],[Units]]*ProductLine[[#This Row],[Dollars]]</f>
        <v>1012.6409873819822</v>
      </c>
      <c r="L1471" cm="1">
        <f t="array" ref="L1471">AVERAGEIFS($I$2:$I$2125,$F$2:$F$2125,$F1471,$C$2:$C$2125,"&gt;="&amp;DATE(IF($E1471&gt;=4,$D1471,$D1471-1),INDEX($AS$2:$AS$13,$E1471),INDEX($AR$2:$AR$13,$E1471)),$C$2:$C$2125,"&lt;="&amp;DATE(IF($E1471&gt;=2,$D1471,$D1471-1),INDEX($AU$2:$AU$13,$E1471),INDEX($AT$2:$AT$13,$E1471)))</f>
        <v>7259.0914867892498</v>
      </c>
    </row>
    <row r="1472" spans="1:12" x14ac:dyDescent="0.35">
      <c r="A1472" s="3">
        <v>968</v>
      </c>
      <c r="B1472" s="3" t="s">
        <v>11</v>
      </c>
      <c r="C1472" s="4">
        <v>38815</v>
      </c>
      <c r="D1472" s="3">
        <f t="shared" si="22"/>
        <v>2006</v>
      </c>
      <c r="E1472" s="3">
        <f>MONTH(ProductLine[[#This Row],[Date]])</f>
        <v>4</v>
      </c>
      <c r="F1472" s="3" t="s">
        <v>10</v>
      </c>
      <c r="G1472" s="5">
        <v>5</v>
      </c>
      <c r="H1472" s="6">
        <v>16.422750032809695</v>
      </c>
      <c r="I1472" s="8">
        <f>ProductLine[[#This Row],[Units]]*ProductLine[[#This Row],[Dollars]]</f>
        <v>82.113750164048469</v>
      </c>
      <c r="L1472" cm="1">
        <f t="array" ref="L1472">AVERAGEIFS($I$2:$I$2125,$F$2:$F$2125,$F1472,$C$2:$C$2125,"&gt;="&amp;DATE(IF($E1472&gt;=4,$D1472,$D1472-1),INDEX($AS$2:$AS$13,$E1472),INDEX($AR$2:$AR$13,$E1472)),$C$2:$C$2125,"&lt;="&amp;DATE(IF($E1472&gt;=2,$D1472,$D1472-1),INDEX($AU$2:$AU$13,$E1472),INDEX($AT$2:$AT$13,$E1472)))</f>
        <v>6865.7169335410154</v>
      </c>
    </row>
    <row r="1473" spans="1:12" x14ac:dyDescent="0.35">
      <c r="A1473" s="3">
        <v>1004</v>
      </c>
      <c r="B1473" s="3" t="s">
        <v>11</v>
      </c>
      <c r="C1473" s="4">
        <v>38815</v>
      </c>
      <c r="D1473" s="3">
        <f t="shared" si="22"/>
        <v>2006</v>
      </c>
      <c r="E1473" s="3">
        <f>MONTH(ProductLine[[#This Row],[Date]])</f>
        <v>4</v>
      </c>
      <c r="F1473" s="3" t="s">
        <v>8</v>
      </c>
      <c r="G1473" s="5">
        <v>62</v>
      </c>
      <c r="H1473" s="6">
        <v>188.00253303300292</v>
      </c>
      <c r="I1473" s="8">
        <f>ProductLine[[#This Row],[Units]]*ProductLine[[#This Row],[Dollars]]</f>
        <v>11656.157048046181</v>
      </c>
      <c r="L1473" cm="1">
        <f t="array" ref="L1473">AVERAGEIFS($I$2:$I$2125,$F$2:$F$2125,$F1473,$C$2:$C$2125,"&gt;="&amp;DATE(IF($E1473&gt;=4,$D1473,$D1473-1),INDEX($AS$2:$AS$13,$E1473),INDEX($AR$2:$AR$13,$E1473)),$C$2:$C$2125,"&lt;="&amp;DATE(IF($E1473&gt;=2,$D1473,$D1473-1),INDEX($AU$2:$AU$13,$E1473),INDEX($AT$2:$AT$13,$E1473)))</f>
        <v>8379.3273499021016</v>
      </c>
    </row>
    <row r="1474" spans="1:12" x14ac:dyDescent="0.35">
      <c r="A1474" s="3">
        <v>1009</v>
      </c>
      <c r="B1474" s="3" t="s">
        <v>5</v>
      </c>
      <c r="C1474" s="4">
        <v>38837</v>
      </c>
      <c r="D1474" s="3">
        <f t="shared" ref="D1474:D1537" si="23">YEAR(C1474)</f>
        <v>2006</v>
      </c>
      <c r="E1474" s="3">
        <f>MONTH(ProductLine[[#This Row],[Date]])</f>
        <v>4</v>
      </c>
      <c r="F1474" s="3" t="s">
        <v>15</v>
      </c>
      <c r="G1474" s="5">
        <v>70</v>
      </c>
      <c r="H1474" s="6">
        <v>212.18684363818184</v>
      </c>
      <c r="I1474" s="8">
        <f>ProductLine[[#This Row],[Units]]*ProductLine[[#This Row],[Dollars]]</f>
        <v>14853.079054672729</v>
      </c>
      <c r="L1474" cm="1">
        <f t="array" ref="L1474">AVERAGEIFS($I$2:$I$2125,$F$2:$F$2125,$F1474,$C$2:$C$2125,"&gt;="&amp;DATE(IF($E1474&gt;=4,$D1474,$D1474-1),INDEX($AS$2:$AS$13,$E1474),INDEX($AR$2:$AR$13,$E1474)),$C$2:$C$2125,"&lt;="&amp;DATE(IF($E1474&gt;=2,$D1474,$D1474-1),INDEX($AU$2:$AU$13,$E1474),INDEX($AT$2:$AT$13,$E1474)))</f>
        <v>7259.0914867892498</v>
      </c>
    </row>
    <row r="1475" spans="1:12" x14ac:dyDescent="0.35">
      <c r="A1475" s="3">
        <v>1044</v>
      </c>
      <c r="B1475" s="3" t="s">
        <v>11</v>
      </c>
      <c r="C1475" s="4">
        <v>38837</v>
      </c>
      <c r="D1475" s="3">
        <f t="shared" si="23"/>
        <v>2006</v>
      </c>
      <c r="E1475" s="3">
        <f>MONTH(ProductLine[[#This Row],[Date]])</f>
        <v>4</v>
      </c>
      <c r="F1475" s="3" t="s">
        <v>13</v>
      </c>
      <c r="G1475" s="5">
        <v>32</v>
      </c>
      <c r="H1475" s="6">
        <v>97.982599723305</v>
      </c>
      <c r="I1475" s="8">
        <f>ProductLine[[#This Row],[Units]]*ProductLine[[#This Row],[Dollars]]</f>
        <v>3135.44319114576</v>
      </c>
      <c r="L1475" cm="1">
        <f t="array" ref="L1475">AVERAGEIFS($I$2:$I$2125,$F$2:$F$2125,$F1475,$C$2:$C$2125,"&gt;="&amp;DATE(IF($E1475&gt;=4,$D1475,$D1475-1),INDEX($AS$2:$AS$13,$E1475),INDEX($AR$2:$AR$13,$E1475)),$C$2:$C$2125,"&lt;="&amp;DATE(IF($E1475&gt;=2,$D1475,$D1475-1),INDEX($AU$2:$AU$13,$E1475),INDEX($AT$2:$AT$13,$E1475)))</f>
        <v>10481.052409564078</v>
      </c>
    </row>
    <row r="1476" spans="1:12" x14ac:dyDescent="0.35">
      <c r="A1476" s="3">
        <v>1081</v>
      </c>
      <c r="B1476" s="3" t="s">
        <v>18</v>
      </c>
      <c r="C1476" s="4">
        <v>38837</v>
      </c>
      <c r="D1476" s="3">
        <f t="shared" si="23"/>
        <v>2006</v>
      </c>
      <c r="E1476" s="3">
        <f>MONTH(ProductLine[[#This Row],[Date]])</f>
        <v>4</v>
      </c>
      <c r="F1476" s="3" t="s">
        <v>13</v>
      </c>
      <c r="G1476" s="5">
        <v>51</v>
      </c>
      <c r="H1476" s="6">
        <v>154.96390627719521</v>
      </c>
      <c r="I1476" s="8">
        <f>ProductLine[[#This Row],[Units]]*ProductLine[[#This Row],[Dollars]]</f>
        <v>7903.1592201369558</v>
      </c>
      <c r="L1476" cm="1">
        <f t="array" ref="L1476">AVERAGEIFS($I$2:$I$2125,$F$2:$F$2125,$F1476,$C$2:$C$2125,"&gt;="&amp;DATE(IF($E1476&gt;=4,$D1476,$D1476-1),INDEX($AS$2:$AS$13,$E1476),INDEX($AR$2:$AR$13,$E1476)),$C$2:$C$2125,"&lt;="&amp;DATE(IF($E1476&gt;=2,$D1476,$D1476-1),INDEX($AU$2:$AU$13,$E1476),INDEX($AT$2:$AT$13,$E1476)))</f>
        <v>10481.052409564078</v>
      </c>
    </row>
    <row r="1477" spans="1:12" x14ac:dyDescent="0.35">
      <c r="A1477" s="3">
        <v>1236</v>
      </c>
      <c r="B1477" s="3" t="s">
        <v>12</v>
      </c>
      <c r="C1477" s="4">
        <v>38815</v>
      </c>
      <c r="D1477" s="3">
        <f t="shared" si="23"/>
        <v>2006</v>
      </c>
      <c r="E1477" s="3">
        <f>MONTH(ProductLine[[#This Row],[Date]])</f>
        <v>4</v>
      </c>
      <c r="F1477" s="3" t="s">
        <v>15</v>
      </c>
      <c r="G1477" s="5">
        <v>30</v>
      </c>
      <c r="H1477" s="6">
        <v>92.283774629578076</v>
      </c>
      <c r="I1477" s="8">
        <f>ProductLine[[#This Row],[Units]]*ProductLine[[#This Row],[Dollars]]</f>
        <v>2768.5132388873421</v>
      </c>
      <c r="L1477" cm="1">
        <f t="array" ref="L1477">AVERAGEIFS($I$2:$I$2125,$F$2:$F$2125,$F1477,$C$2:$C$2125,"&gt;="&amp;DATE(IF($E1477&gt;=4,$D1477,$D1477-1),INDEX($AS$2:$AS$13,$E1477),INDEX($AR$2:$AR$13,$E1477)),$C$2:$C$2125,"&lt;="&amp;DATE(IF($E1477&gt;=2,$D1477,$D1477-1),INDEX($AU$2:$AU$13,$E1477),INDEX($AT$2:$AT$13,$E1477)))</f>
        <v>7259.0914867892498</v>
      </c>
    </row>
    <row r="1478" spans="1:12" x14ac:dyDescent="0.35">
      <c r="A1478" s="3">
        <v>1265</v>
      </c>
      <c r="B1478" s="3" t="s">
        <v>7</v>
      </c>
      <c r="C1478" s="4">
        <v>38815</v>
      </c>
      <c r="D1478" s="3">
        <f t="shared" si="23"/>
        <v>2006</v>
      </c>
      <c r="E1478" s="3">
        <f>MONTH(ProductLine[[#This Row],[Date]])</f>
        <v>4</v>
      </c>
      <c r="F1478" s="3" t="s">
        <v>6</v>
      </c>
      <c r="G1478" s="5">
        <v>95</v>
      </c>
      <c r="H1478" s="6">
        <v>286.75698716058628</v>
      </c>
      <c r="I1478" s="8">
        <f>ProductLine[[#This Row],[Units]]*ProductLine[[#This Row],[Dollars]]</f>
        <v>27241.913780255698</v>
      </c>
      <c r="L1478" cm="1">
        <f t="array" ref="L1478">AVERAGEIFS($I$2:$I$2125,$F$2:$F$2125,$F1478,$C$2:$C$2125,"&gt;="&amp;DATE(IF($E1478&gt;=4,$D1478,$D1478-1),INDEX($AS$2:$AS$13,$E1478),INDEX($AR$2:$AR$13,$E1478)),$C$2:$C$2125,"&lt;="&amp;DATE(IF($E1478&gt;=2,$D1478,$D1478-1),INDEX($AU$2:$AU$13,$E1478),INDEX($AT$2:$AT$13,$E1478)))</f>
        <v>6798.9408197738085</v>
      </c>
    </row>
    <row r="1479" spans="1:12" x14ac:dyDescent="0.35">
      <c r="A1479" s="3">
        <v>1284</v>
      </c>
      <c r="B1479" s="3" t="s">
        <v>5</v>
      </c>
      <c r="C1479" s="4">
        <v>38826</v>
      </c>
      <c r="D1479" s="3">
        <f t="shared" si="23"/>
        <v>2006</v>
      </c>
      <c r="E1479" s="3">
        <f>MONTH(ProductLine[[#This Row],[Date]])</f>
        <v>4</v>
      </c>
      <c r="F1479" s="3" t="s">
        <v>13</v>
      </c>
      <c r="G1479" s="5">
        <v>2</v>
      </c>
      <c r="H1479" s="6">
        <v>8.8023773142157893</v>
      </c>
      <c r="I1479" s="8">
        <f>ProductLine[[#This Row],[Units]]*ProductLine[[#This Row],[Dollars]]</f>
        <v>17.604754628431579</v>
      </c>
      <c r="L1479" cm="1">
        <f t="array" ref="L1479">AVERAGEIFS($I$2:$I$2125,$F$2:$F$2125,$F1479,$C$2:$C$2125,"&gt;="&amp;DATE(IF($E1479&gt;=4,$D1479,$D1479-1),INDEX($AS$2:$AS$13,$E1479),INDEX($AR$2:$AR$13,$E1479)),$C$2:$C$2125,"&lt;="&amp;DATE(IF($E1479&gt;=2,$D1479,$D1479-1),INDEX($AU$2:$AU$13,$E1479),INDEX($AT$2:$AT$13,$E1479)))</f>
        <v>10481.052409564078</v>
      </c>
    </row>
    <row r="1480" spans="1:12" x14ac:dyDescent="0.35">
      <c r="A1480" s="3">
        <v>1292</v>
      </c>
      <c r="B1480" s="3" t="s">
        <v>5</v>
      </c>
      <c r="C1480" s="4">
        <v>38837</v>
      </c>
      <c r="D1480" s="3">
        <f t="shared" si="23"/>
        <v>2006</v>
      </c>
      <c r="E1480" s="3">
        <f>MONTH(ProductLine[[#This Row],[Date]])</f>
        <v>4</v>
      </c>
      <c r="F1480" s="3" t="s">
        <v>6</v>
      </c>
      <c r="G1480" s="5">
        <v>72</v>
      </c>
      <c r="H1480" s="6">
        <v>217.58131494729014</v>
      </c>
      <c r="I1480" s="8">
        <f>ProductLine[[#This Row],[Units]]*ProductLine[[#This Row],[Dollars]]</f>
        <v>15665.85467620489</v>
      </c>
      <c r="L1480" cm="1">
        <f t="array" ref="L1480">AVERAGEIFS($I$2:$I$2125,$F$2:$F$2125,$F1480,$C$2:$C$2125,"&gt;="&amp;DATE(IF($E1480&gt;=4,$D1480,$D1480-1),INDEX($AS$2:$AS$13,$E1480),INDEX($AR$2:$AR$13,$E1480)),$C$2:$C$2125,"&lt;="&amp;DATE(IF($E1480&gt;=2,$D1480,$D1480-1),INDEX($AU$2:$AU$13,$E1480),INDEX($AT$2:$AT$13,$E1480)))</f>
        <v>6798.9408197738085</v>
      </c>
    </row>
    <row r="1481" spans="1:12" x14ac:dyDescent="0.35">
      <c r="A1481" s="3">
        <v>1331</v>
      </c>
      <c r="B1481" s="3" t="s">
        <v>14</v>
      </c>
      <c r="C1481" s="4">
        <v>38826</v>
      </c>
      <c r="D1481" s="3">
        <f t="shared" si="23"/>
        <v>2006</v>
      </c>
      <c r="E1481" s="3">
        <f>MONTH(ProductLine[[#This Row],[Date]])</f>
        <v>4</v>
      </c>
      <c r="F1481" s="3" t="s">
        <v>8</v>
      </c>
      <c r="G1481" s="5">
        <v>73</v>
      </c>
      <c r="H1481" s="6">
        <v>221.1834991910803</v>
      </c>
      <c r="I1481" s="8">
        <f>ProductLine[[#This Row],[Units]]*ProductLine[[#This Row],[Dollars]]</f>
        <v>16146.395440948862</v>
      </c>
      <c r="L1481" cm="1">
        <f t="array" ref="L1481">AVERAGEIFS($I$2:$I$2125,$F$2:$F$2125,$F1481,$C$2:$C$2125,"&gt;="&amp;DATE(IF($E1481&gt;=4,$D1481,$D1481-1),INDEX($AS$2:$AS$13,$E1481),INDEX($AR$2:$AR$13,$E1481)),$C$2:$C$2125,"&lt;="&amp;DATE(IF($E1481&gt;=2,$D1481,$D1481-1),INDEX($AU$2:$AU$13,$E1481),INDEX($AT$2:$AT$13,$E1481)))</f>
        <v>8379.3273499021016</v>
      </c>
    </row>
    <row r="1482" spans="1:12" x14ac:dyDescent="0.35">
      <c r="A1482" s="3">
        <v>1350</v>
      </c>
      <c r="B1482" s="3" t="s">
        <v>18</v>
      </c>
      <c r="C1482" s="4">
        <v>38826</v>
      </c>
      <c r="D1482" s="3">
        <f t="shared" si="23"/>
        <v>2006</v>
      </c>
      <c r="E1482" s="3">
        <f>MONTH(ProductLine[[#This Row],[Date]])</f>
        <v>4</v>
      </c>
      <c r="F1482" s="3" t="s">
        <v>6</v>
      </c>
      <c r="G1482" s="5">
        <v>26</v>
      </c>
      <c r="H1482" s="6">
        <v>79.7600955182413</v>
      </c>
      <c r="I1482" s="8">
        <f>ProductLine[[#This Row],[Units]]*ProductLine[[#This Row],[Dollars]]</f>
        <v>2073.7624834742737</v>
      </c>
      <c r="L1482" cm="1">
        <f t="array" ref="L1482">AVERAGEIFS($I$2:$I$2125,$F$2:$F$2125,$F1482,$C$2:$C$2125,"&gt;="&amp;DATE(IF($E1482&gt;=4,$D1482,$D1482-1),INDEX($AS$2:$AS$13,$E1482),INDEX($AR$2:$AR$13,$E1482)),$C$2:$C$2125,"&lt;="&amp;DATE(IF($E1482&gt;=2,$D1482,$D1482-1),INDEX($AU$2:$AU$13,$E1482),INDEX($AT$2:$AT$13,$E1482)))</f>
        <v>6798.9408197738085</v>
      </c>
    </row>
    <row r="1483" spans="1:12" x14ac:dyDescent="0.35">
      <c r="A1483" s="3">
        <v>1380</v>
      </c>
      <c r="B1483" s="3" t="s">
        <v>7</v>
      </c>
      <c r="C1483" s="4">
        <v>38826</v>
      </c>
      <c r="D1483" s="3">
        <f t="shared" si="23"/>
        <v>2006</v>
      </c>
      <c r="E1483" s="3">
        <f>MONTH(ProductLine[[#This Row],[Date]])</f>
        <v>4</v>
      </c>
      <c r="F1483" s="3" t="s">
        <v>15</v>
      </c>
      <c r="G1483" s="5">
        <v>6</v>
      </c>
      <c r="H1483" s="6">
        <v>20.165246376870389</v>
      </c>
      <c r="I1483" s="8">
        <f>ProductLine[[#This Row],[Units]]*ProductLine[[#This Row],[Dollars]]</f>
        <v>120.99147826122234</v>
      </c>
      <c r="L1483" cm="1">
        <f t="array" ref="L1483">AVERAGEIFS($I$2:$I$2125,$F$2:$F$2125,$F1483,$C$2:$C$2125,"&gt;="&amp;DATE(IF($E1483&gt;=4,$D1483,$D1483-1),INDEX($AS$2:$AS$13,$E1483),INDEX($AR$2:$AR$13,$E1483)),$C$2:$C$2125,"&lt;="&amp;DATE(IF($E1483&gt;=2,$D1483,$D1483-1),INDEX($AU$2:$AU$13,$E1483),INDEX($AT$2:$AT$13,$E1483)))</f>
        <v>7259.0914867892498</v>
      </c>
    </row>
    <row r="1484" spans="1:12" x14ac:dyDescent="0.35">
      <c r="A1484" s="3">
        <v>1425</v>
      </c>
      <c r="B1484" s="3" t="s">
        <v>11</v>
      </c>
      <c r="C1484" s="4">
        <v>38815</v>
      </c>
      <c r="D1484" s="3">
        <f t="shared" si="23"/>
        <v>2006</v>
      </c>
      <c r="E1484" s="3">
        <f>MONTH(ProductLine[[#This Row],[Date]])</f>
        <v>4</v>
      </c>
      <c r="F1484" s="3" t="s">
        <v>13</v>
      </c>
      <c r="G1484" s="5">
        <v>5</v>
      </c>
      <c r="H1484" s="6">
        <v>17.015690322490627</v>
      </c>
      <c r="I1484" s="8">
        <f>ProductLine[[#This Row],[Units]]*ProductLine[[#This Row],[Dollars]]</f>
        <v>85.078451612453136</v>
      </c>
      <c r="L1484" cm="1">
        <f t="array" ref="L1484">AVERAGEIFS($I$2:$I$2125,$F$2:$F$2125,$F1484,$C$2:$C$2125,"&gt;="&amp;DATE(IF($E1484&gt;=4,$D1484,$D1484-1),INDEX($AS$2:$AS$13,$E1484),INDEX($AR$2:$AR$13,$E1484)),$C$2:$C$2125,"&lt;="&amp;DATE(IF($E1484&gt;=2,$D1484,$D1484-1),INDEX($AU$2:$AU$13,$E1484),INDEX($AT$2:$AT$13,$E1484)))</f>
        <v>10481.052409564078</v>
      </c>
    </row>
    <row r="1485" spans="1:12" x14ac:dyDescent="0.35">
      <c r="A1485" s="3">
        <v>1431</v>
      </c>
      <c r="B1485" s="3" t="s">
        <v>17</v>
      </c>
      <c r="C1485" s="4">
        <v>38837</v>
      </c>
      <c r="D1485" s="3">
        <f t="shared" si="23"/>
        <v>2006</v>
      </c>
      <c r="E1485" s="3">
        <f>MONTH(ProductLine[[#This Row],[Date]])</f>
        <v>4</v>
      </c>
      <c r="F1485" s="3" t="s">
        <v>8</v>
      </c>
      <c r="G1485" s="5">
        <v>52</v>
      </c>
      <c r="H1485" s="6">
        <v>158.63001694196066</v>
      </c>
      <c r="I1485" s="8">
        <f>ProductLine[[#This Row],[Units]]*ProductLine[[#This Row],[Dollars]]</f>
        <v>8248.760880981954</v>
      </c>
      <c r="L1485" cm="1">
        <f t="array" ref="L1485">AVERAGEIFS($I$2:$I$2125,$F$2:$F$2125,$F1485,$C$2:$C$2125,"&gt;="&amp;DATE(IF($E1485&gt;=4,$D1485,$D1485-1),INDEX($AS$2:$AS$13,$E1485),INDEX($AR$2:$AR$13,$E1485)),$C$2:$C$2125,"&lt;="&amp;DATE(IF($E1485&gt;=2,$D1485,$D1485-1),INDEX($AU$2:$AU$13,$E1485),INDEX($AT$2:$AT$13,$E1485)))</f>
        <v>8379.3273499021016</v>
      </c>
    </row>
    <row r="1486" spans="1:12" x14ac:dyDescent="0.35">
      <c r="A1486" s="3">
        <v>1435</v>
      </c>
      <c r="B1486" s="3" t="s">
        <v>18</v>
      </c>
      <c r="C1486" s="4">
        <v>38837</v>
      </c>
      <c r="D1486" s="3">
        <f t="shared" si="23"/>
        <v>2006</v>
      </c>
      <c r="E1486" s="3">
        <f>MONTH(ProductLine[[#This Row],[Date]])</f>
        <v>4</v>
      </c>
      <c r="F1486" s="3" t="s">
        <v>13</v>
      </c>
      <c r="G1486" s="5">
        <v>67</v>
      </c>
      <c r="H1486" s="6">
        <v>202.90370530776514</v>
      </c>
      <c r="I1486" s="8">
        <f>ProductLine[[#This Row],[Units]]*ProductLine[[#This Row],[Dollars]]</f>
        <v>13594.548255620264</v>
      </c>
      <c r="L1486" cm="1">
        <f t="array" ref="L1486">AVERAGEIFS($I$2:$I$2125,$F$2:$F$2125,$F1486,$C$2:$C$2125,"&gt;="&amp;DATE(IF($E1486&gt;=4,$D1486,$D1486-1),INDEX($AS$2:$AS$13,$E1486),INDEX($AR$2:$AR$13,$E1486)),$C$2:$C$2125,"&lt;="&amp;DATE(IF($E1486&gt;=2,$D1486,$D1486-1),INDEX($AU$2:$AU$13,$E1486),INDEX($AT$2:$AT$13,$E1486)))</f>
        <v>10481.052409564078</v>
      </c>
    </row>
    <row r="1487" spans="1:12" x14ac:dyDescent="0.35">
      <c r="A1487" s="3">
        <v>1458</v>
      </c>
      <c r="B1487" s="3" t="s">
        <v>11</v>
      </c>
      <c r="C1487" s="4">
        <v>38826</v>
      </c>
      <c r="D1487" s="3">
        <f t="shared" si="23"/>
        <v>2006</v>
      </c>
      <c r="E1487" s="3">
        <f>MONTH(ProductLine[[#This Row],[Date]])</f>
        <v>4</v>
      </c>
      <c r="F1487" s="3" t="s">
        <v>10</v>
      </c>
      <c r="G1487" s="5">
        <v>84</v>
      </c>
      <c r="H1487" s="6">
        <v>254.27232164491826</v>
      </c>
      <c r="I1487" s="8">
        <f>ProductLine[[#This Row],[Units]]*ProductLine[[#This Row],[Dollars]]</f>
        <v>21358.875018173134</v>
      </c>
      <c r="L1487" cm="1">
        <f t="array" ref="L1487">AVERAGEIFS($I$2:$I$2125,$F$2:$F$2125,$F1487,$C$2:$C$2125,"&gt;="&amp;DATE(IF($E1487&gt;=4,$D1487,$D1487-1),INDEX($AS$2:$AS$13,$E1487),INDEX($AR$2:$AR$13,$E1487)),$C$2:$C$2125,"&lt;="&amp;DATE(IF($E1487&gt;=2,$D1487,$D1487-1),INDEX($AU$2:$AU$13,$E1487),INDEX($AT$2:$AT$13,$E1487)))</f>
        <v>6865.7169335410154</v>
      </c>
    </row>
    <row r="1488" spans="1:12" x14ac:dyDescent="0.35">
      <c r="A1488" s="3">
        <v>1509</v>
      </c>
      <c r="B1488" s="3" t="s">
        <v>5</v>
      </c>
      <c r="C1488" s="4">
        <v>38837</v>
      </c>
      <c r="D1488" s="3">
        <f t="shared" si="23"/>
        <v>2006</v>
      </c>
      <c r="E1488" s="3">
        <f>MONTH(ProductLine[[#This Row],[Date]])</f>
        <v>4</v>
      </c>
      <c r="F1488" s="3" t="s">
        <v>13</v>
      </c>
      <c r="G1488" s="5">
        <v>83</v>
      </c>
      <c r="H1488" s="6">
        <v>251.40370686680004</v>
      </c>
      <c r="I1488" s="8">
        <f>ProductLine[[#This Row],[Units]]*ProductLine[[#This Row],[Dollars]]</f>
        <v>20866.507669944403</v>
      </c>
      <c r="L1488" cm="1">
        <f t="array" ref="L1488">AVERAGEIFS($I$2:$I$2125,$F$2:$F$2125,$F1488,$C$2:$C$2125,"&gt;="&amp;DATE(IF($E1488&gt;=4,$D1488,$D1488-1),INDEX($AS$2:$AS$13,$E1488),INDEX($AR$2:$AR$13,$E1488)),$C$2:$C$2125,"&lt;="&amp;DATE(IF($E1488&gt;=2,$D1488,$D1488-1),INDEX($AU$2:$AU$13,$E1488),INDEX($AT$2:$AT$13,$E1488)))</f>
        <v>10481.052409564078</v>
      </c>
    </row>
    <row r="1489" spans="1:12" x14ac:dyDescent="0.35">
      <c r="A1489" s="3">
        <v>1524</v>
      </c>
      <c r="B1489" s="3" t="s">
        <v>5</v>
      </c>
      <c r="C1489" s="4">
        <v>38826</v>
      </c>
      <c r="D1489" s="3">
        <f t="shared" si="23"/>
        <v>2006</v>
      </c>
      <c r="E1489" s="3">
        <f>MONTH(ProductLine[[#This Row],[Date]])</f>
        <v>4</v>
      </c>
      <c r="F1489" s="3" t="s">
        <v>6</v>
      </c>
      <c r="G1489" s="5">
        <v>38</v>
      </c>
      <c r="H1489" s="6">
        <v>115.80895982640449</v>
      </c>
      <c r="I1489" s="8">
        <f>ProductLine[[#This Row],[Units]]*ProductLine[[#This Row],[Dollars]]</f>
        <v>4400.7404734033707</v>
      </c>
      <c r="L1489" cm="1">
        <f t="array" ref="L1489">AVERAGEIFS($I$2:$I$2125,$F$2:$F$2125,$F1489,$C$2:$C$2125,"&gt;="&amp;DATE(IF($E1489&gt;=4,$D1489,$D1489-1),INDEX($AS$2:$AS$13,$E1489),INDEX($AR$2:$AR$13,$E1489)),$C$2:$C$2125,"&lt;="&amp;DATE(IF($E1489&gt;=2,$D1489,$D1489-1),INDEX($AU$2:$AU$13,$E1489),INDEX($AT$2:$AT$13,$E1489)))</f>
        <v>6798.9408197738085</v>
      </c>
    </row>
    <row r="1490" spans="1:12" x14ac:dyDescent="0.35">
      <c r="A1490" s="3">
        <v>1621</v>
      </c>
      <c r="B1490" s="3" t="s">
        <v>9</v>
      </c>
      <c r="C1490" s="4">
        <v>38815</v>
      </c>
      <c r="D1490" s="3">
        <f t="shared" si="23"/>
        <v>2006</v>
      </c>
      <c r="E1490" s="3">
        <f>MONTH(ProductLine[[#This Row],[Date]])</f>
        <v>4</v>
      </c>
      <c r="F1490" s="3" t="s">
        <v>15</v>
      </c>
      <c r="G1490" s="5">
        <v>13</v>
      </c>
      <c r="H1490" s="6">
        <v>41.394747641625173</v>
      </c>
      <c r="I1490" s="8">
        <f>ProductLine[[#This Row],[Units]]*ProductLine[[#This Row],[Dollars]]</f>
        <v>538.13171934112722</v>
      </c>
      <c r="L1490" cm="1">
        <f t="array" ref="L1490">AVERAGEIFS($I$2:$I$2125,$F$2:$F$2125,$F1490,$C$2:$C$2125,"&gt;="&amp;DATE(IF($E1490&gt;=4,$D1490,$D1490-1),INDEX($AS$2:$AS$13,$E1490),INDEX($AR$2:$AR$13,$E1490)),$C$2:$C$2125,"&lt;="&amp;DATE(IF($E1490&gt;=2,$D1490,$D1490-1),INDEX($AU$2:$AU$13,$E1490),INDEX($AT$2:$AT$13,$E1490)))</f>
        <v>7259.0914867892498</v>
      </c>
    </row>
    <row r="1491" spans="1:12" x14ac:dyDescent="0.35">
      <c r="A1491" s="3">
        <v>1649</v>
      </c>
      <c r="B1491" s="3" t="s">
        <v>9</v>
      </c>
      <c r="C1491" s="4">
        <v>38826</v>
      </c>
      <c r="D1491" s="3">
        <f t="shared" si="23"/>
        <v>2006</v>
      </c>
      <c r="E1491" s="3">
        <f>MONTH(ProductLine[[#This Row],[Date]])</f>
        <v>4</v>
      </c>
      <c r="F1491" s="3" t="s">
        <v>15</v>
      </c>
      <c r="G1491" s="5">
        <v>54</v>
      </c>
      <c r="H1491" s="6">
        <v>163.68855299520598</v>
      </c>
      <c r="I1491" s="8">
        <f>ProductLine[[#This Row],[Units]]*ProductLine[[#This Row],[Dollars]]</f>
        <v>8839.1818617411227</v>
      </c>
      <c r="L1491" cm="1">
        <f t="array" ref="L1491">AVERAGEIFS($I$2:$I$2125,$F$2:$F$2125,$F1491,$C$2:$C$2125,"&gt;="&amp;DATE(IF($E1491&gt;=4,$D1491,$D1491-1),INDEX($AS$2:$AS$13,$E1491),INDEX($AR$2:$AR$13,$E1491)),$C$2:$C$2125,"&lt;="&amp;DATE(IF($E1491&gt;=2,$D1491,$D1491-1),INDEX($AU$2:$AU$13,$E1491),INDEX($AT$2:$AT$13,$E1491)))</f>
        <v>7259.0914867892498</v>
      </c>
    </row>
    <row r="1492" spans="1:12" x14ac:dyDescent="0.35">
      <c r="A1492" s="3">
        <v>1708</v>
      </c>
      <c r="B1492" s="3" t="s">
        <v>18</v>
      </c>
      <c r="C1492" s="4">
        <v>38837</v>
      </c>
      <c r="D1492" s="3">
        <f t="shared" si="23"/>
        <v>2006</v>
      </c>
      <c r="E1492" s="3">
        <f>MONTH(ProductLine[[#This Row],[Date]])</f>
        <v>4</v>
      </c>
      <c r="F1492" s="3" t="s">
        <v>13</v>
      </c>
      <c r="G1492" s="5">
        <v>65</v>
      </c>
      <c r="H1492" s="6">
        <v>196.94966457435572</v>
      </c>
      <c r="I1492" s="8">
        <f>ProductLine[[#This Row],[Units]]*ProductLine[[#This Row],[Dollars]]</f>
        <v>12801.728197333123</v>
      </c>
      <c r="L1492" cm="1">
        <f t="array" ref="L1492">AVERAGEIFS($I$2:$I$2125,$F$2:$F$2125,$F1492,$C$2:$C$2125,"&gt;="&amp;DATE(IF($E1492&gt;=4,$D1492,$D1492-1),INDEX($AS$2:$AS$13,$E1492),INDEX($AR$2:$AR$13,$E1492)),$C$2:$C$2125,"&lt;="&amp;DATE(IF($E1492&gt;=2,$D1492,$D1492-1),INDEX($AU$2:$AU$13,$E1492),INDEX($AT$2:$AT$13,$E1492)))</f>
        <v>10481.052409564078</v>
      </c>
    </row>
    <row r="1493" spans="1:12" x14ac:dyDescent="0.35">
      <c r="A1493" s="3">
        <v>1716</v>
      </c>
      <c r="B1493" s="3" t="s">
        <v>17</v>
      </c>
      <c r="C1493" s="4">
        <v>38826</v>
      </c>
      <c r="D1493" s="3">
        <f t="shared" si="23"/>
        <v>2006</v>
      </c>
      <c r="E1493" s="3">
        <f>MONTH(ProductLine[[#This Row],[Date]])</f>
        <v>4</v>
      </c>
      <c r="F1493" s="3" t="s">
        <v>15</v>
      </c>
      <c r="G1493" s="5">
        <v>51</v>
      </c>
      <c r="H1493" s="6">
        <v>155.00139731564644</v>
      </c>
      <c r="I1493" s="8">
        <f>ProductLine[[#This Row],[Units]]*ProductLine[[#This Row],[Dollars]]</f>
        <v>7905.0712630979688</v>
      </c>
      <c r="L1493" cm="1">
        <f t="array" ref="L1493">AVERAGEIFS($I$2:$I$2125,$F$2:$F$2125,$F1493,$C$2:$C$2125,"&gt;="&amp;DATE(IF($E1493&gt;=4,$D1493,$D1493-1),INDEX($AS$2:$AS$13,$E1493),INDEX($AR$2:$AR$13,$E1493)),$C$2:$C$2125,"&lt;="&amp;DATE(IF($E1493&gt;=2,$D1493,$D1493-1),INDEX($AU$2:$AU$13,$E1493),INDEX($AT$2:$AT$13,$E1493)))</f>
        <v>7259.0914867892498</v>
      </c>
    </row>
    <row r="1494" spans="1:12" x14ac:dyDescent="0.35">
      <c r="A1494" s="3">
        <v>1734</v>
      </c>
      <c r="B1494" s="3" t="s">
        <v>14</v>
      </c>
      <c r="C1494" s="4">
        <v>38815</v>
      </c>
      <c r="D1494" s="3">
        <f t="shared" si="23"/>
        <v>2006</v>
      </c>
      <c r="E1494" s="3">
        <f>MONTH(ProductLine[[#This Row],[Date]])</f>
        <v>4</v>
      </c>
      <c r="F1494" s="3" t="s">
        <v>6</v>
      </c>
      <c r="G1494" s="5">
        <v>22</v>
      </c>
      <c r="H1494" s="6">
        <v>67.936736058497871</v>
      </c>
      <c r="I1494" s="8">
        <f>ProductLine[[#This Row],[Units]]*ProductLine[[#This Row],[Dollars]]</f>
        <v>1494.6081932869531</v>
      </c>
      <c r="L1494" cm="1">
        <f t="array" ref="L1494">AVERAGEIFS($I$2:$I$2125,$F$2:$F$2125,$F1494,$C$2:$C$2125,"&gt;="&amp;DATE(IF($E1494&gt;=4,$D1494,$D1494-1),INDEX($AS$2:$AS$13,$E1494),INDEX($AR$2:$AR$13,$E1494)),$C$2:$C$2125,"&lt;="&amp;DATE(IF($E1494&gt;=2,$D1494,$D1494-1),INDEX($AU$2:$AU$13,$E1494),INDEX($AT$2:$AT$13,$E1494)))</f>
        <v>6798.9408197738085</v>
      </c>
    </row>
    <row r="1495" spans="1:12" x14ac:dyDescent="0.35">
      <c r="A1495" s="3">
        <v>1742</v>
      </c>
      <c r="B1495" s="3" t="s">
        <v>18</v>
      </c>
      <c r="C1495" s="4">
        <v>38826</v>
      </c>
      <c r="D1495" s="3">
        <f t="shared" si="23"/>
        <v>2006</v>
      </c>
      <c r="E1495" s="3">
        <f>MONTH(ProductLine[[#This Row],[Date]])</f>
        <v>4</v>
      </c>
      <c r="F1495" s="3" t="s">
        <v>6</v>
      </c>
      <c r="G1495" s="5">
        <v>75</v>
      </c>
      <c r="H1495" s="6">
        <v>227.51732588951381</v>
      </c>
      <c r="I1495" s="8">
        <f>ProductLine[[#This Row],[Units]]*ProductLine[[#This Row],[Dollars]]</f>
        <v>17063.799441713534</v>
      </c>
      <c r="L1495" cm="1">
        <f t="array" ref="L1495">AVERAGEIFS($I$2:$I$2125,$F$2:$F$2125,$F1495,$C$2:$C$2125,"&gt;="&amp;DATE(IF($E1495&gt;=4,$D1495,$D1495-1),INDEX($AS$2:$AS$13,$E1495),INDEX($AR$2:$AR$13,$E1495)),$C$2:$C$2125,"&lt;="&amp;DATE(IF($E1495&gt;=2,$D1495,$D1495-1),INDEX($AU$2:$AU$13,$E1495),INDEX($AT$2:$AT$13,$E1495)))</f>
        <v>6798.9408197738085</v>
      </c>
    </row>
    <row r="1496" spans="1:12" x14ac:dyDescent="0.35">
      <c r="A1496" s="3">
        <v>1811</v>
      </c>
      <c r="B1496" s="3" t="s">
        <v>7</v>
      </c>
      <c r="C1496" s="4">
        <v>38826</v>
      </c>
      <c r="D1496" s="3">
        <f t="shared" si="23"/>
        <v>2006</v>
      </c>
      <c r="E1496" s="3">
        <f>MONTH(ProductLine[[#This Row],[Date]])</f>
        <v>4</v>
      </c>
      <c r="F1496" s="3" t="s">
        <v>13</v>
      </c>
      <c r="G1496" s="5">
        <v>65</v>
      </c>
      <c r="H1496" s="6">
        <v>197.17585549268185</v>
      </c>
      <c r="I1496" s="8">
        <f>ProductLine[[#This Row],[Units]]*ProductLine[[#This Row],[Dollars]]</f>
        <v>12816.43060702432</v>
      </c>
      <c r="L1496" cm="1">
        <f t="array" ref="L1496">AVERAGEIFS($I$2:$I$2125,$F$2:$F$2125,$F1496,$C$2:$C$2125,"&gt;="&amp;DATE(IF($E1496&gt;=4,$D1496,$D1496-1),INDEX($AS$2:$AS$13,$E1496),INDEX($AR$2:$AR$13,$E1496)),$C$2:$C$2125,"&lt;="&amp;DATE(IF($E1496&gt;=2,$D1496,$D1496-1),INDEX($AU$2:$AU$13,$E1496),INDEX($AT$2:$AT$13,$E1496)))</f>
        <v>10481.052409564078</v>
      </c>
    </row>
    <row r="1497" spans="1:12" x14ac:dyDescent="0.35">
      <c r="A1497" s="3">
        <v>1815</v>
      </c>
      <c r="B1497" s="3" t="s">
        <v>5</v>
      </c>
      <c r="C1497" s="4">
        <v>38826</v>
      </c>
      <c r="D1497" s="3">
        <f t="shared" si="23"/>
        <v>2006</v>
      </c>
      <c r="E1497" s="3">
        <f>MONTH(ProductLine[[#This Row],[Date]])</f>
        <v>4</v>
      </c>
      <c r="F1497" s="3" t="s">
        <v>15</v>
      </c>
      <c r="G1497" s="5">
        <v>25</v>
      </c>
      <c r="H1497" s="6">
        <v>77.103127744417094</v>
      </c>
      <c r="I1497" s="8">
        <f>ProductLine[[#This Row],[Units]]*ProductLine[[#This Row],[Dollars]]</f>
        <v>1927.5781936104274</v>
      </c>
      <c r="L1497" cm="1">
        <f t="array" ref="L1497">AVERAGEIFS($I$2:$I$2125,$F$2:$F$2125,$F1497,$C$2:$C$2125,"&gt;="&amp;DATE(IF($E1497&gt;=4,$D1497,$D1497-1),INDEX($AS$2:$AS$13,$E1497),INDEX($AR$2:$AR$13,$E1497)),$C$2:$C$2125,"&lt;="&amp;DATE(IF($E1497&gt;=2,$D1497,$D1497-1),INDEX($AU$2:$AU$13,$E1497),INDEX($AT$2:$AT$13,$E1497)))</f>
        <v>7259.0914867892498</v>
      </c>
    </row>
    <row r="1498" spans="1:12" x14ac:dyDescent="0.35">
      <c r="A1498" s="3">
        <v>4</v>
      </c>
      <c r="B1498" s="3" t="s">
        <v>7</v>
      </c>
      <c r="C1498" s="4">
        <v>38859</v>
      </c>
      <c r="D1498" s="3">
        <f t="shared" si="23"/>
        <v>2006</v>
      </c>
      <c r="E1498" s="3">
        <f>MONTH(ProductLine[[#This Row],[Date]])</f>
        <v>5</v>
      </c>
      <c r="F1498" s="3" t="s">
        <v>6</v>
      </c>
      <c r="G1498" s="5">
        <v>55</v>
      </c>
      <c r="H1498" s="6">
        <v>167.07532251655616</v>
      </c>
      <c r="I1498" s="8">
        <f>ProductLine[[#This Row],[Units]]*ProductLine[[#This Row],[Dollars]]</f>
        <v>9189.1427384105882</v>
      </c>
      <c r="L1498" cm="1">
        <f t="array" ref="L1498">AVERAGEIFS($I$2:$I$2125,$F$2:$F$2125,$F1498,$C$2:$C$2125,"&gt;="&amp;DATE(IF($E1498&gt;=4,$D1498,$D1498-1),INDEX($AS$2:$AS$13,$E1498),INDEX($AR$2:$AR$13,$E1498)),$C$2:$C$2125,"&lt;="&amp;DATE(IF($E1498&gt;=2,$D1498,$D1498-1),INDEX($AU$2:$AU$13,$E1498),INDEX($AT$2:$AT$13,$E1498)))</f>
        <v>8414.2039964498417</v>
      </c>
    </row>
    <row r="1499" spans="1:12" x14ac:dyDescent="0.35">
      <c r="A1499" s="3">
        <v>55</v>
      </c>
      <c r="B1499" s="3" t="s">
        <v>17</v>
      </c>
      <c r="C1499" s="4">
        <v>38859</v>
      </c>
      <c r="D1499" s="3">
        <f t="shared" si="23"/>
        <v>2006</v>
      </c>
      <c r="E1499" s="3">
        <f>MONTH(ProductLine[[#This Row],[Date]])</f>
        <v>5</v>
      </c>
      <c r="F1499" s="3" t="s">
        <v>6</v>
      </c>
      <c r="G1499" s="5">
        <v>35</v>
      </c>
      <c r="H1499" s="6">
        <v>107.99264815962536</v>
      </c>
      <c r="I1499" s="8">
        <f>ProductLine[[#This Row],[Units]]*ProductLine[[#This Row],[Dollars]]</f>
        <v>3779.7426855868875</v>
      </c>
      <c r="L1499" cm="1">
        <f t="array" ref="L1499">AVERAGEIFS($I$2:$I$2125,$F$2:$F$2125,$F1499,$C$2:$C$2125,"&gt;="&amp;DATE(IF($E1499&gt;=4,$D1499,$D1499-1),INDEX($AS$2:$AS$13,$E1499),INDEX($AR$2:$AR$13,$E1499)),$C$2:$C$2125,"&lt;="&amp;DATE(IF($E1499&gt;=2,$D1499,$D1499-1),INDEX($AU$2:$AU$13,$E1499),INDEX($AT$2:$AT$13,$E1499)))</f>
        <v>8414.2039964498417</v>
      </c>
    </row>
    <row r="1500" spans="1:12" x14ac:dyDescent="0.35">
      <c r="A1500" s="3">
        <v>64</v>
      </c>
      <c r="B1500" s="3" t="s">
        <v>16</v>
      </c>
      <c r="C1500" s="4">
        <v>38848</v>
      </c>
      <c r="D1500" s="3">
        <f t="shared" si="23"/>
        <v>2006</v>
      </c>
      <c r="E1500" s="3">
        <f>MONTH(ProductLine[[#This Row],[Date]])</f>
        <v>5</v>
      </c>
      <c r="F1500" s="3" t="s">
        <v>13</v>
      </c>
      <c r="G1500" s="5">
        <v>41</v>
      </c>
      <c r="H1500" s="6">
        <v>125.00018840758105</v>
      </c>
      <c r="I1500" s="8">
        <f>ProductLine[[#This Row],[Units]]*ProductLine[[#This Row],[Dollars]]</f>
        <v>5125.0077247108229</v>
      </c>
      <c r="L1500" cm="1">
        <f t="array" ref="L1500">AVERAGEIFS($I$2:$I$2125,$F$2:$F$2125,$F1500,$C$2:$C$2125,"&gt;="&amp;DATE(IF($E1500&gt;=4,$D1500,$D1500-1),INDEX($AS$2:$AS$13,$E1500),INDEX($AR$2:$AR$13,$E1500)),$C$2:$C$2125,"&lt;="&amp;DATE(IF($E1500&gt;=2,$D1500,$D1500-1),INDEX($AU$2:$AU$13,$E1500),INDEX($AT$2:$AT$13,$E1500)))</f>
        <v>10985.913184404948</v>
      </c>
    </row>
    <row r="1501" spans="1:12" x14ac:dyDescent="0.35">
      <c r="A1501" s="3">
        <v>94</v>
      </c>
      <c r="B1501" s="3" t="s">
        <v>12</v>
      </c>
      <c r="C1501" s="4">
        <v>38848</v>
      </c>
      <c r="D1501" s="3">
        <f t="shared" si="23"/>
        <v>2006</v>
      </c>
      <c r="E1501" s="3">
        <f>MONTH(ProductLine[[#This Row],[Date]])</f>
        <v>5</v>
      </c>
      <c r="F1501" s="3" t="s">
        <v>13</v>
      </c>
      <c r="G1501" s="5">
        <v>58</v>
      </c>
      <c r="H1501" s="6">
        <v>176.47069512712616</v>
      </c>
      <c r="I1501" s="8">
        <f>ProductLine[[#This Row],[Units]]*ProductLine[[#This Row],[Dollars]]</f>
        <v>10235.300317373318</v>
      </c>
      <c r="L1501" cm="1">
        <f t="array" ref="L1501">AVERAGEIFS($I$2:$I$2125,$F$2:$F$2125,$F1501,$C$2:$C$2125,"&gt;="&amp;DATE(IF($E1501&gt;=4,$D1501,$D1501-1),INDEX($AS$2:$AS$13,$E1501),INDEX($AR$2:$AR$13,$E1501)),$C$2:$C$2125,"&lt;="&amp;DATE(IF($E1501&gt;=2,$D1501,$D1501-1),INDEX($AU$2:$AU$13,$E1501),INDEX($AT$2:$AT$13,$E1501)))</f>
        <v>10985.913184404948</v>
      </c>
    </row>
    <row r="1502" spans="1:12" x14ac:dyDescent="0.35">
      <c r="A1502" s="3">
        <v>119</v>
      </c>
      <c r="B1502" s="3" t="s">
        <v>12</v>
      </c>
      <c r="C1502" s="4">
        <v>38859</v>
      </c>
      <c r="D1502" s="3">
        <f t="shared" si="23"/>
        <v>2006</v>
      </c>
      <c r="E1502" s="3">
        <f>MONTH(ProductLine[[#This Row],[Date]])</f>
        <v>5</v>
      </c>
      <c r="F1502" s="3" t="s">
        <v>13</v>
      </c>
      <c r="G1502" s="5">
        <v>20</v>
      </c>
      <c r="H1502" s="6">
        <v>62.366566165716954</v>
      </c>
      <c r="I1502" s="8">
        <f>ProductLine[[#This Row],[Units]]*ProductLine[[#This Row],[Dollars]]</f>
        <v>1247.331323314339</v>
      </c>
      <c r="L1502" cm="1">
        <f t="array" ref="L1502">AVERAGEIFS($I$2:$I$2125,$F$2:$F$2125,$F1502,$C$2:$C$2125,"&gt;="&amp;DATE(IF($E1502&gt;=4,$D1502,$D1502-1),INDEX($AS$2:$AS$13,$E1502),INDEX($AR$2:$AR$13,$E1502)),$C$2:$C$2125,"&lt;="&amp;DATE(IF($E1502&gt;=2,$D1502,$D1502-1),INDEX($AU$2:$AU$13,$E1502),INDEX($AT$2:$AT$13,$E1502)))</f>
        <v>10985.913184404948</v>
      </c>
    </row>
    <row r="1503" spans="1:12" x14ac:dyDescent="0.35">
      <c r="A1503" s="3">
        <v>168</v>
      </c>
      <c r="B1503" s="3" t="s">
        <v>14</v>
      </c>
      <c r="C1503" s="4">
        <v>38859</v>
      </c>
      <c r="D1503" s="3">
        <f t="shared" si="23"/>
        <v>2006</v>
      </c>
      <c r="E1503" s="3">
        <f>MONTH(ProductLine[[#This Row],[Date]])</f>
        <v>5</v>
      </c>
      <c r="F1503" s="3" t="s">
        <v>6</v>
      </c>
      <c r="G1503" s="5">
        <v>29</v>
      </c>
      <c r="H1503" s="6">
        <v>88.984161458299795</v>
      </c>
      <c r="I1503" s="8">
        <f>ProductLine[[#This Row],[Units]]*ProductLine[[#This Row],[Dollars]]</f>
        <v>2580.5406822906939</v>
      </c>
      <c r="L1503" cm="1">
        <f t="array" ref="L1503">AVERAGEIFS($I$2:$I$2125,$F$2:$F$2125,$F1503,$C$2:$C$2125,"&gt;="&amp;DATE(IF($E1503&gt;=4,$D1503,$D1503-1),INDEX($AS$2:$AS$13,$E1503),INDEX($AR$2:$AR$13,$E1503)),$C$2:$C$2125,"&lt;="&amp;DATE(IF($E1503&gt;=2,$D1503,$D1503-1),INDEX($AU$2:$AU$13,$E1503),INDEX($AT$2:$AT$13,$E1503)))</f>
        <v>8414.2039964498417</v>
      </c>
    </row>
    <row r="1504" spans="1:12" x14ac:dyDescent="0.35">
      <c r="A1504" s="3">
        <v>198</v>
      </c>
      <c r="B1504" s="3" t="s">
        <v>12</v>
      </c>
      <c r="C1504" s="4">
        <v>38859</v>
      </c>
      <c r="D1504" s="3">
        <f t="shared" si="23"/>
        <v>2006</v>
      </c>
      <c r="E1504" s="3">
        <f>MONTH(ProductLine[[#This Row],[Date]])</f>
        <v>5</v>
      </c>
      <c r="F1504" s="3" t="s">
        <v>15</v>
      </c>
      <c r="G1504" s="5">
        <v>-4</v>
      </c>
      <c r="H1504" s="6">
        <v>-9.998213253386103</v>
      </c>
      <c r="I1504" s="8">
        <f>ProductLine[[#This Row],[Units]]*ProductLine[[#This Row],[Dollars]]</f>
        <v>39.992853013544412</v>
      </c>
      <c r="L1504" cm="1">
        <f t="array" ref="L1504">AVERAGEIFS($I$2:$I$2125,$F$2:$F$2125,$F1504,$C$2:$C$2125,"&gt;="&amp;DATE(IF($E1504&gt;=4,$D1504,$D1504-1),INDEX($AS$2:$AS$13,$E1504),INDEX($AR$2:$AR$13,$E1504)),$C$2:$C$2125,"&lt;="&amp;DATE(IF($E1504&gt;=2,$D1504,$D1504-1),INDEX($AU$2:$AU$13,$E1504),INDEX($AT$2:$AT$13,$E1504)))</f>
        <v>7592.0041419708969</v>
      </c>
    </row>
    <row r="1505" spans="1:12" x14ac:dyDescent="0.35">
      <c r="A1505" s="3">
        <v>212</v>
      </c>
      <c r="B1505" s="3" t="s">
        <v>12</v>
      </c>
      <c r="C1505" s="4">
        <v>38848</v>
      </c>
      <c r="D1505" s="3">
        <f t="shared" si="23"/>
        <v>2006</v>
      </c>
      <c r="E1505" s="3">
        <f>MONTH(ProductLine[[#This Row],[Date]])</f>
        <v>5</v>
      </c>
      <c r="F1505" s="3" t="s">
        <v>8</v>
      </c>
      <c r="G1505" s="5">
        <v>31</v>
      </c>
      <c r="H1505" s="6">
        <v>95.13200096066403</v>
      </c>
      <c r="I1505" s="8">
        <f>ProductLine[[#This Row],[Units]]*ProductLine[[#This Row],[Dollars]]</f>
        <v>2949.0920297805851</v>
      </c>
      <c r="L1505" cm="1">
        <f t="array" ref="L1505">AVERAGEIFS($I$2:$I$2125,$F$2:$F$2125,$F1505,$C$2:$C$2125,"&gt;="&amp;DATE(IF($E1505&gt;=4,$D1505,$D1505-1),INDEX($AS$2:$AS$13,$E1505),INDEX($AR$2:$AR$13,$E1505)),$C$2:$C$2125,"&lt;="&amp;DATE(IF($E1505&gt;=2,$D1505,$D1505-1),INDEX($AU$2:$AU$13,$E1505),INDEX($AT$2:$AT$13,$E1505)))</f>
        <v>9836.4830014173967</v>
      </c>
    </row>
    <row r="1506" spans="1:12" x14ac:dyDescent="0.35">
      <c r="A1506" s="3">
        <v>272</v>
      </c>
      <c r="B1506" s="3" t="s">
        <v>18</v>
      </c>
      <c r="C1506" s="4">
        <v>38848</v>
      </c>
      <c r="D1506" s="3">
        <f t="shared" si="23"/>
        <v>2006</v>
      </c>
      <c r="E1506" s="3">
        <f>MONTH(ProductLine[[#This Row],[Date]])</f>
        <v>5</v>
      </c>
      <c r="F1506" s="3" t="s">
        <v>6</v>
      </c>
      <c r="G1506" s="5">
        <v>22</v>
      </c>
      <c r="H1506" s="6">
        <v>68.710607050620922</v>
      </c>
      <c r="I1506" s="8">
        <f>ProductLine[[#This Row],[Units]]*ProductLine[[#This Row],[Dollars]]</f>
        <v>1511.6333551136604</v>
      </c>
      <c r="L1506" cm="1">
        <f t="array" ref="L1506">AVERAGEIFS($I$2:$I$2125,$F$2:$F$2125,$F1506,$C$2:$C$2125,"&gt;="&amp;DATE(IF($E1506&gt;=4,$D1506,$D1506-1),INDEX($AS$2:$AS$13,$E1506),INDEX($AR$2:$AR$13,$E1506)),$C$2:$C$2125,"&lt;="&amp;DATE(IF($E1506&gt;=2,$D1506,$D1506-1),INDEX($AU$2:$AU$13,$E1506),INDEX($AT$2:$AT$13,$E1506)))</f>
        <v>8414.2039964498417</v>
      </c>
    </row>
    <row r="1507" spans="1:12" x14ac:dyDescent="0.35">
      <c r="A1507" s="3">
        <v>304</v>
      </c>
      <c r="B1507" s="3" t="s">
        <v>18</v>
      </c>
      <c r="C1507" s="4">
        <v>38859</v>
      </c>
      <c r="D1507" s="3">
        <f t="shared" si="23"/>
        <v>2006</v>
      </c>
      <c r="E1507" s="3">
        <f>MONTH(ProductLine[[#This Row],[Date]])</f>
        <v>5</v>
      </c>
      <c r="F1507" s="3" t="s">
        <v>15</v>
      </c>
      <c r="G1507" s="5">
        <v>18</v>
      </c>
      <c r="H1507" s="6">
        <v>56.272584064658759</v>
      </c>
      <c r="I1507" s="8">
        <f>ProductLine[[#This Row],[Units]]*ProductLine[[#This Row],[Dollars]]</f>
        <v>1012.9065131638577</v>
      </c>
      <c r="L1507" cm="1">
        <f t="array" ref="L1507">AVERAGEIFS($I$2:$I$2125,$F$2:$F$2125,$F1507,$C$2:$C$2125,"&gt;="&amp;DATE(IF($E1507&gt;=4,$D1507,$D1507-1),INDEX($AS$2:$AS$13,$E1507),INDEX($AR$2:$AR$13,$E1507)),$C$2:$C$2125,"&lt;="&amp;DATE(IF($E1507&gt;=2,$D1507,$D1507-1),INDEX($AU$2:$AU$13,$E1507),INDEX($AT$2:$AT$13,$E1507)))</f>
        <v>7592.0041419708969</v>
      </c>
    </row>
    <row r="1508" spans="1:12" x14ac:dyDescent="0.35">
      <c r="A1508" s="3">
        <v>337</v>
      </c>
      <c r="B1508" s="3" t="s">
        <v>14</v>
      </c>
      <c r="C1508" s="4">
        <v>38848</v>
      </c>
      <c r="D1508" s="3">
        <f t="shared" si="23"/>
        <v>2006</v>
      </c>
      <c r="E1508" s="3">
        <f>MONTH(ProductLine[[#This Row],[Date]])</f>
        <v>5</v>
      </c>
      <c r="F1508" s="3" t="s">
        <v>8</v>
      </c>
      <c r="G1508" s="5">
        <v>27</v>
      </c>
      <c r="H1508" s="6">
        <v>83.786086457485794</v>
      </c>
      <c r="I1508" s="8">
        <f>ProductLine[[#This Row],[Units]]*ProductLine[[#This Row],[Dollars]]</f>
        <v>2262.2243343521163</v>
      </c>
      <c r="L1508" cm="1">
        <f t="array" ref="L1508">AVERAGEIFS($I$2:$I$2125,$F$2:$F$2125,$F1508,$C$2:$C$2125,"&gt;="&amp;DATE(IF($E1508&gt;=4,$D1508,$D1508-1),INDEX($AS$2:$AS$13,$E1508),INDEX($AR$2:$AR$13,$E1508)),$C$2:$C$2125,"&lt;="&amp;DATE(IF($E1508&gt;=2,$D1508,$D1508-1),INDEX($AU$2:$AU$13,$E1508),INDEX($AT$2:$AT$13,$E1508)))</f>
        <v>9836.4830014173967</v>
      </c>
    </row>
    <row r="1509" spans="1:12" x14ac:dyDescent="0.35">
      <c r="A1509" s="3">
        <v>365</v>
      </c>
      <c r="B1509" s="3" t="s">
        <v>17</v>
      </c>
      <c r="C1509" s="4">
        <v>38859</v>
      </c>
      <c r="D1509" s="3">
        <f t="shared" si="23"/>
        <v>2006</v>
      </c>
      <c r="E1509" s="3">
        <f>MONTH(ProductLine[[#This Row],[Date]])</f>
        <v>5</v>
      </c>
      <c r="F1509" s="3" t="s">
        <v>6</v>
      </c>
      <c r="G1509" s="5">
        <v>88</v>
      </c>
      <c r="H1509" s="6">
        <v>266.35125676130951</v>
      </c>
      <c r="I1509" s="8">
        <f>ProductLine[[#This Row],[Units]]*ProductLine[[#This Row],[Dollars]]</f>
        <v>23438.910594995235</v>
      </c>
      <c r="L1509" cm="1">
        <f t="array" ref="L1509">AVERAGEIFS($I$2:$I$2125,$F$2:$F$2125,$F1509,$C$2:$C$2125,"&gt;="&amp;DATE(IF($E1509&gt;=4,$D1509,$D1509-1),INDEX($AS$2:$AS$13,$E1509),INDEX($AR$2:$AR$13,$E1509)),$C$2:$C$2125,"&lt;="&amp;DATE(IF($E1509&gt;=2,$D1509,$D1509-1),INDEX($AU$2:$AU$13,$E1509),INDEX($AT$2:$AT$13,$E1509)))</f>
        <v>8414.2039964498417</v>
      </c>
    </row>
    <row r="1510" spans="1:12" x14ac:dyDescent="0.35">
      <c r="A1510" s="3">
        <v>408</v>
      </c>
      <c r="B1510" s="3" t="s">
        <v>17</v>
      </c>
      <c r="C1510" s="4">
        <v>38859</v>
      </c>
      <c r="D1510" s="3">
        <f t="shared" si="23"/>
        <v>2006</v>
      </c>
      <c r="E1510" s="3">
        <f>MONTH(ProductLine[[#This Row],[Date]])</f>
        <v>5</v>
      </c>
      <c r="F1510" s="3" t="s">
        <v>6</v>
      </c>
      <c r="G1510" s="5">
        <v>69</v>
      </c>
      <c r="H1510" s="6">
        <v>208.58962786585158</v>
      </c>
      <c r="I1510" s="8">
        <f>ProductLine[[#This Row],[Units]]*ProductLine[[#This Row],[Dollars]]</f>
        <v>14392.684322743758</v>
      </c>
      <c r="L1510" cm="1">
        <f t="array" ref="L1510">AVERAGEIFS($I$2:$I$2125,$F$2:$F$2125,$F1510,$C$2:$C$2125,"&gt;="&amp;DATE(IF($E1510&gt;=4,$D1510,$D1510-1),INDEX($AS$2:$AS$13,$E1510),INDEX($AR$2:$AR$13,$E1510)),$C$2:$C$2125,"&lt;="&amp;DATE(IF($E1510&gt;=2,$D1510,$D1510-1),INDEX($AU$2:$AU$13,$E1510),INDEX($AT$2:$AT$13,$E1510)))</f>
        <v>8414.2039964498417</v>
      </c>
    </row>
    <row r="1511" spans="1:12" x14ac:dyDescent="0.35">
      <c r="A1511" s="3">
        <v>431</v>
      </c>
      <c r="B1511" s="3" t="s">
        <v>9</v>
      </c>
      <c r="C1511" s="4">
        <v>38848</v>
      </c>
      <c r="D1511" s="3">
        <f t="shared" si="23"/>
        <v>2006</v>
      </c>
      <c r="E1511" s="3">
        <f>MONTH(ProductLine[[#This Row],[Date]])</f>
        <v>5</v>
      </c>
      <c r="F1511" s="3" t="s">
        <v>8</v>
      </c>
      <c r="G1511" s="5">
        <v>8</v>
      </c>
      <c r="H1511" s="6">
        <v>25.124465791488021</v>
      </c>
      <c r="I1511" s="8">
        <f>ProductLine[[#This Row],[Units]]*ProductLine[[#This Row],[Dollars]]</f>
        <v>200.99572633190417</v>
      </c>
      <c r="L1511" cm="1">
        <f t="array" ref="L1511">AVERAGEIFS($I$2:$I$2125,$F$2:$F$2125,$F1511,$C$2:$C$2125,"&gt;="&amp;DATE(IF($E1511&gt;=4,$D1511,$D1511-1),INDEX($AS$2:$AS$13,$E1511),INDEX($AR$2:$AR$13,$E1511)),$C$2:$C$2125,"&lt;="&amp;DATE(IF($E1511&gt;=2,$D1511,$D1511-1),INDEX($AU$2:$AU$13,$E1511),INDEX($AT$2:$AT$13,$E1511)))</f>
        <v>9836.4830014173967</v>
      </c>
    </row>
    <row r="1512" spans="1:12" x14ac:dyDescent="0.35">
      <c r="A1512" s="3">
        <v>480</v>
      </c>
      <c r="B1512" s="3" t="s">
        <v>11</v>
      </c>
      <c r="C1512" s="4">
        <v>38859</v>
      </c>
      <c r="D1512" s="3">
        <f t="shared" si="23"/>
        <v>2006</v>
      </c>
      <c r="E1512" s="3">
        <f>MONTH(ProductLine[[#This Row],[Date]])</f>
        <v>5</v>
      </c>
      <c r="F1512" s="3" t="s">
        <v>10</v>
      </c>
      <c r="G1512" s="5">
        <v>10</v>
      </c>
      <c r="H1512" s="6">
        <v>31.785155418327982</v>
      </c>
      <c r="I1512" s="8">
        <f>ProductLine[[#This Row],[Units]]*ProductLine[[#This Row],[Dollars]]</f>
        <v>317.8515541832798</v>
      </c>
      <c r="L1512" cm="1">
        <f t="array" ref="L1512">AVERAGEIFS($I$2:$I$2125,$F$2:$F$2125,$F1512,$C$2:$C$2125,"&gt;="&amp;DATE(IF($E1512&gt;=4,$D1512,$D1512-1),INDEX($AS$2:$AS$13,$E1512),INDEX($AR$2:$AR$13,$E1512)),$C$2:$C$2125,"&lt;="&amp;DATE(IF($E1512&gt;=2,$D1512,$D1512-1),INDEX($AU$2:$AU$13,$E1512),INDEX($AT$2:$AT$13,$E1512)))</f>
        <v>8601.6177643250139</v>
      </c>
    </row>
    <row r="1513" spans="1:12" x14ac:dyDescent="0.35">
      <c r="A1513" s="3">
        <v>499</v>
      </c>
      <c r="B1513" s="3" t="s">
        <v>11</v>
      </c>
      <c r="C1513" s="4">
        <v>38848</v>
      </c>
      <c r="D1513" s="3">
        <f t="shared" si="23"/>
        <v>2006</v>
      </c>
      <c r="E1513" s="3">
        <f>MONTH(ProductLine[[#This Row],[Date]])</f>
        <v>5</v>
      </c>
      <c r="F1513" s="3" t="s">
        <v>8</v>
      </c>
      <c r="G1513" s="5">
        <v>11</v>
      </c>
      <c r="H1513" s="6">
        <v>34.580350260479243</v>
      </c>
      <c r="I1513" s="8">
        <f>ProductLine[[#This Row],[Units]]*ProductLine[[#This Row],[Dollars]]</f>
        <v>380.38385286527165</v>
      </c>
      <c r="L1513" cm="1">
        <f t="array" ref="L1513">AVERAGEIFS($I$2:$I$2125,$F$2:$F$2125,$F1513,$C$2:$C$2125,"&gt;="&amp;DATE(IF($E1513&gt;=4,$D1513,$D1513-1),INDEX($AS$2:$AS$13,$E1513),INDEX($AR$2:$AR$13,$E1513)),$C$2:$C$2125,"&lt;="&amp;DATE(IF($E1513&gt;=2,$D1513,$D1513-1),INDEX($AU$2:$AU$13,$E1513),INDEX($AT$2:$AT$13,$E1513)))</f>
        <v>9836.4830014173967</v>
      </c>
    </row>
    <row r="1514" spans="1:12" x14ac:dyDescent="0.35">
      <c r="A1514" s="3">
        <v>522</v>
      </c>
      <c r="B1514" s="3" t="s">
        <v>18</v>
      </c>
      <c r="C1514" s="4">
        <v>38848</v>
      </c>
      <c r="D1514" s="3">
        <f t="shared" si="23"/>
        <v>2006</v>
      </c>
      <c r="E1514" s="3">
        <f>MONTH(ProductLine[[#This Row],[Date]])</f>
        <v>5</v>
      </c>
      <c r="F1514" s="3" t="s">
        <v>8</v>
      </c>
      <c r="G1514" s="5">
        <v>75</v>
      </c>
      <c r="H1514" s="6">
        <v>226.71443824204945</v>
      </c>
      <c r="I1514" s="8">
        <f>ProductLine[[#This Row],[Units]]*ProductLine[[#This Row],[Dollars]]</f>
        <v>17003.58286815371</v>
      </c>
      <c r="L1514" cm="1">
        <f t="array" ref="L1514">AVERAGEIFS($I$2:$I$2125,$F$2:$F$2125,$F1514,$C$2:$C$2125,"&gt;="&amp;DATE(IF($E1514&gt;=4,$D1514,$D1514-1),INDEX($AS$2:$AS$13,$E1514),INDEX($AR$2:$AR$13,$E1514)),$C$2:$C$2125,"&lt;="&amp;DATE(IF($E1514&gt;=2,$D1514,$D1514-1),INDEX($AU$2:$AU$13,$E1514),INDEX($AT$2:$AT$13,$E1514)))</f>
        <v>9836.4830014173967</v>
      </c>
    </row>
    <row r="1515" spans="1:12" x14ac:dyDescent="0.35">
      <c r="A1515" s="3">
        <v>619</v>
      </c>
      <c r="B1515" s="3" t="s">
        <v>12</v>
      </c>
      <c r="C1515" s="4">
        <v>38859</v>
      </c>
      <c r="D1515" s="3">
        <f t="shared" si="23"/>
        <v>2006</v>
      </c>
      <c r="E1515" s="3">
        <f>MONTH(ProductLine[[#This Row],[Date]])</f>
        <v>5</v>
      </c>
      <c r="F1515" s="3" t="s">
        <v>6</v>
      </c>
      <c r="G1515" s="5">
        <v>38</v>
      </c>
      <c r="H1515" s="6">
        <v>115.85799136725458</v>
      </c>
      <c r="I1515" s="8">
        <f>ProductLine[[#This Row],[Units]]*ProductLine[[#This Row],[Dollars]]</f>
        <v>4402.6036719556741</v>
      </c>
      <c r="L1515" cm="1">
        <f t="array" ref="L1515">AVERAGEIFS($I$2:$I$2125,$F$2:$F$2125,$F1515,$C$2:$C$2125,"&gt;="&amp;DATE(IF($E1515&gt;=4,$D1515,$D1515-1),INDEX($AS$2:$AS$13,$E1515),INDEX($AR$2:$AR$13,$E1515)),$C$2:$C$2125,"&lt;="&amp;DATE(IF($E1515&gt;=2,$D1515,$D1515-1),INDEX($AU$2:$AU$13,$E1515),INDEX($AT$2:$AT$13,$E1515)))</f>
        <v>8414.2039964498417</v>
      </c>
    </row>
    <row r="1516" spans="1:12" x14ac:dyDescent="0.35">
      <c r="A1516" s="3">
        <v>627</v>
      </c>
      <c r="B1516" s="3" t="s">
        <v>12</v>
      </c>
      <c r="C1516" s="4">
        <v>38859</v>
      </c>
      <c r="D1516" s="3">
        <f t="shared" si="23"/>
        <v>2006</v>
      </c>
      <c r="E1516" s="3">
        <f>MONTH(ProductLine[[#This Row],[Date]])</f>
        <v>5</v>
      </c>
      <c r="F1516" s="3" t="s">
        <v>8</v>
      </c>
      <c r="G1516" s="5">
        <v>-8</v>
      </c>
      <c r="H1516" s="6">
        <v>-21.533260342562944</v>
      </c>
      <c r="I1516" s="8">
        <f>ProductLine[[#This Row],[Units]]*ProductLine[[#This Row],[Dollars]]</f>
        <v>172.26608274050355</v>
      </c>
      <c r="L1516" cm="1">
        <f t="array" ref="L1516">AVERAGEIFS($I$2:$I$2125,$F$2:$F$2125,$F1516,$C$2:$C$2125,"&gt;="&amp;DATE(IF($E1516&gt;=4,$D1516,$D1516-1),INDEX($AS$2:$AS$13,$E1516),INDEX($AR$2:$AR$13,$E1516)),$C$2:$C$2125,"&lt;="&amp;DATE(IF($E1516&gt;=2,$D1516,$D1516-1),INDEX($AU$2:$AU$13,$E1516),INDEX($AT$2:$AT$13,$E1516)))</f>
        <v>9836.4830014173967</v>
      </c>
    </row>
    <row r="1517" spans="1:12" x14ac:dyDescent="0.35">
      <c r="A1517" s="3">
        <v>656</v>
      </c>
      <c r="B1517" s="3" t="s">
        <v>18</v>
      </c>
      <c r="C1517" s="4">
        <v>38859</v>
      </c>
      <c r="D1517" s="3">
        <f t="shared" si="23"/>
        <v>2006</v>
      </c>
      <c r="E1517" s="3">
        <f>MONTH(ProductLine[[#This Row],[Date]])</f>
        <v>5</v>
      </c>
      <c r="F1517" s="3" t="s">
        <v>8</v>
      </c>
      <c r="G1517" s="5">
        <v>-1</v>
      </c>
      <c r="H1517" s="6">
        <v>-1.2299707953687746</v>
      </c>
      <c r="I1517" s="8">
        <f>ProductLine[[#This Row],[Units]]*ProductLine[[#This Row],[Dollars]]</f>
        <v>1.2299707953687746</v>
      </c>
      <c r="L1517" cm="1">
        <f t="array" ref="L1517">AVERAGEIFS($I$2:$I$2125,$F$2:$F$2125,$F1517,$C$2:$C$2125,"&gt;="&amp;DATE(IF($E1517&gt;=4,$D1517,$D1517-1),INDEX($AS$2:$AS$13,$E1517),INDEX($AR$2:$AR$13,$E1517)),$C$2:$C$2125,"&lt;="&amp;DATE(IF($E1517&gt;=2,$D1517,$D1517-1),INDEX($AU$2:$AU$13,$E1517),INDEX($AT$2:$AT$13,$E1517)))</f>
        <v>9836.4830014173967</v>
      </c>
    </row>
    <row r="1518" spans="1:12" x14ac:dyDescent="0.35">
      <c r="A1518" s="3">
        <v>746</v>
      </c>
      <c r="B1518" s="3" t="s">
        <v>12</v>
      </c>
      <c r="C1518" s="4">
        <v>38859</v>
      </c>
      <c r="D1518" s="3">
        <f t="shared" si="23"/>
        <v>2006</v>
      </c>
      <c r="E1518" s="3">
        <f>MONTH(ProductLine[[#This Row],[Date]])</f>
        <v>5</v>
      </c>
      <c r="F1518" s="3" t="s">
        <v>8</v>
      </c>
      <c r="G1518" s="5">
        <v>68</v>
      </c>
      <c r="H1518" s="6">
        <v>205.86039765882776</v>
      </c>
      <c r="I1518" s="8">
        <f>ProductLine[[#This Row],[Units]]*ProductLine[[#This Row],[Dollars]]</f>
        <v>13998.507040800288</v>
      </c>
      <c r="L1518" cm="1">
        <f t="array" ref="L1518">AVERAGEIFS($I$2:$I$2125,$F$2:$F$2125,$F1518,$C$2:$C$2125,"&gt;="&amp;DATE(IF($E1518&gt;=4,$D1518,$D1518-1),INDEX($AS$2:$AS$13,$E1518),INDEX($AR$2:$AR$13,$E1518)),$C$2:$C$2125,"&lt;="&amp;DATE(IF($E1518&gt;=2,$D1518,$D1518-1),INDEX($AU$2:$AU$13,$E1518),INDEX($AT$2:$AT$13,$E1518)))</f>
        <v>9836.4830014173967</v>
      </c>
    </row>
    <row r="1519" spans="1:12" x14ac:dyDescent="0.35">
      <c r="A1519" s="3">
        <v>750</v>
      </c>
      <c r="B1519" s="3" t="s">
        <v>18</v>
      </c>
      <c r="C1519" s="4">
        <v>38848</v>
      </c>
      <c r="D1519" s="3">
        <f t="shared" si="23"/>
        <v>2006</v>
      </c>
      <c r="E1519" s="3">
        <f>MONTH(ProductLine[[#This Row],[Date]])</f>
        <v>5</v>
      </c>
      <c r="F1519" s="3" t="s">
        <v>13</v>
      </c>
      <c r="G1519" s="5">
        <v>-2</v>
      </c>
      <c r="H1519" s="6">
        <v>-3.9135627833735267</v>
      </c>
      <c r="I1519" s="8">
        <f>ProductLine[[#This Row],[Units]]*ProductLine[[#This Row],[Dollars]]</f>
        <v>7.8271255667470534</v>
      </c>
      <c r="L1519" cm="1">
        <f t="array" ref="L1519">AVERAGEIFS($I$2:$I$2125,$F$2:$F$2125,$F1519,$C$2:$C$2125,"&gt;="&amp;DATE(IF($E1519&gt;=4,$D1519,$D1519-1),INDEX($AS$2:$AS$13,$E1519),INDEX($AR$2:$AR$13,$E1519)),$C$2:$C$2125,"&lt;="&amp;DATE(IF($E1519&gt;=2,$D1519,$D1519-1),INDEX($AU$2:$AU$13,$E1519),INDEX($AT$2:$AT$13,$E1519)))</f>
        <v>10985.913184404948</v>
      </c>
    </row>
    <row r="1520" spans="1:12" x14ac:dyDescent="0.35">
      <c r="A1520" s="3">
        <v>763</v>
      </c>
      <c r="B1520" s="3" t="s">
        <v>16</v>
      </c>
      <c r="C1520" s="4">
        <v>38848</v>
      </c>
      <c r="D1520" s="3">
        <f t="shared" si="23"/>
        <v>2006</v>
      </c>
      <c r="E1520" s="3">
        <f>MONTH(ProductLine[[#This Row],[Date]])</f>
        <v>5</v>
      </c>
      <c r="F1520" s="3" t="s">
        <v>15</v>
      </c>
      <c r="G1520" s="5">
        <v>84</v>
      </c>
      <c r="H1520" s="6">
        <v>254.2621659223083</v>
      </c>
      <c r="I1520" s="8">
        <f>ProductLine[[#This Row],[Units]]*ProductLine[[#This Row],[Dollars]]</f>
        <v>21358.021937473895</v>
      </c>
      <c r="L1520" cm="1">
        <f t="array" ref="L1520">AVERAGEIFS($I$2:$I$2125,$F$2:$F$2125,$F1520,$C$2:$C$2125,"&gt;="&amp;DATE(IF($E1520&gt;=4,$D1520,$D1520-1),INDEX($AS$2:$AS$13,$E1520),INDEX($AR$2:$AR$13,$E1520)),$C$2:$C$2125,"&lt;="&amp;DATE(IF($E1520&gt;=2,$D1520,$D1520-1),INDEX($AU$2:$AU$13,$E1520),INDEX($AT$2:$AT$13,$E1520)))</f>
        <v>7592.0041419708969</v>
      </c>
    </row>
    <row r="1521" spans="1:12" x14ac:dyDescent="0.35">
      <c r="A1521" s="3">
        <v>832</v>
      </c>
      <c r="B1521" s="3" t="s">
        <v>11</v>
      </c>
      <c r="C1521" s="4">
        <v>38859</v>
      </c>
      <c r="D1521" s="3">
        <f t="shared" si="23"/>
        <v>2006</v>
      </c>
      <c r="E1521" s="3">
        <f>MONTH(ProductLine[[#This Row],[Date]])</f>
        <v>5</v>
      </c>
      <c r="F1521" s="3" t="s">
        <v>13</v>
      </c>
      <c r="G1521" s="5">
        <v>20</v>
      </c>
      <c r="H1521" s="6">
        <v>62.210097856811508</v>
      </c>
      <c r="I1521" s="8">
        <f>ProductLine[[#This Row],[Units]]*ProductLine[[#This Row],[Dollars]]</f>
        <v>1244.2019571362302</v>
      </c>
      <c r="L1521" cm="1">
        <f t="array" ref="L1521">AVERAGEIFS($I$2:$I$2125,$F$2:$F$2125,$F1521,$C$2:$C$2125,"&gt;="&amp;DATE(IF($E1521&gt;=4,$D1521,$D1521-1),INDEX($AS$2:$AS$13,$E1521),INDEX($AR$2:$AR$13,$E1521)),$C$2:$C$2125,"&lt;="&amp;DATE(IF($E1521&gt;=2,$D1521,$D1521-1),INDEX($AU$2:$AU$13,$E1521),INDEX($AT$2:$AT$13,$E1521)))</f>
        <v>10985.913184404948</v>
      </c>
    </row>
    <row r="1522" spans="1:12" x14ac:dyDescent="0.35">
      <c r="A1522" s="3">
        <v>854</v>
      </c>
      <c r="B1522" s="3" t="s">
        <v>16</v>
      </c>
      <c r="C1522" s="4">
        <v>38859</v>
      </c>
      <c r="D1522" s="3">
        <f t="shared" si="23"/>
        <v>2006</v>
      </c>
      <c r="E1522" s="3">
        <f>MONTH(ProductLine[[#This Row],[Date]])</f>
        <v>5</v>
      </c>
      <c r="F1522" s="3" t="s">
        <v>15</v>
      </c>
      <c r="G1522" s="5">
        <v>44</v>
      </c>
      <c r="H1522" s="6">
        <v>134.44985862590835</v>
      </c>
      <c r="I1522" s="8">
        <f>ProductLine[[#This Row],[Units]]*ProductLine[[#This Row],[Dollars]]</f>
        <v>5915.7937795399675</v>
      </c>
      <c r="L1522" cm="1">
        <f t="array" ref="L1522">AVERAGEIFS($I$2:$I$2125,$F$2:$F$2125,$F1522,$C$2:$C$2125,"&gt;="&amp;DATE(IF($E1522&gt;=4,$D1522,$D1522-1),INDEX($AS$2:$AS$13,$E1522),INDEX($AR$2:$AR$13,$E1522)),$C$2:$C$2125,"&lt;="&amp;DATE(IF($E1522&gt;=2,$D1522,$D1522-1),INDEX($AU$2:$AU$13,$E1522),INDEX($AT$2:$AT$13,$E1522)))</f>
        <v>7592.0041419708969</v>
      </c>
    </row>
    <row r="1523" spans="1:12" x14ac:dyDescent="0.35">
      <c r="A1523" s="3">
        <v>871</v>
      </c>
      <c r="B1523" s="3" t="s">
        <v>18</v>
      </c>
      <c r="C1523" s="4">
        <v>38848</v>
      </c>
      <c r="D1523" s="3">
        <f t="shared" si="23"/>
        <v>2006</v>
      </c>
      <c r="E1523" s="3">
        <f>MONTH(ProductLine[[#This Row],[Date]])</f>
        <v>5</v>
      </c>
      <c r="F1523" s="3" t="s">
        <v>15</v>
      </c>
      <c r="G1523" s="5">
        <v>28</v>
      </c>
      <c r="H1523" s="6">
        <v>86.226420950611285</v>
      </c>
      <c r="I1523" s="8">
        <f>ProductLine[[#This Row],[Units]]*ProductLine[[#This Row],[Dollars]]</f>
        <v>2414.3397866171158</v>
      </c>
      <c r="L1523" cm="1">
        <f t="array" ref="L1523">AVERAGEIFS($I$2:$I$2125,$F$2:$F$2125,$F1523,$C$2:$C$2125,"&gt;="&amp;DATE(IF($E1523&gt;=4,$D1523,$D1523-1),INDEX($AS$2:$AS$13,$E1523),INDEX($AR$2:$AR$13,$E1523)),$C$2:$C$2125,"&lt;="&amp;DATE(IF($E1523&gt;=2,$D1523,$D1523-1),INDEX($AU$2:$AU$13,$E1523),INDEX($AT$2:$AT$13,$E1523)))</f>
        <v>7592.0041419708969</v>
      </c>
    </row>
    <row r="1524" spans="1:12" x14ac:dyDescent="0.35">
      <c r="A1524" s="3">
        <v>918</v>
      </c>
      <c r="B1524" s="3" t="s">
        <v>16</v>
      </c>
      <c r="C1524" s="4">
        <v>38859</v>
      </c>
      <c r="D1524" s="3">
        <f t="shared" si="23"/>
        <v>2006</v>
      </c>
      <c r="E1524" s="3">
        <f>MONTH(ProductLine[[#This Row],[Date]])</f>
        <v>5</v>
      </c>
      <c r="F1524" s="3" t="s">
        <v>13</v>
      </c>
      <c r="G1524" s="5">
        <v>6</v>
      </c>
      <c r="H1524" s="6">
        <v>20.099629096975125</v>
      </c>
      <c r="I1524" s="8">
        <f>ProductLine[[#This Row],[Units]]*ProductLine[[#This Row],[Dollars]]</f>
        <v>120.59777458185076</v>
      </c>
      <c r="L1524" cm="1">
        <f t="array" ref="L1524">AVERAGEIFS($I$2:$I$2125,$F$2:$F$2125,$F1524,$C$2:$C$2125,"&gt;="&amp;DATE(IF($E1524&gt;=4,$D1524,$D1524-1),INDEX($AS$2:$AS$13,$E1524),INDEX($AR$2:$AR$13,$E1524)),$C$2:$C$2125,"&lt;="&amp;DATE(IF($E1524&gt;=2,$D1524,$D1524-1),INDEX($AU$2:$AU$13,$E1524),INDEX($AT$2:$AT$13,$E1524)))</f>
        <v>10985.913184404948</v>
      </c>
    </row>
    <row r="1525" spans="1:12" x14ac:dyDescent="0.35">
      <c r="A1525" s="3">
        <v>970</v>
      </c>
      <c r="B1525" s="3" t="s">
        <v>5</v>
      </c>
      <c r="C1525" s="4">
        <v>38859</v>
      </c>
      <c r="D1525" s="3">
        <f t="shared" si="23"/>
        <v>2006</v>
      </c>
      <c r="E1525" s="3">
        <f>MONTH(ProductLine[[#This Row],[Date]])</f>
        <v>5</v>
      </c>
      <c r="F1525" s="3" t="s">
        <v>13</v>
      </c>
      <c r="G1525" s="5">
        <v>33</v>
      </c>
      <c r="H1525" s="6">
        <v>100.6187200673516</v>
      </c>
      <c r="I1525" s="8">
        <f>ProductLine[[#This Row],[Units]]*ProductLine[[#This Row],[Dollars]]</f>
        <v>3320.417762222603</v>
      </c>
      <c r="L1525" cm="1">
        <f t="array" ref="L1525">AVERAGEIFS($I$2:$I$2125,$F$2:$F$2125,$F1525,$C$2:$C$2125,"&gt;="&amp;DATE(IF($E1525&gt;=4,$D1525,$D1525-1),INDEX($AS$2:$AS$13,$E1525),INDEX($AR$2:$AR$13,$E1525)),$C$2:$C$2125,"&lt;="&amp;DATE(IF($E1525&gt;=2,$D1525,$D1525-1),INDEX($AU$2:$AU$13,$E1525),INDEX($AT$2:$AT$13,$E1525)))</f>
        <v>10985.913184404948</v>
      </c>
    </row>
    <row r="1526" spans="1:12" x14ac:dyDescent="0.35">
      <c r="A1526" s="3">
        <v>987</v>
      </c>
      <c r="B1526" s="3" t="s">
        <v>16</v>
      </c>
      <c r="C1526" s="4">
        <v>38848</v>
      </c>
      <c r="D1526" s="3">
        <f t="shared" si="23"/>
        <v>2006</v>
      </c>
      <c r="E1526" s="3">
        <f>MONTH(ProductLine[[#This Row],[Date]])</f>
        <v>5</v>
      </c>
      <c r="F1526" s="3" t="s">
        <v>6</v>
      </c>
      <c r="G1526" s="5">
        <v>94</v>
      </c>
      <c r="H1526" s="6">
        <v>283.57943523104291</v>
      </c>
      <c r="I1526" s="8">
        <f>ProductLine[[#This Row],[Units]]*ProductLine[[#This Row],[Dollars]]</f>
        <v>26656.466911718035</v>
      </c>
      <c r="L1526" cm="1">
        <f t="array" ref="L1526">AVERAGEIFS($I$2:$I$2125,$F$2:$F$2125,$F1526,$C$2:$C$2125,"&gt;="&amp;DATE(IF($E1526&gt;=4,$D1526,$D1526-1),INDEX($AS$2:$AS$13,$E1526),INDEX($AR$2:$AR$13,$E1526)),$C$2:$C$2125,"&lt;="&amp;DATE(IF($E1526&gt;=2,$D1526,$D1526-1),INDEX($AU$2:$AU$13,$E1526),INDEX($AT$2:$AT$13,$E1526)))</f>
        <v>8414.2039964498417</v>
      </c>
    </row>
    <row r="1527" spans="1:12" x14ac:dyDescent="0.35">
      <c r="A1527" s="3">
        <v>1022</v>
      </c>
      <c r="B1527" s="3" t="s">
        <v>16</v>
      </c>
      <c r="C1527" s="4">
        <v>38848</v>
      </c>
      <c r="D1527" s="3">
        <f t="shared" si="23"/>
        <v>2006</v>
      </c>
      <c r="E1527" s="3">
        <f>MONTH(ProductLine[[#This Row],[Date]])</f>
        <v>5</v>
      </c>
      <c r="F1527" s="3" t="s">
        <v>10</v>
      </c>
      <c r="G1527" s="5">
        <v>95</v>
      </c>
      <c r="H1527" s="6">
        <v>286.92674877229024</v>
      </c>
      <c r="I1527" s="8">
        <f>ProductLine[[#This Row],[Units]]*ProductLine[[#This Row],[Dollars]]</f>
        <v>27258.041133367573</v>
      </c>
      <c r="L1527" cm="1">
        <f t="array" ref="L1527">AVERAGEIFS($I$2:$I$2125,$F$2:$F$2125,$F1527,$C$2:$C$2125,"&gt;="&amp;DATE(IF($E1527&gt;=4,$D1527,$D1527-1),INDEX($AS$2:$AS$13,$E1527),INDEX($AR$2:$AR$13,$E1527)),$C$2:$C$2125,"&lt;="&amp;DATE(IF($E1527&gt;=2,$D1527,$D1527-1),INDEX($AU$2:$AU$13,$E1527),INDEX($AT$2:$AT$13,$E1527)))</f>
        <v>8601.6177643250139</v>
      </c>
    </row>
    <row r="1528" spans="1:12" x14ac:dyDescent="0.35">
      <c r="A1528" s="3">
        <v>1137</v>
      </c>
      <c r="B1528" s="3" t="s">
        <v>5</v>
      </c>
      <c r="C1528" s="4">
        <v>38859</v>
      </c>
      <c r="D1528" s="3">
        <f t="shared" si="23"/>
        <v>2006</v>
      </c>
      <c r="E1528" s="3">
        <f>MONTH(ProductLine[[#This Row],[Date]])</f>
        <v>5</v>
      </c>
      <c r="F1528" s="3" t="s">
        <v>6</v>
      </c>
      <c r="G1528" s="5">
        <v>17</v>
      </c>
      <c r="H1528" s="6">
        <v>53.072576846761372</v>
      </c>
      <c r="I1528" s="8">
        <f>ProductLine[[#This Row],[Units]]*ProductLine[[#This Row],[Dollars]]</f>
        <v>902.23380639494337</v>
      </c>
      <c r="L1528" cm="1">
        <f t="array" ref="L1528">AVERAGEIFS($I$2:$I$2125,$F$2:$F$2125,$F1528,$C$2:$C$2125,"&gt;="&amp;DATE(IF($E1528&gt;=4,$D1528,$D1528-1),INDEX($AS$2:$AS$13,$E1528),INDEX($AR$2:$AR$13,$E1528)),$C$2:$C$2125,"&lt;="&amp;DATE(IF($E1528&gt;=2,$D1528,$D1528-1),INDEX($AU$2:$AU$13,$E1528),INDEX($AT$2:$AT$13,$E1528)))</f>
        <v>8414.2039964498417</v>
      </c>
    </row>
    <row r="1529" spans="1:12" x14ac:dyDescent="0.35">
      <c r="A1529" s="3">
        <v>1217</v>
      </c>
      <c r="B1529" s="3" t="s">
        <v>7</v>
      </c>
      <c r="C1529" s="4">
        <v>38859</v>
      </c>
      <c r="D1529" s="3">
        <f t="shared" si="23"/>
        <v>2006</v>
      </c>
      <c r="E1529" s="3">
        <f>MONTH(ProductLine[[#This Row],[Date]])</f>
        <v>5</v>
      </c>
      <c r="F1529" s="3" t="s">
        <v>15</v>
      </c>
      <c r="G1529" s="5">
        <v>35</v>
      </c>
      <c r="H1529" s="6">
        <v>106.85440305953027</v>
      </c>
      <c r="I1529" s="8">
        <f>ProductLine[[#This Row],[Units]]*ProductLine[[#This Row],[Dollars]]</f>
        <v>3739.9041070835597</v>
      </c>
      <c r="L1529" cm="1">
        <f t="array" ref="L1529">AVERAGEIFS($I$2:$I$2125,$F$2:$F$2125,$F1529,$C$2:$C$2125,"&gt;="&amp;DATE(IF($E1529&gt;=4,$D1529,$D1529-1),INDEX($AS$2:$AS$13,$E1529),INDEX($AR$2:$AR$13,$E1529)),$C$2:$C$2125,"&lt;="&amp;DATE(IF($E1529&gt;=2,$D1529,$D1529-1),INDEX($AU$2:$AU$13,$E1529),INDEX($AT$2:$AT$13,$E1529)))</f>
        <v>7592.0041419708969</v>
      </c>
    </row>
    <row r="1530" spans="1:12" x14ac:dyDescent="0.35">
      <c r="A1530" s="3">
        <v>1239</v>
      </c>
      <c r="B1530" s="3" t="s">
        <v>11</v>
      </c>
      <c r="C1530" s="4">
        <v>38859</v>
      </c>
      <c r="D1530" s="3">
        <f t="shared" si="23"/>
        <v>2006</v>
      </c>
      <c r="E1530" s="3">
        <f>MONTH(ProductLine[[#This Row],[Date]])</f>
        <v>5</v>
      </c>
      <c r="F1530" s="3" t="s">
        <v>15</v>
      </c>
      <c r="G1530" s="5">
        <v>-5</v>
      </c>
      <c r="H1530" s="6">
        <v>-12.432490366118355</v>
      </c>
      <c r="I1530" s="8">
        <f>ProductLine[[#This Row],[Units]]*ProductLine[[#This Row],[Dollars]]</f>
        <v>62.162451830591777</v>
      </c>
      <c r="L1530" cm="1">
        <f t="array" ref="L1530">AVERAGEIFS($I$2:$I$2125,$F$2:$F$2125,$F1530,$C$2:$C$2125,"&gt;="&amp;DATE(IF($E1530&gt;=4,$D1530,$D1530-1),INDEX($AS$2:$AS$13,$E1530),INDEX($AR$2:$AR$13,$E1530)),$C$2:$C$2125,"&lt;="&amp;DATE(IF($E1530&gt;=2,$D1530,$D1530-1),INDEX($AU$2:$AU$13,$E1530),INDEX($AT$2:$AT$13,$E1530)))</f>
        <v>7592.0041419708969</v>
      </c>
    </row>
    <row r="1531" spans="1:12" x14ac:dyDescent="0.35">
      <c r="A1531" s="3">
        <v>1240</v>
      </c>
      <c r="B1531" s="3" t="s">
        <v>14</v>
      </c>
      <c r="C1531" s="4">
        <v>38848</v>
      </c>
      <c r="D1531" s="3">
        <f t="shared" si="23"/>
        <v>2006</v>
      </c>
      <c r="E1531" s="3">
        <f>MONTH(ProductLine[[#This Row],[Date]])</f>
        <v>5</v>
      </c>
      <c r="F1531" s="3" t="s">
        <v>6</v>
      </c>
      <c r="G1531" s="5">
        <v>20</v>
      </c>
      <c r="H1531" s="6">
        <v>61.840740307042338</v>
      </c>
      <c r="I1531" s="8">
        <f>ProductLine[[#This Row],[Units]]*ProductLine[[#This Row],[Dollars]]</f>
        <v>1236.8148061408467</v>
      </c>
      <c r="L1531" cm="1">
        <f t="array" ref="L1531">AVERAGEIFS($I$2:$I$2125,$F$2:$F$2125,$F1531,$C$2:$C$2125,"&gt;="&amp;DATE(IF($E1531&gt;=4,$D1531,$D1531-1),INDEX($AS$2:$AS$13,$E1531),INDEX($AR$2:$AR$13,$E1531)),$C$2:$C$2125,"&lt;="&amp;DATE(IF($E1531&gt;=2,$D1531,$D1531-1),INDEX($AU$2:$AU$13,$E1531),INDEX($AT$2:$AT$13,$E1531)))</f>
        <v>8414.2039964498417</v>
      </c>
    </row>
    <row r="1532" spans="1:12" x14ac:dyDescent="0.35">
      <c r="A1532" s="3">
        <v>1342</v>
      </c>
      <c r="B1532" s="3" t="s">
        <v>7</v>
      </c>
      <c r="C1532" s="4">
        <v>38848</v>
      </c>
      <c r="D1532" s="3">
        <f t="shared" si="23"/>
        <v>2006</v>
      </c>
      <c r="E1532" s="3">
        <f>MONTH(ProductLine[[#This Row],[Date]])</f>
        <v>5</v>
      </c>
      <c r="F1532" s="3" t="s">
        <v>15</v>
      </c>
      <c r="G1532" s="5">
        <v>21</v>
      </c>
      <c r="H1532" s="6">
        <v>65.214588826582613</v>
      </c>
      <c r="I1532" s="8">
        <f>ProductLine[[#This Row],[Units]]*ProductLine[[#This Row],[Dollars]]</f>
        <v>1369.5063653582349</v>
      </c>
      <c r="L1532" cm="1">
        <f t="array" ref="L1532">AVERAGEIFS($I$2:$I$2125,$F$2:$F$2125,$F1532,$C$2:$C$2125,"&gt;="&amp;DATE(IF($E1532&gt;=4,$D1532,$D1532-1),INDEX($AS$2:$AS$13,$E1532),INDEX($AR$2:$AR$13,$E1532)),$C$2:$C$2125,"&lt;="&amp;DATE(IF($E1532&gt;=2,$D1532,$D1532-1),INDEX($AU$2:$AU$13,$E1532),INDEX($AT$2:$AT$13,$E1532)))</f>
        <v>7592.0041419708969</v>
      </c>
    </row>
    <row r="1533" spans="1:12" x14ac:dyDescent="0.35">
      <c r="A1533" s="3">
        <v>1375</v>
      </c>
      <c r="B1533" s="3" t="s">
        <v>11</v>
      </c>
      <c r="C1533" s="4">
        <v>38859</v>
      </c>
      <c r="D1533" s="3">
        <f t="shared" si="23"/>
        <v>2006</v>
      </c>
      <c r="E1533" s="3">
        <f>MONTH(ProductLine[[#This Row],[Date]])</f>
        <v>5</v>
      </c>
      <c r="F1533" s="3" t="s">
        <v>8</v>
      </c>
      <c r="G1533" s="5">
        <v>78</v>
      </c>
      <c r="H1533" s="6">
        <v>235.63570757894917</v>
      </c>
      <c r="I1533" s="8">
        <f>ProductLine[[#This Row],[Units]]*ProductLine[[#This Row],[Dollars]]</f>
        <v>18379.585191158036</v>
      </c>
      <c r="L1533" cm="1">
        <f t="array" ref="L1533">AVERAGEIFS($I$2:$I$2125,$F$2:$F$2125,$F1533,$C$2:$C$2125,"&gt;="&amp;DATE(IF($E1533&gt;=4,$D1533,$D1533-1),INDEX($AS$2:$AS$13,$E1533),INDEX($AR$2:$AR$13,$E1533)),$C$2:$C$2125,"&lt;="&amp;DATE(IF($E1533&gt;=2,$D1533,$D1533-1),INDEX($AU$2:$AU$13,$E1533),INDEX($AT$2:$AT$13,$E1533)))</f>
        <v>9836.4830014173967</v>
      </c>
    </row>
    <row r="1534" spans="1:12" x14ac:dyDescent="0.35">
      <c r="A1534" s="3">
        <v>1402</v>
      </c>
      <c r="B1534" s="3" t="s">
        <v>9</v>
      </c>
      <c r="C1534" s="4">
        <v>38859</v>
      </c>
      <c r="D1534" s="3">
        <f t="shared" si="23"/>
        <v>2006</v>
      </c>
      <c r="E1534" s="3">
        <f>MONTH(ProductLine[[#This Row],[Date]])</f>
        <v>5</v>
      </c>
      <c r="F1534" s="3" t="s">
        <v>8</v>
      </c>
      <c r="G1534" s="5">
        <v>55</v>
      </c>
      <c r="H1534" s="6">
        <v>167.0921059108752</v>
      </c>
      <c r="I1534" s="8">
        <f>ProductLine[[#This Row],[Units]]*ProductLine[[#This Row],[Dollars]]</f>
        <v>9190.065825098136</v>
      </c>
      <c r="L1534" cm="1">
        <f t="array" ref="L1534">AVERAGEIFS($I$2:$I$2125,$F$2:$F$2125,$F1534,$C$2:$C$2125,"&gt;="&amp;DATE(IF($E1534&gt;=4,$D1534,$D1534-1),INDEX($AS$2:$AS$13,$E1534),INDEX($AR$2:$AR$13,$E1534)),$C$2:$C$2125,"&lt;="&amp;DATE(IF($E1534&gt;=2,$D1534,$D1534-1),INDEX($AU$2:$AU$13,$E1534),INDEX($AT$2:$AT$13,$E1534)))</f>
        <v>9836.4830014173967</v>
      </c>
    </row>
    <row r="1535" spans="1:12" x14ac:dyDescent="0.35">
      <c r="A1535" s="3">
        <v>1419</v>
      </c>
      <c r="B1535" s="3" t="s">
        <v>12</v>
      </c>
      <c r="C1535" s="4">
        <v>38848</v>
      </c>
      <c r="D1535" s="3">
        <f t="shared" si="23"/>
        <v>2006</v>
      </c>
      <c r="E1535" s="3">
        <f>MONTH(ProductLine[[#This Row],[Date]])</f>
        <v>5</v>
      </c>
      <c r="F1535" s="3" t="s">
        <v>15</v>
      </c>
      <c r="G1535" s="5">
        <v>81</v>
      </c>
      <c r="H1535" s="6">
        <v>244.50746507200088</v>
      </c>
      <c r="I1535" s="8">
        <f>ProductLine[[#This Row],[Units]]*ProductLine[[#This Row],[Dollars]]</f>
        <v>19805.104670832072</v>
      </c>
      <c r="L1535" cm="1">
        <f t="array" ref="L1535">AVERAGEIFS($I$2:$I$2125,$F$2:$F$2125,$F1535,$C$2:$C$2125,"&gt;="&amp;DATE(IF($E1535&gt;=4,$D1535,$D1535-1),INDEX($AS$2:$AS$13,$E1535),INDEX($AR$2:$AR$13,$E1535)),$C$2:$C$2125,"&lt;="&amp;DATE(IF($E1535&gt;=2,$D1535,$D1535-1),INDEX($AU$2:$AU$13,$E1535),INDEX($AT$2:$AT$13,$E1535)))</f>
        <v>7592.0041419708969</v>
      </c>
    </row>
    <row r="1536" spans="1:12" x14ac:dyDescent="0.35">
      <c r="A1536" s="3">
        <v>1474</v>
      </c>
      <c r="B1536" s="3" t="s">
        <v>16</v>
      </c>
      <c r="C1536" s="4">
        <v>38848</v>
      </c>
      <c r="D1536" s="3">
        <f t="shared" si="23"/>
        <v>2006</v>
      </c>
      <c r="E1536" s="3">
        <f>MONTH(ProductLine[[#This Row],[Date]])</f>
        <v>5</v>
      </c>
      <c r="F1536" s="3" t="s">
        <v>13</v>
      </c>
      <c r="G1536" s="5">
        <v>31</v>
      </c>
      <c r="H1536" s="6">
        <v>95.050667546988379</v>
      </c>
      <c r="I1536" s="8">
        <f>ProductLine[[#This Row],[Units]]*ProductLine[[#This Row],[Dollars]]</f>
        <v>2946.5706939566398</v>
      </c>
      <c r="L1536" cm="1">
        <f t="array" ref="L1536">AVERAGEIFS($I$2:$I$2125,$F$2:$F$2125,$F1536,$C$2:$C$2125,"&gt;="&amp;DATE(IF($E1536&gt;=4,$D1536,$D1536-1),INDEX($AS$2:$AS$13,$E1536),INDEX($AR$2:$AR$13,$E1536)),$C$2:$C$2125,"&lt;="&amp;DATE(IF($E1536&gt;=2,$D1536,$D1536-1),INDEX($AU$2:$AU$13,$E1536),INDEX($AT$2:$AT$13,$E1536)))</f>
        <v>10985.913184404948</v>
      </c>
    </row>
    <row r="1537" spans="1:12" x14ac:dyDescent="0.35">
      <c r="A1537" s="3">
        <v>1479</v>
      </c>
      <c r="B1537" s="3" t="s">
        <v>18</v>
      </c>
      <c r="C1537" s="4">
        <v>38859</v>
      </c>
      <c r="D1537" s="3">
        <f t="shared" si="23"/>
        <v>2006</v>
      </c>
      <c r="E1537" s="3">
        <f>MONTH(ProductLine[[#This Row],[Date]])</f>
        <v>5</v>
      </c>
      <c r="F1537" s="3" t="s">
        <v>15</v>
      </c>
      <c r="G1537" s="5">
        <v>63</v>
      </c>
      <c r="H1537" s="6">
        <v>190.69209828626822</v>
      </c>
      <c r="I1537" s="8">
        <f>ProductLine[[#This Row],[Units]]*ProductLine[[#This Row],[Dollars]]</f>
        <v>12013.602192034898</v>
      </c>
      <c r="L1537" cm="1">
        <f t="array" ref="L1537">AVERAGEIFS($I$2:$I$2125,$F$2:$F$2125,$F1537,$C$2:$C$2125,"&gt;="&amp;DATE(IF($E1537&gt;=4,$D1537,$D1537-1),INDEX($AS$2:$AS$13,$E1537),INDEX($AR$2:$AR$13,$E1537)),$C$2:$C$2125,"&lt;="&amp;DATE(IF($E1537&gt;=2,$D1537,$D1537-1),INDEX($AU$2:$AU$13,$E1537),INDEX($AT$2:$AT$13,$E1537)))</f>
        <v>7592.0041419708969</v>
      </c>
    </row>
    <row r="1538" spans="1:12" x14ac:dyDescent="0.35">
      <c r="A1538" s="3">
        <v>1493</v>
      </c>
      <c r="B1538" s="3" t="s">
        <v>5</v>
      </c>
      <c r="C1538" s="4">
        <v>38859</v>
      </c>
      <c r="D1538" s="3">
        <f t="shared" ref="D1538:D1601" si="24">YEAR(C1538)</f>
        <v>2006</v>
      </c>
      <c r="E1538" s="3">
        <f>MONTH(ProductLine[[#This Row],[Date]])</f>
        <v>5</v>
      </c>
      <c r="F1538" s="3" t="s">
        <v>8</v>
      </c>
      <c r="G1538" s="5">
        <v>13</v>
      </c>
      <c r="H1538" s="6">
        <v>41.318769528122459</v>
      </c>
      <c r="I1538" s="8">
        <f>ProductLine[[#This Row],[Units]]*ProductLine[[#This Row],[Dollars]]</f>
        <v>537.14400386559191</v>
      </c>
      <c r="L1538" cm="1">
        <f t="array" ref="L1538">AVERAGEIFS($I$2:$I$2125,$F$2:$F$2125,$F1538,$C$2:$C$2125,"&gt;="&amp;DATE(IF($E1538&gt;=4,$D1538,$D1538-1),INDEX($AS$2:$AS$13,$E1538),INDEX($AR$2:$AR$13,$E1538)),$C$2:$C$2125,"&lt;="&amp;DATE(IF($E1538&gt;=2,$D1538,$D1538-1),INDEX($AU$2:$AU$13,$E1538),INDEX($AT$2:$AT$13,$E1538)))</f>
        <v>9836.4830014173967</v>
      </c>
    </row>
    <row r="1539" spans="1:12" x14ac:dyDescent="0.35">
      <c r="A1539" s="3">
        <v>1530</v>
      </c>
      <c r="B1539" s="3" t="s">
        <v>17</v>
      </c>
      <c r="C1539" s="4">
        <v>38859</v>
      </c>
      <c r="D1539" s="3">
        <f t="shared" si="24"/>
        <v>2006</v>
      </c>
      <c r="E1539" s="3">
        <f>MONTH(ProductLine[[#This Row],[Date]])</f>
        <v>5</v>
      </c>
      <c r="F1539" s="3" t="s">
        <v>13</v>
      </c>
      <c r="G1539" s="5">
        <v>62</v>
      </c>
      <c r="H1539" s="6">
        <v>187.54179752226122</v>
      </c>
      <c r="I1539" s="8">
        <f>ProductLine[[#This Row],[Units]]*ProductLine[[#This Row],[Dollars]]</f>
        <v>11627.591446380196</v>
      </c>
      <c r="L1539" cm="1">
        <f t="array" ref="L1539">AVERAGEIFS($I$2:$I$2125,$F$2:$F$2125,$F1539,$C$2:$C$2125,"&gt;="&amp;DATE(IF($E1539&gt;=4,$D1539,$D1539-1),INDEX($AS$2:$AS$13,$E1539),INDEX($AR$2:$AR$13,$E1539)),$C$2:$C$2125,"&lt;="&amp;DATE(IF($E1539&gt;=2,$D1539,$D1539-1),INDEX($AU$2:$AU$13,$E1539),INDEX($AT$2:$AT$13,$E1539)))</f>
        <v>10985.913184404948</v>
      </c>
    </row>
    <row r="1540" spans="1:12" x14ac:dyDescent="0.35">
      <c r="A1540" s="3">
        <v>1562</v>
      </c>
      <c r="B1540" s="3" t="s">
        <v>14</v>
      </c>
      <c r="C1540" s="4">
        <v>38848</v>
      </c>
      <c r="D1540" s="3">
        <f t="shared" si="24"/>
        <v>2006</v>
      </c>
      <c r="E1540" s="3">
        <f>MONTH(ProductLine[[#This Row],[Date]])</f>
        <v>5</v>
      </c>
      <c r="F1540" s="3" t="s">
        <v>13</v>
      </c>
      <c r="G1540" s="5">
        <v>59</v>
      </c>
      <c r="H1540" s="6">
        <v>178.70076770818625</v>
      </c>
      <c r="I1540" s="8">
        <f>ProductLine[[#This Row],[Units]]*ProductLine[[#This Row],[Dollars]]</f>
        <v>10543.345294782988</v>
      </c>
      <c r="L1540" cm="1">
        <f t="array" ref="L1540">AVERAGEIFS($I$2:$I$2125,$F$2:$F$2125,$F1540,$C$2:$C$2125,"&gt;="&amp;DATE(IF($E1540&gt;=4,$D1540,$D1540-1),INDEX($AS$2:$AS$13,$E1540),INDEX($AR$2:$AR$13,$E1540)),$C$2:$C$2125,"&lt;="&amp;DATE(IF($E1540&gt;=2,$D1540,$D1540-1),INDEX($AU$2:$AU$13,$E1540),INDEX($AT$2:$AT$13,$E1540)))</f>
        <v>10985.913184404948</v>
      </c>
    </row>
    <row r="1541" spans="1:12" x14ac:dyDescent="0.35">
      <c r="A1541" s="3">
        <v>1642</v>
      </c>
      <c r="B1541" s="3" t="s">
        <v>11</v>
      </c>
      <c r="C1541" s="4">
        <v>38859</v>
      </c>
      <c r="D1541" s="3">
        <f t="shared" si="24"/>
        <v>2006</v>
      </c>
      <c r="E1541" s="3">
        <f>MONTH(ProductLine[[#This Row],[Date]])</f>
        <v>5</v>
      </c>
      <c r="F1541" s="3" t="s">
        <v>13</v>
      </c>
      <c r="G1541" s="5">
        <v>91</v>
      </c>
      <c r="H1541" s="6">
        <v>275.47209572369957</v>
      </c>
      <c r="I1541" s="8">
        <f>ProductLine[[#This Row],[Units]]*ProductLine[[#This Row],[Dollars]]</f>
        <v>25067.96071085666</v>
      </c>
      <c r="L1541" cm="1">
        <f t="array" ref="L1541">AVERAGEIFS($I$2:$I$2125,$F$2:$F$2125,$F1541,$C$2:$C$2125,"&gt;="&amp;DATE(IF($E1541&gt;=4,$D1541,$D1541-1),INDEX($AS$2:$AS$13,$E1541),INDEX($AR$2:$AR$13,$E1541)),$C$2:$C$2125,"&lt;="&amp;DATE(IF($E1541&gt;=2,$D1541,$D1541-1),INDEX($AU$2:$AU$13,$E1541),INDEX($AT$2:$AT$13,$E1541)))</f>
        <v>10985.913184404948</v>
      </c>
    </row>
    <row r="1542" spans="1:12" x14ac:dyDescent="0.35">
      <c r="A1542" s="3">
        <v>1760</v>
      </c>
      <c r="B1542" s="3" t="s">
        <v>5</v>
      </c>
      <c r="C1542" s="4">
        <v>38848</v>
      </c>
      <c r="D1542" s="3">
        <f t="shared" si="24"/>
        <v>2006</v>
      </c>
      <c r="E1542" s="3">
        <f>MONTH(ProductLine[[#This Row],[Date]])</f>
        <v>5</v>
      </c>
      <c r="F1542" s="3" t="s">
        <v>6</v>
      </c>
      <c r="G1542" s="5">
        <v>17</v>
      </c>
      <c r="H1542" s="6">
        <v>53.536546154185139</v>
      </c>
      <c r="I1542" s="8">
        <f>ProductLine[[#This Row],[Units]]*ProductLine[[#This Row],[Dollars]]</f>
        <v>910.12128462114731</v>
      </c>
      <c r="L1542" cm="1">
        <f t="array" ref="L1542">AVERAGEIFS($I$2:$I$2125,$F$2:$F$2125,$F1542,$C$2:$C$2125,"&gt;="&amp;DATE(IF($E1542&gt;=4,$D1542,$D1542-1),INDEX($AS$2:$AS$13,$E1542),INDEX($AR$2:$AR$13,$E1542)),$C$2:$C$2125,"&lt;="&amp;DATE(IF($E1542&gt;=2,$D1542,$D1542-1),INDEX($AU$2:$AU$13,$E1542),INDEX($AT$2:$AT$13,$E1542)))</f>
        <v>8414.2039964498417</v>
      </c>
    </row>
    <row r="1543" spans="1:12" x14ac:dyDescent="0.35">
      <c r="A1543" s="3">
        <v>1810</v>
      </c>
      <c r="B1543" s="3" t="s">
        <v>14</v>
      </c>
      <c r="C1543" s="4">
        <v>38859</v>
      </c>
      <c r="D1543" s="3">
        <f t="shared" si="24"/>
        <v>2006</v>
      </c>
      <c r="E1543" s="3">
        <f>MONTH(ProductLine[[#This Row],[Date]])</f>
        <v>5</v>
      </c>
      <c r="F1543" s="3" t="s">
        <v>10</v>
      </c>
      <c r="G1543" s="5">
        <v>30</v>
      </c>
      <c r="H1543" s="6">
        <v>92.310265407731023</v>
      </c>
      <c r="I1543" s="8">
        <f>ProductLine[[#This Row],[Units]]*ProductLine[[#This Row],[Dollars]]</f>
        <v>2769.3079622319306</v>
      </c>
      <c r="L1543" cm="1">
        <f t="array" ref="L1543">AVERAGEIFS($I$2:$I$2125,$F$2:$F$2125,$F1543,$C$2:$C$2125,"&gt;="&amp;DATE(IF($E1543&gt;=4,$D1543,$D1543-1),INDEX($AS$2:$AS$13,$E1543),INDEX($AR$2:$AR$13,$E1543)),$C$2:$C$2125,"&lt;="&amp;DATE(IF($E1543&gt;=2,$D1543,$D1543-1),INDEX($AU$2:$AU$13,$E1543),INDEX($AT$2:$AT$13,$E1543)))</f>
        <v>8601.6177643250139</v>
      </c>
    </row>
    <row r="1544" spans="1:12" x14ac:dyDescent="0.35">
      <c r="A1544" s="3">
        <v>1812</v>
      </c>
      <c r="B1544" s="3" t="s">
        <v>18</v>
      </c>
      <c r="C1544" s="4">
        <v>38848</v>
      </c>
      <c r="D1544" s="3">
        <f t="shared" si="24"/>
        <v>2006</v>
      </c>
      <c r="E1544" s="3">
        <f>MONTH(ProductLine[[#This Row],[Date]])</f>
        <v>5</v>
      </c>
      <c r="F1544" s="3" t="s">
        <v>15</v>
      </c>
      <c r="G1544" s="5">
        <v>14</v>
      </c>
      <c r="H1544" s="6">
        <v>43.795902693300988</v>
      </c>
      <c r="I1544" s="8">
        <f>ProductLine[[#This Row],[Units]]*ProductLine[[#This Row],[Dollars]]</f>
        <v>613.1426377062138</v>
      </c>
      <c r="L1544" cm="1">
        <f t="array" ref="L1544">AVERAGEIFS($I$2:$I$2125,$F$2:$F$2125,$F1544,$C$2:$C$2125,"&gt;="&amp;DATE(IF($E1544&gt;=4,$D1544,$D1544-1),INDEX($AS$2:$AS$13,$E1544),INDEX($AR$2:$AR$13,$E1544)),$C$2:$C$2125,"&lt;="&amp;DATE(IF($E1544&gt;=2,$D1544,$D1544-1),INDEX($AU$2:$AU$13,$E1544),INDEX($AT$2:$AT$13,$E1544)))</f>
        <v>7592.0041419708969</v>
      </c>
    </row>
    <row r="1545" spans="1:12" x14ac:dyDescent="0.35">
      <c r="A1545" s="3">
        <v>1821</v>
      </c>
      <c r="B1545" s="3" t="s">
        <v>17</v>
      </c>
      <c r="C1545" s="4">
        <v>38859</v>
      </c>
      <c r="D1545" s="3">
        <f t="shared" si="24"/>
        <v>2006</v>
      </c>
      <c r="E1545" s="3">
        <f>MONTH(ProductLine[[#This Row],[Date]])</f>
        <v>5</v>
      </c>
      <c r="F1545" s="3" t="s">
        <v>10</v>
      </c>
      <c r="G1545" s="5">
        <v>67</v>
      </c>
      <c r="H1545" s="6">
        <v>203.18155970987976</v>
      </c>
      <c r="I1545" s="8">
        <f>ProductLine[[#This Row],[Units]]*ProductLine[[#This Row],[Dollars]]</f>
        <v>13613.164500561945</v>
      </c>
      <c r="L1545" cm="1">
        <f t="array" ref="L1545">AVERAGEIFS($I$2:$I$2125,$F$2:$F$2125,$F1545,$C$2:$C$2125,"&gt;="&amp;DATE(IF($E1545&gt;=4,$D1545,$D1545-1),INDEX($AS$2:$AS$13,$E1545),INDEX($AR$2:$AR$13,$E1545)),$C$2:$C$2125,"&lt;="&amp;DATE(IF($E1545&gt;=2,$D1545,$D1545-1),INDEX($AU$2:$AU$13,$E1545),INDEX($AT$2:$AT$13,$E1545)))</f>
        <v>8601.6177643250139</v>
      </c>
    </row>
    <row r="1546" spans="1:12" x14ac:dyDescent="0.35">
      <c r="A1546" s="3">
        <v>1829</v>
      </c>
      <c r="B1546" s="3" t="s">
        <v>7</v>
      </c>
      <c r="C1546" s="4">
        <v>38859</v>
      </c>
      <c r="D1546" s="3">
        <f t="shared" si="24"/>
        <v>2006</v>
      </c>
      <c r="E1546" s="3">
        <f>MONTH(ProductLine[[#This Row],[Date]])</f>
        <v>5</v>
      </c>
      <c r="F1546" s="3" t="s">
        <v>15</v>
      </c>
      <c r="G1546" s="5">
        <v>-8</v>
      </c>
      <c r="H1546" s="6">
        <v>-21.602633683096364</v>
      </c>
      <c r="I1546" s="8">
        <f>ProductLine[[#This Row],[Units]]*ProductLine[[#This Row],[Dollars]]</f>
        <v>172.82106946477091</v>
      </c>
      <c r="L1546" cm="1">
        <f t="array" ref="L1546">AVERAGEIFS($I$2:$I$2125,$F$2:$F$2125,$F1546,$C$2:$C$2125,"&gt;="&amp;DATE(IF($E1546&gt;=4,$D1546,$D1546-1),INDEX($AS$2:$AS$13,$E1546),INDEX($AR$2:$AR$13,$E1546)),$C$2:$C$2125,"&lt;="&amp;DATE(IF($E1546&gt;=2,$D1546,$D1546-1),INDEX($AU$2:$AU$13,$E1546),INDEX($AT$2:$AT$13,$E1546)))</f>
        <v>7592.0041419708969</v>
      </c>
    </row>
    <row r="1547" spans="1:12" x14ac:dyDescent="0.35">
      <c r="A1547" s="3">
        <v>1884</v>
      </c>
      <c r="B1547" s="3" t="s">
        <v>7</v>
      </c>
      <c r="C1547" s="4">
        <v>38859</v>
      </c>
      <c r="D1547" s="3">
        <f t="shared" si="24"/>
        <v>2006</v>
      </c>
      <c r="E1547" s="3">
        <f>MONTH(ProductLine[[#This Row],[Date]])</f>
        <v>5</v>
      </c>
      <c r="F1547" s="3" t="s">
        <v>6</v>
      </c>
      <c r="G1547" s="5">
        <v>89</v>
      </c>
      <c r="H1547" s="6">
        <v>269.39552816852074</v>
      </c>
      <c r="I1547" s="8">
        <f>ProductLine[[#This Row],[Units]]*ProductLine[[#This Row],[Dollars]]</f>
        <v>23976.202006998345</v>
      </c>
      <c r="L1547" cm="1">
        <f t="array" ref="L1547">AVERAGEIFS($I$2:$I$2125,$F$2:$F$2125,$F1547,$C$2:$C$2125,"&gt;="&amp;DATE(IF($E1547&gt;=4,$D1547,$D1547-1),INDEX($AS$2:$AS$13,$E1547),INDEX($AR$2:$AR$13,$E1547)),$C$2:$C$2125,"&lt;="&amp;DATE(IF($E1547&gt;=2,$D1547,$D1547-1),INDEX($AU$2:$AU$13,$E1547),INDEX($AT$2:$AT$13,$E1547)))</f>
        <v>8414.2039964498417</v>
      </c>
    </row>
    <row r="1548" spans="1:12" x14ac:dyDescent="0.35">
      <c r="A1548" s="3">
        <v>1885</v>
      </c>
      <c r="B1548" s="3" t="s">
        <v>9</v>
      </c>
      <c r="C1548" s="4">
        <v>38848</v>
      </c>
      <c r="D1548" s="3">
        <f t="shared" si="24"/>
        <v>2006</v>
      </c>
      <c r="E1548" s="3">
        <f>MONTH(ProductLine[[#This Row],[Date]])</f>
        <v>5</v>
      </c>
      <c r="F1548" s="3" t="s">
        <v>6</v>
      </c>
      <c r="G1548" s="5">
        <v>12</v>
      </c>
      <c r="H1548" s="6">
        <v>37.837711255972984</v>
      </c>
      <c r="I1548" s="8">
        <f>ProductLine[[#This Row],[Units]]*ProductLine[[#This Row],[Dollars]]</f>
        <v>454.05253507167583</v>
      </c>
      <c r="L1548" cm="1">
        <f t="array" ref="L1548">AVERAGEIFS($I$2:$I$2125,$F$2:$F$2125,$F1548,$C$2:$C$2125,"&gt;="&amp;DATE(IF($E1548&gt;=4,$D1548,$D1548-1),INDEX($AS$2:$AS$13,$E1548),INDEX($AR$2:$AR$13,$E1548)),$C$2:$C$2125,"&lt;="&amp;DATE(IF($E1548&gt;=2,$D1548,$D1548-1),INDEX($AU$2:$AU$13,$E1548),INDEX($AT$2:$AT$13,$E1548)))</f>
        <v>8414.2039964498417</v>
      </c>
    </row>
    <row r="1549" spans="1:12" x14ac:dyDescent="0.35">
      <c r="A1549" s="3">
        <v>21</v>
      </c>
      <c r="B1549" s="3" t="s">
        <v>11</v>
      </c>
      <c r="C1549" s="4">
        <v>38870</v>
      </c>
      <c r="D1549" s="3">
        <f t="shared" si="24"/>
        <v>2006</v>
      </c>
      <c r="E1549" s="3">
        <f>MONTH(ProductLine[[#This Row],[Date]])</f>
        <v>6</v>
      </c>
      <c r="F1549" s="3" t="s">
        <v>15</v>
      </c>
      <c r="G1549" s="5">
        <v>12</v>
      </c>
      <c r="H1549" s="6">
        <v>38.081435709433634</v>
      </c>
      <c r="I1549" s="8">
        <f>ProductLine[[#This Row],[Units]]*ProductLine[[#This Row],[Dollars]]</f>
        <v>456.97722851320361</v>
      </c>
      <c r="L1549" cm="1">
        <f t="array" ref="L1549">AVERAGEIFS($I$2:$I$2125,$F$2:$F$2125,$F1549,$C$2:$C$2125,"&gt;="&amp;DATE(IF($E1549&gt;=4,$D1549,$D1549-1),INDEX($AS$2:$AS$13,$E1549),INDEX($AR$2:$AR$13,$E1549)),$C$2:$C$2125,"&lt;="&amp;DATE(IF($E1549&gt;=2,$D1549,$D1549-1),INDEX($AU$2:$AU$13,$E1549),INDEX($AT$2:$AT$13,$E1549)))</f>
        <v>7040.8220589405346</v>
      </c>
    </row>
    <row r="1550" spans="1:12" x14ac:dyDescent="0.35">
      <c r="A1550" s="3">
        <v>40</v>
      </c>
      <c r="B1550" s="3" t="s">
        <v>7</v>
      </c>
      <c r="C1550" s="4">
        <v>38892</v>
      </c>
      <c r="D1550" s="3">
        <f t="shared" si="24"/>
        <v>2006</v>
      </c>
      <c r="E1550" s="3">
        <f>MONTH(ProductLine[[#This Row],[Date]])</f>
        <v>6</v>
      </c>
      <c r="F1550" s="3" t="s">
        <v>8</v>
      </c>
      <c r="G1550" s="5">
        <v>38</v>
      </c>
      <c r="H1550" s="6">
        <v>115.58433775100286</v>
      </c>
      <c r="I1550" s="8">
        <f>ProductLine[[#This Row],[Units]]*ProductLine[[#This Row],[Dollars]]</f>
        <v>4392.204834538109</v>
      </c>
      <c r="L1550" cm="1">
        <f t="array" ref="L1550">AVERAGEIFS($I$2:$I$2125,$F$2:$F$2125,$F1550,$C$2:$C$2125,"&gt;="&amp;DATE(IF($E1550&gt;=4,$D1550,$D1550-1),INDEX($AS$2:$AS$13,$E1550),INDEX($AR$2:$AR$13,$E1550)),$C$2:$C$2125,"&lt;="&amp;DATE(IF($E1550&gt;=2,$D1550,$D1550-1),INDEX($AU$2:$AU$13,$E1550),INDEX($AT$2:$AT$13,$E1550)))</f>
        <v>10703.366761105686</v>
      </c>
    </row>
    <row r="1551" spans="1:12" x14ac:dyDescent="0.35">
      <c r="A1551" s="3">
        <v>90</v>
      </c>
      <c r="B1551" s="3" t="s">
        <v>18</v>
      </c>
      <c r="C1551" s="4">
        <v>38881</v>
      </c>
      <c r="D1551" s="3">
        <f t="shared" si="24"/>
        <v>2006</v>
      </c>
      <c r="E1551" s="3">
        <f>MONTH(ProductLine[[#This Row],[Date]])</f>
        <v>6</v>
      </c>
      <c r="F1551" s="3" t="s">
        <v>10</v>
      </c>
      <c r="G1551" s="5">
        <v>-3</v>
      </c>
      <c r="H1551" s="6">
        <v>-7.6150918857367635</v>
      </c>
      <c r="I1551" s="8">
        <f>ProductLine[[#This Row],[Units]]*ProductLine[[#This Row],[Dollars]]</f>
        <v>22.845275657210291</v>
      </c>
      <c r="L1551" cm="1">
        <f t="array" ref="L1551">AVERAGEIFS($I$2:$I$2125,$F$2:$F$2125,$F1551,$C$2:$C$2125,"&gt;="&amp;DATE(IF($E1551&gt;=4,$D1551,$D1551-1),INDEX($AS$2:$AS$13,$E1551),INDEX($AR$2:$AR$13,$E1551)),$C$2:$C$2125,"&lt;="&amp;DATE(IF($E1551&gt;=2,$D1551,$D1551-1),INDEX($AU$2:$AU$13,$E1551),INDEX($AT$2:$AT$13,$E1551)))</f>
        <v>9240.6258854226417</v>
      </c>
    </row>
    <row r="1552" spans="1:12" x14ac:dyDescent="0.35">
      <c r="A1552" s="3">
        <v>116</v>
      </c>
      <c r="B1552" s="3" t="s">
        <v>11</v>
      </c>
      <c r="C1552" s="4">
        <v>38892</v>
      </c>
      <c r="D1552" s="3">
        <f t="shared" si="24"/>
        <v>2006</v>
      </c>
      <c r="E1552" s="3">
        <f>MONTH(ProductLine[[#This Row],[Date]])</f>
        <v>6</v>
      </c>
      <c r="F1552" s="3" t="s">
        <v>13</v>
      </c>
      <c r="G1552" s="5">
        <v>22</v>
      </c>
      <c r="H1552" s="6">
        <v>68.07066358826728</v>
      </c>
      <c r="I1552" s="8">
        <f>ProductLine[[#This Row],[Units]]*ProductLine[[#This Row],[Dollars]]</f>
        <v>1497.5545989418802</v>
      </c>
      <c r="L1552" cm="1">
        <f t="array" ref="L1552">AVERAGEIFS($I$2:$I$2125,$F$2:$F$2125,$F1552,$C$2:$C$2125,"&gt;="&amp;DATE(IF($E1552&gt;=4,$D1552,$D1552-1),INDEX($AS$2:$AS$13,$E1552),INDEX($AR$2:$AR$13,$E1552)),$C$2:$C$2125,"&lt;="&amp;DATE(IF($E1552&gt;=2,$D1552,$D1552-1),INDEX($AU$2:$AU$13,$E1552),INDEX($AT$2:$AT$13,$E1552)))</f>
        <v>10485.37150144501</v>
      </c>
    </row>
    <row r="1553" spans="1:12" x14ac:dyDescent="0.35">
      <c r="A1553" s="3">
        <v>117</v>
      </c>
      <c r="B1553" s="3" t="s">
        <v>11</v>
      </c>
      <c r="C1553" s="4">
        <v>38870</v>
      </c>
      <c r="D1553" s="3">
        <f t="shared" si="24"/>
        <v>2006</v>
      </c>
      <c r="E1553" s="3">
        <f>MONTH(ProductLine[[#This Row],[Date]])</f>
        <v>6</v>
      </c>
      <c r="F1553" s="3" t="s">
        <v>8</v>
      </c>
      <c r="G1553" s="5">
        <v>68</v>
      </c>
      <c r="H1553" s="6">
        <v>205.76676002797973</v>
      </c>
      <c r="I1553" s="8">
        <f>ProductLine[[#This Row],[Units]]*ProductLine[[#This Row],[Dollars]]</f>
        <v>13992.139681902621</v>
      </c>
      <c r="L1553" cm="1">
        <f t="array" ref="L1553">AVERAGEIFS($I$2:$I$2125,$F$2:$F$2125,$F1553,$C$2:$C$2125,"&gt;="&amp;DATE(IF($E1553&gt;=4,$D1553,$D1553-1),INDEX($AS$2:$AS$13,$E1553),INDEX($AR$2:$AR$13,$E1553)),$C$2:$C$2125,"&lt;="&amp;DATE(IF($E1553&gt;=2,$D1553,$D1553-1),INDEX($AU$2:$AU$13,$E1553),INDEX($AT$2:$AT$13,$E1553)))</f>
        <v>10703.366761105686</v>
      </c>
    </row>
    <row r="1554" spans="1:12" x14ac:dyDescent="0.35">
      <c r="A1554" s="3">
        <v>170</v>
      </c>
      <c r="B1554" s="3" t="s">
        <v>17</v>
      </c>
      <c r="C1554" s="4">
        <v>38881</v>
      </c>
      <c r="D1554" s="3">
        <f t="shared" si="24"/>
        <v>2006</v>
      </c>
      <c r="E1554" s="3">
        <f>MONTH(ProductLine[[#This Row],[Date]])</f>
        <v>6</v>
      </c>
      <c r="F1554" s="3" t="s">
        <v>6</v>
      </c>
      <c r="G1554" s="5">
        <v>21</v>
      </c>
      <c r="H1554" s="6">
        <v>64.602960723055489</v>
      </c>
      <c r="I1554" s="8">
        <f>ProductLine[[#This Row],[Units]]*ProductLine[[#This Row],[Dollars]]</f>
        <v>1356.6621751841653</v>
      </c>
      <c r="L1554" cm="1">
        <f t="array" ref="L1554">AVERAGEIFS($I$2:$I$2125,$F$2:$F$2125,$F1554,$C$2:$C$2125,"&gt;="&amp;DATE(IF($E1554&gt;=4,$D1554,$D1554-1),INDEX($AS$2:$AS$13,$E1554),INDEX($AR$2:$AR$13,$E1554)),$C$2:$C$2125,"&lt;="&amp;DATE(IF($E1554&gt;=2,$D1554,$D1554-1),INDEX($AU$2:$AU$13,$E1554),INDEX($AT$2:$AT$13,$E1554)))</f>
        <v>9801.2142568891741</v>
      </c>
    </row>
    <row r="1555" spans="1:12" x14ac:dyDescent="0.35">
      <c r="A1555" s="3">
        <v>273</v>
      </c>
      <c r="B1555" s="3" t="s">
        <v>9</v>
      </c>
      <c r="C1555" s="4">
        <v>38892</v>
      </c>
      <c r="D1555" s="3">
        <f t="shared" si="24"/>
        <v>2006</v>
      </c>
      <c r="E1555" s="3">
        <f>MONTH(ProductLine[[#This Row],[Date]])</f>
        <v>6</v>
      </c>
      <c r="F1555" s="3" t="s">
        <v>10</v>
      </c>
      <c r="G1555" s="5">
        <v>70</v>
      </c>
      <c r="H1555" s="6">
        <v>212.26238499892682</v>
      </c>
      <c r="I1555" s="8">
        <f>ProductLine[[#This Row],[Units]]*ProductLine[[#This Row],[Dollars]]</f>
        <v>14858.366949924877</v>
      </c>
      <c r="L1555" cm="1">
        <f t="array" ref="L1555">AVERAGEIFS($I$2:$I$2125,$F$2:$F$2125,$F1555,$C$2:$C$2125,"&gt;="&amp;DATE(IF($E1555&gt;=4,$D1555,$D1555-1),INDEX($AS$2:$AS$13,$E1555),INDEX($AR$2:$AR$13,$E1555)),$C$2:$C$2125,"&lt;="&amp;DATE(IF($E1555&gt;=2,$D1555,$D1555-1),INDEX($AU$2:$AU$13,$E1555),INDEX($AT$2:$AT$13,$E1555)))</f>
        <v>9240.6258854226417</v>
      </c>
    </row>
    <row r="1556" spans="1:12" x14ac:dyDescent="0.35">
      <c r="A1556" s="3">
        <v>429</v>
      </c>
      <c r="B1556" s="3" t="s">
        <v>17</v>
      </c>
      <c r="C1556" s="4">
        <v>38892</v>
      </c>
      <c r="D1556" s="3">
        <f t="shared" si="24"/>
        <v>2006</v>
      </c>
      <c r="E1556" s="3">
        <f>MONTH(ProductLine[[#This Row],[Date]])</f>
        <v>6</v>
      </c>
      <c r="F1556" s="3" t="s">
        <v>10</v>
      </c>
      <c r="G1556" s="5">
        <v>-4</v>
      </c>
      <c r="H1556" s="6">
        <v>-9.8762446340450722</v>
      </c>
      <c r="I1556" s="8">
        <f>ProductLine[[#This Row],[Units]]*ProductLine[[#This Row],[Dollars]]</f>
        <v>39.504978536180289</v>
      </c>
      <c r="L1556" cm="1">
        <f t="array" ref="L1556">AVERAGEIFS($I$2:$I$2125,$F$2:$F$2125,$F1556,$C$2:$C$2125,"&gt;="&amp;DATE(IF($E1556&gt;=4,$D1556,$D1556-1),INDEX($AS$2:$AS$13,$E1556),INDEX($AR$2:$AR$13,$E1556)),$C$2:$C$2125,"&lt;="&amp;DATE(IF($E1556&gt;=2,$D1556,$D1556-1),INDEX($AU$2:$AU$13,$E1556),INDEX($AT$2:$AT$13,$E1556)))</f>
        <v>9240.6258854226417</v>
      </c>
    </row>
    <row r="1557" spans="1:12" x14ac:dyDescent="0.35">
      <c r="A1557" s="3">
        <v>458</v>
      </c>
      <c r="B1557" s="3" t="s">
        <v>11</v>
      </c>
      <c r="C1557" s="4">
        <v>38881</v>
      </c>
      <c r="D1557" s="3">
        <f t="shared" si="24"/>
        <v>2006</v>
      </c>
      <c r="E1557" s="3">
        <f>MONTH(ProductLine[[#This Row],[Date]])</f>
        <v>6</v>
      </c>
      <c r="F1557" s="3" t="s">
        <v>8</v>
      </c>
      <c r="G1557" s="5">
        <v>45</v>
      </c>
      <c r="H1557" s="6">
        <v>136.97942653814263</v>
      </c>
      <c r="I1557" s="8">
        <f>ProductLine[[#This Row],[Units]]*ProductLine[[#This Row],[Dollars]]</f>
        <v>6164.0741942164186</v>
      </c>
      <c r="L1557" cm="1">
        <f t="array" ref="L1557">AVERAGEIFS($I$2:$I$2125,$F$2:$F$2125,$F1557,$C$2:$C$2125,"&gt;="&amp;DATE(IF($E1557&gt;=4,$D1557,$D1557-1),INDEX($AS$2:$AS$13,$E1557),INDEX($AR$2:$AR$13,$E1557)),$C$2:$C$2125,"&lt;="&amp;DATE(IF($E1557&gt;=2,$D1557,$D1557-1),INDEX($AU$2:$AU$13,$E1557),INDEX($AT$2:$AT$13,$E1557)))</f>
        <v>10703.366761105686</v>
      </c>
    </row>
    <row r="1558" spans="1:12" x14ac:dyDescent="0.35">
      <c r="A1558" s="3">
        <v>465</v>
      </c>
      <c r="B1558" s="3" t="s">
        <v>9</v>
      </c>
      <c r="C1558" s="4">
        <v>38881</v>
      </c>
      <c r="D1558" s="3">
        <f t="shared" si="24"/>
        <v>2006</v>
      </c>
      <c r="E1558" s="3">
        <f>MONTH(ProductLine[[#This Row],[Date]])</f>
        <v>6</v>
      </c>
      <c r="F1558" s="3" t="s">
        <v>13</v>
      </c>
      <c r="G1558" s="5">
        <v>58</v>
      </c>
      <c r="H1558" s="6">
        <v>176.26520049915879</v>
      </c>
      <c r="I1558" s="8">
        <f>ProductLine[[#This Row],[Units]]*ProductLine[[#This Row],[Dollars]]</f>
        <v>10223.381628951211</v>
      </c>
      <c r="L1558" cm="1">
        <f t="array" ref="L1558">AVERAGEIFS($I$2:$I$2125,$F$2:$F$2125,$F1558,$C$2:$C$2125,"&gt;="&amp;DATE(IF($E1558&gt;=4,$D1558,$D1558-1),INDEX($AS$2:$AS$13,$E1558),INDEX($AR$2:$AR$13,$E1558)),$C$2:$C$2125,"&lt;="&amp;DATE(IF($E1558&gt;=2,$D1558,$D1558-1),INDEX($AU$2:$AU$13,$E1558),INDEX($AT$2:$AT$13,$E1558)))</f>
        <v>10485.37150144501</v>
      </c>
    </row>
    <row r="1559" spans="1:12" x14ac:dyDescent="0.35">
      <c r="A1559" s="3">
        <v>500</v>
      </c>
      <c r="B1559" s="3" t="s">
        <v>12</v>
      </c>
      <c r="C1559" s="4">
        <v>38881</v>
      </c>
      <c r="D1559" s="3">
        <f t="shared" si="24"/>
        <v>2006</v>
      </c>
      <c r="E1559" s="3">
        <f>MONTH(ProductLine[[#This Row],[Date]])</f>
        <v>6</v>
      </c>
      <c r="F1559" s="3" t="s">
        <v>15</v>
      </c>
      <c r="G1559" s="5">
        <v>17</v>
      </c>
      <c r="H1559" s="6">
        <v>52.992178326548526</v>
      </c>
      <c r="I1559" s="8">
        <f>ProductLine[[#This Row],[Units]]*ProductLine[[#This Row],[Dollars]]</f>
        <v>900.867031551325</v>
      </c>
      <c r="L1559" cm="1">
        <f t="array" ref="L1559">AVERAGEIFS($I$2:$I$2125,$F$2:$F$2125,$F1559,$C$2:$C$2125,"&gt;="&amp;DATE(IF($E1559&gt;=4,$D1559,$D1559-1),INDEX($AS$2:$AS$13,$E1559),INDEX($AR$2:$AR$13,$E1559)),$C$2:$C$2125,"&lt;="&amp;DATE(IF($E1559&gt;=2,$D1559,$D1559-1),INDEX($AU$2:$AU$13,$E1559),INDEX($AT$2:$AT$13,$E1559)))</f>
        <v>7040.8220589405346</v>
      </c>
    </row>
    <row r="1560" spans="1:12" x14ac:dyDescent="0.35">
      <c r="A1560" s="3">
        <v>528</v>
      </c>
      <c r="B1560" s="3" t="s">
        <v>11</v>
      </c>
      <c r="C1560" s="4">
        <v>38892</v>
      </c>
      <c r="D1560" s="3">
        <f t="shared" si="24"/>
        <v>2006</v>
      </c>
      <c r="E1560" s="3">
        <f>MONTH(ProductLine[[#This Row],[Date]])</f>
        <v>6</v>
      </c>
      <c r="F1560" s="3" t="s">
        <v>15</v>
      </c>
      <c r="G1560" s="5">
        <v>11</v>
      </c>
      <c r="H1560" s="6">
        <v>35.723241285873279</v>
      </c>
      <c r="I1560" s="8">
        <f>ProductLine[[#This Row],[Units]]*ProductLine[[#This Row],[Dollars]]</f>
        <v>392.95565414460606</v>
      </c>
      <c r="L1560" cm="1">
        <f t="array" ref="L1560">AVERAGEIFS($I$2:$I$2125,$F$2:$F$2125,$F1560,$C$2:$C$2125,"&gt;="&amp;DATE(IF($E1560&gt;=4,$D1560,$D1560-1),INDEX($AS$2:$AS$13,$E1560),INDEX($AR$2:$AR$13,$E1560)),$C$2:$C$2125,"&lt;="&amp;DATE(IF($E1560&gt;=2,$D1560,$D1560-1),INDEX($AU$2:$AU$13,$E1560),INDEX($AT$2:$AT$13,$E1560)))</f>
        <v>7040.8220589405346</v>
      </c>
    </row>
    <row r="1561" spans="1:12" x14ac:dyDescent="0.35">
      <c r="A1561" s="3">
        <v>594</v>
      </c>
      <c r="B1561" s="3" t="s">
        <v>7</v>
      </c>
      <c r="C1561" s="4">
        <v>38870</v>
      </c>
      <c r="D1561" s="3">
        <f t="shared" si="24"/>
        <v>2006</v>
      </c>
      <c r="E1561" s="3">
        <f>MONTH(ProductLine[[#This Row],[Date]])</f>
        <v>6</v>
      </c>
      <c r="F1561" s="3" t="s">
        <v>8</v>
      </c>
      <c r="G1561" s="5">
        <v>92</v>
      </c>
      <c r="H1561" s="6">
        <v>278.22640918878471</v>
      </c>
      <c r="I1561" s="8">
        <f>ProductLine[[#This Row],[Units]]*ProductLine[[#This Row],[Dollars]]</f>
        <v>25596.829645368194</v>
      </c>
      <c r="L1561" cm="1">
        <f t="array" ref="L1561">AVERAGEIFS($I$2:$I$2125,$F$2:$F$2125,$F1561,$C$2:$C$2125,"&gt;="&amp;DATE(IF($E1561&gt;=4,$D1561,$D1561-1),INDEX($AS$2:$AS$13,$E1561),INDEX($AR$2:$AR$13,$E1561)),$C$2:$C$2125,"&lt;="&amp;DATE(IF($E1561&gt;=2,$D1561,$D1561-1),INDEX($AU$2:$AU$13,$E1561),INDEX($AT$2:$AT$13,$E1561)))</f>
        <v>10703.366761105686</v>
      </c>
    </row>
    <row r="1562" spans="1:12" x14ac:dyDescent="0.35">
      <c r="A1562" s="3">
        <v>602</v>
      </c>
      <c r="B1562" s="3" t="s">
        <v>18</v>
      </c>
      <c r="C1562" s="4">
        <v>38870</v>
      </c>
      <c r="D1562" s="3">
        <f t="shared" si="24"/>
        <v>2006</v>
      </c>
      <c r="E1562" s="3">
        <f>MONTH(ProductLine[[#This Row],[Date]])</f>
        <v>6</v>
      </c>
      <c r="F1562" s="3" t="s">
        <v>10</v>
      </c>
      <c r="G1562" s="5">
        <v>65</v>
      </c>
      <c r="H1562" s="6">
        <v>197.4890682991998</v>
      </c>
      <c r="I1562" s="8">
        <f>ProductLine[[#This Row],[Units]]*ProductLine[[#This Row],[Dollars]]</f>
        <v>12836.789439447986</v>
      </c>
      <c r="L1562" cm="1">
        <f t="array" ref="L1562">AVERAGEIFS($I$2:$I$2125,$F$2:$F$2125,$F1562,$C$2:$C$2125,"&gt;="&amp;DATE(IF($E1562&gt;=4,$D1562,$D1562-1),INDEX($AS$2:$AS$13,$E1562),INDEX($AR$2:$AR$13,$E1562)),$C$2:$C$2125,"&lt;="&amp;DATE(IF($E1562&gt;=2,$D1562,$D1562-1),INDEX($AU$2:$AU$13,$E1562),INDEX($AT$2:$AT$13,$E1562)))</f>
        <v>9240.6258854226417</v>
      </c>
    </row>
    <row r="1563" spans="1:12" x14ac:dyDescent="0.35">
      <c r="A1563" s="3">
        <v>626</v>
      </c>
      <c r="B1563" s="3" t="s">
        <v>11</v>
      </c>
      <c r="C1563" s="4">
        <v>38870</v>
      </c>
      <c r="D1563" s="3">
        <f t="shared" si="24"/>
        <v>2006</v>
      </c>
      <c r="E1563" s="3">
        <f>MONTH(ProductLine[[#This Row],[Date]])</f>
        <v>6</v>
      </c>
      <c r="F1563" s="3" t="s">
        <v>8</v>
      </c>
      <c r="G1563" s="5">
        <v>12</v>
      </c>
      <c r="H1563" s="6">
        <v>38.977588204951147</v>
      </c>
      <c r="I1563" s="8">
        <f>ProductLine[[#This Row],[Units]]*ProductLine[[#This Row],[Dollars]]</f>
        <v>467.73105845941376</v>
      </c>
      <c r="L1563" cm="1">
        <f t="array" ref="L1563">AVERAGEIFS($I$2:$I$2125,$F$2:$F$2125,$F1563,$C$2:$C$2125,"&gt;="&amp;DATE(IF($E1563&gt;=4,$D1563,$D1563-1),INDEX($AS$2:$AS$13,$E1563),INDEX($AR$2:$AR$13,$E1563)),$C$2:$C$2125,"&lt;="&amp;DATE(IF($E1563&gt;=2,$D1563,$D1563-1),INDEX($AU$2:$AU$13,$E1563),INDEX($AT$2:$AT$13,$E1563)))</f>
        <v>10703.366761105686</v>
      </c>
    </row>
    <row r="1564" spans="1:12" x14ac:dyDescent="0.35">
      <c r="A1564" s="3">
        <v>631</v>
      </c>
      <c r="B1564" s="3" t="s">
        <v>17</v>
      </c>
      <c r="C1564" s="4">
        <v>38892</v>
      </c>
      <c r="D1564" s="3">
        <f t="shared" si="24"/>
        <v>2006</v>
      </c>
      <c r="E1564" s="3">
        <f>MONTH(ProductLine[[#This Row],[Date]])</f>
        <v>6</v>
      </c>
      <c r="F1564" s="3" t="s">
        <v>13</v>
      </c>
      <c r="G1564" s="5">
        <v>40</v>
      </c>
      <c r="H1564" s="6">
        <v>122.55166369572477</v>
      </c>
      <c r="I1564" s="8">
        <f>ProductLine[[#This Row],[Units]]*ProductLine[[#This Row],[Dollars]]</f>
        <v>4902.0665478289911</v>
      </c>
      <c r="L1564" cm="1">
        <f t="array" ref="L1564">AVERAGEIFS($I$2:$I$2125,$F$2:$F$2125,$F1564,$C$2:$C$2125,"&gt;="&amp;DATE(IF($E1564&gt;=4,$D1564,$D1564-1),INDEX($AS$2:$AS$13,$E1564),INDEX($AR$2:$AR$13,$E1564)),$C$2:$C$2125,"&lt;="&amp;DATE(IF($E1564&gt;=2,$D1564,$D1564-1),INDEX($AU$2:$AU$13,$E1564),INDEX($AT$2:$AT$13,$E1564)))</f>
        <v>10485.37150144501</v>
      </c>
    </row>
    <row r="1565" spans="1:12" x14ac:dyDescent="0.35">
      <c r="A1565" s="3">
        <v>646</v>
      </c>
      <c r="B1565" s="3" t="s">
        <v>16</v>
      </c>
      <c r="C1565" s="4">
        <v>38870</v>
      </c>
      <c r="D1565" s="3">
        <f t="shared" si="24"/>
        <v>2006</v>
      </c>
      <c r="E1565" s="3">
        <f>MONTH(ProductLine[[#This Row],[Date]])</f>
        <v>6</v>
      </c>
      <c r="F1565" s="3" t="s">
        <v>13</v>
      </c>
      <c r="G1565" s="5">
        <v>39</v>
      </c>
      <c r="H1565" s="6">
        <v>119.48835042374725</v>
      </c>
      <c r="I1565" s="8">
        <f>ProductLine[[#This Row],[Units]]*ProductLine[[#This Row],[Dollars]]</f>
        <v>4660.0456665261427</v>
      </c>
      <c r="L1565" cm="1">
        <f t="array" ref="L1565">AVERAGEIFS($I$2:$I$2125,$F$2:$F$2125,$F1565,$C$2:$C$2125,"&gt;="&amp;DATE(IF($E1565&gt;=4,$D1565,$D1565-1),INDEX($AS$2:$AS$13,$E1565),INDEX($AR$2:$AR$13,$E1565)),$C$2:$C$2125,"&lt;="&amp;DATE(IF($E1565&gt;=2,$D1565,$D1565-1),INDEX($AU$2:$AU$13,$E1565),INDEX($AT$2:$AT$13,$E1565)))</f>
        <v>10485.37150144501</v>
      </c>
    </row>
    <row r="1566" spans="1:12" x14ac:dyDescent="0.35">
      <c r="A1566" s="3">
        <v>666</v>
      </c>
      <c r="B1566" s="3" t="s">
        <v>17</v>
      </c>
      <c r="C1566" s="4">
        <v>38881</v>
      </c>
      <c r="D1566" s="3">
        <f t="shared" si="24"/>
        <v>2006</v>
      </c>
      <c r="E1566" s="3">
        <f>MONTH(ProductLine[[#This Row],[Date]])</f>
        <v>6</v>
      </c>
      <c r="F1566" s="3" t="s">
        <v>13</v>
      </c>
      <c r="G1566" s="5">
        <v>59</v>
      </c>
      <c r="H1566" s="6">
        <v>178.6321576680669</v>
      </c>
      <c r="I1566" s="8">
        <f>ProductLine[[#This Row],[Units]]*ProductLine[[#This Row],[Dollars]]</f>
        <v>10539.297302415947</v>
      </c>
      <c r="L1566" cm="1">
        <f t="array" ref="L1566">AVERAGEIFS($I$2:$I$2125,$F$2:$F$2125,$F1566,$C$2:$C$2125,"&gt;="&amp;DATE(IF($E1566&gt;=4,$D1566,$D1566-1),INDEX($AS$2:$AS$13,$E1566),INDEX($AR$2:$AR$13,$E1566)),$C$2:$C$2125,"&lt;="&amp;DATE(IF($E1566&gt;=2,$D1566,$D1566-1),INDEX($AU$2:$AU$13,$E1566),INDEX($AT$2:$AT$13,$E1566)))</f>
        <v>10485.37150144501</v>
      </c>
    </row>
    <row r="1567" spans="1:12" x14ac:dyDescent="0.35">
      <c r="A1567" s="3">
        <v>715</v>
      </c>
      <c r="B1567" s="3" t="s">
        <v>17</v>
      </c>
      <c r="C1567" s="4">
        <v>38881</v>
      </c>
      <c r="D1567" s="3">
        <f t="shared" si="24"/>
        <v>2006</v>
      </c>
      <c r="E1567" s="3">
        <f>MONTH(ProductLine[[#This Row],[Date]])</f>
        <v>6</v>
      </c>
      <c r="F1567" s="3" t="s">
        <v>6</v>
      </c>
      <c r="G1567" s="5">
        <v>9</v>
      </c>
      <c r="H1567" s="6">
        <v>29.386098665239906</v>
      </c>
      <c r="I1567" s="8">
        <f>ProductLine[[#This Row],[Units]]*ProductLine[[#This Row],[Dollars]]</f>
        <v>264.47488798715915</v>
      </c>
      <c r="L1567" cm="1">
        <f t="array" ref="L1567">AVERAGEIFS($I$2:$I$2125,$F$2:$F$2125,$F1567,$C$2:$C$2125,"&gt;="&amp;DATE(IF($E1567&gt;=4,$D1567,$D1567-1),INDEX($AS$2:$AS$13,$E1567),INDEX($AR$2:$AR$13,$E1567)),$C$2:$C$2125,"&lt;="&amp;DATE(IF($E1567&gt;=2,$D1567,$D1567-1),INDEX($AU$2:$AU$13,$E1567),INDEX($AT$2:$AT$13,$E1567)))</f>
        <v>9801.2142568891741</v>
      </c>
    </row>
    <row r="1568" spans="1:12" x14ac:dyDescent="0.35">
      <c r="A1568" s="3">
        <v>728</v>
      </c>
      <c r="B1568" s="3" t="s">
        <v>7</v>
      </c>
      <c r="C1568" s="4">
        <v>38881</v>
      </c>
      <c r="D1568" s="3">
        <f t="shared" si="24"/>
        <v>2006</v>
      </c>
      <c r="E1568" s="3">
        <f>MONTH(ProductLine[[#This Row],[Date]])</f>
        <v>6</v>
      </c>
      <c r="F1568" s="3" t="s">
        <v>6</v>
      </c>
      <c r="G1568" s="5">
        <v>95</v>
      </c>
      <c r="H1568" s="6">
        <v>286.68421658470419</v>
      </c>
      <c r="I1568" s="8">
        <f>ProductLine[[#This Row],[Units]]*ProductLine[[#This Row],[Dollars]]</f>
        <v>27235.000575546899</v>
      </c>
      <c r="L1568" cm="1">
        <f t="array" ref="L1568">AVERAGEIFS($I$2:$I$2125,$F$2:$F$2125,$F1568,$C$2:$C$2125,"&gt;="&amp;DATE(IF($E1568&gt;=4,$D1568,$D1568-1),INDEX($AS$2:$AS$13,$E1568),INDEX($AR$2:$AR$13,$E1568)),$C$2:$C$2125,"&lt;="&amp;DATE(IF($E1568&gt;=2,$D1568,$D1568-1),INDEX($AU$2:$AU$13,$E1568),INDEX($AT$2:$AT$13,$E1568)))</f>
        <v>9801.2142568891741</v>
      </c>
    </row>
    <row r="1569" spans="1:12" x14ac:dyDescent="0.35">
      <c r="A1569" s="3">
        <v>819</v>
      </c>
      <c r="B1569" s="3" t="s">
        <v>5</v>
      </c>
      <c r="C1569" s="4">
        <v>38870</v>
      </c>
      <c r="D1569" s="3">
        <f t="shared" si="24"/>
        <v>2006</v>
      </c>
      <c r="E1569" s="3">
        <f>MONTH(ProductLine[[#This Row],[Date]])</f>
        <v>6</v>
      </c>
      <c r="F1569" s="3" t="s">
        <v>15</v>
      </c>
      <c r="G1569" s="5">
        <v>54</v>
      </c>
      <c r="H1569" s="6">
        <v>164.37938973773885</v>
      </c>
      <c r="I1569" s="8">
        <f>ProductLine[[#This Row],[Units]]*ProductLine[[#This Row],[Dollars]]</f>
        <v>8876.4870458378973</v>
      </c>
      <c r="L1569" cm="1">
        <f t="array" ref="L1569">AVERAGEIFS($I$2:$I$2125,$F$2:$F$2125,$F1569,$C$2:$C$2125,"&gt;="&amp;DATE(IF($E1569&gt;=4,$D1569,$D1569-1),INDEX($AS$2:$AS$13,$E1569),INDEX($AR$2:$AR$13,$E1569)),$C$2:$C$2125,"&lt;="&amp;DATE(IF($E1569&gt;=2,$D1569,$D1569-1),INDEX($AU$2:$AU$13,$E1569),INDEX($AT$2:$AT$13,$E1569)))</f>
        <v>7040.8220589405346</v>
      </c>
    </row>
    <row r="1570" spans="1:12" x14ac:dyDescent="0.35">
      <c r="A1570" s="3">
        <v>837</v>
      </c>
      <c r="B1570" s="3" t="s">
        <v>16</v>
      </c>
      <c r="C1570" s="4">
        <v>38870</v>
      </c>
      <c r="D1570" s="3">
        <f t="shared" si="24"/>
        <v>2006</v>
      </c>
      <c r="E1570" s="3">
        <f>MONTH(ProductLine[[#This Row],[Date]])</f>
        <v>6</v>
      </c>
      <c r="F1570" s="3" t="s">
        <v>13</v>
      </c>
      <c r="G1570" s="5">
        <v>16</v>
      </c>
      <c r="H1570" s="6">
        <v>50.310894482412991</v>
      </c>
      <c r="I1570" s="8">
        <f>ProductLine[[#This Row],[Units]]*ProductLine[[#This Row],[Dollars]]</f>
        <v>804.97431171860785</v>
      </c>
      <c r="L1570" cm="1">
        <f t="array" ref="L1570">AVERAGEIFS($I$2:$I$2125,$F$2:$F$2125,$F1570,$C$2:$C$2125,"&gt;="&amp;DATE(IF($E1570&gt;=4,$D1570,$D1570-1),INDEX($AS$2:$AS$13,$E1570),INDEX($AR$2:$AR$13,$E1570)),$C$2:$C$2125,"&lt;="&amp;DATE(IF($E1570&gt;=2,$D1570,$D1570-1),INDEX($AU$2:$AU$13,$E1570),INDEX($AT$2:$AT$13,$E1570)))</f>
        <v>10485.37150144501</v>
      </c>
    </row>
    <row r="1571" spans="1:12" x14ac:dyDescent="0.35">
      <c r="A1571" s="3">
        <v>849</v>
      </c>
      <c r="B1571" s="3" t="s">
        <v>9</v>
      </c>
      <c r="C1571" s="4">
        <v>38870</v>
      </c>
      <c r="D1571" s="3">
        <f t="shared" si="24"/>
        <v>2006</v>
      </c>
      <c r="E1571" s="3">
        <f>MONTH(ProductLine[[#This Row],[Date]])</f>
        <v>6</v>
      </c>
      <c r="F1571" s="3" t="s">
        <v>10</v>
      </c>
      <c r="G1571" s="5">
        <v>84</v>
      </c>
      <c r="H1571" s="6">
        <v>254.04302513210774</v>
      </c>
      <c r="I1571" s="8">
        <f>ProductLine[[#This Row],[Units]]*ProductLine[[#This Row],[Dollars]]</f>
        <v>21339.614111097049</v>
      </c>
      <c r="L1571" cm="1">
        <f t="array" ref="L1571">AVERAGEIFS($I$2:$I$2125,$F$2:$F$2125,$F1571,$C$2:$C$2125,"&gt;="&amp;DATE(IF($E1571&gt;=4,$D1571,$D1571-1),INDEX($AS$2:$AS$13,$E1571),INDEX($AR$2:$AR$13,$E1571)),$C$2:$C$2125,"&lt;="&amp;DATE(IF($E1571&gt;=2,$D1571,$D1571-1),INDEX($AU$2:$AU$13,$E1571),INDEX($AT$2:$AT$13,$E1571)))</f>
        <v>9240.6258854226417</v>
      </c>
    </row>
    <row r="1572" spans="1:12" x14ac:dyDescent="0.35">
      <c r="A1572" s="3">
        <v>907</v>
      </c>
      <c r="B1572" s="3" t="s">
        <v>17</v>
      </c>
      <c r="C1572" s="4">
        <v>38892</v>
      </c>
      <c r="D1572" s="3">
        <f t="shared" si="24"/>
        <v>2006</v>
      </c>
      <c r="E1572" s="3">
        <f>MONTH(ProductLine[[#This Row],[Date]])</f>
        <v>6</v>
      </c>
      <c r="F1572" s="3" t="s">
        <v>13</v>
      </c>
      <c r="G1572" s="5">
        <v>22</v>
      </c>
      <c r="H1572" s="6">
        <v>68.549031242200385</v>
      </c>
      <c r="I1572" s="8">
        <f>ProductLine[[#This Row],[Units]]*ProductLine[[#This Row],[Dollars]]</f>
        <v>1508.0786873284085</v>
      </c>
      <c r="L1572" cm="1">
        <f t="array" ref="L1572">AVERAGEIFS($I$2:$I$2125,$F$2:$F$2125,$F1572,$C$2:$C$2125,"&gt;="&amp;DATE(IF($E1572&gt;=4,$D1572,$D1572-1),INDEX($AS$2:$AS$13,$E1572),INDEX($AR$2:$AR$13,$E1572)),$C$2:$C$2125,"&lt;="&amp;DATE(IF($E1572&gt;=2,$D1572,$D1572-1),INDEX($AU$2:$AU$13,$E1572),INDEX($AT$2:$AT$13,$E1572)))</f>
        <v>10485.37150144501</v>
      </c>
    </row>
    <row r="1573" spans="1:12" x14ac:dyDescent="0.35">
      <c r="A1573" s="3">
        <v>915</v>
      </c>
      <c r="B1573" s="3" t="s">
        <v>9</v>
      </c>
      <c r="C1573" s="4">
        <v>38881</v>
      </c>
      <c r="D1573" s="3">
        <f t="shared" si="24"/>
        <v>2006</v>
      </c>
      <c r="E1573" s="3">
        <f>MONTH(ProductLine[[#This Row],[Date]])</f>
        <v>6</v>
      </c>
      <c r="F1573" s="3" t="s">
        <v>13</v>
      </c>
      <c r="G1573" s="5">
        <v>25</v>
      </c>
      <c r="H1573" s="6">
        <v>76.624560231864265</v>
      </c>
      <c r="I1573" s="8">
        <f>ProductLine[[#This Row],[Units]]*ProductLine[[#This Row],[Dollars]]</f>
        <v>1915.6140057966065</v>
      </c>
      <c r="L1573" cm="1">
        <f t="array" ref="L1573">AVERAGEIFS($I$2:$I$2125,$F$2:$F$2125,$F1573,$C$2:$C$2125,"&gt;="&amp;DATE(IF($E1573&gt;=4,$D1573,$D1573-1),INDEX($AS$2:$AS$13,$E1573),INDEX($AR$2:$AR$13,$E1573)),$C$2:$C$2125,"&lt;="&amp;DATE(IF($E1573&gt;=2,$D1573,$D1573-1),INDEX($AU$2:$AU$13,$E1573),INDEX($AT$2:$AT$13,$E1573)))</f>
        <v>10485.37150144501</v>
      </c>
    </row>
    <row r="1574" spans="1:12" x14ac:dyDescent="0.35">
      <c r="A1574" s="3">
        <v>980</v>
      </c>
      <c r="B1574" s="3" t="s">
        <v>11</v>
      </c>
      <c r="C1574" s="4">
        <v>38870</v>
      </c>
      <c r="D1574" s="3">
        <f t="shared" si="24"/>
        <v>2006</v>
      </c>
      <c r="E1574" s="3">
        <f>MONTH(ProductLine[[#This Row],[Date]])</f>
        <v>6</v>
      </c>
      <c r="F1574" s="3" t="s">
        <v>15</v>
      </c>
      <c r="G1574" s="5">
        <v>28</v>
      </c>
      <c r="H1574" s="6">
        <v>85.787320991735939</v>
      </c>
      <c r="I1574" s="8">
        <f>ProductLine[[#This Row],[Units]]*ProductLine[[#This Row],[Dollars]]</f>
        <v>2402.0449877686065</v>
      </c>
      <c r="L1574" cm="1">
        <f t="array" ref="L1574">AVERAGEIFS($I$2:$I$2125,$F$2:$F$2125,$F1574,$C$2:$C$2125,"&gt;="&amp;DATE(IF($E1574&gt;=4,$D1574,$D1574-1),INDEX($AS$2:$AS$13,$E1574),INDEX($AR$2:$AR$13,$E1574)),$C$2:$C$2125,"&lt;="&amp;DATE(IF($E1574&gt;=2,$D1574,$D1574-1),INDEX($AU$2:$AU$13,$E1574),INDEX($AT$2:$AT$13,$E1574)))</f>
        <v>7040.8220589405346</v>
      </c>
    </row>
    <row r="1575" spans="1:12" x14ac:dyDescent="0.35">
      <c r="A1575" s="3">
        <v>1010</v>
      </c>
      <c r="B1575" s="3" t="s">
        <v>11</v>
      </c>
      <c r="C1575" s="4">
        <v>38892</v>
      </c>
      <c r="D1575" s="3">
        <f t="shared" si="24"/>
        <v>2006</v>
      </c>
      <c r="E1575" s="3">
        <f>MONTH(ProductLine[[#This Row],[Date]])</f>
        <v>6</v>
      </c>
      <c r="F1575" s="3" t="s">
        <v>13</v>
      </c>
      <c r="G1575" s="5">
        <v>94</v>
      </c>
      <c r="H1575" s="6">
        <v>283.91906780587465</v>
      </c>
      <c r="I1575" s="8">
        <f>ProductLine[[#This Row],[Units]]*ProductLine[[#This Row],[Dollars]]</f>
        <v>26688.392373752216</v>
      </c>
      <c r="L1575" cm="1">
        <f t="array" ref="L1575">AVERAGEIFS($I$2:$I$2125,$F$2:$F$2125,$F1575,$C$2:$C$2125,"&gt;="&amp;DATE(IF($E1575&gt;=4,$D1575,$D1575-1),INDEX($AS$2:$AS$13,$E1575),INDEX($AR$2:$AR$13,$E1575)),$C$2:$C$2125,"&lt;="&amp;DATE(IF($E1575&gt;=2,$D1575,$D1575-1),INDEX($AU$2:$AU$13,$E1575),INDEX($AT$2:$AT$13,$E1575)))</f>
        <v>10485.37150144501</v>
      </c>
    </row>
    <row r="1576" spans="1:12" x14ac:dyDescent="0.35">
      <c r="A1576" s="3">
        <v>1069</v>
      </c>
      <c r="B1576" s="3" t="s">
        <v>12</v>
      </c>
      <c r="C1576" s="4">
        <v>38870</v>
      </c>
      <c r="D1576" s="3">
        <f t="shared" si="24"/>
        <v>2006</v>
      </c>
      <c r="E1576" s="3">
        <f>MONTH(ProductLine[[#This Row],[Date]])</f>
        <v>6</v>
      </c>
      <c r="F1576" s="3" t="s">
        <v>15</v>
      </c>
      <c r="G1576" s="5">
        <v>60</v>
      </c>
      <c r="H1576" s="6">
        <v>181.32960345577825</v>
      </c>
      <c r="I1576" s="8">
        <f>ProductLine[[#This Row],[Units]]*ProductLine[[#This Row],[Dollars]]</f>
        <v>10879.776207346695</v>
      </c>
      <c r="L1576" cm="1">
        <f t="array" ref="L1576">AVERAGEIFS($I$2:$I$2125,$F$2:$F$2125,$F1576,$C$2:$C$2125,"&gt;="&amp;DATE(IF($E1576&gt;=4,$D1576,$D1576-1),INDEX($AS$2:$AS$13,$E1576),INDEX($AR$2:$AR$13,$E1576)),$C$2:$C$2125,"&lt;="&amp;DATE(IF($E1576&gt;=2,$D1576,$D1576-1),INDEX($AU$2:$AU$13,$E1576),INDEX($AT$2:$AT$13,$E1576)))</f>
        <v>7040.8220589405346</v>
      </c>
    </row>
    <row r="1577" spans="1:12" x14ac:dyDescent="0.35">
      <c r="A1577" s="3">
        <v>1165</v>
      </c>
      <c r="B1577" s="3" t="s">
        <v>7</v>
      </c>
      <c r="C1577" s="4">
        <v>38892</v>
      </c>
      <c r="D1577" s="3">
        <f t="shared" si="24"/>
        <v>2006</v>
      </c>
      <c r="E1577" s="3">
        <f>MONTH(ProductLine[[#This Row],[Date]])</f>
        <v>6</v>
      </c>
      <c r="F1577" s="3" t="s">
        <v>6</v>
      </c>
      <c r="G1577" s="5">
        <v>83</v>
      </c>
      <c r="H1577" s="6">
        <v>251.13323611062162</v>
      </c>
      <c r="I1577" s="8">
        <f>ProductLine[[#This Row],[Units]]*ProductLine[[#This Row],[Dollars]]</f>
        <v>20844.058597181596</v>
      </c>
      <c r="L1577" cm="1">
        <f t="array" ref="L1577">AVERAGEIFS($I$2:$I$2125,$F$2:$F$2125,$F1577,$C$2:$C$2125,"&gt;="&amp;DATE(IF($E1577&gt;=4,$D1577,$D1577-1),INDEX($AS$2:$AS$13,$E1577),INDEX($AR$2:$AR$13,$E1577)),$C$2:$C$2125,"&lt;="&amp;DATE(IF($E1577&gt;=2,$D1577,$D1577-1),INDEX($AU$2:$AU$13,$E1577),INDEX($AT$2:$AT$13,$E1577)))</f>
        <v>9801.2142568891741</v>
      </c>
    </row>
    <row r="1578" spans="1:12" x14ac:dyDescent="0.35">
      <c r="A1578" s="3">
        <v>1185</v>
      </c>
      <c r="B1578" s="3" t="s">
        <v>17</v>
      </c>
      <c r="C1578" s="4">
        <v>38892</v>
      </c>
      <c r="D1578" s="3">
        <f t="shared" si="24"/>
        <v>2006</v>
      </c>
      <c r="E1578" s="3">
        <f>MONTH(ProductLine[[#This Row],[Date]])</f>
        <v>6</v>
      </c>
      <c r="F1578" s="3" t="s">
        <v>6</v>
      </c>
      <c r="G1578" s="5">
        <v>0</v>
      </c>
      <c r="H1578" s="6">
        <v>2.1318123006760317</v>
      </c>
      <c r="I1578" s="8">
        <f>ProductLine[[#This Row],[Units]]*ProductLine[[#This Row],[Dollars]]</f>
        <v>0</v>
      </c>
      <c r="L1578" cm="1">
        <f t="array" ref="L1578">AVERAGEIFS($I$2:$I$2125,$F$2:$F$2125,$F1578,$C$2:$C$2125,"&gt;="&amp;DATE(IF($E1578&gt;=4,$D1578,$D1578-1),INDEX($AS$2:$AS$13,$E1578),INDEX($AR$2:$AR$13,$E1578)),$C$2:$C$2125,"&lt;="&amp;DATE(IF($E1578&gt;=2,$D1578,$D1578-1),INDEX($AU$2:$AU$13,$E1578),INDEX($AT$2:$AT$13,$E1578)))</f>
        <v>9801.2142568891741</v>
      </c>
    </row>
    <row r="1579" spans="1:12" x14ac:dyDescent="0.35">
      <c r="A1579" s="3">
        <v>1188</v>
      </c>
      <c r="B1579" s="3" t="s">
        <v>5</v>
      </c>
      <c r="C1579" s="4">
        <v>38881</v>
      </c>
      <c r="D1579" s="3">
        <f t="shared" si="24"/>
        <v>2006</v>
      </c>
      <c r="E1579" s="3">
        <f>MONTH(ProductLine[[#This Row],[Date]])</f>
        <v>6</v>
      </c>
      <c r="F1579" s="3" t="s">
        <v>8</v>
      </c>
      <c r="G1579" s="5">
        <v>76</v>
      </c>
      <c r="H1579" s="6">
        <v>229.77238860248113</v>
      </c>
      <c r="I1579" s="8">
        <f>ProductLine[[#This Row],[Units]]*ProductLine[[#This Row],[Dollars]]</f>
        <v>17462.701533788564</v>
      </c>
      <c r="L1579" cm="1">
        <f t="array" ref="L1579">AVERAGEIFS($I$2:$I$2125,$F$2:$F$2125,$F1579,$C$2:$C$2125,"&gt;="&amp;DATE(IF($E1579&gt;=4,$D1579,$D1579-1),INDEX($AS$2:$AS$13,$E1579),INDEX($AR$2:$AR$13,$E1579)),$C$2:$C$2125,"&lt;="&amp;DATE(IF($E1579&gt;=2,$D1579,$D1579-1),INDEX($AU$2:$AU$13,$E1579),INDEX($AT$2:$AT$13,$E1579)))</f>
        <v>10703.366761105686</v>
      </c>
    </row>
    <row r="1580" spans="1:12" x14ac:dyDescent="0.35">
      <c r="A1580" s="3">
        <v>1214</v>
      </c>
      <c r="B1580" s="3" t="s">
        <v>18</v>
      </c>
      <c r="C1580" s="4">
        <v>38881</v>
      </c>
      <c r="D1580" s="3">
        <f t="shared" si="24"/>
        <v>2006</v>
      </c>
      <c r="E1580" s="3">
        <f>MONTH(ProductLine[[#This Row],[Date]])</f>
        <v>6</v>
      </c>
      <c r="F1580" s="3" t="s">
        <v>10</v>
      </c>
      <c r="G1580" s="5">
        <v>81</v>
      </c>
      <c r="H1580" s="6">
        <v>244.87385074051761</v>
      </c>
      <c r="I1580" s="8">
        <f>ProductLine[[#This Row],[Units]]*ProductLine[[#This Row],[Dollars]]</f>
        <v>19834.781909981928</v>
      </c>
      <c r="L1580" cm="1">
        <f t="array" ref="L1580">AVERAGEIFS($I$2:$I$2125,$F$2:$F$2125,$F1580,$C$2:$C$2125,"&gt;="&amp;DATE(IF($E1580&gt;=4,$D1580,$D1580-1),INDEX($AS$2:$AS$13,$E1580),INDEX($AR$2:$AR$13,$E1580)),$C$2:$C$2125,"&lt;="&amp;DATE(IF($E1580&gt;=2,$D1580,$D1580-1),INDEX($AU$2:$AU$13,$E1580),INDEX($AT$2:$AT$13,$E1580)))</f>
        <v>9240.6258854226417</v>
      </c>
    </row>
    <row r="1581" spans="1:12" x14ac:dyDescent="0.35">
      <c r="A1581" s="3">
        <v>1249</v>
      </c>
      <c r="B1581" s="3" t="s">
        <v>5</v>
      </c>
      <c r="C1581" s="4">
        <v>38892</v>
      </c>
      <c r="D1581" s="3">
        <f t="shared" si="24"/>
        <v>2006</v>
      </c>
      <c r="E1581" s="3">
        <f>MONTH(ProductLine[[#This Row],[Date]])</f>
        <v>6</v>
      </c>
      <c r="F1581" s="3" t="s">
        <v>15</v>
      </c>
      <c r="G1581" s="5">
        <v>42</v>
      </c>
      <c r="H1581" s="6">
        <v>128.47869059837046</v>
      </c>
      <c r="I1581" s="8">
        <f>ProductLine[[#This Row],[Units]]*ProductLine[[#This Row],[Dollars]]</f>
        <v>5396.1050051315597</v>
      </c>
      <c r="L1581" cm="1">
        <f t="array" ref="L1581">AVERAGEIFS($I$2:$I$2125,$F$2:$F$2125,$F1581,$C$2:$C$2125,"&gt;="&amp;DATE(IF($E1581&gt;=4,$D1581,$D1581-1),INDEX($AS$2:$AS$13,$E1581),INDEX($AR$2:$AR$13,$E1581)),$C$2:$C$2125,"&lt;="&amp;DATE(IF($E1581&gt;=2,$D1581,$D1581-1),INDEX($AU$2:$AU$13,$E1581),INDEX($AT$2:$AT$13,$E1581)))</f>
        <v>7040.8220589405346</v>
      </c>
    </row>
    <row r="1582" spans="1:12" x14ac:dyDescent="0.35">
      <c r="A1582" s="3">
        <v>1287</v>
      </c>
      <c r="B1582" s="3" t="s">
        <v>16</v>
      </c>
      <c r="C1582" s="4">
        <v>38892</v>
      </c>
      <c r="D1582" s="3">
        <f t="shared" si="24"/>
        <v>2006</v>
      </c>
      <c r="E1582" s="3">
        <f>MONTH(ProductLine[[#This Row],[Date]])</f>
        <v>6</v>
      </c>
      <c r="F1582" s="3" t="s">
        <v>15</v>
      </c>
      <c r="G1582" s="5">
        <v>10</v>
      </c>
      <c r="H1582" s="6">
        <v>31.300935347132732</v>
      </c>
      <c r="I1582" s="8">
        <f>ProductLine[[#This Row],[Units]]*ProductLine[[#This Row],[Dollars]]</f>
        <v>313.0093534713273</v>
      </c>
      <c r="L1582" cm="1">
        <f t="array" ref="L1582">AVERAGEIFS($I$2:$I$2125,$F$2:$F$2125,$F1582,$C$2:$C$2125,"&gt;="&amp;DATE(IF($E1582&gt;=4,$D1582,$D1582-1),INDEX($AS$2:$AS$13,$E1582),INDEX($AR$2:$AR$13,$E1582)),$C$2:$C$2125,"&lt;="&amp;DATE(IF($E1582&gt;=2,$D1582,$D1582-1),INDEX($AU$2:$AU$13,$E1582),INDEX($AT$2:$AT$13,$E1582)))</f>
        <v>7040.8220589405346</v>
      </c>
    </row>
    <row r="1583" spans="1:12" x14ac:dyDescent="0.35">
      <c r="A1583" s="3">
        <v>1362</v>
      </c>
      <c r="B1583" s="3" t="s">
        <v>16</v>
      </c>
      <c r="C1583" s="4">
        <v>38881</v>
      </c>
      <c r="D1583" s="3">
        <f t="shared" si="24"/>
        <v>2006</v>
      </c>
      <c r="E1583" s="3">
        <f>MONTH(ProductLine[[#This Row],[Date]])</f>
        <v>6</v>
      </c>
      <c r="F1583" s="3" t="s">
        <v>8</v>
      </c>
      <c r="G1583" s="5">
        <v>91</v>
      </c>
      <c r="H1583" s="6">
        <v>274.60744776638205</v>
      </c>
      <c r="I1583" s="8">
        <f>ProductLine[[#This Row],[Units]]*ProductLine[[#This Row],[Dollars]]</f>
        <v>24989.277746740765</v>
      </c>
      <c r="L1583" cm="1">
        <f t="array" ref="L1583">AVERAGEIFS($I$2:$I$2125,$F$2:$F$2125,$F1583,$C$2:$C$2125,"&gt;="&amp;DATE(IF($E1583&gt;=4,$D1583,$D1583-1),INDEX($AS$2:$AS$13,$E1583),INDEX($AR$2:$AR$13,$E1583)),$C$2:$C$2125,"&lt;="&amp;DATE(IF($E1583&gt;=2,$D1583,$D1583-1),INDEX($AU$2:$AU$13,$E1583),INDEX($AT$2:$AT$13,$E1583)))</f>
        <v>10703.366761105686</v>
      </c>
    </row>
    <row r="1584" spans="1:12" x14ac:dyDescent="0.35">
      <c r="A1584" s="3">
        <v>1403</v>
      </c>
      <c r="B1584" s="3" t="s">
        <v>17</v>
      </c>
      <c r="C1584" s="4">
        <v>38870</v>
      </c>
      <c r="D1584" s="3">
        <f t="shared" si="24"/>
        <v>2006</v>
      </c>
      <c r="E1584" s="3">
        <f>MONTH(ProductLine[[#This Row],[Date]])</f>
        <v>6</v>
      </c>
      <c r="F1584" s="3" t="s">
        <v>10</v>
      </c>
      <c r="G1584" s="5">
        <v>64</v>
      </c>
      <c r="H1584" s="6">
        <v>194.83490930195086</v>
      </c>
      <c r="I1584" s="8">
        <f>ProductLine[[#This Row],[Units]]*ProductLine[[#This Row],[Dollars]]</f>
        <v>12469.434195324855</v>
      </c>
      <c r="L1584" cm="1">
        <f t="array" ref="L1584">AVERAGEIFS($I$2:$I$2125,$F$2:$F$2125,$F1584,$C$2:$C$2125,"&gt;="&amp;DATE(IF($E1584&gt;=4,$D1584,$D1584-1),INDEX($AS$2:$AS$13,$E1584),INDEX($AR$2:$AR$13,$E1584)),$C$2:$C$2125,"&lt;="&amp;DATE(IF($E1584&gt;=2,$D1584,$D1584-1),INDEX($AU$2:$AU$13,$E1584),INDEX($AT$2:$AT$13,$E1584)))</f>
        <v>9240.6258854226417</v>
      </c>
    </row>
    <row r="1585" spans="1:12" x14ac:dyDescent="0.35">
      <c r="A1585" s="3">
        <v>1468</v>
      </c>
      <c r="B1585" s="3" t="s">
        <v>5</v>
      </c>
      <c r="C1585" s="4">
        <v>38870</v>
      </c>
      <c r="D1585" s="3">
        <f t="shared" si="24"/>
        <v>2006</v>
      </c>
      <c r="E1585" s="3">
        <f>MONTH(ProductLine[[#This Row],[Date]])</f>
        <v>6</v>
      </c>
      <c r="F1585" s="3" t="s">
        <v>13</v>
      </c>
      <c r="G1585" s="5">
        <v>45</v>
      </c>
      <c r="H1585" s="6">
        <v>136.77216386728932</v>
      </c>
      <c r="I1585" s="8">
        <f>ProductLine[[#This Row],[Units]]*ProductLine[[#This Row],[Dollars]]</f>
        <v>6154.7473740280193</v>
      </c>
      <c r="L1585" cm="1">
        <f t="array" ref="L1585">AVERAGEIFS($I$2:$I$2125,$F$2:$F$2125,$F1585,$C$2:$C$2125,"&gt;="&amp;DATE(IF($E1585&gt;=4,$D1585,$D1585-1),INDEX($AS$2:$AS$13,$E1585),INDEX($AR$2:$AR$13,$E1585)),$C$2:$C$2125,"&lt;="&amp;DATE(IF($E1585&gt;=2,$D1585,$D1585-1),INDEX($AU$2:$AU$13,$E1585),INDEX($AT$2:$AT$13,$E1585)))</f>
        <v>10485.37150144501</v>
      </c>
    </row>
    <row r="1586" spans="1:12" x14ac:dyDescent="0.35">
      <c r="A1586" s="3">
        <v>1499</v>
      </c>
      <c r="B1586" s="3" t="s">
        <v>5</v>
      </c>
      <c r="C1586" s="4">
        <v>38870</v>
      </c>
      <c r="D1586" s="3">
        <f t="shared" si="24"/>
        <v>2006</v>
      </c>
      <c r="E1586" s="3">
        <f>MONTH(ProductLine[[#This Row],[Date]])</f>
        <v>6</v>
      </c>
      <c r="F1586" s="3" t="s">
        <v>6</v>
      </c>
      <c r="G1586" s="5">
        <v>48</v>
      </c>
      <c r="H1586" s="6">
        <v>146.12940219412363</v>
      </c>
      <c r="I1586" s="8">
        <f>ProductLine[[#This Row],[Units]]*ProductLine[[#This Row],[Dollars]]</f>
        <v>7014.2113053179346</v>
      </c>
      <c r="L1586" cm="1">
        <f t="array" ref="L1586">AVERAGEIFS($I$2:$I$2125,$F$2:$F$2125,$F1586,$C$2:$C$2125,"&gt;="&amp;DATE(IF($E1586&gt;=4,$D1586,$D1586-1),INDEX($AS$2:$AS$13,$E1586),INDEX($AR$2:$AR$13,$E1586)),$C$2:$C$2125,"&lt;="&amp;DATE(IF($E1586&gt;=2,$D1586,$D1586-1),INDEX($AU$2:$AU$13,$E1586),INDEX($AT$2:$AT$13,$E1586)))</f>
        <v>9801.2142568891741</v>
      </c>
    </row>
    <row r="1587" spans="1:12" x14ac:dyDescent="0.35">
      <c r="A1587" s="3">
        <v>1545</v>
      </c>
      <c r="B1587" s="3" t="s">
        <v>11</v>
      </c>
      <c r="C1587" s="4">
        <v>38892</v>
      </c>
      <c r="D1587" s="3">
        <f t="shared" si="24"/>
        <v>2006</v>
      </c>
      <c r="E1587" s="3">
        <f>MONTH(ProductLine[[#This Row],[Date]])</f>
        <v>6</v>
      </c>
      <c r="F1587" s="3" t="s">
        <v>13</v>
      </c>
      <c r="G1587" s="5">
        <v>91</v>
      </c>
      <c r="H1587" s="6">
        <v>274.23356541008826</v>
      </c>
      <c r="I1587" s="8">
        <f>ProductLine[[#This Row],[Units]]*ProductLine[[#This Row],[Dollars]]</f>
        <v>24955.254452318033</v>
      </c>
      <c r="L1587" cm="1">
        <f t="array" ref="L1587">AVERAGEIFS($I$2:$I$2125,$F$2:$F$2125,$F1587,$C$2:$C$2125,"&gt;="&amp;DATE(IF($E1587&gt;=4,$D1587,$D1587-1),INDEX($AS$2:$AS$13,$E1587),INDEX($AR$2:$AR$13,$E1587)),$C$2:$C$2125,"&lt;="&amp;DATE(IF($E1587&gt;=2,$D1587,$D1587-1),INDEX($AU$2:$AU$13,$E1587),INDEX($AT$2:$AT$13,$E1587)))</f>
        <v>10485.37150144501</v>
      </c>
    </row>
    <row r="1588" spans="1:12" x14ac:dyDescent="0.35">
      <c r="A1588" s="3">
        <v>1592</v>
      </c>
      <c r="B1588" s="3" t="s">
        <v>7</v>
      </c>
      <c r="C1588" s="4">
        <v>38881</v>
      </c>
      <c r="D1588" s="3">
        <f t="shared" si="24"/>
        <v>2006</v>
      </c>
      <c r="E1588" s="3">
        <f>MONTH(ProductLine[[#This Row],[Date]])</f>
        <v>6</v>
      </c>
      <c r="F1588" s="3" t="s">
        <v>15</v>
      </c>
      <c r="G1588" s="5">
        <v>-3</v>
      </c>
      <c r="H1588" s="6">
        <v>-7.0063461933355882</v>
      </c>
      <c r="I1588" s="8">
        <f>ProductLine[[#This Row],[Units]]*ProductLine[[#This Row],[Dollars]]</f>
        <v>21.019038580006765</v>
      </c>
      <c r="L1588" cm="1">
        <f t="array" ref="L1588">AVERAGEIFS($I$2:$I$2125,$F$2:$F$2125,$F1588,$C$2:$C$2125,"&gt;="&amp;DATE(IF($E1588&gt;=4,$D1588,$D1588-1),INDEX($AS$2:$AS$13,$E1588),INDEX($AR$2:$AR$13,$E1588)),$C$2:$C$2125,"&lt;="&amp;DATE(IF($E1588&gt;=2,$D1588,$D1588-1),INDEX($AU$2:$AU$13,$E1588),INDEX($AT$2:$AT$13,$E1588)))</f>
        <v>7040.8220589405346</v>
      </c>
    </row>
    <row r="1589" spans="1:12" x14ac:dyDescent="0.35">
      <c r="A1589" s="3">
        <v>1667</v>
      </c>
      <c r="B1589" s="3" t="s">
        <v>16</v>
      </c>
      <c r="C1589" s="4">
        <v>38881</v>
      </c>
      <c r="D1589" s="3">
        <f t="shared" si="24"/>
        <v>2006</v>
      </c>
      <c r="E1589" s="3">
        <f>MONTH(ProductLine[[#This Row],[Date]])</f>
        <v>6</v>
      </c>
      <c r="F1589" s="3" t="s">
        <v>8</v>
      </c>
      <c r="G1589" s="5">
        <v>33</v>
      </c>
      <c r="H1589" s="6">
        <v>100.75324427531469</v>
      </c>
      <c r="I1589" s="8">
        <f>ProductLine[[#This Row],[Units]]*ProductLine[[#This Row],[Dollars]]</f>
        <v>3324.8570610853844</v>
      </c>
      <c r="L1589" cm="1">
        <f t="array" ref="L1589">AVERAGEIFS($I$2:$I$2125,$F$2:$F$2125,$F1589,$C$2:$C$2125,"&gt;="&amp;DATE(IF($E1589&gt;=4,$D1589,$D1589-1),INDEX($AS$2:$AS$13,$E1589),INDEX($AR$2:$AR$13,$E1589)),$C$2:$C$2125,"&lt;="&amp;DATE(IF($E1589&gt;=2,$D1589,$D1589-1),INDEX($AU$2:$AU$13,$E1589),INDEX($AT$2:$AT$13,$E1589)))</f>
        <v>10703.366761105686</v>
      </c>
    </row>
    <row r="1590" spans="1:12" x14ac:dyDescent="0.35">
      <c r="A1590" s="3">
        <v>1670</v>
      </c>
      <c r="B1590" s="3" t="s">
        <v>17</v>
      </c>
      <c r="C1590" s="4">
        <v>38870</v>
      </c>
      <c r="D1590" s="3">
        <f t="shared" si="24"/>
        <v>2006</v>
      </c>
      <c r="E1590" s="3">
        <f>MONTH(ProductLine[[#This Row],[Date]])</f>
        <v>6</v>
      </c>
      <c r="F1590" s="3" t="s">
        <v>13</v>
      </c>
      <c r="G1590" s="5">
        <v>15</v>
      </c>
      <c r="H1590" s="6">
        <v>47.142751278135883</v>
      </c>
      <c r="I1590" s="8">
        <f>ProductLine[[#This Row],[Units]]*ProductLine[[#This Row],[Dollars]]</f>
        <v>707.14126917203828</v>
      </c>
      <c r="L1590" cm="1">
        <f t="array" ref="L1590">AVERAGEIFS($I$2:$I$2125,$F$2:$F$2125,$F1590,$C$2:$C$2125,"&gt;="&amp;DATE(IF($E1590&gt;=4,$D1590,$D1590-1),INDEX($AS$2:$AS$13,$E1590),INDEX($AR$2:$AR$13,$E1590)),$C$2:$C$2125,"&lt;="&amp;DATE(IF($E1590&gt;=2,$D1590,$D1590-1),INDEX($AU$2:$AU$13,$E1590),INDEX($AT$2:$AT$13,$E1590)))</f>
        <v>10485.37150144501</v>
      </c>
    </row>
    <row r="1591" spans="1:12" x14ac:dyDescent="0.35">
      <c r="A1591" s="3">
        <v>1681</v>
      </c>
      <c r="B1591" s="3" t="s">
        <v>17</v>
      </c>
      <c r="C1591" s="4">
        <v>38892</v>
      </c>
      <c r="D1591" s="3">
        <f t="shared" si="24"/>
        <v>2006</v>
      </c>
      <c r="E1591" s="3">
        <f>MONTH(ProductLine[[#This Row],[Date]])</f>
        <v>6</v>
      </c>
      <c r="F1591" s="3" t="s">
        <v>15</v>
      </c>
      <c r="G1591" s="5">
        <v>23</v>
      </c>
      <c r="H1591" s="6">
        <v>71.518171146886857</v>
      </c>
      <c r="I1591" s="8">
        <f>ProductLine[[#This Row],[Units]]*ProductLine[[#This Row],[Dollars]]</f>
        <v>1644.9179363783978</v>
      </c>
      <c r="L1591" cm="1">
        <f t="array" ref="L1591">AVERAGEIFS($I$2:$I$2125,$F$2:$F$2125,$F1591,$C$2:$C$2125,"&gt;="&amp;DATE(IF($E1591&gt;=4,$D1591,$D1591-1),INDEX($AS$2:$AS$13,$E1591),INDEX($AR$2:$AR$13,$E1591)),$C$2:$C$2125,"&lt;="&amp;DATE(IF($E1591&gt;=2,$D1591,$D1591-1),INDEX($AU$2:$AU$13,$E1591),INDEX($AT$2:$AT$13,$E1591)))</f>
        <v>7040.8220589405346</v>
      </c>
    </row>
    <row r="1592" spans="1:12" x14ac:dyDescent="0.35">
      <c r="A1592" s="3">
        <v>1688</v>
      </c>
      <c r="B1592" s="3" t="s">
        <v>16</v>
      </c>
      <c r="C1592" s="4">
        <v>38870</v>
      </c>
      <c r="D1592" s="3">
        <f t="shared" si="24"/>
        <v>2006</v>
      </c>
      <c r="E1592" s="3">
        <f>MONTH(ProductLine[[#This Row],[Date]])</f>
        <v>6</v>
      </c>
      <c r="F1592" s="3" t="s">
        <v>15</v>
      </c>
      <c r="G1592" s="5">
        <v>11</v>
      </c>
      <c r="H1592" s="6">
        <v>34.677474217404566</v>
      </c>
      <c r="I1592" s="8">
        <f>ProductLine[[#This Row],[Units]]*ProductLine[[#This Row],[Dollars]]</f>
        <v>381.45221639145024</v>
      </c>
      <c r="L1592" cm="1">
        <f t="array" ref="L1592">AVERAGEIFS($I$2:$I$2125,$F$2:$F$2125,$F1592,$C$2:$C$2125,"&gt;="&amp;DATE(IF($E1592&gt;=4,$D1592,$D1592-1),INDEX($AS$2:$AS$13,$E1592),INDEX($AR$2:$AR$13,$E1592)),$C$2:$C$2125,"&lt;="&amp;DATE(IF($E1592&gt;=2,$D1592,$D1592-1),INDEX($AU$2:$AU$13,$E1592),INDEX($AT$2:$AT$13,$E1592)))</f>
        <v>7040.8220589405346</v>
      </c>
    </row>
    <row r="1593" spans="1:12" x14ac:dyDescent="0.35">
      <c r="A1593" s="3">
        <v>1720</v>
      </c>
      <c r="B1593" s="3" t="s">
        <v>16</v>
      </c>
      <c r="C1593" s="4">
        <v>38892</v>
      </c>
      <c r="D1593" s="3">
        <f t="shared" si="24"/>
        <v>2006</v>
      </c>
      <c r="E1593" s="3">
        <f>MONTH(ProductLine[[#This Row],[Date]])</f>
        <v>6</v>
      </c>
      <c r="F1593" s="3" t="s">
        <v>6</v>
      </c>
      <c r="G1593" s="5">
        <v>40</v>
      </c>
      <c r="H1593" s="6">
        <v>121.64869809891456</v>
      </c>
      <c r="I1593" s="8">
        <f>ProductLine[[#This Row],[Units]]*ProductLine[[#This Row],[Dollars]]</f>
        <v>4865.9479239565826</v>
      </c>
      <c r="L1593" cm="1">
        <f t="array" ref="L1593">AVERAGEIFS($I$2:$I$2125,$F$2:$F$2125,$F1593,$C$2:$C$2125,"&gt;="&amp;DATE(IF($E1593&gt;=4,$D1593,$D1593-1),INDEX($AS$2:$AS$13,$E1593),INDEX($AR$2:$AR$13,$E1593)),$C$2:$C$2125,"&lt;="&amp;DATE(IF($E1593&gt;=2,$D1593,$D1593-1),INDEX($AU$2:$AU$13,$E1593),INDEX($AT$2:$AT$13,$E1593)))</f>
        <v>9801.2142568891741</v>
      </c>
    </row>
    <row r="1594" spans="1:12" x14ac:dyDescent="0.35">
      <c r="A1594" s="3">
        <v>1752</v>
      </c>
      <c r="B1594" s="3" t="s">
        <v>12</v>
      </c>
      <c r="C1594" s="4">
        <v>38881</v>
      </c>
      <c r="D1594" s="3">
        <f t="shared" si="24"/>
        <v>2006</v>
      </c>
      <c r="E1594" s="3">
        <f>MONTH(ProductLine[[#This Row],[Date]])</f>
        <v>6</v>
      </c>
      <c r="F1594" s="3" t="s">
        <v>10</v>
      </c>
      <c r="G1594" s="5">
        <v>20</v>
      </c>
      <c r="H1594" s="6">
        <v>62.6034037824639</v>
      </c>
      <c r="I1594" s="8">
        <f>ProductLine[[#This Row],[Units]]*ProductLine[[#This Row],[Dollars]]</f>
        <v>1252.0680756492779</v>
      </c>
      <c r="L1594" cm="1">
        <f t="array" ref="L1594">AVERAGEIFS($I$2:$I$2125,$F$2:$F$2125,$F1594,$C$2:$C$2125,"&gt;="&amp;DATE(IF($E1594&gt;=4,$D1594,$D1594-1),INDEX($AS$2:$AS$13,$E1594),INDEX($AR$2:$AR$13,$E1594)),$C$2:$C$2125,"&lt;="&amp;DATE(IF($E1594&gt;=2,$D1594,$D1594-1),INDEX($AU$2:$AU$13,$E1594),INDEX($AT$2:$AT$13,$E1594)))</f>
        <v>9240.6258854226417</v>
      </c>
    </row>
    <row r="1595" spans="1:12" x14ac:dyDescent="0.35">
      <c r="A1595" s="3">
        <v>1766</v>
      </c>
      <c r="B1595" s="3" t="s">
        <v>18</v>
      </c>
      <c r="C1595" s="4">
        <v>38892</v>
      </c>
      <c r="D1595" s="3">
        <f t="shared" si="24"/>
        <v>2006</v>
      </c>
      <c r="E1595" s="3">
        <f>MONTH(ProductLine[[#This Row],[Date]])</f>
        <v>6</v>
      </c>
      <c r="F1595" s="3" t="s">
        <v>8</v>
      </c>
      <c r="G1595" s="5">
        <v>69</v>
      </c>
      <c r="H1595" s="6">
        <v>209.27458050780132</v>
      </c>
      <c r="I1595" s="8">
        <f>ProductLine[[#This Row],[Units]]*ProductLine[[#This Row],[Dollars]]</f>
        <v>14439.94605503829</v>
      </c>
      <c r="L1595" cm="1">
        <f t="array" ref="L1595">AVERAGEIFS($I$2:$I$2125,$F$2:$F$2125,$F1595,$C$2:$C$2125,"&gt;="&amp;DATE(IF($E1595&gt;=4,$D1595,$D1595-1),INDEX($AS$2:$AS$13,$E1595),INDEX($AR$2:$AR$13,$E1595)),$C$2:$C$2125,"&lt;="&amp;DATE(IF($E1595&gt;=2,$D1595,$D1595-1),INDEX($AU$2:$AU$13,$E1595),INDEX($AT$2:$AT$13,$E1595)))</f>
        <v>10703.366761105686</v>
      </c>
    </row>
    <row r="1596" spans="1:12" x14ac:dyDescent="0.35">
      <c r="A1596" s="3">
        <v>1767</v>
      </c>
      <c r="B1596" s="3" t="s">
        <v>16</v>
      </c>
      <c r="C1596" s="4">
        <v>38870</v>
      </c>
      <c r="D1596" s="3">
        <f t="shared" si="24"/>
        <v>2006</v>
      </c>
      <c r="E1596" s="3">
        <f>MONTH(ProductLine[[#This Row],[Date]])</f>
        <v>6</v>
      </c>
      <c r="F1596" s="3" t="s">
        <v>15</v>
      </c>
      <c r="G1596" s="5">
        <v>-10</v>
      </c>
      <c r="H1596" s="6">
        <v>-28.429474612283389</v>
      </c>
      <c r="I1596" s="8">
        <f>ProductLine[[#This Row],[Units]]*ProductLine[[#This Row],[Dollars]]</f>
        <v>284.29474612283389</v>
      </c>
      <c r="L1596" cm="1">
        <f t="array" ref="L1596">AVERAGEIFS($I$2:$I$2125,$F$2:$F$2125,$F1596,$C$2:$C$2125,"&gt;="&amp;DATE(IF($E1596&gt;=4,$D1596,$D1596-1),INDEX($AS$2:$AS$13,$E1596),INDEX($AR$2:$AR$13,$E1596)),$C$2:$C$2125,"&lt;="&amp;DATE(IF($E1596&gt;=2,$D1596,$D1596-1),INDEX($AU$2:$AU$13,$E1596),INDEX($AT$2:$AT$13,$E1596)))</f>
        <v>7040.8220589405346</v>
      </c>
    </row>
    <row r="1597" spans="1:12" x14ac:dyDescent="0.35">
      <c r="A1597" s="3">
        <v>1824</v>
      </c>
      <c r="B1597" s="3" t="s">
        <v>11</v>
      </c>
      <c r="C1597" s="4">
        <v>38892</v>
      </c>
      <c r="D1597" s="3">
        <f t="shared" si="24"/>
        <v>2006</v>
      </c>
      <c r="E1597" s="3">
        <f>MONTH(ProductLine[[#This Row],[Date]])</f>
        <v>6</v>
      </c>
      <c r="F1597" s="3" t="s">
        <v>6</v>
      </c>
      <c r="G1597" s="5">
        <v>50</v>
      </c>
      <c r="H1597" s="6">
        <v>151.66817286074655</v>
      </c>
      <c r="I1597" s="8">
        <f>ProductLine[[#This Row],[Units]]*ProductLine[[#This Row],[Dollars]]</f>
        <v>7583.4086430373272</v>
      </c>
      <c r="L1597" cm="1">
        <f t="array" ref="L1597">AVERAGEIFS($I$2:$I$2125,$F$2:$F$2125,$F1597,$C$2:$C$2125,"&gt;="&amp;DATE(IF($E1597&gt;=4,$D1597,$D1597-1),INDEX($AS$2:$AS$13,$E1597),INDEX($AR$2:$AR$13,$E1597)),$C$2:$C$2125,"&lt;="&amp;DATE(IF($E1597&gt;=2,$D1597,$D1597-1),INDEX($AU$2:$AU$13,$E1597),INDEX($AT$2:$AT$13,$E1597)))</f>
        <v>9801.2142568891741</v>
      </c>
    </row>
    <row r="1598" spans="1:12" x14ac:dyDescent="0.35">
      <c r="A1598" s="3">
        <v>1848</v>
      </c>
      <c r="B1598" s="3" t="s">
        <v>5</v>
      </c>
      <c r="C1598" s="4">
        <v>38892</v>
      </c>
      <c r="D1598" s="3">
        <f t="shared" si="24"/>
        <v>2006</v>
      </c>
      <c r="E1598" s="3">
        <f>MONTH(ProductLine[[#This Row],[Date]])</f>
        <v>6</v>
      </c>
      <c r="F1598" s="3" t="s">
        <v>8</v>
      </c>
      <c r="G1598" s="5">
        <v>60</v>
      </c>
      <c r="H1598" s="6">
        <v>182.39254500689876</v>
      </c>
      <c r="I1598" s="8">
        <f>ProductLine[[#This Row],[Units]]*ProductLine[[#This Row],[Dollars]]</f>
        <v>10943.552700413926</v>
      </c>
      <c r="L1598" cm="1">
        <f t="array" ref="L1598">AVERAGEIFS($I$2:$I$2125,$F$2:$F$2125,$F1598,$C$2:$C$2125,"&gt;="&amp;DATE(IF($E1598&gt;=4,$D1598,$D1598-1),INDEX($AS$2:$AS$13,$E1598),INDEX($AR$2:$AR$13,$E1598)),$C$2:$C$2125,"&lt;="&amp;DATE(IF($E1598&gt;=2,$D1598,$D1598-1),INDEX($AU$2:$AU$13,$E1598),INDEX($AT$2:$AT$13,$E1598)))</f>
        <v>10703.366761105686</v>
      </c>
    </row>
    <row r="1599" spans="1:12" x14ac:dyDescent="0.35">
      <c r="A1599" s="3">
        <v>1900</v>
      </c>
      <c r="B1599" s="3" t="s">
        <v>14</v>
      </c>
      <c r="C1599" s="4">
        <v>38881</v>
      </c>
      <c r="D1599" s="3">
        <f t="shared" si="24"/>
        <v>2006</v>
      </c>
      <c r="E1599" s="3">
        <f>MONTH(ProductLine[[#This Row],[Date]])</f>
        <v>6</v>
      </c>
      <c r="F1599" s="3" t="s">
        <v>13</v>
      </c>
      <c r="G1599" s="5">
        <v>54</v>
      </c>
      <c r="H1599" s="6">
        <v>164.48733423141368</v>
      </c>
      <c r="I1599" s="8">
        <f>ProductLine[[#This Row],[Units]]*ProductLine[[#This Row],[Dollars]]</f>
        <v>8882.3160484963391</v>
      </c>
      <c r="L1599" cm="1">
        <f t="array" ref="L1599">AVERAGEIFS($I$2:$I$2125,$F$2:$F$2125,$F1599,$C$2:$C$2125,"&gt;="&amp;DATE(IF($E1599&gt;=4,$D1599,$D1599-1),INDEX($AS$2:$AS$13,$E1599),INDEX($AR$2:$AR$13,$E1599)),$C$2:$C$2125,"&lt;="&amp;DATE(IF($E1599&gt;=2,$D1599,$D1599-1),INDEX($AU$2:$AU$13,$E1599),INDEX($AT$2:$AT$13,$E1599)))</f>
        <v>10485.37150144501</v>
      </c>
    </row>
    <row r="1600" spans="1:12" x14ac:dyDescent="0.35">
      <c r="A1600" s="3">
        <v>9</v>
      </c>
      <c r="B1600" s="3" t="s">
        <v>9</v>
      </c>
      <c r="C1600" s="4">
        <v>38903</v>
      </c>
      <c r="D1600" s="3">
        <f t="shared" si="24"/>
        <v>2006</v>
      </c>
      <c r="E1600" s="3">
        <f>MONTH(ProductLine[[#This Row],[Date]])</f>
        <v>7</v>
      </c>
      <c r="F1600" s="3" t="s">
        <v>13</v>
      </c>
      <c r="G1600" s="5">
        <v>75</v>
      </c>
      <c r="H1600" s="6">
        <v>226.64232685518837</v>
      </c>
      <c r="I1600" s="8">
        <f>ProductLine[[#This Row],[Units]]*ProductLine[[#This Row],[Dollars]]</f>
        <v>16998.174514139129</v>
      </c>
      <c r="L1600" cm="1">
        <f t="array" ref="L1600">AVERAGEIFS($I$2:$I$2125,$F$2:$F$2125,$F1600,$C$2:$C$2125,"&gt;="&amp;DATE(IF($E1600&gt;=4,$D1600,$D1600-1),INDEX($AS$2:$AS$13,$E1600),INDEX($AR$2:$AR$13,$E1600)),$C$2:$C$2125,"&lt;="&amp;DATE(IF($E1600&gt;=2,$D1600,$D1600-1),INDEX($AU$2:$AU$13,$E1600),INDEX($AT$2:$AT$13,$E1600)))</f>
        <v>9133.5715862001434</v>
      </c>
    </row>
    <row r="1601" spans="1:12" x14ac:dyDescent="0.35">
      <c r="A1601" s="3">
        <v>68</v>
      </c>
      <c r="B1601" s="3" t="s">
        <v>11</v>
      </c>
      <c r="C1601" s="4">
        <v>38914</v>
      </c>
      <c r="D1601" s="3">
        <f t="shared" si="24"/>
        <v>2006</v>
      </c>
      <c r="E1601" s="3">
        <f>MONTH(ProductLine[[#This Row],[Date]])</f>
        <v>7</v>
      </c>
      <c r="F1601" s="3" t="s">
        <v>6</v>
      </c>
      <c r="G1601" s="5">
        <v>0</v>
      </c>
      <c r="H1601" s="6">
        <v>2.3682330895483967</v>
      </c>
      <c r="I1601" s="8">
        <f>ProductLine[[#This Row],[Units]]*ProductLine[[#This Row],[Dollars]]</f>
        <v>0</v>
      </c>
      <c r="L1601" cm="1">
        <f t="array" ref="L1601">AVERAGEIFS($I$2:$I$2125,$F$2:$F$2125,$F1601,$C$2:$C$2125,"&gt;="&amp;DATE(IF($E1601&gt;=4,$D1601,$D1601-1),INDEX($AS$2:$AS$13,$E1601),INDEX($AR$2:$AR$13,$E1601)),$C$2:$C$2125,"&lt;="&amp;DATE(IF($E1601&gt;=2,$D1601,$D1601-1),INDEX($AU$2:$AU$13,$E1601),INDEX($AT$2:$AT$13,$E1601)))</f>
        <v>10090.476373464768</v>
      </c>
    </row>
    <row r="1602" spans="1:12" x14ac:dyDescent="0.35">
      <c r="A1602" s="3">
        <v>109</v>
      </c>
      <c r="B1602" s="3" t="s">
        <v>9</v>
      </c>
      <c r="C1602" s="4">
        <v>38914</v>
      </c>
      <c r="D1602" s="3">
        <f t="shared" ref="D1602:D1665" si="25">YEAR(C1602)</f>
        <v>2006</v>
      </c>
      <c r="E1602" s="3">
        <f>MONTH(ProductLine[[#This Row],[Date]])</f>
        <v>7</v>
      </c>
      <c r="F1602" s="3" t="s">
        <v>8</v>
      </c>
      <c r="G1602" s="5">
        <v>10</v>
      </c>
      <c r="H1602" s="6">
        <v>32.113204788074981</v>
      </c>
      <c r="I1602" s="8">
        <f>ProductLine[[#This Row],[Units]]*ProductLine[[#This Row],[Dollars]]</f>
        <v>321.13204788074984</v>
      </c>
      <c r="L1602" cm="1">
        <f t="array" ref="L1602">AVERAGEIFS($I$2:$I$2125,$F$2:$F$2125,$F1602,$C$2:$C$2125,"&gt;="&amp;DATE(IF($E1602&gt;=4,$D1602,$D1602-1),INDEX($AS$2:$AS$13,$E1602),INDEX($AR$2:$AR$13,$E1602)),$C$2:$C$2125,"&lt;="&amp;DATE(IF($E1602&gt;=2,$D1602,$D1602-1),INDEX($AU$2:$AU$13,$E1602),INDEX($AT$2:$AT$13,$E1602)))</f>
        <v>9688.2575100796039</v>
      </c>
    </row>
    <row r="1603" spans="1:12" x14ac:dyDescent="0.35">
      <c r="A1603" s="3">
        <v>122</v>
      </c>
      <c r="B1603" s="3" t="s">
        <v>17</v>
      </c>
      <c r="C1603" s="4">
        <v>38925</v>
      </c>
      <c r="D1603" s="3">
        <f t="shared" si="25"/>
        <v>2006</v>
      </c>
      <c r="E1603" s="3">
        <f>MONTH(ProductLine[[#This Row],[Date]])</f>
        <v>7</v>
      </c>
      <c r="F1603" s="3" t="s">
        <v>15</v>
      </c>
      <c r="G1603" s="5">
        <v>10</v>
      </c>
      <c r="H1603" s="6">
        <v>32.298727574185413</v>
      </c>
      <c r="I1603" s="8">
        <f>ProductLine[[#This Row],[Units]]*ProductLine[[#This Row],[Dollars]]</f>
        <v>322.98727574185415</v>
      </c>
      <c r="L1603" cm="1">
        <f t="array" ref="L1603">AVERAGEIFS($I$2:$I$2125,$F$2:$F$2125,$F1603,$C$2:$C$2125,"&gt;="&amp;DATE(IF($E1603&gt;=4,$D1603,$D1603-1),INDEX($AS$2:$AS$13,$E1603),INDEX($AR$2:$AR$13,$E1603)),$C$2:$C$2125,"&lt;="&amp;DATE(IF($E1603&gt;=2,$D1603,$D1603-1),INDEX($AU$2:$AU$13,$E1603),INDEX($AT$2:$AT$13,$E1603)))</f>
        <v>5323.5184801450487</v>
      </c>
    </row>
    <row r="1604" spans="1:12" x14ac:dyDescent="0.35">
      <c r="A1604" s="3">
        <v>173</v>
      </c>
      <c r="B1604" s="3" t="s">
        <v>16</v>
      </c>
      <c r="C1604" s="4">
        <v>38914</v>
      </c>
      <c r="D1604" s="3">
        <f t="shared" si="25"/>
        <v>2006</v>
      </c>
      <c r="E1604" s="3">
        <f>MONTH(ProductLine[[#This Row],[Date]])</f>
        <v>7</v>
      </c>
      <c r="F1604" s="3" t="s">
        <v>8</v>
      </c>
      <c r="G1604" s="5">
        <v>14</v>
      </c>
      <c r="H1604" s="6">
        <v>43.897196992459193</v>
      </c>
      <c r="I1604" s="8">
        <f>ProductLine[[#This Row],[Units]]*ProductLine[[#This Row],[Dollars]]</f>
        <v>614.56075789442866</v>
      </c>
      <c r="L1604" cm="1">
        <f t="array" ref="L1604">AVERAGEIFS($I$2:$I$2125,$F$2:$F$2125,$F1604,$C$2:$C$2125,"&gt;="&amp;DATE(IF($E1604&gt;=4,$D1604,$D1604-1),INDEX($AS$2:$AS$13,$E1604),INDEX($AR$2:$AR$13,$E1604)),$C$2:$C$2125,"&lt;="&amp;DATE(IF($E1604&gt;=2,$D1604,$D1604-1),INDEX($AU$2:$AU$13,$E1604),INDEX($AT$2:$AT$13,$E1604)))</f>
        <v>9688.2575100796039</v>
      </c>
    </row>
    <row r="1605" spans="1:12" x14ac:dyDescent="0.35">
      <c r="A1605" s="3">
        <v>208</v>
      </c>
      <c r="B1605" s="3" t="s">
        <v>17</v>
      </c>
      <c r="C1605" s="4">
        <v>38903</v>
      </c>
      <c r="D1605" s="3">
        <f t="shared" si="25"/>
        <v>2006</v>
      </c>
      <c r="E1605" s="3">
        <f>MONTH(ProductLine[[#This Row],[Date]])</f>
        <v>7</v>
      </c>
      <c r="F1605" s="3" t="s">
        <v>13</v>
      </c>
      <c r="G1605" s="5">
        <v>45</v>
      </c>
      <c r="H1605" s="6">
        <v>137.15507832075065</v>
      </c>
      <c r="I1605" s="8">
        <f>ProductLine[[#This Row],[Units]]*ProductLine[[#This Row],[Dollars]]</f>
        <v>6171.9785244337791</v>
      </c>
      <c r="L1605" cm="1">
        <f t="array" ref="L1605">AVERAGEIFS($I$2:$I$2125,$F$2:$F$2125,$F1605,$C$2:$C$2125,"&gt;="&amp;DATE(IF($E1605&gt;=4,$D1605,$D1605-1),INDEX($AS$2:$AS$13,$E1605),INDEX($AR$2:$AR$13,$E1605)),$C$2:$C$2125,"&lt;="&amp;DATE(IF($E1605&gt;=2,$D1605,$D1605-1),INDEX($AU$2:$AU$13,$E1605),INDEX($AT$2:$AT$13,$E1605)))</f>
        <v>9133.5715862001434</v>
      </c>
    </row>
    <row r="1606" spans="1:12" x14ac:dyDescent="0.35">
      <c r="A1606" s="3">
        <v>261</v>
      </c>
      <c r="B1606" s="3" t="s">
        <v>18</v>
      </c>
      <c r="C1606" s="4">
        <v>38914</v>
      </c>
      <c r="D1606" s="3">
        <f t="shared" si="25"/>
        <v>2006</v>
      </c>
      <c r="E1606" s="3">
        <f>MONTH(ProductLine[[#This Row],[Date]])</f>
        <v>7</v>
      </c>
      <c r="F1606" s="3" t="s">
        <v>15</v>
      </c>
      <c r="G1606" s="5">
        <v>-1</v>
      </c>
      <c r="H1606" s="6">
        <v>-1.930462865623249</v>
      </c>
      <c r="I1606" s="8">
        <f>ProductLine[[#This Row],[Units]]*ProductLine[[#This Row],[Dollars]]</f>
        <v>1.930462865623249</v>
      </c>
      <c r="L1606" cm="1">
        <f t="array" ref="L1606">AVERAGEIFS($I$2:$I$2125,$F$2:$F$2125,$F1606,$C$2:$C$2125,"&gt;="&amp;DATE(IF($E1606&gt;=4,$D1606,$D1606-1),INDEX($AS$2:$AS$13,$E1606),INDEX($AR$2:$AR$13,$E1606)),$C$2:$C$2125,"&lt;="&amp;DATE(IF($E1606&gt;=2,$D1606,$D1606-1),INDEX($AU$2:$AU$13,$E1606),INDEX($AT$2:$AT$13,$E1606)))</f>
        <v>5323.5184801450487</v>
      </c>
    </row>
    <row r="1607" spans="1:12" x14ac:dyDescent="0.35">
      <c r="A1607" s="3">
        <v>295</v>
      </c>
      <c r="B1607" s="3" t="s">
        <v>5</v>
      </c>
      <c r="C1607" s="4">
        <v>38925</v>
      </c>
      <c r="D1607" s="3">
        <f t="shared" si="25"/>
        <v>2006</v>
      </c>
      <c r="E1607" s="3">
        <f>MONTH(ProductLine[[#This Row],[Date]])</f>
        <v>7</v>
      </c>
      <c r="F1607" s="3" t="s">
        <v>15</v>
      </c>
      <c r="G1607" s="5">
        <v>94</v>
      </c>
      <c r="H1607" s="6">
        <v>284.13590593464426</v>
      </c>
      <c r="I1607" s="8">
        <f>ProductLine[[#This Row],[Units]]*ProductLine[[#This Row],[Dollars]]</f>
        <v>26708.775157856559</v>
      </c>
      <c r="L1607" cm="1">
        <f t="array" ref="L1607">AVERAGEIFS($I$2:$I$2125,$F$2:$F$2125,$F1607,$C$2:$C$2125,"&gt;="&amp;DATE(IF($E1607&gt;=4,$D1607,$D1607-1),INDEX($AS$2:$AS$13,$E1607),INDEX($AR$2:$AR$13,$E1607)),$C$2:$C$2125,"&lt;="&amp;DATE(IF($E1607&gt;=2,$D1607,$D1607-1),INDEX($AU$2:$AU$13,$E1607),INDEX($AT$2:$AT$13,$E1607)))</f>
        <v>5323.5184801450487</v>
      </c>
    </row>
    <row r="1608" spans="1:12" x14ac:dyDescent="0.35">
      <c r="A1608" s="3">
        <v>338</v>
      </c>
      <c r="B1608" s="3" t="s">
        <v>11</v>
      </c>
      <c r="C1608" s="4">
        <v>38925</v>
      </c>
      <c r="D1608" s="3">
        <f t="shared" si="25"/>
        <v>2006</v>
      </c>
      <c r="E1608" s="3">
        <f>MONTH(ProductLine[[#This Row],[Date]])</f>
        <v>7</v>
      </c>
      <c r="F1608" s="3" t="s">
        <v>8</v>
      </c>
      <c r="G1608" s="5">
        <v>80</v>
      </c>
      <c r="H1608" s="6">
        <v>242.1940649977725</v>
      </c>
      <c r="I1608" s="8">
        <f>ProductLine[[#This Row],[Units]]*ProductLine[[#This Row],[Dollars]]</f>
        <v>19375.525199821801</v>
      </c>
      <c r="L1608" cm="1">
        <f t="array" ref="L1608">AVERAGEIFS($I$2:$I$2125,$F$2:$F$2125,$F1608,$C$2:$C$2125,"&gt;="&amp;DATE(IF($E1608&gt;=4,$D1608,$D1608-1),INDEX($AS$2:$AS$13,$E1608),INDEX($AR$2:$AR$13,$E1608)),$C$2:$C$2125,"&lt;="&amp;DATE(IF($E1608&gt;=2,$D1608,$D1608-1),INDEX($AU$2:$AU$13,$E1608),INDEX($AT$2:$AT$13,$E1608)))</f>
        <v>9688.2575100796039</v>
      </c>
    </row>
    <row r="1609" spans="1:12" x14ac:dyDescent="0.35">
      <c r="A1609" s="3">
        <v>364</v>
      </c>
      <c r="B1609" s="3" t="s">
        <v>18</v>
      </c>
      <c r="C1609" s="4">
        <v>38903</v>
      </c>
      <c r="D1609" s="3">
        <f t="shared" si="25"/>
        <v>2006</v>
      </c>
      <c r="E1609" s="3">
        <f>MONTH(ProductLine[[#This Row],[Date]])</f>
        <v>7</v>
      </c>
      <c r="F1609" s="3" t="s">
        <v>6</v>
      </c>
      <c r="G1609" s="5">
        <v>46</v>
      </c>
      <c r="H1609" s="6">
        <v>140.47993678432567</v>
      </c>
      <c r="I1609" s="8">
        <f>ProductLine[[#This Row],[Units]]*ProductLine[[#This Row],[Dollars]]</f>
        <v>6462.077092078981</v>
      </c>
      <c r="L1609" cm="1">
        <f t="array" ref="L1609">AVERAGEIFS($I$2:$I$2125,$F$2:$F$2125,$F1609,$C$2:$C$2125,"&gt;="&amp;DATE(IF($E1609&gt;=4,$D1609,$D1609-1),INDEX($AS$2:$AS$13,$E1609),INDEX($AR$2:$AR$13,$E1609)),$C$2:$C$2125,"&lt;="&amp;DATE(IF($E1609&gt;=2,$D1609,$D1609-1),INDEX($AU$2:$AU$13,$E1609),INDEX($AT$2:$AT$13,$E1609)))</f>
        <v>10090.476373464768</v>
      </c>
    </row>
    <row r="1610" spans="1:12" x14ac:dyDescent="0.35">
      <c r="A1610" s="3">
        <v>368</v>
      </c>
      <c r="B1610" s="3" t="s">
        <v>12</v>
      </c>
      <c r="C1610" s="4">
        <v>38903</v>
      </c>
      <c r="D1610" s="3">
        <f t="shared" si="25"/>
        <v>2006</v>
      </c>
      <c r="E1610" s="3">
        <f>MONTH(ProductLine[[#This Row],[Date]])</f>
        <v>7</v>
      </c>
      <c r="F1610" s="3" t="s">
        <v>8</v>
      </c>
      <c r="G1610" s="5">
        <v>37</v>
      </c>
      <c r="H1610" s="6">
        <v>113.0101592216552</v>
      </c>
      <c r="I1610" s="8">
        <f>ProductLine[[#This Row],[Units]]*ProductLine[[#This Row],[Dollars]]</f>
        <v>4181.3758912012427</v>
      </c>
      <c r="L1610" cm="1">
        <f t="array" ref="L1610">AVERAGEIFS($I$2:$I$2125,$F$2:$F$2125,$F1610,$C$2:$C$2125,"&gt;="&amp;DATE(IF($E1610&gt;=4,$D1610,$D1610-1),INDEX($AS$2:$AS$13,$E1610),INDEX($AR$2:$AR$13,$E1610)),$C$2:$C$2125,"&lt;="&amp;DATE(IF($E1610&gt;=2,$D1610,$D1610-1),INDEX($AU$2:$AU$13,$E1610),INDEX($AT$2:$AT$13,$E1610)))</f>
        <v>9688.2575100796039</v>
      </c>
    </row>
    <row r="1611" spans="1:12" x14ac:dyDescent="0.35">
      <c r="A1611" s="3">
        <v>484</v>
      </c>
      <c r="B1611" s="3" t="s">
        <v>17</v>
      </c>
      <c r="C1611" s="4">
        <v>38903</v>
      </c>
      <c r="D1611" s="3">
        <f t="shared" si="25"/>
        <v>2006</v>
      </c>
      <c r="E1611" s="3">
        <f>MONTH(ProductLine[[#This Row],[Date]])</f>
        <v>7</v>
      </c>
      <c r="F1611" s="3" t="s">
        <v>6</v>
      </c>
      <c r="G1611" s="5">
        <v>12</v>
      </c>
      <c r="H1611" s="6">
        <v>37.877226411963186</v>
      </c>
      <c r="I1611" s="8">
        <f>ProductLine[[#This Row],[Units]]*ProductLine[[#This Row],[Dollars]]</f>
        <v>454.5267169435582</v>
      </c>
      <c r="L1611" cm="1">
        <f t="array" ref="L1611">AVERAGEIFS($I$2:$I$2125,$F$2:$F$2125,$F1611,$C$2:$C$2125,"&gt;="&amp;DATE(IF($E1611&gt;=4,$D1611,$D1611-1),INDEX($AS$2:$AS$13,$E1611),INDEX($AR$2:$AR$13,$E1611)),$C$2:$C$2125,"&lt;="&amp;DATE(IF($E1611&gt;=2,$D1611,$D1611-1),INDEX($AU$2:$AU$13,$E1611),INDEX($AT$2:$AT$13,$E1611)))</f>
        <v>10090.476373464768</v>
      </c>
    </row>
    <row r="1612" spans="1:12" x14ac:dyDescent="0.35">
      <c r="A1612" s="3">
        <v>489</v>
      </c>
      <c r="B1612" s="3" t="s">
        <v>11</v>
      </c>
      <c r="C1612" s="4">
        <v>38925</v>
      </c>
      <c r="D1612" s="3">
        <f t="shared" si="25"/>
        <v>2006</v>
      </c>
      <c r="E1612" s="3">
        <f>MONTH(ProductLine[[#This Row],[Date]])</f>
        <v>7</v>
      </c>
      <c r="F1612" s="3" t="s">
        <v>13</v>
      </c>
      <c r="G1612" s="5">
        <v>58</v>
      </c>
      <c r="H1612" s="6">
        <v>176.06598986452823</v>
      </c>
      <c r="I1612" s="8">
        <f>ProductLine[[#This Row],[Units]]*ProductLine[[#This Row],[Dollars]]</f>
        <v>10211.827412142638</v>
      </c>
      <c r="L1612" cm="1">
        <f t="array" ref="L1612">AVERAGEIFS($I$2:$I$2125,$F$2:$F$2125,$F1612,$C$2:$C$2125,"&gt;="&amp;DATE(IF($E1612&gt;=4,$D1612,$D1612-1),INDEX($AS$2:$AS$13,$E1612),INDEX($AR$2:$AR$13,$E1612)),$C$2:$C$2125,"&lt;="&amp;DATE(IF($E1612&gt;=2,$D1612,$D1612-1),INDEX($AU$2:$AU$13,$E1612),INDEX($AT$2:$AT$13,$E1612)))</f>
        <v>9133.5715862001434</v>
      </c>
    </row>
    <row r="1613" spans="1:12" x14ac:dyDescent="0.35">
      <c r="A1613" s="3">
        <v>508</v>
      </c>
      <c r="B1613" s="3" t="s">
        <v>18</v>
      </c>
      <c r="C1613" s="4">
        <v>38914</v>
      </c>
      <c r="D1613" s="3">
        <f t="shared" si="25"/>
        <v>2006</v>
      </c>
      <c r="E1613" s="3">
        <f>MONTH(ProductLine[[#This Row],[Date]])</f>
        <v>7</v>
      </c>
      <c r="F1613" s="3" t="s">
        <v>8</v>
      </c>
      <c r="G1613" s="5">
        <v>15</v>
      </c>
      <c r="H1613" s="6">
        <v>47.143262888260409</v>
      </c>
      <c r="I1613" s="8">
        <f>ProductLine[[#This Row],[Units]]*ProductLine[[#This Row],[Dollars]]</f>
        <v>707.14894332390611</v>
      </c>
      <c r="L1613" cm="1">
        <f t="array" ref="L1613">AVERAGEIFS($I$2:$I$2125,$F$2:$F$2125,$F1613,$C$2:$C$2125,"&gt;="&amp;DATE(IF($E1613&gt;=4,$D1613,$D1613-1),INDEX($AS$2:$AS$13,$E1613),INDEX($AR$2:$AR$13,$E1613)),$C$2:$C$2125,"&lt;="&amp;DATE(IF($E1613&gt;=2,$D1613,$D1613-1),INDEX($AU$2:$AU$13,$E1613),INDEX($AT$2:$AT$13,$E1613)))</f>
        <v>9688.2575100796039</v>
      </c>
    </row>
    <row r="1614" spans="1:12" x14ac:dyDescent="0.35">
      <c r="A1614" s="3">
        <v>560</v>
      </c>
      <c r="B1614" s="3" t="s">
        <v>17</v>
      </c>
      <c r="C1614" s="4">
        <v>38925</v>
      </c>
      <c r="D1614" s="3">
        <f t="shared" si="25"/>
        <v>2006</v>
      </c>
      <c r="E1614" s="3">
        <f>MONTH(ProductLine[[#This Row],[Date]])</f>
        <v>7</v>
      </c>
      <c r="F1614" s="3" t="s">
        <v>8</v>
      </c>
      <c r="G1614" s="5">
        <v>76</v>
      </c>
      <c r="H1614" s="6">
        <v>229.96347977242982</v>
      </c>
      <c r="I1614" s="8">
        <f>ProductLine[[#This Row],[Units]]*ProductLine[[#This Row],[Dollars]]</f>
        <v>17477.224462704668</v>
      </c>
      <c r="L1614" cm="1">
        <f t="array" ref="L1614">AVERAGEIFS($I$2:$I$2125,$F$2:$F$2125,$F1614,$C$2:$C$2125,"&gt;="&amp;DATE(IF($E1614&gt;=4,$D1614,$D1614-1),INDEX($AS$2:$AS$13,$E1614),INDEX($AR$2:$AR$13,$E1614)),$C$2:$C$2125,"&lt;="&amp;DATE(IF($E1614&gt;=2,$D1614,$D1614-1),INDEX($AU$2:$AU$13,$E1614),INDEX($AT$2:$AT$13,$E1614)))</f>
        <v>9688.2575100796039</v>
      </c>
    </row>
    <row r="1615" spans="1:12" x14ac:dyDescent="0.35">
      <c r="A1615" s="3">
        <v>571</v>
      </c>
      <c r="B1615" s="3" t="s">
        <v>7</v>
      </c>
      <c r="C1615" s="4">
        <v>38925</v>
      </c>
      <c r="D1615" s="3">
        <f t="shared" si="25"/>
        <v>2006</v>
      </c>
      <c r="E1615" s="3">
        <f>MONTH(ProductLine[[#This Row],[Date]])</f>
        <v>7</v>
      </c>
      <c r="F1615" s="3" t="s">
        <v>10</v>
      </c>
      <c r="G1615" s="5">
        <v>60</v>
      </c>
      <c r="H1615" s="6">
        <v>182.29246065825532</v>
      </c>
      <c r="I1615" s="8">
        <f>ProductLine[[#This Row],[Units]]*ProductLine[[#This Row],[Dollars]]</f>
        <v>10937.547639495318</v>
      </c>
      <c r="L1615" cm="1">
        <f t="array" ref="L1615">AVERAGEIFS($I$2:$I$2125,$F$2:$F$2125,$F1615,$C$2:$C$2125,"&gt;="&amp;DATE(IF($E1615&gt;=4,$D1615,$D1615-1),INDEX($AS$2:$AS$13,$E1615),INDEX($AR$2:$AR$13,$E1615)),$C$2:$C$2125,"&lt;="&amp;DATE(IF($E1615&gt;=2,$D1615,$D1615-1),INDEX($AU$2:$AU$13,$E1615),INDEX($AT$2:$AT$13,$E1615)))</f>
        <v>12003.365609961014</v>
      </c>
    </row>
    <row r="1616" spans="1:12" x14ac:dyDescent="0.35">
      <c r="A1616" s="3">
        <v>613</v>
      </c>
      <c r="B1616" s="3" t="s">
        <v>9</v>
      </c>
      <c r="C1616" s="4">
        <v>38925</v>
      </c>
      <c r="D1616" s="3">
        <f t="shared" si="25"/>
        <v>2006</v>
      </c>
      <c r="E1616" s="3">
        <f>MONTH(ProductLine[[#This Row],[Date]])</f>
        <v>7</v>
      </c>
      <c r="F1616" s="3" t="s">
        <v>15</v>
      </c>
      <c r="G1616" s="5">
        <v>17</v>
      </c>
      <c r="H1616" s="6">
        <v>53.692138808043005</v>
      </c>
      <c r="I1616" s="8">
        <f>ProductLine[[#This Row],[Units]]*ProductLine[[#This Row],[Dollars]]</f>
        <v>912.76635973673103</v>
      </c>
      <c r="L1616" cm="1">
        <f t="array" ref="L1616">AVERAGEIFS($I$2:$I$2125,$F$2:$F$2125,$F1616,$C$2:$C$2125,"&gt;="&amp;DATE(IF($E1616&gt;=4,$D1616,$D1616-1),INDEX($AS$2:$AS$13,$E1616),INDEX($AR$2:$AR$13,$E1616)),$C$2:$C$2125,"&lt;="&amp;DATE(IF($E1616&gt;=2,$D1616,$D1616-1),INDEX($AU$2:$AU$13,$E1616),INDEX($AT$2:$AT$13,$E1616)))</f>
        <v>5323.5184801450487</v>
      </c>
    </row>
    <row r="1617" spans="1:12" x14ac:dyDescent="0.35">
      <c r="A1617" s="3">
        <v>669</v>
      </c>
      <c r="B1617" s="3" t="s">
        <v>14</v>
      </c>
      <c r="C1617" s="4">
        <v>38903</v>
      </c>
      <c r="D1617" s="3">
        <f t="shared" si="25"/>
        <v>2006</v>
      </c>
      <c r="E1617" s="3">
        <f>MONTH(ProductLine[[#This Row],[Date]])</f>
        <v>7</v>
      </c>
      <c r="F1617" s="3" t="s">
        <v>15</v>
      </c>
      <c r="G1617" s="5">
        <v>51</v>
      </c>
      <c r="H1617" s="6">
        <v>154.77819453893821</v>
      </c>
      <c r="I1617" s="8">
        <f>ProductLine[[#This Row],[Units]]*ProductLine[[#This Row],[Dollars]]</f>
        <v>7893.6879214858491</v>
      </c>
      <c r="L1617" cm="1">
        <f t="array" ref="L1617">AVERAGEIFS($I$2:$I$2125,$F$2:$F$2125,$F1617,$C$2:$C$2125,"&gt;="&amp;DATE(IF($E1617&gt;=4,$D1617,$D1617-1),INDEX($AS$2:$AS$13,$E1617),INDEX($AR$2:$AR$13,$E1617)),$C$2:$C$2125,"&lt;="&amp;DATE(IF($E1617&gt;=2,$D1617,$D1617-1),INDEX($AU$2:$AU$13,$E1617),INDEX($AT$2:$AT$13,$E1617)))</f>
        <v>5323.5184801450487</v>
      </c>
    </row>
    <row r="1618" spans="1:12" x14ac:dyDescent="0.35">
      <c r="A1618" s="3">
        <v>755</v>
      </c>
      <c r="B1618" s="3" t="s">
        <v>7</v>
      </c>
      <c r="C1618" s="4">
        <v>38925</v>
      </c>
      <c r="D1618" s="3">
        <f t="shared" si="25"/>
        <v>2006</v>
      </c>
      <c r="E1618" s="3">
        <f>MONTH(ProductLine[[#This Row],[Date]])</f>
        <v>7</v>
      </c>
      <c r="F1618" s="3" t="s">
        <v>15</v>
      </c>
      <c r="G1618" s="5">
        <v>16</v>
      </c>
      <c r="H1618" s="6">
        <v>50.193862989445165</v>
      </c>
      <c r="I1618" s="8">
        <f>ProductLine[[#This Row],[Units]]*ProductLine[[#This Row],[Dollars]]</f>
        <v>803.10180783112264</v>
      </c>
      <c r="L1618" cm="1">
        <f t="array" ref="L1618">AVERAGEIFS($I$2:$I$2125,$F$2:$F$2125,$F1618,$C$2:$C$2125,"&gt;="&amp;DATE(IF($E1618&gt;=4,$D1618,$D1618-1),INDEX($AS$2:$AS$13,$E1618),INDEX($AR$2:$AR$13,$E1618)),$C$2:$C$2125,"&lt;="&amp;DATE(IF($E1618&gt;=2,$D1618,$D1618-1),INDEX($AU$2:$AU$13,$E1618),INDEX($AT$2:$AT$13,$E1618)))</f>
        <v>5323.5184801450487</v>
      </c>
    </row>
    <row r="1619" spans="1:12" x14ac:dyDescent="0.35">
      <c r="A1619" s="3">
        <v>852</v>
      </c>
      <c r="B1619" s="3" t="s">
        <v>17</v>
      </c>
      <c r="C1619" s="4">
        <v>38925</v>
      </c>
      <c r="D1619" s="3">
        <f t="shared" si="25"/>
        <v>2006</v>
      </c>
      <c r="E1619" s="3">
        <f>MONTH(ProductLine[[#This Row],[Date]])</f>
        <v>7</v>
      </c>
      <c r="F1619" s="3" t="s">
        <v>10</v>
      </c>
      <c r="G1619" s="5">
        <v>34</v>
      </c>
      <c r="H1619" s="6">
        <v>103.39863614232333</v>
      </c>
      <c r="I1619" s="8">
        <f>ProductLine[[#This Row],[Units]]*ProductLine[[#This Row],[Dollars]]</f>
        <v>3515.5536288389931</v>
      </c>
      <c r="L1619" cm="1">
        <f t="array" ref="L1619">AVERAGEIFS($I$2:$I$2125,$F$2:$F$2125,$F1619,$C$2:$C$2125,"&gt;="&amp;DATE(IF($E1619&gt;=4,$D1619,$D1619-1),INDEX($AS$2:$AS$13,$E1619),INDEX($AR$2:$AR$13,$E1619)),$C$2:$C$2125,"&lt;="&amp;DATE(IF($E1619&gt;=2,$D1619,$D1619-1),INDEX($AU$2:$AU$13,$E1619),INDEX($AT$2:$AT$13,$E1619)))</f>
        <v>12003.365609961014</v>
      </c>
    </row>
    <row r="1620" spans="1:12" x14ac:dyDescent="0.35">
      <c r="A1620" s="3">
        <v>869</v>
      </c>
      <c r="B1620" s="3" t="s">
        <v>18</v>
      </c>
      <c r="C1620" s="4">
        <v>38903</v>
      </c>
      <c r="D1620" s="3">
        <f t="shared" si="25"/>
        <v>2006</v>
      </c>
      <c r="E1620" s="3">
        <f>MONTH(ProductLine[[#This Row],[Date]])</f>
        <v>7</v>
      </c>
      <c r="F1620" s="3" t="s">
        <v>13</v>
      </c>
      <c r="G1620" s="5">
        <v>47</v>
      </c>
      <c r="H1620" s="6">
        <v>143.2742036645771</v>
      </c>
      <c r="I1620" s="8">
        <f>ProductLine[[#This Row],[Units]]*ProductLine[[#This Row],[Dollars]]</f>
        <v>6733.887572235124</v>
      </c>
      <c r="L1620" cm="1">
        <f t="array" ref="L1620">AVERAGEIFS($I$2:$I$2125,$F$2:$F$2125,$F1620,$C$2:$C$2125,"&gt;="&amp;DATE(IF($E1620&gt;=4,$D1620,$D1620-1),INDEX($AS$2:$AS$13,$E1620),INDEX($AR$2:$AR$13,$E1620)),$C$2:$C$2125,"&lt;="&amp;DATE(IF($E1620&gt;=2,$D1620,$D1620-1),INDEX($AU$2:$AU$13,$E1620),INDEX($AT$2:$AT$13,$E1620)))</f>
        <v>9133.5715862001434</v>
      </c>
    </row>
    <row r="1621" spans="1:12" x14ac:dyDescent="0.35">
      <c r="A1621" s="3">
        <v>875</v>
      </c>
      <c r="B1621" s="3" t="s">
        <v>18</v>
      </c>
      <c r="C1621" s="4">
        <v>38914</v>
      </c>
      <c r="D1621" s="3">
        <f t="shared" si="25"/>
        <v>2006</v>
      </c>
      <c r="E1621" s="3">
        <f>MONTH(ProductLine[[#This Row],[Date]])</f>
        <v>7</v>
      </c>
      <c r="F1621" s="3" t="s">
        <v>6</v>
      </c>
      <c r="G1621" s="5">
        <v>45</v>
      </c>
      <c r="H1621" s="6">
        <v>137.62002289021942</v>
      </c>
      <c r="I1621" s="8">
        <f>ProductLine[[#This Row],[Units]]*ProductLine[[#This Row],[Dollars]]</f>
        <v>6192.9010300598738</v>
      </c>
      <c r="L1621" cm="1">
        <f t="array" ref="L1621">AVERAGEIFS($I$2:$I$2125,$F$2:$F$2125,$F1621,$C$2:$C$2125,"&gt;="&amp;DATE(IF($E1621&gt;=4,$D1621,$D1621-1),INDEX($AS$2:$AS$13,$E1621),INDEX($AR$2:$AR$13,$E1621)),$C$2:$C$2125,"&lt;="&amp;DATE(IF($E1621&gt;=2,$D1621,$D1621-1),INDEX($AU$2:$AU$13,$E1621),INDEX($AT$2:$AT$13,$E1621)))</f>
        <v>10090.476373464768</v>
      </c>
    </row>
    <row r="1622" spans="1:12" x14ac:dyDescent="0.35">
      <c r="A1622" s="3">
        <v>891</v>
      </c>
      <c r="B1622" s="3" t="s">
        <v>16</v>
      </c>
      <c r="C1622" s="4">
        <v>38914</v>
      </c>
      <c r="D1622" s="3">
        <f t="shared" si="25"/>
        <v>2006</v>
      </c>
      <c r="E1622" s="3">
        <f>MONTH(ProductLine[[#This Row],[Date]])</f>
        <v>7</v>
      </c>
      <c r="F1622" s="3" t="s">
        <v>15</v>
      </c>
      <c r="G1622" s="5">
        <v>80</v>
      </c>
      <c r="H1622" s="6">
        <v>241.85917425037732</v>
      </c>
      <c r="I1622" s="8">
        <f>ProductLine[[#This Row],[Units]]*ProductLine[[#This Row],[Dollars]]</f>
        <v>19348.733940030186</v>
      </c>
      <c r="L1622" cm="1">
        <f t="array" ref="L1622">AVERAGEIFS($I$2:$I$2125,$F$2:$F$2125,$F1622,$C$2:$C$2125,"&gt;="&amp;DATE(IF($E1622&gt;=4,$D1622,$D1622-1),INDEX($AS$2:$AS$13,$E1622),INDEX($AR$2:$AR$13,$E1622)),$C$2:$C$2125,"&lt;="&amp;DATE(IF($E1622&gt;=2,$D1622,$D1622-1),INDEX($AU$2:$AU$13,$E1622),INDEX($AT$2:$AT$13,$E1622)))</f>
        <v>5323.5184801450487</v>
      </c>
    </row>
    <row r="1623" spans="1:12" x14ac:dyDescent="0.35">
      <c r="A1623" s="3">
        <v>903</v>
      </c>
      <c r="B1623" s="3" t="s">
        <v>16</v>
      </c>
      <c r="C1623" s="4">
        <v>38914</v>
      </c>
      <c r="D1623" s="3">
        <f t="shared" si="25"/>
        <v>2006</v>
      </c>
      <c r="E1623" s="3">
        <f>MONTH(ProductLine[[#This Row],[Date]])</f>
        <v>7</v>
      </c>
      <c r="F1623" s="3" t="s">
        <v>15</v>
      </c>
      <c r="G1623" s="5">
        <v>84</v>
      </c>
      <c r="H1623" s="6">
        <v>253.78421313059829</v>
      </c>
      <c r="I1623" s="8">
        <f>ProductLine[[#This Row],[Units]]*ProductLine[[#This Row],[Dollars]]</f>
        <v>21317.873902970256</v>
      </c>
      <c r="L1623" cm="1">
        <f t="array" ref="L1623">AVERAGEIFS($I$2:$I$2125,$F$2:$F$2125,$F1623,$C$2:$C$2125,"&gt;="&amp;DATE(IF($E1623&gt;=4,$D1623,$D1623-1),INDEX($AS$2:$AS$13,$E1623),INDEX($AR$2:$AR$13,$E1623)),$C$2:$C$2125,"&lt;="&amp;DATE(IF($E1623&gt;=2,$D1623,$D1623-1),INDEX($AU$2:$AU$13,$E1623),INDEX($AT$2:$AT$13,$E1623)))</f>
        <v>5323.5184801450487</v>
      </c>
    </row>
    <row r="1624" spans="1:12" x14ac:dyDescent="0.35">
      <c r="A1624" s="3">
        <v>912</v>
      </c>
      <c r="B1624" s="3" t="s">
        <v>16</v>
      </c>
      <c r="C1624" s="4">
        <v>38903</v>
      </c>
      <c r="D1624" s="3">
        <f t="shared" si="25"/>
        <v>2006</v>
      </c>
      <c r="E1624" s="3">
        <f>MONTH(ProductLine[[#This Row],[Date]])</f>
        <v>7</v>
      </c>
      <c r="F1624" s="3" t="s">
        <v>15</v>
      </c>
      <c r="G1624" s="5">
        <v>57</v>
      </c>
      <c r="H1624" s="6">
        <v>172.69724242963656</v>
      </c>
      <c r="I1624" s="8">
        <f>ProductLine[[#This Row],[Units]]*ProductLine[[#This Row],[Dollars]]</f>
        <v>9843.7428184892833</v>
      </c>
      <c r="L1624" cm="1">
        <f t="array" ref="L1624">AVERAGEIFS($I$2:$I$2125,$F$2:$F$2125,$F1624,$C$2:$C$2125,"&gt;="&amp;DATE(IF($E1624&gt;=4,$D1624,$D1624-1),INDEX($AS$2:$AS$13,$E1624),INDEX($AR$2:$AR$13,$E1624)),$C$2:$C$2125,"&lt;="&amp;DATE(IF($E1624&gt;=2,$D1624,$D1624-1),INDEX($AU$2:$AU$13,$E1624),INDEX($AT$2:$AT$13,$E1624)))</f>
        <v>5323.5184801450487</v>
      </c>
    </row>
    <row r="1625" spans="1:12" x14ac:dyDescent="0.35">
      <c r="A1625" s="3">
        <v>914</v>
      </c>
      <c r="B1625" s="3" t="s">
        <v>18</v>
      </c>
      <c r="C1625" s="4">
        <v>38903</v>
      </c>
      <c r="D1625" s="3">
        <f t="shared" si="25"/>
        <v>2006</v>
      </c>
      <c r="E1625" s="3">
        <f>MONTH(ProductLine[[#This Row],[Date]])</f>
        <v>7</v>
      </c>
      <c r="F1625" s="3" t="s">
        <v>6</v>
      </c>
      <c r="G1625" s="5">
        <v>50</v>
      </c>
      <c r="H1625" s="6">
        <v>151.95954978745411</v>
      </c>
      <c r="I1625" s="8">
        <f>ProductLine[[#This Row],[Units]]*ProductLine[[#This Row],[Dollars]]</f>
        <v>7597.9774893727053</v>
      </c>
      <c r="L1625" cm="1">
        <f t="array" ref="L1625">AVERAGEIFS($I$2:$I$2125,$F$2:$F$2125,$F1625,$C$2:$C$2125,"&gt;="&amp;DATE(IF($E1625&gt;=4,$D1625,$D1625-1),INDEX($AS$2:$AS$13,$E1625),INDEX($AR$2:$AR$13,$E1625)),$C$2:$C$2125,"&lt;="&amp;DATE(IF($E1625&gt;=2,$D1625,$D1625-1),INDEX($AU$2:$AU$13,$E1625),INDEX($AT$2:$AT$13,$E1625)))</f>
        <v>10090.476373464768</v>
      </c>
    </row>
    <row r="1626" spans="1:12" x14ac:dyDescent="0.35">
      <c r="A1626" s="3">
        <v>917</v>
      </c>
      <c r="B1626" s="3" t="s">
        <v>11</v>
      </c>
      <c r="C1626" s="4">
        <v>38914</v>
      </c>
      <c r="D1626" s="3">
        <f t="shared" si="25"/>
        <v>2006</v>
      </c>
      <c r="E1626" s="3">
        <f>MONTH(ProductLine[[#This Row],[Date]])</f>
        <v>7</v>
      </c>
      <c r="F1626" s="3" t="s">
        <v>6</v>
      </c>
      <c r="G1626" s="5">
        <v>19</v>
      </c>
      <c r="H1626" s="6">
        <v>58.735580557472737</v>
      </c>
      <c r="I1626" s="8">
        <f>ProductLine[[#This Row],[Units]]*ProductLine[[#This Row],[Dollars]]</f>
        <v>1115.976030591982</v>
      </c>
      <c r="L1626" cm="1">
        <f t="array" ref="L1626">AVERAGEIFS($I$2:$I$2125,$F$2:$F$2125,$F1626,$C$2:$C$2125,"&gt;="&amp;DATE(IF($E1626&gt;=4,$D1626,$D1626-1),INDEX($AS$2:$AS$13,$E1626),INDEX($AR$2:$AR$13,$E1626)),$C$2:$C$2125,"&lt;="&amp;DATE(IF($E1626&gt;=2,$D1626,$D1626-1),INDEX($AU$2:$AU$13,$E1626),INDEX($AT$2:$AT$13,$E1626)))</f>
        <v>10090.476373464768</v>
      </c>
    </row>
    <row r="1627" spans="1:12" x14ac:dyDescent="0.35">
      <c r="A1627" s="3">
        <v>919</v>
      </c>
      <c r="B1627" s="3" t="s">
        <v>17</v>
      </c>
      <c r="C1627" s="4">
        <v>38903</v>
      </c>
      <c r="D1627" s="3">
        <f t="shared" si="25"/>
        <v>2006</v>
      </c>
      <c r="E1627" s="3">
        <f>MONTH(ProductLine[[#This Row],[Date]])</f>
        <v>7</v>
      </c>
      <c r="F1627" s="3" t="s">
        <v>10</v>
      </c>
      <c r="G1627" s="5">
        <v>8</v>
      </c>
      <c r="H1627" s="6">
        <v>26.084862644671222</v>
      </c>
      <c r="I1627" s="8">
        <f>ProductLine[[#This Row],[Units]]*ProductLine[[#This Row],[Dollars]]</f>
        <v>208.67890115736978</v>
      </c>
      <c r="L1627" cm="1">
        <f t="array" ref="L1627">AVERAGEIFS($I$2:$I$2125,$F$2:$F$2125,$F1627,$C$2:$C$2125,"&gt;="&amp;DATE(IF($E1627&gt;=4,$D1627,$D1627-1),INDEX($AS$2:$AS$13,$E1627),INDEX($AR$2:$AR$13,$E1627)),$C$2:$C$2125,"&lt;="&amp;DATE(IF($E1627&gt;=2,$D1627,$D1627-1),INDEX($AU$2:$AU$13,$E1627),INDEX($AT$2:$AT$13,$E1627)))</f>
        <v>12003.365609961014</v>
      </c>
    </row>
    <row r="1628" spans="1:12" x14ac:dyDescent="0.35">
      <c r="A1628" s="3">
        <v>936</v>
      </c>
      <c r="B1628" s="3" t="s">
        <v>14</v>
      </c>
      <c r="C1628" s="4">
        <v>38903</v>
      </c>
      <c r="D1628" s="3">
        <f t="shared" si="25"/>
        <v>2006</v>
      </c>
      <c r="E1628" s="3">
        <f>MONTH(ProductLine[[#This Row],[Date]])</f>
        <v>7</v>
      </c>
      <c r="F1628" s="3" t="s">
        <v>10</v>
      </c>
      <c r="G1628" s="5">
        <v>17</v>
      </c>
      <c r="H1628" s="6">
        <v>53.048677008733435</v>
      </c>
      <c r="I1628" s="8">
        <f>ProductLine[[#This Row],[Units]]*ProductLine[[#This Row],[Dollars]]</f>
        <v>901.82750914846838</v>
      </c>
      <c r="L1628" cm="1">
        <f t="array" ref="L1628">AVERAGEIFS($I$2:$I$2125,$F$2:$F$2125,$F1628,$C$2:$C$2125,"&gt;="&amp;DATE(IF($E1628&gt;=4,$D1628,$D1628-1),INDEX($AS$2:$AS$13,$E1628),INDEX($AR$2:$AR$13,$E1628)),$C$2:$C$2125,"&lt;="&amp;DATE(IF($E1628&gt;=2,$D1628,$D1628-1),INDEX($AU$2:$AU$13,$E1628),INDEX($AT$2:$AT$13,$E1628)))</f>
        <v>12003.365609961014</v>
      </c>
    </row>
    <row r="1629" spans="1:12" x14ac:dyDescent="0.35">
      <c r="A1629" s="3">
        <v>966</v>
      </c>
      <c r="B1629" s="3" t="s">
        <v>11</v>
      </c>
      <c r="C1629" s="4">
        <v>38925</v>
      </c>
      <c r="D1629" s="3">
        <f t="shared" si="25"/>
        <v>2006</v>
      </c>
      <c r="E1629" s="3">
        <f>MONTH(ProductLine[[#This Row],[Date]])</f>
        <v>7</v>
      </c>
      <c r="F1629" s="3" t="s">
        <v>6</v>
      </c>
      <c r="G1629" s="5">
        <v>1</v>
      </c>
      <c r="H1629" s="6">
        <v>5.2816840348822387</v>
      </c>
      <c r="I1629" s="8">
        <f>ProductLine[[#This Row],[Units]]*ProductLine[[#This Row],[Dollars]]</f>
        <v>5.2816840348822387</v>
      </c>
      <c r="L1629" cm="1">
        <f t="array" ref="L1629">AVERAGEIFS($I$2:$I$2125,$F$2:$F$2125,$F1629,$C$2:$C$2125,"&gt;="&amp;DATE(IF($E1629&gt;=4,$D1629,$D1629-1),INDEX($AS$2:$AS$13,$E1629),INDEX($AR$2:$AR$13,$E1629)),$C$2:$C$2125,"&lt;="&amp;DATE(IF($E1629&gt;=2,$D1629,$D1629-1),INDEX($AU$2:$AU$13,$E1629),INDEX($AT$2:$AT$13,$E1629)))</f>
        <v>10090.476373464768</v>
      </c>
    </row>
    <row r="1630" spans="1:12" x14ac:dyDescent="0.35">
      <c r="A1630" s="3">
        <v>1041</v>
      </c>
      <c r="B1630" s="3" t="s">
        <v>12</v>
      </c>
      <c r="C1630" s="4">
        <v>38903</v>
      </c>
      <c r="D1630" s="3">
        <f t="shared" si="25"/>
        <v>2006</v>
      </c>
      <c r="E1630" s="3">
        <f>MONTH(ProductLine[[#This Row],[Date]])</f>
        <v>7</v>
      </c>
      <c r="F1630" s="3" t="s">
        <v>15</v>
      </c>
      <c r="G1630" s="5">
        <v>24</v>
      </c>
      <c r="H1630" s="6">
        <v>74.040343042743388</v>
      </c>
      <c r="I1630" s="8">
        <f>ProductLine[[#This Row],[Units]]*ProductLine[[#This Row],[Dollars]]</f>
        <v>1776.9682330258413</v>
      </c>
      <c r="L1630" cm="1">
        <f t="array" ref="L1630">AVERAGEIFS($I$2:$I$2125,$F$2:$F$2125,$F1630,$C$2:$C$2125,"&gt;="&amp;DATE(IF($E1630&gt;=4,$D1630,$D1630-1),INDEX($AS$2:$AS$13,$E1630),INDEX($AR$2:$AR$13,$E1630)),$C$2:$C$2125,"&lt;="&amp;DATE(IF($E1630&gt;=2,$D1630,$D1630-1),INDEX($AU$2:$AU$13,$E1630),INDEX($AT$2:$AT$13,$E1630)))</f>
        <v>5323.5184801450487</v>
      </c>
    </row>
    <row r="1631" spans="1:12" x14ac:dyDescent="0.35">
      <c r="A1631" s="3">
        <v>1092</v>
      </c>
      <c r="B1631" s="3" t="s">
        <v>12</v>
      </c>
      <c r="C1631" s="4">
        <v>38925</v>
      </c>
      <c r="D1631" s="3">
        <f t="shared" si="25"/>
        <v>2006</v>
      </c>
      <c r="E1631" s="3">
        <f>MONTH(ProductLine[[#This Row],[Date]])</f>
        <v>7</v>
      </c>
      <c r="F1631" s="3" t="s">
        <v>15</v>
      </c>
      <c r="G1631" s="5">
        <v>7</v>
      </c>
      <c r="H1631" s="6">
        <v>23.198272342782062</v>
      </c>
      <c r="I1631" s="8">
        <f>ProductLine[[#This Row],[Units]]*ProductLine[[#This Row],[Dollars]]</f>
        <v>162.38790639947445</v>
      </c>
      <c r="L1631" cm="1">
        <f t="array" ref="L1631">AVERAGEIFS($I$2:$I$2125,$F$2:$F$2125,$F1631,$C$2:$C$2125,"&gt;="&amp;DATE(IF($E1631&gt;=4,$D1631,$D1631-1),INDEX($AS$2:$AS$13,$E1631),INDEX($AR$2:$AR$13,$E1631)),$C$2:$C$2125,"&lt;="&amp;DATE(IF($E1631&gt;=2,$D1631,$D1631-1),INDEX($AU$2:$AU$13,$E1631),INDEX($AT$2:$AT$13,$E1631)))</f>
        <v>5323.5184801450487</v>
      </c>
    </row>
    <row r="1632" spans="1:12" x14ac:dyDescent="0.35">
      <c r="A1632" s="3">
        <v>1098</v>
      </c>
      <c r="B1632" s="3" t="s">
        <v>14</v>
      </c>
      <c r="C1632" s="4">
        <v>38903</v>
      </c>
      <c r="D1632" s="3">
        <f t="shared" si="25"/>
        <v>2006</v>
      </c>
      <c r="E1632" s="3">
        <f>MONTH(ProductLine[[#This Row],[Date]])</f>
        <v>7</v>
      </c>
      <c r="F1632" s="3" t="s">
        <v>6</v>
      </c>
      <c r="G1632" s="5">
        <v>78</v>
      </c>
      <c r="H1632" s="6">
        <v>236.26032561473036</v>
      </c>
      <c r="I1632" s="8">
        <f>ProductLine[[#This Row],[Units]]*ProductLine[[#This Row],[Dollars]]</f>
        <v>18428.305397948967</v>
      </c>
      <c r="L1632" cm="1">
        <f t="array" ref="L1632">AVERAGEIFS($I$2:$I$2125,$F$2:$F$2125,$F1632,$C$2:$C$2125,"&gt;="&amp;DATE(IF($E1632&gt;=4,$D1632,$D1632-1),INDEX($AS$2:$AS$13,$E1632),INDEX($AR$2:$AR$13,$E1632)),$C$2:$C$2125,"&lt;="&amp;DATE(IF($E1632&gt;=2,$D1632,$D1632-1),INDEX($AU$2:$AU$13,$E1632),INDEX($AT$2:$AT$13,$E1632)))</f>
        <v>10090.476373464768</v>
      </c>
    </row>
    <row r="1633" spans="1:12" x14ac:dyDescent="0.35">
      <c r="A1633" s="3">
        <v>1116</v>
      </c>
      <c r="B1633" s="3" t="s">
        <v>5</v>
      </c>
      <c r="C1633" s="4">
        <v>38914</v>
      </c>
      <c r="D1633" s="3">
        <f t="shared" si="25"/>
        <v>2006</v>
      </c>
      <c r="E1633" s="3">
        <f>MONTH(ProductLine[[#This Row],[Date]])</f>
        <v>7</v>
      </c>
      <c r="F1633" s="3" t="s">
        <v>15</v>
      </c>
      <c r="G1633" s="5">
        <v>12</v>
      </c>
      <c r="H1633" s="6">
        <v>37.331388811713445</v>
      </c>
      <c r="I1633" s="8">
        <f>ProductLine[[#This Row],[Units]]*ProductLine[[#This Row],[Dollars]]</f>
        <v>447.97666574056132</v>
      </c>
      <c r="L1633" cm="1">
        <f t="array" ref="L1633">AVERAGEIFS($I$2:$I$2125,$F$2:$F$2125,$F1633,$C$2:$C$2125,"&gt;="&amp;DATE(IF($E1633&gt;=4,$D1633,$D1633-1),INDEX($AS$2:$AS$13,$E1633),INDEX($AR$2:$AR$13,$E1633)),$C$2:$C$2125,"&lt;="&amp;DATE(IF($E1633&gt;=2,$D1633,$D1633-1),INDEX($AU$2:$AU$13,$E1633),INDEX($AT$2:$AT$13,$E1633)))</f>
        <v>5323.5184801450487</v>
      </c>
    </row>
    <row r="1634" spans="1:12" x14ac:dyDescent="0.35">
      <c r="A1634" s="3">
        <v>1151</v>
      </c>
      <c r="B1634" s="3" t="s">
        <v>12</v>
      </c>
      <c r="C1634" s="4">
        <v>38903</v>
      </c>
      <c r="D1634" s="3">
        <f t="shared" si="25"/>
        <v>2006</v>
      </c>
      <c r="E1634" s="3">
        <f>MONTH(ProductLine[[#This Row],[Date]])</f>
        <v>7</v>
      </c>
      <c r="F1634" s="3" t="s">
        <v>15</v>
      </c>
      <c r="G1634" s="5">
        <v>91</v>
      </c>
      <c r="H1634" s="6">
        <v>274.80447122686729</v>
      </c>
      <c r="I1634" s="8">
        <f>ProductLine[[#This Row],[Units]]*ProductLine[[#This Row],[Dollars]]</f>
        <v>25007.206881644925</v>
      </c>
      <c r="L1634" cm="1">
        <f t="array" ref="L1634">AVERAGEIFS($I$2:$I$2125,$F$2:$F$2125,$F1634,$C$2:$C$2125,"&gt;="&amp;DATE(IF($E1634&gt;=4,$D1634,$D1634-1),INDEX($AS$2:$AS$13,$E1634),INDEX($AR$2:$AR$13,$E1634)),$C$2:$C$2125,"&lt;="&amp;DATE(IF($E1634&gt;=2,$D1634,$D1634-1),INDEX($AU$2:$AU$13,$E1634),INDEX($AT$2:$AT$13,$E1634)))</f>
        <v>5323.5184801450487</v>
      </c>
    </row>
    <row r="1635" spans="1:12" x14ac:dyDescent="0.35">
      <c r="A1635" s="3">
        <v>1206</v>
      </c>
      <c r="B1635" s="3" t="s">
        <v>17</v>
      </c>
      <c r="C1635" s="4">
        <v>38925</v>
      </c>
      <c r="D1635" s="3">
        <f t="shared" si="25"/>
        <v>2006</v>
      </c>
      <c r="E1635" s="3">
        <f>MONTH(ProductLine[[#This Row],[Date]])</f>
        <v>7</v>
      </c>
      <c r="F1635" s="3" t="s">
        <v>13</v>
      </c>
      <c r="G1635" s="5">
        <v>80</v>
      </c>
      <c r="H1635" s="6">
        <v>242.68960514739433</v>
      </c>
      <c r="I1635" s="8">
        <f>ProductLine[[#This Row],[Units]]*ProductLine[[#This Row],[Dollars]]</f>
        <v>19415.168411791547</v>
      </c>
      <c r="L1635" cm="1">
        <f t="array" ref="L1635">AVERAGEIFS($I$2:$I$2125,$F$2:$F$2125,$F1635,$C$2:$C$2125,"&gt;="&amp;DATE(IF($E1635&gt;=4,$D1635,$D1635-1),INDEX($AS$2:$AS$13,$E1635),INDEX($AR$2:$AR$13,$E1635)),$C$2:$C$2125,"&lt;="&amp;DATE(IF($E1635&gt;=2,$D1635,$D1635-1),INDEX($AU$2:$AU$13,$E1635),INDEX($AT$2:$AT$13,$E1635)))</f>
        <v>9133.5715862001434</v>
      </c>
    </row>
    <row r="1636" spans="1:12" x14ac:dyDescent="0.35">
      <c r="A1636" s="3">
        <v>1208</v>
      </c>
      <c r="B1636" s="3" t="s">
        <v>7</v>
      </c>
      <c r="C1636" s="4">
        <v>38925</v>
      </c>
      <c r="D1636" s="3">
        <f t="shared" si="25"/>
        <v>2006</v>
      </c>
      <c r="E1636" s="3">
        <f>MONTH(ProductLine[[#This Row],[Date]])</f>
        <v>7</v>
      </c>
      <c r="F1636" s="3" t="s">
        <v>15</v>
      </c>
      <c r="G1636" s="5">
        <v>47</v>
      </c>
      <c r="H1636" s="6">
        <v>142.45293344391169</v>
      </c>
      <c r="I1636" s="8">
        <f>ProductLine[[#This Row],[Units]]*ProductLine[[#This Row],[Dollars]]</f>
        <v>6695.2878718638494</v>
      </c>
      <c r="L1636" cm="1">
        <f t="array" ref="L1636">AVERAGEIFS($I$2:$I$2125,$F$2:$F$2125,$F1636,$C$2:$C$2125,"&gt;="&amp;DATE(IF($E1636&gt;=4,$D1636,$D1636-1),INDEX($AS$2:$AS$13,$E1636),INDEX($AR$2:$AR$13,$E1636)),$C$2:$C$2125,"&lt;="&amp;DATE(IF($E1636&gt;=2,$D1636,$D1636-1),INDEX($AU$2:$AU$13,$E1636),INDEX($AT$2:$AT$13,$E1636)))</f>
        <v>5323.5184801450487</v>
      </c>
    </row>
    <row r="1637" spans="1:12" x14ac:dyDescent="0.35">
      <c r="A1637" s="3">
        <v>1228</v>
      </c>
      <c r="B1637" s="3" t="s">
        <v>16</v>
      </c>
      <c r="C1637" s="4">
        <v>38903</v>
      </c>
      <c r="D1637" s="3">
        <f t="shared" si="25"/>
        <v>2006</v>
      </c>
      <c r="E1637" s="3">
        <f>MONTH(ProductLine[[#This Row],[Date]])</f>
        <v>7</v>
      </c>
      <c r="F1637" s="3" t="s">
        <v>13</v>
      </c>
      <c r="G1637" s="5">
        <v>20</v>
      </c>
      <c r="H1637" s="6">
        <v>61.771223708788817</v>
      </c>
      <c r="I1637" s="8">
        <f>ProductLine[[#This Row],[Units]]*ProductLine[[#This Row],[Dollars]]</f>
        <v>1235.4244741757764</v>
      </c>
      <c r="L1637" cm="1">
        <f t="array" ref="L1637">AVERAGEIFS($I$2:$I$2125,$F$2:$F$2125,$F1637,$C$2:$C$2125,"&gt;="&amp;DATE(IF($E1637&gt;=4,$D1637,$D1637-1),INDEX($AS$2:$AS$13,$E1637),INDEX($AR$2:$AR$13,$E1637)),$C$2:$C$2125,"&lt;="&amp;DATE(IF($E1637&gt;=2,$D1637,$D1637-1),INDEX($AU$2:$AU$13,$E1637),INDEX($AT$2:$AT$13,$E1637)))</f>
        <v>9133.5715862001434</v>
      </c>
    </row>
    <row r="1638" spans="1:12" x14ac:dyDescent="0.35">
      <c r="A1638" s="3">
        <v>1258</v>
      </c>
      <c r="B1638" s="3" t="s">
        <v>5</v>
      </c>
      <c r="C1638" s="4">
        <v>38914</v>
      </c>
      <c r="D1638" s="3">
        <f t="shared" si="25"/>
        <v>2006</v>
      </c>
      <c r="E1638" s="3">
        <f>MONTH(ProductLine[[#This Row],[Date]])</f>
        <v>7</v>
      </c>
      <c r="F1638" s="3" t="s">
        <v>15</v>
      </c>
      <c r="G1638" s="5">
        <v>54</v>
      </c>
      <c r="H1638" s="6">
        <v>163.69364721145854</v>
      </c>
      <c r="I1638" s="8">
        <f>ProductLine[[#This Row],[Units]]*ProductLine[[#This Row],[Dollars]]</f>
        <v>8839.4569494187617</v>
      </c>
      <c r="L1638" cm="1">
        <f t="array" ref="L1638">AVERAGEIFS($I$2:$I$2125,$F$2:$F$2125,$F1638,$C$2:$C$2125,"&gt;="&amp;DATE(IF($E1638&gt;=4,$D1638,$D1638-1),INDEX($AS$2:$AS$13,$E1638),INDEX($AR$2:$AR$13,$E1638)),$C$2:$C$2125,"&lt;="&amp;DATE(IF($E1638&gt;=2,$D1638,$D1638-1),INDEX($AU$2:$AU$13,$E1638),INDEX($AT$2:$AT$13,$E1638)))</f>
        <v>5323.5184801450487</v>
      </c>
    </row>
    <row r="1639" spans="1:12" x14ac:dyDescent="0.35">
      <c r="A1639" s="3">
        <v>1336</v>
      </c>
      <c r="B1639" s="3" t="s">
        <v>7</v>
      </c>
      <c r="C1639" s="4">
        <v>38903</v>
      </c>
      <c r="D1639" s="3">
        <f t="shared" si="25"/>
        <v>2006</v>
      </c>
      <c r="E1639" s="3">
        <f>MONTH(ProductLine[[#This Row],[Date]])</f>
        <v>7</v>
      </c>
      <c r="F1639" s="3" t="s">
        <v>6</v>
      </c>
      <c r="G1639" s="5">
        <v>9</v>
      </c>
      <c r="H1639" s="6">
        <v>29.501152192037068</v>
      </c>
      <c r="I1639" s="8">
        <f>ProductLine[[#This Row],[Units]]*ProductLine[[#This Row],[Dollars]]</f>
        <v>265.51036972833361</v>
      </c>
      <c r="L1639" cm="1">
        <f t="array" ref="L1639">AVERAGEIFS($I$2:$I$2125,$F$2:$F$2125,$F1639,$C$2:$C$2125,"&gt;="&amp;DATE(IF($E1639&gt;=4,$D1639,$D1639-1),INDEX($AS$2:$AS$13,$E1639),INDEX($AR$2:$AR$13,$E1639)),$C$2:$C$2125,"&lt;="&amp;DATE(IF($E1639&gt;=2,$D1639,$D1639-1),INDEX($AU$2:$AU$13,$E1639),INDEX($AT$2:$AT$13,$E1639)))</f>
        <v>10090.476373464768</v>
      </c>
    </row>
    <row r="1640" spans="1:12" x14ac:dyDescent="0.35">
      <c r="A1640" s="3">
        <v>1430</v>
      </c>
      <c r="B1640" s="3" t="s">
        <v>14</v>
      </c>
      <c r="C1640" s="4">
        <v>38914</v>
      </c>
      <c r="D1640" s="3">
        <f t="shared" si="25"/>
        <v>2006</v>
      </c>
      <c r="E1640" s="3">
        <f>MONTH(ProductLine[[#This Row],[Date]])</f>
        <v>7</v>
      </c>
      <c r="F1640" s="3" t="s">
        <v>6</v>
      </c>
      <c r="G1640" s="5">
        <v>27</v>
      </c>
      <c r="H1640" s="6">
        <v>83.23212229417976</v>
      </c>
      <c r="I1640" s="8">
        <f>ProductLine[[#This Row],[Units]]*ProductLine[[#This Row],[Dollars]]</f>
        <v>2247.2673019428535</v>
      </c>
      <c r="L1640" cm="1">
        <f t="array" ref="L1640">AVERAGEIFS($I$2:$I$2125,$F$2:$F$2125,$F1640,$C$2:$C$2125,"&gt;="&amp;DATE(IF($E1640&gt;=4,$D1640,$D1640-1),INDEX($AS$2:$AS$13,$E1640),INDEX($AR$2:$AR$13,$E1640)),$C$2:$C$2125,"&lt;="&amp;DATE(IF($E1640&gt;=2,$D1640,$D1640-1),INDEX($AU$2:$AU$13,$E1640),INDEX($AT$2:$AT$13,$E1640)))</f>
        <v>10090.476373464768</v>
      </c>
    </row>
    <row r="1641" spans="1:12" x14ac:dyDescent="0.35">
      <c r="A1641" s="3">
        <v>1464</v>
      </c>
      <c r="B1641" s="3" t="s">
        <v>5</v>
      </c>
      <c r="C1641" s="4">
        <v>38903</v>
      </c>
      <c r="D1641" s="3">
        <f t="shared" si="25"/>
        <v>2006</v>
      </c>
      <c r="E1641" s="3">
        <f>MONTH(ProductLine[[#This Row],[Date]])</f>
        <v>7</v>
      </c>
      <c r="F1641" s="3" t="s">
        <v>8</v>
      </c>
      <c r="G1641" s="5">
        <v>42</v>
      </c>
      <c r="H1641" s="6">
        <v>127.6087139856683</v>
      </c>
      <c r="I1641" s="8">
        <f>ProductLine[[#This Row],[Units]]*ProductLine[[#This Row],[Dollars]]</f>
        <v>5359.5659873980685</v>
      </c>
      <c r="L1641" cm="1">
        <f t="array" ref="L1641">AVERAGEIFS($I$2:$I$2125,$F$2:$F$2125,$F1641,$C$2:$C$2125,"&gt;="&amp;DATE(IF($E1641&gt;=4,$D1641,$D1641-1),INDEX($AS$2:$AS$13,$E1641),INDEX($AR$2:$AR$13,$E1641)),$C$2:$C$2125,"&lt;="&amp;DATE(IF($E1641&gt;=2,$D1641,$D1641-1),INDEX($AU$2:$AU$13,$E1641),INDEX($AT$2:$AT$13,$E1641)))</f>
        <v>9688.2575100796039</v>
      </c>
    </row>
    <row r="1642" spans="1:12" x14ac:dyDescent="0.35">
      <c r="A1642" s="3">
        <v>1529</v>
      </c>
      <c r="B1642" s="3" t="s">
        <v>11</v>
      </c>
      <c r="C1642" s="4">
        <v>38925</v>
      </c>
      <c r="D1642" s="3">
        <f t="shared" si="25"/>
        <v>2006</v>
      </c>
      <c r="E1642" s="3">
        <f>MONTH(ProductLine[[#This Row],[Date]])</f>
        <v>7</v>
      </c>
      <c r="F1642" s="3" t="s">
        <v>6</v>
      </c>
      <c r="G1642" s="5">
        <v>88</v>
      </c>
      <c r="H1642" s="6">
        <v>266.77209888218033</v>
      </c>
      <c r="I1642" s="8">
        <f>ProductLine[[#This Row],[Units]]*ProductLine[[#This Row],[Dollars]]</f>
        <v>23475.94470163187</v>
      </c>
      <c r="L1642" cm="1">
        <f t="array" ref="L1642">AVERAGEIFS($I$2:$I$2125,$F$2:$F$2125,$F1642,$C$2:$C$2125,"&gt;="&amp;DATE(IF($E1642&gt;=4,$D1642,$D1642-1),INDEX($AS$2:$AS$13,$E1642),INDEX($AR$2:$AR$13,$E1642)),$C$2:$C$2125,"&lt;="&amp;DATE(IF($E1642&gt;=2,$D1642,$D1642-1),INDEX($AU$2:$AU$13,$E1642),INDEX($AT$2:$AT$13,$E1642)))</f>
        <v>10090.476373464768</v>
      </c>
    </row>
    <row r="1643" spans="1:12" x14ac:dyDescent="0.35">
      <c r="A1643" s="3">
        <v>1553</v>
      </c>
      <c r="B1643" s="3" t="s">
        <v>11</v>
      </c>
      <c r="C1643" s="4">
        <v>38925</v>
      </c>
      <c r="D1643" s="3">
        <f t="shared" si="25"/>
        <v>2006</v>
      </c>
      <c r="E1643" s="3">
        <f>MONTH(ProductLine[[#This Row],[Date]])</f>
        <v>7</v>
      </c>
      <c r="F1643" s="3" t="s">
        <v>13</v>
      </c>
      <c r="G1643" s="5">
        <v>-5</v>
      </c>
      <c r="H1643" s="6">
        <v>-13.390709583317436</v>
      </c>
      <c r="I1643" s="8">
        <f>ProductLine[[#This Row],[Units]]*ProductLine[[#This Row],[Dollars]]</f>
        <v>66.953547916587183</v>
      </c>
      <c r="L1643" cm="1">
        <f t="array" ref="L1643">AVERAGEIFS($I$2:$I$2125,$F$2:$F$2125,$F1643,$C$2:$C$2125,"&gt;="&amp;DATE(IF($E1643&gt;=4,$D1643,$D1643-1),INDEX($AS$2:$AS$13,$E1643),INDEX($AR$2:$AR$13,$E1643)),$C$2:$C$2125,"&lt;="&amp;DATE(IF($E1643&gt;=2,$D1643,$D1643-1),INDEX($AU$2:$AU$13,$E1643),INDEX($AT$2:$AT$13,$E1643)))</f>
        <v>9133.5715862001434</v>
      </c>
    </row>
    <row r="1644" spans="1:12" x14ac:dyDescent="0.35">
      <c r="A1644" s="3">
        <v>1570</v>
      </c>
      <c r="B1644" s="3" t="s">
        <v>18</v>
      </c>
      <c r="C1644" s="4">
        <v>38925</v>
      </c>
      <c r="D1644" s="3">
        <f t="shared" si="25"/>
        <v>2006</v>
      </c>
      <c r="E1644" s="3">
        <f>MONTH(ProductLine[[#This Row],[Date]])</f>
        <v>7</v>
      </c>
      <c r="F1644" s="3" t="s">
        <v>15</v>
      </c>
      <c r="G1644" s="5">
        <v>32</v>
      </c>
      <c r="H1644" s="6">
        <v>98.04752721295516</v>
      </c>
      <c r="I1644" s="8">
        <f>ProductLine[[#This Row],[Units]]*ProductLine[[#This Row],[Dollars]]</f>
        <v>3137.5208708145651</v>
      </c>
      <c r="L1644" cm="1">
        <f t="array" ref="L1644">AVERAGEIFS($I$2:$I$2125,$F$2:$F$2125,$F1644,$C$2:$C$2125,"&gt;="&amp;DATE(IF($E1644&gt;=4,$D1644,$D1644-1),INDEX($AS$2:$AS$13,$E1644),INDEX($AR$2:$AR$13,$E1644)),$C$2:$C$2125,"&lt;="&amp;DATE(IF($E1644&gt;=2,$D1644,$D1644-1),INDEX($AU$2:$AU$13,$E1644),INDEX($AT$2:$AT$13,$E1644)))</f>
        <v>5323.5184801450487</v>
      </c>
    </row>
    <row r="1645" spans="1:12" x14ac:dyDescent="0.35">
      <c r="A1645" s="3">
        <v>1583</v>
      </c>
      <c r="B1645" s="3" t="s">
        <v>12</v>
      </c>
      <c r="C1645" s="4">
        <v>38914</v>
      </c>
      <c r="D1645" s="3">
        <f t="shared" si="25"/>
        <v>2006</v>
      </c>
      <c r="E1645" s="3">
        <f>MONTH(ProductLine[[#This Row],[Date]])</f>
        <v>7</v>
      </c>
      <c r="F1645" s="3" t="s">
        <v>6</v>
      </c>
      <c r="G1645" s="5">
        <v>18</v>
      </c>
      <c r="H1645" s="6">
        <v>55.780124801169777</v>
      </c>
      <c r="I1645" s="8">
        <f>ProductLine[[#This Row],[Units]]*ProductLine[[#This Row],[Dollars]]</f>
        <v>1004.042246421056</v>
      </c>
      <c r="L1645" cm="1">
        <f t="array" ref="L1645">AVERAGEIFS($I$2:$I$2125,$F$2:$F$2125,$F1645,$C$2:$C$2125,"&gt;="&amp;DATE(IF($E1645&gt;=4,$D1645,$D1645-1),INDEX($AS$2:$AS$13,$E1645),INDEX($AR$2:$AR$13,$E1645)),$C$2:$C$2125,"&lt;="&amp;DATE(IF($E1645&gt;=2,$D1645,$D1645-1),INDEX($AU$2:$AU$13,$E1645),INDEX($AT$2:$AT$13,$E1645)))</f>
        <v>10090.476373464768</v>
      </c>
    </row>
    <row r="1646" spans="1:12" x14ac:dyDescent="0.35">
      <c r="A1646" s="3">
        <v>1589</v>
      </c>
      <c r="B1646" s="3" t="s">
        <v>12</v>
      </c>
      <c r="C1646" s="4">
        <v>38914</v>
      </c>
      <c r="D1646" s="3">
        <f t="shared" si="25"/>
        <v>2006</v>
      </c>
      <c r="E1646" s="3">
        <f>MONTH(ProductLine[[#This Row],[Date]])</f>
        <v>7</v>
      </c>
      <c r="F1646" s="3" t="s">
        <v>6</v>
      </c>
      <c r="G1646" s="5">
        <v>26</v>
      </c>
      <c r="H1646" s="6">
        <v>79.322466776997217</v>
      </c>
      <c r="I1646" s="8">
        <f>ProductLine[[#This Row],[Units]]*ProductLine[[#This Row],[Dollars]]</f>
        <v>2062.3841362019275</v>
      </c>
      <c r="L1646" cm="1">
        <f t="array" ref="L1646">AVERAGEIFS($I$2:$I$2125,$F$2:$F$2125,$F1646,$C$2:$C$2125,"&gt;="&amp;DATE(IF($E1646&gt;=4,$D1646,$D1646-1),INDEX($AS$2:$AS$13,$E1646),INDEX($AR$2:$AR$13,$E1646)),$C$2:$C$2125,"&lt;="&amp;DATE(IF($E1646&gt;=2,$D1646,$D1646-1),INDEX($AU$2:$AU$13,$E1646),INDEX($AT$2:$AT$13,$E1646)))</f>
        <v>10090.476373464768</v>
      </c>
    </row>
    <row r="1647" spans="1:12" x14ac:dyDescent="0.35">
      <c r="A1647" s="3">
        <v>1594</v>
      </c>
      <c r="B1647" s="3" t="s">
        <v>7</v>
      </c>
      <c r="C1647" s="4">
        <v>38914</v>
      </c>
      <c r="D1647" s="3">
        <f t="shared" si="25"/>
        <v>2006</v>
      </c>
      <c r="E1647" s="3">
        <f>MONTH(ProductLine[[#This Row],[Date]])</f>
        <v>7</v>
      </c>
      <c r="F1647" s="3" t="s">
        <v>8</v>
      </c>
      <c r="G1647" s="5">
        <v>86</v>
      </c>
      <c r="H1647" s="6">
        <v>260.36699971588303</v>
      </c>
      <c r="I1647" s="8">
        <f>ProductLine[[#This Row],[Units]]*ProductLine[[#This Row],[Dollars]]</f>
        <v>22391.561975565939</v>
      </c>
      <c r="L1647" cm="1">
        <f t="array" ref="L1647">AVERAGEIFS($I$2:$I$2125,$F$2:$F$2125,$F1647,$C$2:$C$2125,"&gt;="&amp;DATE(IF($E1647&gt;=4,$D1647,$D1647-1),INDEX($AS$2:$AS$13,$E1647),INDEX($AR$2:$AR$13,$E1647)),$C$2:$C$2125,"&lt;="&amp;DATE(IF($E1647&gt;=2,$D1647,$D1647-1),INDEX($AU$2:$AU$13,$E1647),INDEX($AT$2:$AT$13,$E1647)))</f>
        <v>9688.2575100796039</v>
      </c>
    </row>
    <row r="1648" spans="1:12" x14ac:dyDescent="0.35">
      <c r="A1648" s="3">
        <v>1627</v>
      </c>
      <c r="B1648" s="3" t="s">
        <v>16</v>
      </c>
      <c r="C1648" s="4">
        <v>38914</v>
      </c>
      <c r="D1648" s="3">
        <f t="shared" si="25"/>
        <v>2006</v>
      </c>
      <c r="E1648" s="3">
        <f>MONTH(ProductLine[[#This Row],[Date]])</f>
        <v>7</v>
      </c>
      <c r="F1648" s="3" t="s">
        <v>13</v>
      </c>
      <c r="G1648" s="5">
        <v>-1</v>
      </c>
      <c r="H1648" s="6">
        <v>-1.6370674232788498</v>
      </c>
      <c r="I1648" s="8">
        <f>ProductLine[[#This Row],[Units]]*ProductLine[[#This Row],[Dollars]]</f>
        <v>1.6370674232788498</v>
      </c>
      <c r="L1648" cm="1">
        <f t="array" ref="L1648">AVERAGEIFS($I$2:$I$2125,$F$2:$F$2125,$F1648,$C$2:$C$2125,"&gt;="&amp;DATE(IF($E1648&gt;=4,$D1648,$D1648-1),INDEX($AS$2:$AS$13,$E1648),INDEX($AR$2:$AR$13,$E1648)),$C$2:$C$2125,"&lt;="&amp;DATE(IF($E1648&gt;=2,$D1648,$D1648-1),INDEX($AU$2:$AU$13,$E1648),INDEX($AT$2:$AT$13,$E1648)))</f>
        <v>9133.5715862001434</v>
      </c>
    </row>
    <row r="1649" spans="1:12" x14ac:dyDescent="0.35">
      <c r="A1649" s="3">
        <v>1671</v>
      </c>
      <c r="B1649" s="3" t="s">
        <v>12</v>
      </c>
      <c r="C1649" s="4">
        <v>38925</v>
      </c>
      <c r="D1649" s="3">
        <f t="shared" si="25"/>
        <v>2006</v>
      </c>
      <c r="E1649" s="3">
        <f>MONTH(ProductLine[[#This Row],[Date]])</f>
        <v>7</v>
      </c>
      <c r="F1649" s="3" t="s">
        <v>13</v>
      </c>
      <c r="G1649" s="5">
        <v>-1</v>
      </c>
      <c r="H1649" s="6">
        <v>-0.59949529532525503</v>
      </c>
      <c r="I1649" s="8">
        <f>ProductLine[[#This Row],[Units]]*ProductLine[[#This Row],[Dollars]]</f>
        <v>0.59949529532525503</v>
      </c>
      <c r="L1649" cm="1">
        <f t="array" ref="L1649">AVERAGEIFS($I$2:$I$2125,$F$2:$F$2125,$F1649,$C$2:$C$2125,"&gt;="&amp;DATE(IF($E1649&gt;=4,$D1649,$D1649-1),INDEX($AS$2:$AS$13,$E1649),INDEX($AR$2:$AR$13,$E1649)),$C$2:$C$2125,"&lt;="&amp;DATE(IF($E1649&gt;=2,$D1649,$D1649-1),INDEX($AU$2:$AU$13,$E1649),INDEX($AT$2:$AT$13,$E1649)))</f>
        <v>9133.5715862001434</v>
      </c>
    </row>
    <row r="1650" spans="1:12" x14ac:dyDescent="0.35">
      <c r="A1650" s="3">
        <v>1678</v>
      </c>
      <c r="B1650" s="3" t="s">
        <v>9</v>
      </c>
      <c r="C1650" s="4">
        <v>38903</v>
      </c>
      <c r="D1650" s="3">
        <f t="shared" si="25"/>
        <v>2006</v>
      </c>
      <c r="E1650" s="3">
        <f>MONTH(ProductLine[[#This Row],[Date]])</f>
        <v>7</v>
      </c>
      <c r="F1650" s="3" t="s">
        <v>6</v>
      </c>
      <c r="G1650" s="5">
        <v>89</v>
      </c>
      <c r="H1650" s="6">
        <v>268.71620455118574</v>
      </c>
      <c r="I1650" s="8">
        <f>ProductLine[[#This Row],[Units]]*ProductLine[[#This Row],[Dollars]]</f>
        <v>23915.742205055532</v>
      </c>
      <c r="L1650" cm="1">
        <f t="array" ref="L1650">AVERAGEIFS($I$2:$I$2125,$F$2:$F$2125,$F1650,$C$2:$C$2125,"&gt;="&amp;DATE(IF($E1650&gt;=4,$D1650,$D1650-1),INDEX($AS$2:$AS$13,$E1650),INDEX($AR$2:$AR$13,$E1650)),$C$2:$C$2125,"&lt;="&amp;DATE(IF($E1650&gt;=2,$D1650,$D1650-1),INDEX($AU$2:$AU$13,$E1650),INDEX($AT$2:$AT$13,$E1650)))</f>
        <v>10090.476373464768</v>
      </c>
    </row>
    <row r="1651" spans="1:12" x14ac:dyDescent="0.35">
      <c r="A1651" s="3">
        <v>1715</v>
      </c>
      <c r="B1651" s="3" t="s">
        <v>18</v>
      </c>
      <c r="C1651" s="4">
        <v>38903</v>
      </c>
      <c r="D1651" s="3">
        <f t="shared" si="25"/>
        <v>2006</v>
      </c>
      <c r="E1651" s="3">
        <f>MONTH(ProductLine[[#This Row],[Date]])</f>
        <v>7</v>
      </c>
      <c r="F1651" s="3" t="s">
        <v>6</v>
      </c>
      <c r="G1651" s="5">
        <v>77</v>
      </c>
      <c r="H1651" s="6">
        <v>232.41740522130286</v>
      </c>
      <c r="I1651" s="8">
        <f>ProductLine[[#This Row],[Units]]*ProductLine[[#This Row],[Dollars]]</f>
        <v>17896.140202040318</v>
      </c>
      <c r="L1651" cm="1">
        <f t="array" ref="L1651">AVERAGEIFS($I$2:$I$2125,$F$2:$F$2125,$F1651,$C$2:$C$2125,"&gt;="&amp;DATE(IF($E1651&gt;=4,$D1651,$D1651-1),INDEX($AS$2:$AS$13,$E1651),INDEX($AR$2:$AR$13,$E1651)),$C$2:$C$2125,"&lt;="&amp;DATE(IF($E1651&gt;=2,$D1651,$D1651-1),INDEX($AU$2:$AU$13,$E1651),INDEX($AT$2:$AT$13,$E1651)))</f>
        <v>10090.476373464768</v>
      </c>
    </row>
    <row r="1652" spans="1:12" x14ac:dyDescent="0.35">
      <c r="A1652" s="3">
        <v>1726</v>
      </c>
      <c r="B1652" s="3" t="s">
        <v>16</v>
      </c>
      <c r="C1652" s="4">
        <v>38903</v>
      </c>
      <c r="D1652" s="3">
        <f t="shared" si="25"/>
        <v>2006</v>
      </c>
      <c r="E1652" s="3">
        <f>MONTH(ProductLine[[#This Row],[Date]])</f>
        <v>7</v>
      </c>
      <c r="F1652" s="3" t="s">
        <v>13</v>
      </c>
      <c r="G1652" s="5">
        <v>35</v>
      </c>
      <c r="H1652" s="6">
        <v>107.40939275823844</v>
      </c>
      <c r="I1652" s="8">
        <f>ProductLine[[#This Row],[Units]]*ProductLine[[#This Row],[Dollars]]</f>
        <v>3759.3287465383455</v>
      </c>
      <c r="L1652" cm="1">
        <f t="array" ref="L1652">AVERAGEIFS($I$2:$I$2125,$F$2:$F$2125,$F1652,$C$2:$C$2125,"&gt;="&amp;DATE(IF($E1652&gt;=4,$D1652,$D1652-1),INDEX($AS$2:$AS$13,$E1652),INDEX($AR$2:$AR$13,$E1652)),$C$2:$C$2125,"&lt;="&amp;DATE(IF($E1652&gt;=2,$D1652,$D1652-1),INDEX($AU$2:$AU$13,$E1652),INDEX($AT$2:$AT$13,$E1652)))</f>
        <v>9133.5715862001434</v>
      </c>
    </row>
    <row r="1653" spans="1:12" x14ac:dyDescent="0.35">
      <c r="A1653" s="3">
        <v>1784</v>
      </c>
      <c r="B1653" s="3" t="s">
        <v>18</v>
      </c>
      <c r="C1653" s="4">
        <v>38903</v>
      </c>
      <c r="D1653" s="3">
        <f t="shared" si="25"/>
        <v>2006</v>
      </c>
      <c r="E1653" s="3">
        <f>MONTH(ProductLine[[#This Row],[Date]])</f>
        <v>7</v>
      </c>
      <c r="F1653" s="3" t="s">
        <v>15</v>
      </c>
      <c r="G1653" s="5">
        <v>-5</v>
      </c>
      <c r="H1653" s="6">
        <v>-12.649706737241745</v>
      </c>
      <c r="I1653" s="8">
        <f>ProductLine[[#This Row],[Units]]*ProductLine[[#This Row],[Dollars]]</f>
        <v>63.248533686208724</v>
      </c>
      <c r="L1653" cm="1">
        <f t="array" ref="L1653">AVERAGEIFS($I$2:$I$2125,$F$2:$F$2125,$F1653,$C$2:$C$2125,"&gt;="&amp;DATE(IF($E1653&gt;=4,$D1653,$D1653-1),INDEX($AS$2:$AS$13,$E1653),INDEX($AR$2:$AR$13,$E1653)),$C$2:$C$2125,"&lt;="&amp;DATE(IF($E1653&gt;=2,$D1653,$D1653-1),INDEX($AU$2:$AU$13,$E1653),INDEX($AT$2:$AT$13,$E1653)))</f>
        <v>5323.5184801450487</v>
      </c>
    </row>
    <row r="1654" spans="1:12" x14ac:dyDescent="0.35">
      <c r="A1654" s="3">
        <v>1865</v>
      </c>
      <c r="B1654" s="3" t="s">
        <v>12</v>
      </c>
      <c r="C1654" s="4">
        <v>38903</v>
      </c>
      <c r="D1654" s="3">
        <f t="shared" si="25"/>
        <v>2006</v>
      </c>
      <c r="E1654" s="3">
        <f>MONTH(ProductLine[[#This Row],[Date]])</f>
        <v>7</v>
      </c>
      <c r="F1654" s="3" t="s">
        <v>8</v>
      </c>
      <c r="G1654" s="5">
        <v>-2</v>
      </c>
      <c r="H1654" s="6">
        <v>-3.5924377444896751</v>
      </c>
      <c r="I1654" s="8">
        <f>ProductLine[[#This Row],[Units]]*ProductLine[[#This Row],[Dollars]]</f>
        <v>7.1848754889793502</v>
      </c>
      <c r="L1654" cm="1">
        <f t="array" ref="L1654">AVERAGEIFS($I$2:$I$2125,$F$2:$F$2125,$F1654,$C$2:$C$2125,"&gt;="&amp;DATE(IF($E1654&gt;=4,$D1654,$D1654-1),INDEX($AS$2:$AS$13,$E1654),INDEX($AR$2:$AR$13,$E1654)),$C$2:$C$2125,"&lt;="&amp;DATE(IF($E1654&gt;=2,$D1654,$D1654-1),INDEX($AU$2:$AU$13,$E1654),INDEX($AT$2:$AT$13,$E1654)))</f>
        <v>9688.2575100796039</v>
      </c>
    </row>
    <row r="1655" spans="1:12" x14ac:dyDescent="0.35">
      <c r="A1655" s="3">
        <v>10</v>
      </c>
      <c r="B1655" s="3" t="s">
        <v>5</v>
      </c>
      <c r="C1655" s="4">
        <v>38936</v>
      </c>
      <c r="D1655" s="3">
        <f t="shared" si="25"/>
        <v>2006</v>
      </c>
      <c r="E1655" s="3">
        <f>MONTH(ProductLine[[#This Row],[Date]])</f>
        <v>8</v>
      </c>
      <c r="F1655" s="3" t="s">
        <v>6</v>
      </c>
      <c r="G1655" s="5">
        <v>24</v>
      </c>
      <c r="H1655" s="6">
        <v>73.502342173405509</v>
      </c>
      <c r="I1655" s="8">
        <f>ProductLine[[#This Row],[Units]]*ProductLine[[#This Row],[Dollars]]</f>
        <v>1764.0562121617322</v>
      </c>
      <c r="L1655" cm="1">
        <f t="array" ref="L1655">AVERAGEIFS($I$2:$I$2125,$F$2:$F$2125,$F1655,$C$2:$C$2125,"&gt;="&amp;DATE(IF($E1655&gt;=4,$D1655,$D1655-1),INDEX($AS$2:$AS$13,$E1655),INDEX($AR$2:$AR$13,$E1655)),$C$2:$C$2125,"&lt;="&amp;DATE(IF($E1655&gt;=2,$D1655,$D1655-1),INDEX($AU$2:$AU$13,$E1655),INDEX($AT$2:$AT$13,$E1655)))</f>
        <v>8158.8608365084992</v>
      </c>
    </row>
    <row r="1656" spans="1:12" x14ac:dyDescent="0.35">
      <c r="A1656" s="3">
        <v>91</v>
      </c>
      <c r="B1656" s="3" t="s">
        <v>5</v>
      </c>
      <c r="C1656" s="4">
        <v>38947</v>
      </c>
      <c r="D1656" s="3">
        <f t="shared" si="25"/>
        <v>2006</v>
      </c>
      <c r="E1656" s="3">
        <f>MONTH(ProductLine[[#This Row],[Date]])</f>
        <v>8</v>
      </c>
      <c r="F1656" s="3" t="s">
        <v>13</v>
      </c>
      <c r="G1656" s="5">
        <v>83</v>
      </c>
      <c r="H1656" s="6">
        <v>251.18350564763173</v>
      </c>
      <c r="I1656" s="8">
        <f>ProductLine[[#This Row],[Units]]*ProductLine[[#This Row],[Dollars]]</f>
        <v>20848.230968753433</v>
      </c>
      <c r="L1656" cm="1">
        <f t="array" ref="L1656">AVERAGEIFS($I$2:$I$2125,$F$2:$F$2125,$F1656,$C$2:$C$2125,"&gt;="&amp;DATE(IF($E1656&gt;=4,$D1656,$D1656-1),INDEX($AS$2:$AS$13,$E1656),INDEX($AR$2:$AR$13,$E1656)),$C$2:$C$2125,"&lt;="&amp;DATE(IF($E1656&gt;=2,$D1656,$D1656-1),INDEX($AU$2:$AU$13,$E1656),INDEX($AT$2:$AT$13,$E1656)))</f>
        <v>7044.7057695367184</v>
      </c>
    </row>
    <row r="1657" spans="1:12" x14ac:dyDescent="0.35">
      <c r="A1657" s="3">
        <v>204</v>
      </c>
      <c r="B1657" s="3" t="s">
        <v>18</v>
      </c>
      <c r="C1657" s="4">
        <v>38947</v>
      </c>
      <c r="D1657" s="3">
        <f t="shared" si="25"/>
        <v>2006</v>
      </c>
      <c r="E1657" s="3">
        <f>MONTH(ProductLine[[#This Row],[Date]])</f>
        <v>8</v>
      </c>
      <c r="F1657" s="3" t="s">
        <v>6</v>
      </c>
      <c r="G1657" s="5">
        <v>86</v>
      </c>
      <c r="H1657" s="6">
        <v>259.30970727563493</v>
      </c>
      <c r="I1657" s="8">
        <f>ProductLine[[#This Row],[Units]]*ProductLine[[#This Row],[Dollars]]</f>
        <v>22300.634825704605</v>
      </c>
      <c r="L1657" cm="1">
        <f t="array" ref="L1657">AVERAGEIFS($I$2:$I$2125,$F$2:$F$2125,$F1657,$C$2:$C$2125,"&gt;="&amp;DATE(IF($E1657&gt;=4,$D1657,$D1657-1),INDEX($AS$2:$AS$13,$E1657),INDEX($AR$2:$AR$13,$E1657)),$C$2:$C$2125,"&lt;="&amp;DATE(IF($E1657&gt;=2,$D1657,$D1657-1),INDEX($AU$2:$AU$13,$E1657),INDEX($AT$2:$AT$13,$E1657)))</f>
        <v>8158.8608365084992</v>
      </c>
    </row>
    <row r="1658" spans="1:12" x14ac:dyDescent="0.35">
      <c r="A1658" s="3">
        <v>246</v>
      </c>
      <c r="B1658" s="3" t="s">
        <v>7</v>
      </c>
      <c r="C1658" s="4">
        <v>38958</v>
      </c>
      <c r="D1658" s="3">
        <f t="shared" si="25"/>
        <v>2006</v>
      </c>
      <c r="E1658" s="3">
        <f>MONTH(ProductLine[[#This Row],[Date]])</f>
        <v>8</v>
      </c>
      <c r="F1658" s="3" t="s">
        <v>15</v>
      </c>
      <c r="G1658" s="5">
        <v>90</v>
      </c>
      <c r="H1658" s="6">
        <v>272.09870438545738</v>
      </c>
      <c r="I1658" s="8">
        <f>ProductLine[[#This Row],[Units]]*ProductLine[[#This Row],[Dollars]]</f>
        <v>24488.883394691165</v>
      </c>
      <c r="L1658" cm="1">
        <f t="array" ref="L1658">AVERAGEIFS($I$2:$I$2125,$F$2:$F$2125,$F1658,$C$2:$C$2125,"&gt;="&amp;DATE(IF($E1658&gt;=4,$D1658,$D1658-1),INDEX($AS$2:$AS$13,$E1658),INDEX($AR$2:$AR$13,$E1658)),$C$2:$C$2125,"&lt;="&amp;DATE(IF($E1658&gt;=2,$D1658,$D1658-1),INDEX($AU$2:$AU$13,$E1658),INDEX($AT$2:$AT$13,$E1658)))</f>
        <v>5701.2404481697149</v>
      </c>
    </row>
    <row r="1659" spans="1:12" x14ac:dyDescent="0.35">
      <c r="A1659" s="3">
        <v>262</v>
      </c>
      <c r="B1659" s="3" t="s">
        <v>17</v>
      </c>
      <c r="C1659" s="4">
        <v>38958</v>
      </c>
      <c r="D1659" s="3">
        <f t="shared" si="25"/>
        <v>2006</v>
      </c>
      <c r="E1659" s="3">
        <f>MONTH(ProductLine[[#This Row],[Date]])</f>
        <v>8</v>
      </c>
      <c r="F1659" s="3" t="s">
        <v>8</v>
      </c>
      <c r="G1659" s="5">
        <v>2</v>
      </c>
      <c r="H1659" s="6">
        <v>7.9709250117717731</v>
      </c>
      <c r="I1659" s="8">
        <f>ProductLine[[#This Row],[Units]]*ProductLine[[#This Row],[Dollars]]</f>
        <v>15.941850023543546</v>
      </c>
      <c r="L1659" cm="1">
        <f t="array" ref="L1659">AVERAGEIFS($I$2:$I$2125,$F$2:$F$2125,$F1659,$C$2:$C$2125,"&gt;="&amp;DATE(IF($E1659&gt;=4,$D1659,$D1659-1),INDEX($AS$2:$AS$13,$E1659),INDEX($AR$2:$AR$13,$E1659)),$C$2:$C$2125,"&lt;="&amp;DATE(IF($E1659&gt;=2,$D1659,$D1659-1),INDEX($AU$2:$AU$13,$E1659),INDEX($AT$2:$AT$13,$E1659)))</f>
        <v>8576.1223859590991</v>
      </c>
    </row>
    <row r="1660" spans="1:12" x14ac:dyDescent="0.35">
      <c r="A1660" s="3">
        <v>285</v>
      </c>
      <c r="B1660" s="3" t="s">
        <v>17</v>
      </c>
      <c r="C1660" s="4">
        <v>38947</v>
      </c>
      <c r="D1660" s="3">
        <f t="shared" si="25"/>
        <v>2006</v>
      </c>
      <c r="E1660" s="3">
        <f>MONTH(ProductLine[[#This Row],[Date]])</f>
        <v>8</v>
      </c>
      <c r="F1660" s="3" t="s">
        <v>15</v>
      </c>
      <c r="G1660" s="5">
        <v>-5</v>
      </c>
      <c r="H1660" s="6">
        <v>-12.920960169584891</v>
      </c>
      <c r="I1660" s="8">
        <f>ProductLine[[#This Row],[Units]]*ProductLine[[#This Row],[Dollars]]</f>
        <v>64.604800847924452</v>
      </c>
      <c r="L1660" cm="1">
        <f t="array" ref="L1660">AVERAGEIFS($I$2:$I$2125,$F$2:$F$2125,$F1660,$C$2:$C$2125,"&gt;="&amp;DATE(IF($E1660&gt;=4,$D1660,$D1660-1),INDEX($AS$2:$AS$13,$E1660),INDEX($AR$2:$AR$13,$E1660)),$C$2:$C$2125,"&lt;="&amp;DATE(IF($E1660&gt;=2,$D1660,$D1660-1),INDEX($AU$2:$AU$13,$E1660),INDEX($AT$2:$AT$13,$E1660)))</f>
        <v>5701.2404481697149</v>
      </c>
    </row>
    <row r="1661" spans="1:12" x14ac:dyDescent="0.35">
      <c r="A1661" s="3">
        <v>293</v>
      </c>
      <c r="B1661" s="3" t="s">
        <v>5</v>
      </c>
      <c r="C1661" s="4">
        <v>38936</v>
      </c>
      <c r="D1661" s="3">
        <f t="shared" si="25"/>
        <v>2006</v>
      </c>
      <c r="E1661" s="3">
        <f>MONTH(ProductLine[[#This Row],[Date]])</f>
        <v>8</v>
      </c>
      <c r="F1661" s="3" t="s">
        <v>15</v>
      </c>
      <c r="G1661" s="5">
        <v>33</v>
      </c>
      <c r="H1661" s="6">
        <v>100.51753262027832</v>
      </c>
      <c r="I1661" s="8">
        <f>ProductLine[[#This Row],[Units]]*ProductLine[[#This Row],[Dollars]]</f>
        <v>3317.0785764691846</v>
      </c>
      <c r="L1661" cm="1">
        <f t="array" ref="L1661">AVERAGEIFS($I$2:$I$2125,$F$2:$F$2125,$F1661,$C$2:$C$2125,"&gt;="&amp;DATE(IF($E1661&gt;=4,$D1661,$D1661-1),INDEX($AS$2:$AS$13,$E1661),INDEX($AR$2:$AR$13,$E1661)),$C$2:$C$2125,"&lt;="&amp;DATE(IF($E1661&gt;=2,$D1661,$D1661-1),INDEX($AU$2:$AU$13,$E1661),INDEX($AT$2:$AT$13,$E1661)))</f>
        <v>5701.2404481697149</v>
      </c>
    </row>
    <row r="1662" spans="1:12" x14ac:dyDescent="0.35">
      <c r="A1662" s="3">
        <v>356</v>
      </c>
      <c r="B1662" s="3" t="s">
        <v>9</v>
      </c>
      <c r="C1662" s="4">
        <v>38958</v>
      </c>
      <c r="D1662" s="3">
        <f t="shared" si="25"/>
        <v>2006</v>
      </c>
      <c r="E1662" s="3">
        <f>MONTH(ProductLine[[#This Row],[Date]])</f>
        <v>8</v>
      </c>
      <c r="F1662" s="3" t="s">
        <v>13</v>
      </c>
      <c r="G1662" s="5">
        <v>76</v>
      </c>
      <c r="H1662" s="6">
        <v>229.57757100656295</v>
      </c>
      <c r="I1662" s="8">
        <f>ProductLine[[#This Row],[Units]]*ProductLine[[#This Row],[Dollars]]</f>
        <v>17447.895396498785</v>
      </c>
      <c r="L1662" cm="1">
        <f t="array" ref="L1662">AVERAGEIFS($I$2:$I$2125,$F$2:$F$2125,$F1662,$C$2:$C$2125,"&gt;="&amp;DATE(IF($E1662&gt;=4,$D1662,$D1662-1),INDEX($AS$2:$AS$13,$E1662),INDEX($AR$2:$AR$13,$E1662)),$C$2:$C$2125,"&lt;="&amp;DATE(IF($E1662&gt;=2,$D1662,$D1662-1),INDEX($AU$2:$AU$13,$E1662),INDEX($AT$2:$AT$13,$E1662)))</f>
        <v>7044.7057695367184</v>
      </c>
    </row>
    <row r="1663" spans="1:12" x14ac:dyDescent="0.35">
      <c r="A1663" s="3">
        <v>374</v>
      </c>
      <c r="B1663" s="3" t="s">
        <v>7</v>
      </c>
      <c r="C1663" s="4">
        <v>38947</v>
      </c>
      <c r="D1663" s="3">
        <f t="shared" si="25"/>
        <v>2006</v>
      </c>
      <c r="E1663" s="3">
        <f>MONTH(ProductLine[[#This Row],[Date]])</f>
        <v>8</v>
      </c>
      <c r="F1663" s="3" t="s">
        <v>15</v>
      </c>
      <c r="G1663" s="5">
        <v>89</v>
      </c>
      <c r="H1663" s="6">
        <v>268.47594870423103</v>
      </c>
      <c r="I1663" s="8">
        <f>ProductLine[[#This Row],[Units]]*ProductLine[[#This Row],[Dollars]]</f>
        <v>23894.35943467656</v>
      </c>
      <c r="L1663" cm="1">
        <f t="array" ref="L1663">AVERAGEIFS($I$2:$I$2125,$F$2:$F$2125,$F1663,$C$2:$C$2125,"&gt;="&amp;DATE(IF($E1663&gt;=4,$D1663,$D1663-1),INDEX($AS$2:$AS$13,$E1663),INDEX($AR$2:$AR$13,$E1663)),$C$2:$C$2125,"&lt;="&amp;DATE(IF($E1663&gt;=2,$D1663,$D1663-1),INDEX($AU$2:$AU$13,$E1663),INDEX($AT$2:$AT$13,$E1663)))</f>
        <v>5701.2404481697149</v>
      </c>
    </row>
    <row r="1664" spans="1:12" x14ac:dyDescent="0.35">
      <c r="A1664" s="3">
        <v>434</v>
      </c>
      <c r="B1664" s="3" t="s">
        <v>7</v>
      </c>
      <c r="C1664" s="4">
        <v>38947</v>
      </c>
      <c r="D1664" s="3">
        <f t="shared" si="25"/>
        <v>2006</v>
      </c>
      <c r="E1664" s="3">
        <f>MONTH(ProductLine[[#This Row],[Date]])</f>
        <v>8</v>
      </c>
      <c r="F1664" s="3" t="s">
        <v>6</v>
      </c>
      <c r="G1664" s="5">
        <v>13</v>
      </c>
      <c r="H1664" s="6">
        <v>41.344467136527072</v>
      </c>
      <c r="I1664" s="8">
        <f>ProductLine[[#This Row],[Units]]*ProductLine[[#This Row],[Dollars]]</f>
        <v>537.47807277485197</v>
      </c>
      <c r="L1664" cm="1">
        <f t="array" ref="L1664">AVERAGEIFS($I$2:$I$2125,$F$2:$F$2125,$F1664,$C$2:$C$2125,"&gt;="&amp;DATE(IF($E1664&gt;=4,$D1664,$D1664-1),INDEX($AS$2:$AS$13,$E1664),INDEX($AR$2:$AR$13,$E1664)),$C$2:$C$2125,"&lt;="&amp;DATE(IF($E1664&gt;=2,$D1664,$D1664-1),INDEX($AU$2:$AU$13,$E1664),INDEX($AT$2:$AT$13,$E1664)))</f>
        <v>8158.8608365084992</v>
      </c>
    </row>
    <row r="1665" spans="1:12" x14ac:dyDescent="0.35">
      <c r="A1665" s="3">
        <v>445</v>
      </c>
      <c r="B1665" s="3" t="s">
        <v>14</v>
      </c>
      <c r="C1665" s="4">
        <v>38936</v>
      </c>
      <c r="D1665" s="3">
        <f t="shared" si="25"/>
        <v>2006</v>
      </c>
      <c r="E1665" s="3">
        <f>MONTH(ProductLine[[#This Row],[Date]])</f>
        <v>8</v>
      </c>
      <c r="F1665" s="3" t="s">
        <v>10</v>
      </c>
      <c r="G1665" s="5">
        <v>17</v>
      </c>
      <c r="H1665" s="6">
        <v>52.938579538531904</v>
      </c>
      <c r="I1665" s="8">
        <f>ProductLine[[#This Row],[Units]]*ProductLine[[#This Row],[Dollars]]</f>
        <v>899.95585215504241</v>
      </c>
      <c r="L1665" cm="1">
        <f t="array" ref="L1665">AVERAGEIFS($I$2:$I$2125,$F$2:$F$2125,$F1665,$C$2:$C$2125,"&gt;="&amp;DATE(IF($E1665&gt;=4,$D1665,$D1665-1),INDEX($AS$2:$AS$13,$E1665),INDEX($AR$2:$AR$13,$E1665)),$C$2:$C$2125,"&lt;="&amp;DATE(IF($E1665&gt;=2,$D1665,$D1665-1),INDEX($AU$2:$AU$13,$E1665),INDEX($AT$2:$AT$13,$E1665)))</f>
        <v>8885.9611102877643</v>
      </c>
    </row>
    <row r="1666" spans="1:12" x14ac:dyDescent="0.35">
      <c r="A1666" s="3">
        <v>464</v>
      </c>
      <c r="B1666" s="3" t="s">
        <v>7</v>
      </c>
      <c r="C1666" s="4">
        <v>38958</v>
      </c>
      <c r="D1666" s="3">
        <f t="shared" ref="D1666:D1729" si="26">YEAR(C1666)</f>
        <v>2006</v>
      </c>
      <c r="E1666" s="3">
        <f>MONTH(ProductLine[[#This Row],[Date]])</f>
        <v>8</v>
      </c>
      <c r="F1666" s="3" t="s">
        <v>15</v>
      </c>
      <c r="G1666" s="5">
        <v>26</v>
      </c>
      <c r="H1666" s="6">
        <v>80.6144268681997</v>
      </c>
      <c r="I1666" s="8">
        <f>ProductLine[[#This Row],[Units]]*ProductLine[[#This Row],[Dollars]]</f>
        <v>2095.9750985731921</v>
      </c>
      <c r="L1666" cm="1">
        <f t="array" ref="L1666">AVERAGEIFS($I$2:$I$2125,$F$2:$F$2125,$F1666,$C$2:$C$2125,"&gt;="&amp;DATE(IF($E1666&gt;=4,$D1666,$D1666-1),INDEX($AS$2:$AS$13,$E1666),INDEX($AR$2:$AR$13,$E1666)),$C$2:$C$2125,"&lt;="&amp;DATE(IF($E1666&gt;=2,$D1666,$D1666-1),INDEX($AU$2:$AU$13,$E1666),INDEX($AT$2:$AT$13,$E1666)))</f>
        <v>5701.2404481697149</v>
      </c>
    </row>
    <row r="1667" spans="1:12" x14ac:dyDescent="0.35">
      <c r="A1667" s="3">
        <v>467</v>
      </c>
      <c r="B1667" s="3" t="s">
        <v>12</v>
      </c>
      <c r="C1667" s="4">
        <v>38936</v>
      </c>
      <c r="D1667" s="3">
        <f t="shared" si="26"/>
        <v>2006</v>
      </c>
      <c r="E1667" s="3">
        <f>MONTH(ProductLine[[#This Row],[Date]])</f>
        <v>8</v>
      </c>
      <c r="F1667" s="3" t="s">
        <v>6</v>
      </c>
      <c r="G1667" s="5">
        <v>36</v>
      </c>
      <c r="H1667" s="6">
        <v>109.67661001591094</v>
      </c>
      <c r="I1667" s="8">
        <f>ProductLine[[#This Row],[Units]]*ProductLine[[#This Row],[Dollars]]</f>
        <v>3948.3579605727937</v>
      </c>
      <c r="L1667" cm="1">
        <f t="array" ref="L1667">AVERAGEIFS($I$2:$I$2125,$F$2:$F$2125,$F1667,$C$2:$C$2125,"&gt;="&amp;DATE(IF($E1667&gt;=4,$D1667,$D1667-1),INDEX($AS$2:$AS$13,$E1667),INDEX($AR$2:$AR$13,$E1667)),$C$2:$C$2125,"&lt;="&amp;DATE(IF($E1667&gt;=2,$D1667,$D1667-1),INDEX($AU$2:$AU$13,$E1667),INDEX($AT$2:$AT$13,$E1667)))</f>
        <v>8158.8608365084992</v>
      </c>
    </row>
    <row r="1668" spans="1:12" x14ac:dyDescent="0.35">
      <c r="A1668" s="3">
        <v>567</v>
      </c>
      <c r="B1668" s="3" t="s">
        <v>18</v>
      </c>
      <c r="C1668" s="4">
        <v>38947</v>
      </c>
      <c r="D1668" s="3">
        <f t="shared" si="26"/>
        <v>2006</v>
      </c>
      <c r="E1668" s="3">
        <f>MONTH(ProductLine[[#This Row],[Date]])</f>
        <v>8</v>
      </c>
      <c r="F1668" s="3" t="s">
        <v>13</v>
      </c>
      <c r="G1668" s="5">
        <v>23</v>
      </c>
      <c r="H1668" s="6">
        <v>71.39535724005502</v>
      </c>
      <c r="I1668" s="8">
        <f>ProductLine[[#This Row],[Units]]*ProductLine[[#This Row],[Dollars]]</f>
        <v>1642.0932165212655</v>
      </c>
      <c r="L1668" cm="1">
        <f t="array" ref="L1668">AVERAGEIFS($I$2:$I$2125,$F$2:$F$2125,$F1668,$C$2:$C$2125,"&gt;="&amp;DATE(IF($E1668&gt;=4,$D1668,$D1668-1),INDEX($AS$2:$AS$13,$E1668),INDEX($AR$2:$AR$13,$E1668)),$C$2:$C$2125,"&lt;="&amp;DATE(IF($E1668&gt;=2,$D1668,$D1668-1),INDEX($AU$2:$AU$13,$E1668),INDEX($AT$2:$AT$13,$E1668)))</f>
        <v>7044.7057695367184</v>
      </c>
    </row>
    <row r="1669" spans="1:12" x14ac:dyDescent="0.35">
      <c r="A1669" s="3">
        <v>592</v>
      </c>
      <c r="B1669" s="3" t="s">
        <v>18</v>
      </c>
      <c r="C1669" s="4">
        <v>38936</v>
      </c>
      <c r="D1669" s="3">
        <f t="shared" si="26"/>
        <v>2006</v>
      </c>
      <c r="E1669" s="3">
        <f>MONTH(ProductLine[[#This Row],[Date]])</f>
        <v>8</v>
      </c>
      <c r="F1669" s="3" t="s">
        <v>13</v>
      </c>
      <c r="G1669" s="5">
        <v>47</v>
      </c>
      <c r="H1669" s="6">
        <v>141.97140662710891</v>
      </c>
      <c r="I1669" s="8">
        <f>ProductLine[[#This Row],[Units]]*ProductLine[[#This Row],[Dollars]]</f>
        <v>6672.6561114741189</v>
      </c>
      <c r="L1669" cm="1">
        <f t="array" ref="L1669">AVERAGEIFS($I$2:$I$2125,$F$2:$F$2125,$F1669,$C$2:$C$2125,"&gt;="&amp;DATE(IF($E1669&gt;=4,$D1669,$D1669-1),INDEX($AS$2:$AS$13,$E1669),INDEX($AR$2:$AR$13,$E1669)),$C$2:$C$2125,"&lt;="&amp;DATE(IF($E1669&gt;=2,$D1669,$D1669-1),INDEX($AU$2:$AU$13,$E1669),INDEX($AT$2:$AT$13,$E1669)))</f>
        <v>7044.7057695367184</v>
      </c>
    </row>
    <row r="1670" spans="1:12" x14ac:dyDescent="0.35">
      <c r="A1670" s="3">
        <v>601</v>
      </c>
      <c r="B1670" s="3" t="s">
        <v>11</v>
      </c>
      <c r="C1670" s="4">
        <v>38936</v>
      </c>
      <c r="D1670" s="3">
        <f t="shared" si="26"/>
        <v>2006</v>
      </c>
      <c r="E1670" s="3">
        <f>MONTH(ProductLine[[#This Row],[Date]])</f>
        <v>8</v>
      </c>
      <c r="F1670" s="3" t="s">
        <v>6</v>
      </c>
      <c r="G1670" s="5">
        <v>6</v>
      </c>
      <c r="H1670" s="6">
        <v>20.229703821540529</v>
      </c>
      <c r="I1670" s="8">
        <f>ProductLine[[#This Row],[Units]]*ProductLine[[#This Row],[Dollars]]</f>
        <v>121.37822292924318</v>
      </c>
      <c r="L1670" cm="1">
        <f t="array" ref="L1670">AVERAGEIFS($I$2:$I$2125,$F$2:$F$2125,$F1670,$C$2:$C$2125,"&gt;="&amp;DATE(IF($E1670&gt;=4,$D1670,$D1670-1),INDEX($AS$2:$AS$13,$E1670),INDEX($AR$2:$AR$13,$E1670)),$C$2:$C$2125,"&lt;="&amp;DATE(IF($E1670&gt;=2,$D1670,$D1670-1),INDEX($AU$2:$AU$13,$E1670),INDEX($AT$2:$AT$13,$E1670)))</f>
        <v>8158.8608365084992</v>
      </c>
    </row>
    <row r="1671" spans="1:12" x14ac:dyDescent="0.35">
      <c r="A1671" s="3">
        <v>611</v>
      </c>
      <c r="B1671" s="3" t="s">
        <v>5</v>
      </c>
      <c r="C1671" s="4">
        <v>38936</v>
      </c>
      <c r="D1671" s="3">
        <f t="shared" si="26"/>
        <v>2006</v>
      </c>
      <c r="E1671" s="3">
        <f>MONTH(ProductLine[[#This Row],[Date]])</f>
        <v>8</v>
      </c>
      <c r="F1671" s="3" t="s">
        <v>6</v>
      </c>
      <c r="G1671" s="5">
        <v>10</v>
      </c>
      <c r="H1671" s="6">
        <v>32.139866181276794</v>
      </c>
      <c r="I1671" s="8">
        <f>ProductLine[[#This Row],[Units]]*ProductLine[[#This Row],[Dollars]]</f>
        <v>321.39866181276795</v>
      </c>
      <c r="L1671" cm="1">
        <f t="array" ref="L1671">AVERAGEIFS($I$2:$I$2125,$F$2:$F$2125,$F1671,$C$2:$C$2125,"&gt;="&amp;DATE(IF($E1671&gt;=4,$D1671,$D1671-1),INDEX($AS$2:$AS$13,$E1671),INDEX($AR$2:$AR$13,$E1671)),$C$2:$C$2125,"&lt;="&amp;DATE(IF($E1671&gt;=2,$D1671,$D1671-1),INDEX($AU$2:$AU$13,$E1671),INDEX($AT$2:$AT$13,$E1671)))</f>
        <v>8158.8608365084992</v>
      </c>
    </row>
    <row r="1672" spans="1:12" x14ac:dyDescent="0.35">
      <c r="A1672" s="3">
        <v>685</v>
      </c>
      <c r="B1672" s="3" t="s">
        <v>17</v>
      </c>
      <c r="C1672" s="4">
        <v>38936</v>
      </c>
      <c r="D1672" s="3">
        <f t="shared" si="26"/>
        <v>2006</v>
      </c>
      <c r="E1672" s="3">
        <f>MONTH(ProductLine[[#This Row],[Date]])</f>
        <v>8</v>
      </c>
      <c r="F1672" s="3" t="s">
        <v>13</v>
      </c>
      <c r="G1672" s="5">
        <v>82</v>
      </c>
      <c r="H1672" s="6">
        <v>247.93546068655294</v>
      </c>
      <c r="I1672" s="8">
        <f>ProductLine[[#This Row],[Units]]*ProductLine[[#This Row],[Dollars]]</f>
        <v>20330.707776297342</v>
      </c>
      <c r="L1672" cm="1">
        <f t="array" ref="L1672">AVERAGEIFS($I$2:$I$2125,$F$2:$F$2125,$F1672,$C$2:$C$2125,"&gt;="&amp;DATE(IF($E1672&gt;=4,$D1672,$D1672-1),INDEX($AS$2:$AS$13,$E1672),INDEX($AR$2:$AR$13,$E1672)),$C$2:$C$2125,"&lt;="&amp;DATE(IF($E1672&gt;=2,$D1672,$D1672-1),INDEX($AU$2:$AU$13,$E1672),INDEX($AT$2:$AT$13,$E1672)))</f>
        <v>7044.7057695367184</v>
      </c>
    </row>
    <row r="1673" spans="1:12" x14ac:dyDescent="0.35">
      <c r="A1673" s="3">
        <v>803</v>
      </c>
      <c r="B1673" s="3" t="s">
        <v>7</v>
      </c>
      <c r="C1673" s="4">
        <v>38947</v>
      </c>
      <c r="D1673" s="3">
        <f t="shared" si="26"/>
        <v>2006</v>
      </c>
      <c r="E1673" s="3">
        <f>MONTH(ProductLine[[#This Row],[Date]])</f>
        <v>8</v>
      </c>
      <c r="F1673" s="3" t="s">
        <v>8</v>
      </c>
      <c r="G1673" s="5">
        <v>95</v>
      </c>
      <c r="H1673" s="6">
        <v>287.79738255613682</v>
      </c>
      <c r="I1673" s="8">
        <f>ProductLine[[#This Row],[Units]]*ProductLine[[#This Row],[Dollars]]</f>
        <v>27340.751342832998</v>
      </c>
      <c r="L1673" cm="1">
        <f t="array" ref="L1673">AVERAGEIFS($I$2:$I$2125,$F$2:$F$2125,$F1673,$C$2:$C$2125,"&gt;="&amp;DATE(IF($E1673&gt;=4,$D1673,$D1673-1),INDEX($AS$2:$AS$13,$E1673),INDEX($AR$2:$AR$13,$E1673)),$C$2:$C$2125,"&lt;="&amp;DATE(IF($E1673&gt;=2,$D1673,$D1673-1),INDEX($AU$2:$AU$13,$E1673),INDEX($AT$2:$AT$13,$E1673)))</f>
        <v>8576.1223859590991</v>
      </c>
    </row>
    <row r="1674" spans="1:12" x14ac:dyDescent="0.35">
      <c r="A1674" s="3">
        <v>806</v>
      </c>
      <c r="B1674" s="3" t="s">
        <v>16</v>
      </c>
      <c r="C1674" s="4">
        <v>38947</v>
      </c>
      <c r="D1674" s="3">
        <f t="shared" si="26"/>
        <v>2006</v>
      </c>
      <c r="E1674" s="3">
        <f>MONTH(ProductLine[[#This Row],[Date]])</f>
        <v>8</v>
      </c>
      <c r="F1674" s="3" t="s">
        <v>13</v>
      </c>
      <c r="G1674" s="5">
        <v>26</v>
      </c>
      <c r="H1674" s="6">
        <v>80.208589830999188</v>
      </c>
      <c r="I1674" s="8">
        <f>ProductLine[[#This Row],[Units]]*ProductLine[[#This Row],[Dollars]]</f>
        <v>2085.423335605979</v>
      </c>
      <c r="L1674" cm="1">
        <f t="array" ref="L1674">AVERAGEIFS($I$2:$I$2125,$F$2:$F$2125,$F1674,$C$2:$C$2125,"&gt;="&amp;DATE(IF($E1674&gt;=4,$D1674,$D1674-1),INDEX($AS$2:$AS$13,$E1674),INDEX($AR$2:$AR$13,$E1674)),$C$2:$C$2125,"&lt;="&amp;DATE(IF($E1674&gt;=2,$D1674,$D1674-1),INDEX($AU$2:$AU$13,$E1674),INDEX($AT$2:$AT$13,$E1674)))</f>
        <v>7044.7057695367184</v>
      </c>
    </row>
    <row r="1675" spans="1:12" x14ac:dyDescent="0.35">
      <c r="A1675" s="3">
        <v>823</v>
      </c>
      <c r="B1675" s="3" t="s">
        <v>12</v>
      </c>
      <c r="C1675" s="4">
        <v>38947</v>
      </c>
      <c r="D1675" s="3">
        <f t="shared" si="26"/>
        <v>2006</v>
      </c>
      <c r="E1675" s="3">
        <f>MONTH(ProductLine[[#This Row],[Date]])</f>
        <v>8</v>
      </c>
      <c r="F1675" s="3" t="s">
        <v>13</v>
      </c>
      <c r="G1675" s="5">
        <v>54</v>
      </c>
      <c r="H1675" s="6">
        <v>164.14962862314266</v>
      </c>
      <c r="I1675" s="8">
        <f>ProductLine[[#This Row],[Units]]*ProductLine[[#This Row],[Dollars]]</f>
        <v>8864.0799456497043</v>
      </c>
      <c r="L1675" cm="1">
        <f t="array" ref="L1675">AVERAGEIFS($I$2:$I$2125,$F$2:$F$2125,$F1675,$C$2:$C$2125,"&gt;="&amp;DATE(IF($E1675&gt;=4,$D1675,$D1675-1),INDEX($AS$2:$AS$13,$E1675),INDEX($AR$2:$AR$13,$E1675)),$C$2:$C$2125,"&lt;="&amp;DATE(IF($E1675&gt;=2,$D1675,$D1675-1),INDEX($AU$2:$AU$13,$E1675),INDEX($AT$2:$AT$13,$E1675)))</f>
        <v>7044.7057695367184</v>
      </c>
    </row>
    <row r="1676" spans="1:12" x14ac:dyDescent="0.35">
      <c r="A1676" s="3">
        <v>885</v>
      </c>
      <c r="B1676" s="3" t="s">
        <v>18</v>
      </c>
      <c r="C1676" s="4">
        <v>38936</v>
      </c>
      <c r="D1676" s="3">
        <f t="shared" si="26"/>
        <v>2006</v>
      </c>
      <c r="E1676" s="3">
        <f>MONTH(ProductLine[[#This Row],[Date]])</f>
        <v>8</v>
      </c>
      <c r="F1676" s="3" t="s">
        <v>8</v>
      </c>
      <c r="G1676" s="5">
        <v>-9</v>
      </c>
      <c r="H1676" s="6">
        <v>-24.858670230760346</v>
      </c>
      <c r="I1676" s="8">
        <f>ProductLine[[#This Row],[Units]]*ProductLine[[#This Row],[Dollars]]</f>
        <v>223.72803207684311</v>
      </c>
      <c r="L1676" cm="1">
        <f t="array" ref="L1676">AVERAGEIFS($I$2:$I$2125,$F$2:$F$2125,$F1676,$C$2:$C$2125,"&gt;="&amp;DATE(IF($E1676&gt;=4,$D1676,$D1676-1),INDEX($AS$2:$AS$13,$E1676),INDEX($AR$2:$AR$13,$E1676)),$C$2:$C$2125,"&lt;="&amp;DATE(IF($E1676&gt;=2,$D1676,$D1676-1),INDEX($AU$2:$AU$13,$E1676),INDEX($AT$2:$AT$13,$E1676)))</f>
        <v>8576.1223859590991</v>
      </c>
    </row>
    <row r="1677" spans="1:12" x14ac:dyDescent="0.35">
      <c r="A1677" s="3">
        <v>898</v>
      </c>
      <c r="B1677" s="3" t="s">
        <v>16</v>
      </c>
      <c r="C1677" s="4">
        <v>38947</v>
      </c>
      <c r="D1677" s="3">
        <f t="shared" si="26"/>
        <v>2006</v>
      </c>
      <c r="E1677" s="3">
        <f>MONTH(ProductLine[[#This Row],[Date]])</f>
        <v>8</v>
      </c>
      <c r="F1677" s="3" t="s">
        <v>6</v>
      </c>
      <c r="G1677" s="5">
        <v>24</v>
      </c>
      <c r="H1677" s="6">
        <v>73.406307306618515</v>
      </c>
      <c r="I1677" s="8">
        <f>ProductLine[[#This Row],[Units]]*ProductLine[[#This Row],[Dollars]]</f>
        <v>1761.7513753588444</v>
      </c>
      <c r="L1677" cm="1">
        <f t="array" ref="L1677">AVERAGEIFS($I$2:$I$2125,$F$2:$F$2125,$F1677,$C$2:$C$2125,"&gt;="&amp;DATE(IF($E1677&gt;=4,$D1677,$D1677-1),INDEX($AS$2:$AS$13,$E1677),INDEX($AR$2:$AR$13,$E1677)),$C$2:$C$2125,"&lt;="&amp;DATE(IF($E1677&gt;=2,$D1677,$D1677-1),INDEX($AU$2:$AU$13,$E1677),INDEX($AT$2:$AT$13,$E1677)))</f>
        <v>8158.8608365084992</v>
      </c>
    </row>
    <row r="1678" spans="1:12" x14ac:dyDescent="0.35">
      <c r="A1678" s="3">
        <v>973</v>
      </c>
      <c r="B1678" s="3" t="s">
        <v>18</v>
      </c>
      <c r="C1678" s="4">
        <v>38947</v>
      </c>
      <c r="D1678" s="3">
        <f t="shared" si="26"/>
        <v>2006</v>
      </c>
      <c r="E1678" s="3">
        <f>MONTH(ProductLine[[#This Row],[Date]])</f>
        <v>8</v>
      </c>
      <c r="F1678" s="3" t="s">
        <v>15</v>
      </c>
      <c r="G1678" s="5">
        <v>44</v>
      </c>
      <c r="H1678" s="6">
        <v>133.42498328468113</v>
      </c>
      <c r="I1678" s="8">
        <f>ProductLine[[#This Row],[Units]]*ProductLine[[#This Row],[Dollars]]</f>
        <v>5870.6992645259697</v>
      </c>
      <c r="L1678" cm="1">
        <f t="array" ref="L1678">AVERAGEIFS($I$2:$I$2125,$F$2:$F$2125,$F1678,$C$2:$C$2125,"&gt;="&amp;DATE(IF($E1678&gt;=4,$D1678,$D1678-1),INDEX($AS$2:$AS$13,$E1678),INDEX($AR$2:$AR$13,$E1678)),$C$2:$C$2125,"&lt;="&amp;DATE(IF($E1678&gt;=2,$D1678,$D1678-1),INDEX($AU$2:$AU$13,$E1678),INDEX($AT$2:$AT$13,$E1678)))</f>
        <v>5701.2404481697149</v>
      </c>
    </row>
    <row r="1679" spans="1:12" x14ac:dyDescent="0.35">
      <c r="A1679" s="3">
        <v>985</v>
      </c>
      <c r="B1679" s="3" t="s">
        <v>7</v>
      </c>
      <c r="C1679" s="4">
        <v>38958</v>
      </c>
      <c r="D1679" s="3">
        <f t="shared" si="26"/>
        <v>2006</v>
      </c>
      <c r="E1679" s="3">
        <f>MONTH(ProductLine[[#This Row],[Date]])</f>
        <v>8</v>
      </c>
      <c r="F1679" s="3" t="s">
        <v>8</v>
      </c>
      <c r="G1679" s="5">
        <v>72</v>
      </c>
      <c r="H1679" s="6">
        <v>218.19229267045282</v>
      </c>
      <c r="I1679" s="8">
        <f>ProductLine[[#This Row],[Units]]*ProductLine[[#This Row],[Dollars]]</f>
        <v>15709.845072272603</v>
      </c>
      <c r="L1679" cm="1">
        <f t="array" ref="L1679">AVERAGEIFS($I$2:$I$2125,$F$2:$F$2125,$F1679,$C$2:$C$2125,"&gt;="&amp;DATE(IF($E1679&gt;=4,$D1679,$D1679-1),INDEX($AS$2:$AS$13,$E1679),INDEX($AR$2:$AR$13,$E1679)),$C$2:$C$2125,"&lt;="&amp;DATE(IF($E1679&gt;=2,$D1679,$D1679-1),INDEX($AU$2:$AU$13,$E1679),INDEX($AT$2:$AT$13,$E1679)))</f>
        <v>8576.1223859590991</v>
      </c>
    </row>
    <row r="1680" spans="1:12" x14ac:dyDescent="0.35">
      <c r="A1680" s="3">
        <v>1017</v>
      </c>
      <c r="B1680" s="3" t="s">
        <v>17</v>
      </c>
      <c r="C1680" s="4">
        <v>38947</v>
      </c>
      <c r="D1680" s="3">
        <f t="shared" si="26"/>
        <v>2006</v>
      </c>
      <c r="E1680" s="3">
        <f>MONTH(ProductLine[[#This Row],[Date]])</f>
        <v>8</v>
      </c>
      <c r="F1680" s="3" t="s">
        <v>13</v>
      </c>
      <c r="G1680" s="5">
        <v>-9</v>
      </c>
      <c r="H1680" s="6">
        <v>-24.819632815121537</v>
      </c>
      <c r="I1680" s="8">
        <f>ProductLine[[#This Row],[Units]]*ProductLine[[#This Row],[Dollars]]</f>
        <v>223.37669533609383</v>
      </c>
      <c r="L1680" cm="1">
        <f t="array" ref="L1680">AVERAGEIFS($I$2:$I$2125,$F$2:$F$2125,$F1680,$C$2:$C$2125,"&gt;="&amp;DATE(IF($E1680&gt;=4,$D1680,$D1680-1),INDEX($AS$2:$AS$13,$E1680),INDEX($AR$2:$AR$13,$E1680)),$C$2:$C$2125,"&lt;="&amp;DATE(IF($E1680&gt;=2,$D1680,$D1680-1),INDEX($AU$2:$AU$13,$E1680),INDEX($AT$2:$AT$13,$E1680)))</f>
        <v>7044.7057695367184</v>
      </c>
    </row>
    <row r="1681" spans="1:12" x14ac:dyDescent="0.35">
      <c r="A1681" s="3">
        <v>1078</v>
      </c>
      <c r="B1681" s="3" t="s">
        <v>9</v>
      </c>
      <c r="C1681" s="4">
        <v>38958</v>
      </c>
      <c r="D1681" s="3">
        <f t="shared" si="26"/>
        <v>2006</v>
      </c>
      <c r="E1681" s="3">
        <f>MONTH(ProductLine[[#This Row],[Date]])</f>
        <v>8</v>
      </c>
      <c r="F1681" s="3" t="s">
        <v>8</v>
      </c>
      <c r="G1681" s="5">
        <v>18</v>
      </c>
      <c r="H1681" s="6">
        <v>56.505060708421091</v>
      </c>
      <c r="I1681" s="8">
        <f>ProductLine[[#This Row],[Units]]*ProductLine[[#This Row],[Dollars]]</f>
        <v>1017.0910927515796</v>
      </c>
      <c r="L1681" cm="1">
        <f t="array" ref="L1681">AVERAGEIFS($I$2:$I$2125,$F$2:$F$2125,$F1681,$C$2:$C$2125,"&gt;="&amp;DATE(IF($E1681&gt;=4,$D1681,$D1681-1),INDEX($AS$2:$AS$13,$E1681),INDEX($AR$2:$AR$13,$E1681)),$C$2:$C$2125,"&lt;="&amp;DATE(IF($E1681&gt;=2,$D1681,$D1681-1),INDEX($AU$2:$AU$13,$E1681),INDEX($AT$2:$AT$13,$E1681)))</f>
        <v>8576.1223859590991</v>
      </c>
    </row>
    <row r="1682" spans="1:12" x14ac:dyDescent="0.35">
      <c r="A1682" s="3">
        <v>1158</v>
      </c>
      <c r="B1682" s="3" t="s">
        <v>12</v>
      </c>
      <c r="C1682" s="4">
        <v>38958</v>
      </c>
      <c r="D1682" s="3">
        <f t="shared" si="26"/>
        <v>2006</v>
      </c>
      <c r="E1682" s="3">
        <f>MONTH(ProductLine[[#This Row],[Date]])</f>
        <v>8</v>
      </c>
      <c r="F1682" s="3" t="s">
        <v>15</v>
      </c>
      <c r="G1682" s="5">
        <v>24</v>
      </c>
      <c r="H1682" s="6">
        <v>73.541516730294589</v>
      </c>
      <c r="I1682" s="8">
        <f>ProductLine[[#This Row],[Units]]*ProductLine[[#This Row],[Dollars]]</f>
        <v>1764.9964015270702</v>
      </c>
      <c r="L1682" cm="1">
        <f t="array" ref="L1682">AVERAGEIFS($I$2:$I$2125,$F$2:$F$2125,$F1682,$C$2:$C$2125,"&gt;="&amp;DATE(IF($E1682&gt;=4,$D1682,$D1682-1),INDEX($AS$2:$AS$13,$E1682),INDEX($AR$2:$AR$13,$E1682)),$C$2:$C$2125,"&lt;="&amp;DATE(IF($E1682&gt;=2,$D1682,$D1682-1),INDEX($AU$2:$AU$13,$E1682),INDEX($AT$2:$AT$13,$E1682)))</f>
        <v>5701.2404481697149</v>
      </c>
    </row>
    <row r="1683" spans="1:12" x14ac:dyDescent="0.35">
      <c r="A1683" s="3">
        <v>1219</v>
      </c>
      <c r="B1683" s="3" t="s">
        <v>5</v>
      </c>
      <c r="C1683" s="4">
        <v>38936</v>
      </c>
      <c r="D1683" s="3">
        <f t="shared" si="26"/>
        <v>2006</v>
      </c>
      <c r="E1683" s="3">
        <f>MONTH(ProductLine[[#This Row],[Date]])</f>
        <v>8</v>
      </c>
      <c r="F1683" s="3" t="s">
        <v>6</v>
      </c>
      <c r="G1683" s="5">
        <v>15</v>
      </c>
      <c r="H1683" s="6">
        <v>47.22639965086119</v>
      </c>
      <c r="I1683" s="8">
        <f>ProductLine[[#This Row],[Units]]*ProductLine[[#This Row],[Dollars]]</f>
        <v>708.39599476291789</v>
      </c>
      <c r="L1683" cm="1">
        <f t="array" ref="L1683">AVERAGEIFS($I$2:$I$2125,$F$2:$F$2125,$F1683,$C$2:$C$2125,"&gt;="&amp;DATE(IF($E1683&gt;=4,$D1683,$D1683-1),INDEX($AS$2:$AS$13,$E1683),INDEX($AR$2:$AR$13,$E1683)),$C$2:$C$2125,"&lt;="&amp;DATE(IF($E1683&gt;=2,$D1683,$D1683-1),INDEX($AU$2:$AU$13,$E1683),INDEX($AT$2:$AT$13,$E1683)))</f>
        <v>8158.8608365084992</v>
      </c>
    </row>
    <row r="1684" spans="1:12" x14ac:dyDescent="0.35">
      <c r="A1684" s="3">
        <v>1226</v>
      </c>
      <c r="B1684" s="3" t="s">
        <v>7</v>
      </c>
      <c r="C1684" s="4">
        <v>38958</v>
      </c>
      <c r="D1684" s="3">
        <f t="shared" si="26"/>
        <v>2006</v>
      </c>
      <c r="E1684" s="3">
        <f>MONTH(ProductLine[[#This Row],[Date]])</f>
        <v>8</v>
      </c>
      <c r="F1684" s="3" t="s">
        <v>13</v>
      </c>
      <c r="G1684" s="5">
        <v>55</v>
      </c>
      <c r="H1684" s="6">
        <v>167.57524533229733</v>
      </c>
      <c r="I1684" s="8">
        <f>ProductLine[[#This Row],[Units]]*ProductLine[[#This Row],[Dollars]]</f>
        <v>9216.6384932763522</v>
      </c>
      <c r="L1684" cm="1">
        <f t="array" ref="L1684">AVERAGEIFS($I$2:$I$2125,$F$2:$F$2125,$F1684,$C$2:$C$2125,"&gt;="&amp;DATE(IF($E1684&gt;=4,$D1684,$D1684-1),INDEX($AS$2:$AS$13,$E1684),INDEX($AR$2:$AR$13,$E1684)),$C$2:$C$2125,"&lt;="&amp;DATE(IF($E1684&gt;=2,$D1684,$D1684-1),INDEX($AU$2:$AU$13,$E1684),INDEX($AT$2:$AT$13,$E1684)))</f>
        <v>7044.7057695367184</v>
      </c>
    </row>
    <row r="1685" spans="1:12" x14ac:dyDescent="0.35">
      <c r="A1685" s="3">
        <v>1301</v>
      </c>
      <c r="B1685" s="3" t="s">
        <v>17</v>
      </c>
      <c r="C1685" s="4">
        <v>38947</v>
      </c>
      <c r="D1685" s="3">
        <f t="shared" si="26"/>
        <v>2006</v>
      </c>
      <c r="E1685" s="3">
        <f>MONTH(ProductLine[[#This Row],[Date]])</f>
        <v>8</v>
      </c>
      <c r="F1685" s="3" t="s">
        <v>13</v>
      </c>
      <c r="G1685" s="5">
        <v>5</v>
      </c>
      <c r="H1685" s="6">
        <v>16.874201572948834</v>
      </c>
      <c r="I1685" s="8">
        <f>ProductLine[[#This Row],[Units]]*ProductLine[[#This Row],[Dollars]]</f>
        <v>84.371007864744172</v>
      </c>
      <c r="L1685" cm="1">
        <f t="array" ref="L1685">AVERAGEIFS($I$2:$I$2125,$F$2:$F$2125,$F1685,$C$2:$C$2125,"&gt;="&amp;DATE(IF($E1685&gt;=4,$D1685,$D1685-1),INDEX($AS$2:$AS$13,$E1685),INDEX($AR$2:$AR$13,$E1685)),$C$2:$C$2125,"&lt;="&amp;DATE(IF($E1685&gt;=2,$D1685,$D1685-1),INDEX($AU$2:$AU$13,$E1685),INDEX($AT$2:$AT$13,$E1685)))</f>
        <v>7044.7057695367184</v>
      </c>
    </row>
    <row r="1686" spans="1:12" x14ac:dyDescent="0.35">
      <c r="A1686" s="3">
        <v>1308</v>
      </c>
      <c r="B1686" s="3" t="s">
        <v>11</v>
      </c>
      <c r="C1686" s="4">
        <v>38958</v>
      </c>
      <c r="D1686" s="3">
        <f t="shared" si="26"/>
        <v>2006</v>
      </c>
      <c r="E1686" s="3">
        <f>MONTH(ProductLine[[#This Row],[Date]])</f>
        <v>8</v>
      </c>
      <c r="F1686" s="3" t="s">
        <v>15</v>
      </c>
      <c r="G1686" s="5">
        <v>39</v>
      </c>
      <c r="H1686" s="6">
        <v>119.49155300741148</v>
      </c>
      <c r="I1686" s="8">
        <f>ProductLine[[#This Row],[Units]]*ProductLine[[#This Row],[Dollars]]</f>
        <v>4660.1705672890475</v>
      </c>
      <c r="L1686" cm="1">
        <f t="array" ref="L1686">AVERAGEIFS($I$2:$I$2125,$F$2:$F$2125,$F1686,$C$2:$C$2125,"&gt;="&amp;DATE(IF($E1686&gt;=4,$D1686,$D1686-1),INDEX($AS$2:$AS$13,$E1686),INDEX($AR$2:$AR$13,$E1686)),$C$2:$C$2125,"&lt;="&amp;DATE(IF($E1686&gt;=2,$D1686,$D1686-1),INDEX($AU$2:$AU$13,$E1686),INDEX($AT$2:$AT$13,$E1686)))</f>
        <v>5701.2404481697149</v>
      </c>
    </row>
    <row r="1687" spans="1:12" x14ac:dyDescent="0.35">
      <c r="A1687" s="3">
        <v>1374</v>
      </c>
      <c r="B1687" s="3" t="s">
        <v>14</v>
      </c>
      <c r="C1687" s="4">
        <v>38958</v>
      </c>
      <c r="D1687" s="3">
        <f t="shared" si="26"/>
        <v>2006</v>
      </c>
      <c r="E1687" s="3">
        <f>MONTH(ProductLine[[#This Row],[Date]])</f>
        <v>8</v>
      </c>
      <c r="F1687" s="3" t="s">
        <v>15</v>
      </c>
      <c r="G1687" s="5">
        <v>9</v>
      </c>
      <c r="H1687" s="6">
        <v>29.173034652532433</v>
      </c>
      <c r="I1687" s="8">
        <f>ProductLine[[#This Row],[Units]]*ProductLine[[#This Row],[Dollars]]</f>
        <v>262.5573118727919</v>
      </c>
      <c r="L1687" cm="1">
        <f t="array" ref="L1687">AVERAGEIFS($I$2:$I$2125,$F$2:$F$2125,$F1687,$C$2:$C$2125,"&gt;="&amp;DATE(IF($E1687&gt;=4,$D1687,$D1687-1),INDEX($AS$2:$AS$13,$E1687),INDEX($AR$2:$AR$13,$E1687)),$C$2:$C$2125,"&lt;="&amp;DATE(IF($E1687&gt;=2,$D1687,$D1687-1),INDEX($AU$2:$AU$13,$E1687),INDEX($AT$2:$AT$13,$E1687)))</f>
        <v>5701.2404481697149</v>
      </c>
    </row>
    <row r="1688" spans="1:12" x14ac:dyDescent="0.35">
      <c r="A1688" s="3">
        <v>1383</v>
      </c>
      <c r="B1688" s="3" t="s">
        <v>14</v>
      </c>
      <c r="C1688" s="4">
        <v>38947</v>
      </c>
      <c r="D1688" s="3">
        <f t="shared" si="26"/>
        <v>2006</v>
      </c>
      <c r="E1688" s="3">
        <f>MONTH(ProductLine[[#This Row],[Date]])</f>
        <v>8</v>
      </c>
      <c r="F1688" s="3" t="s">
        <v>6</v>
      </c>
      <c r="G1688" s="5">
        <v>91</v>
      </c>
      <c r="H1688" s="6">
        <v>275.50447930379551</v>
      </c>
      <c r="I1688" s="8">
        <f>ProductLine[[#This Row],[Units]]*ProductLine[[#This Row],[Dollars]]</f>
        <v>25070.907616645392</v>
      </c>
      <c r="L1688" cm="1">
        <f t="array" ref="L1688">AVERAGEIFS($I$2:$I$2125,$F$2:$F$2125,$F1688,$C$2:$C$2125,"&gt;="&amp;DATE(IF($E1688&gt;=4,$D1688,$D1688-1),INDEX($AS$2:$AS$13,$E1688),INDEX($AR$2:$AR$13,$E1688)),$C$2:$C$2125,"&lt;="&amp;DATE(IF($E1688&gt;=2,$D1688,$D1688-1),INDEX($AU$2:$AU$13,$E1688),INDEX($AT$2:$AT$13,$E1688)))</f>
        <v>8158.8608365084992</v>
      </c>
    </row>
    <row r="1689" spans="1:12" x14ac:dyDescent="0.35">
      <c r="A1689" s="3">
        <v>1407</v>
      </c>
      <c r="B1689" s="3" t="s">
        <v>9</v>
      </c>
      <c r="C1689" s="4">
        <v>38947</v>
      </c>
      <c r="D1689" s="3">
        <f t="shared" si="26"/>
        <v>2006</v>
      </c>
      <c r="E1689" s="3">
        <f>MONTH(ProductLine[[#This Row],[Date]])</f>
        <v>8</v>
      </c>
      <c r="F1689" s="3" t="s">
        <v>6</v>
      </c>
      <c r="G1689" s="5">
        <v>24</v>
      </c>
      <c r="H1689" s="6">
        <v>74.287417398883491</v>
      </c>
      <c r="I1689" s="8">
        <f>ProductLine[[#This Row],[Units]]*ProductLine[[#This Row],[Dollars]]</f>
        <v>1782.8980175732038</v>
      </c>
      <c r="L1689" cm="1">
        <f t="array" ref="L1689">AVERAGEIFS($I$2:$I$2125,$F$2:$F$2125,$F1689,$C$2:$C$2125,"&gt;="&amp;DATE(IF($E1689&gt;=4,$D1689,$D1689-1),INDEX($AS$2:$AS$13,$E1689),INDEX($AR$2:$AR$13,$E1689)),$C$2:$C$2125,"&lt;="&amp;DATE(IF($E1689&gt;=2,$D1689,$D1689-1),INDEX($AU$2:$AU$13,$E1689),INDEX($AT$2:$AT$13,$E1689)))</f>
        <v>8158.8608365084992</v>
      </c>
    </row>
    <row r="1690" spans="1:12" x14ac:dyDescent="0.35">
      <c r="A1690" s="3">
        <v>1413</v>
      </c>
      <c r="B1690" s="3" t="s">
        <v>5</v>
      </c>
      <c r="C1690" s="4">
        <v>38947</v>
      </c>
      <c r="D1690" s="3">
        <f t="shared" si="26"/>
        <v>2006</v>
      </c>
      <c r="E1690" s="3">
        <f>MONTH(ProductLine[[#This Row],[Date]])</f>
        <v>8</v>
      </c>
      <c r="F1690" s="3" t="s">
        <v>6</v>
      </c>
      <c r="G1690" s="5">
        <v>70</v>
      </c>
      <c r="H1690" s="6">
        <v>211.75333647455852</v>
      </c>
      <c r="I1690" s="8">
        <f>ProductLine[[#This Row],[Units]]*ProductLine[[#This Row],[Dollars]]</f>
        <v>14822.733553219097</v>
      </c>
      <c r="L1690" cm="1">
        <f t="array" ref="L1690">AVERAGEIFS($I$2:$I$2125,$F$2:$F$2125,$F1690,$C$2:$C$2125,"&gt;="&amp;DATE(IF($E1690&gt;=4,$D1690,$D1690-1),INDEX($AS$2:$AS$13,$E1690),INDEX($AR$2:$AR$13,$E1690)),$C$2:$C$2125,"&lt;="&amp;DATE(IF($E1690&gt;=2,$D1690,$D1690-1),INDEX($AU$2:$AU$13,$E1690),INDEX($AT$2:$AT$13,$E1690)))</f>
        <v>8158.8608365084992</v>
      </c>
    </row>
    <row r="1691" spans="1:12" x14ac:dyDescent="0.35">
      <c r="A1691" s="3">
        <v>1438</v>
      </c>
      <c r="B1691" s="3" t="s">
        <v>12</v>
      </c>
      <c r="C1691" s="4">
        <v>38947</v>
      </c>
      <c r="D1691" s="3">
        <f t="shared" si="26"/>
        <v>2006</v>
      </c>
      <c r="E1691" s="3">
        <f>MONTH(ProductLine[[#This Row],[Date]])</f>
        <v>8</v>
      </c>
      <c r="F1691" s="3" t="s">
        <v>15</v>
      </c>
      <c r="G1691" s="5">
        <v>10</v>
      </c>
      <c r="H1691" s="6">
        <v>31.667217946817743</v>
      </c>
      <c r="I1691" s="8">
        <f>ProductLine[[#This Row],[Units]]*ProductLine[[#This Row],[Dollars]]</f>
        <v>316.67217946817743</v>
      </c>
      <c r="L1691" cm="1">
        <f t="array" ref="L1691">AVERAGEIFS($I$2:$I$2125,$F$2:$F$2125,$F1691,$C$2:$C$2125,"&gt;="&amp;DATE(IF($E1691&gt;=4,$D1691,$D1691-1),INDEX($AS$2:$AS$13,$E1691),INDEX($AR$2:$AR$13,$E1691)),$C$2:$C$2125,"&lt;="&amp;DATE(IF($E1691&gt;=2,$D1691,$D1691-1),INDEX($AU$2:$AU$13,$E1691),INDEX($AT$2:$AT$13,$E1691)))</f>
        <v>5701.2404481697149</v>
      </c>
    </row>
    <row r="1692" spans="1:12" x14ac:dyDescent="0.35">
      <c r="A1692" s="3">
        <v>1453</v>
      </c>
      <c r="B1692" s="3" t="s">
        <v>12</v>
      </c>
      <c r="C1692" s="4">
        <v>38936</v>
      </c>
      <c r="D1692" s="3">
        <f t="shared" si="26"/>
        <v>2006</v>
      </c>
      <c r="E1692" s="3">
        <f>MONTH(ProductLine[[#This Row],[Date]])</f>
        <v>8</v>
      </c>
      <c r="F1692" s="3" t="s">
        <v>8</v>
      </c>
      <c r="G1692" s="5">
        <v>90</v>
      </c>
      <c r="H1692" s="6">
        <v>272.35779457225038</v>
      </c>
      <c r="I1692" s="8">
        <f>ProductLine[[#This Row],[Units]]*ProductLine[[#This Row],[Dollars]]</f>
        <v>24512.201511502535</v>
      </c>
      <c r="L1692" cm="1">
        <f t="array" ref="L1692">AVERAGEIFS($I$2:$I$2125,$F$2:$F$2125,$F1692,$C$2:$C$2125,"&gt;="&amp;DATE(IF($E1692&gt;=4,$D1692,$D1692-1),INDEX($AS$2:$AS$13,$E1692),INDEX($AR$2:$AR$13,$E1692)),$C$2:$C$2125,"&lt;="&amp;DATE(IF($E1692&gt;=2,$D1692,$D1692-1),INDEX($AU$2:$AU$13,$E1692),INDEX($AT$2:$AT$13,$E1692)))</f>
        <v>8576.1223859590991</v>
      </c>
    </row>
    <row r="1693" spans="1:12" x14ac:dyDescent="0.35">
      <c r="A1693" s="3">
        <v>1476</v>
      </c>
      <c r="B1693" s="3" t="s">
        <v>14</v>
      </c>
      <c r="C1693" s="4">
        <v>38947</v>
      </c>
      <c r="D1693" s="3">
        <f t="shared" si="26"/>
        <v>2006</v>
      </c>
      <c r="E1693" s="3">
        <f>MONTH(ProductLine[[#This Row],[Date]])</f>
        <v>8</v>
      </c>
      <c r="F1693" s="3" t="s">
        <v>8</v>
      </c>
      <c r="G1693" s="5">
        <v>-7</v>
      </c>
      <c r="H1693" s="6">
        <v>-18.636086701073594</v>
      </c>
      <c r="I1693" s="8">
        <f>ProductLine[[#This Row],[Units]]*ProductLine[[#This Row],[Dollars]]</f>
        <v>130.45260690751516</v>
      </c>
      <c r="L1693" cm="1">
        <f t="array" ref="L1693">AVERAGEIFS($I$2:$I$2125,$F$2:$F$2125,$F1693,$C$2:$C$2125,"&gt;="&amp;DATE(IF($E1693&gt;=4,$D1693,$D1693-1),INDEX($AS$2:$AS$13,$E1693),INDEX($AR$2:$AR$13,$E1693)),$C$2:$C$2125,"&lt;="&amp;DATE(IF($E1693&gt;=2,$D1693,$D1693-1),INDEX($AU$2:$AU$13,$E1693),INDEX($AT$2:$AT$13,$E1693)))</f>
        <v>8576.1223859590991</v>
      </c>
    </row>
    <row r="1694" spans="1:12" x14ac:dyDescent="0.35">
      <c r="A1694" s="3">
        <v>1510</v>
      </c>
      <c r="B1694" s="3" t="s">
        <v>16</v>
      </c>
      <c r="C1694" s="4">
        <v>38958</v>
      </c>
      <c r="D1694" s="3">
        <f t="shared" si="26"/>
        <v>2006</v>
      </c>
      <c r="E1694" s="3">
        <f>MONTH(ProductLine[[#This Row],[Date]])</f>
        <v>8</v>
      </c>
      <c r="F1694" s="3" t="s">
        <v>8</v>
      </c>
      <c r="G1694" s="5">
        <v>65</v>
      </c>
      <c r="H1694" s="6">
        <v>197.80862125573833</v>
      </c>
      <c r="I1694" s="8">
        <f>ProductLine[[#This Row],[Units]]*ProductLine[[#This Row],[Dollars]]</f>
        <v>12857.560381622992</v>
      </c>
      <c r="L1694" cm="1">
        <f t="array" ref="L1694">AVERAGEIFS($I$2:$I$2125,$F$2:$F$2125,$F1694,$C$2:$C$2125,"&gt;="&amp;DATE(IF($E1694&gt;=4,$D1694,$D1694-1),INDEX($AS$2:$AS$13,$E1694),INDEX($AR$2:$AR$13,$E1694)),$C$2:$C$2125,"&lt;="&amp;DATE(IF($E1694&gt;=2,$D1694,$D1694-1),INDEX($AU$2:$AU$13,$E1694),INDEX($AT$2:$AT$13,$E1694)))</f>
        <v>8576.1223859590991</v>
      </c>
    </row>
    <row r="1695" spans="1:12" x14ac:dyDescent="0.35">
      <c r="A1695" s="3">
        <v>1584</v>
      </c>
      <c r="B1695" s="3" t="s">
        <v>5</v>
      </c>
      <c r="C1695" s="4">
        <v>38947</v>
      </c>
      <c r="D1695" s="3">
        <f t="shared" si="26"/>
        <v>2006</v>
      </c>
      <c r="E1695" s="3">
        <f>MONTH(ProductLine[[#This Row],[Date]])</f>
        <v>8</v>
      </c>
      <c r="F1695" s="3" t="s">
        <v>8</v>
      </c>
      <c r="G1695" s="5">
        <v>93</v>
      </c>
      <c r="H1695" s="6">
        <v>281.25885991416516</v>
      </c>
      <c r="I1695" s="8">
        <f>ProductLine[[#This Row],[Units]]*ProductLine[[#This Row],[Dollars]]</f>
        <v>26157.073972017359</v>
      </c>
      <c r="L1695" cm="1">
        <f t="array" ref="L1695">AVERAGEIFS($I$2:$I$2125,$F$2:$F$2125,$F1695,$C$2:$C$2125,"&gt;="&amp;DATE(IF($E1695&gt;=4,$D1695,$D1695-1),INDEX($AS$2:$AS$13,$E1695),INDEX($AR$2:$AR$13,$E1695)),$C$2:$C$2125,"&lt;="&amp;DATE(IF($E1695&gt;=2,$D1695,$D1695-1),INDEX($AU$2:$AU$13,$E1695),INDEX($AT$2:$AT$13,$E1695)))</f>
        <v>8576.1223859590991</v>
      </c>
    </row>
    <row r="1696" spans="1:12" x14ac:dyDescent="0.35">
      <c r="A1696" s="3">
        <v>1641</v>
      </c>
      <c r="B1696" s="3" t="s">
        <v>18</v>
      </c>
      <c r="C1696" s="4">
        <v>38947</v>
      </c>
      <c r="D1696" s="3">
        <f t="shared" si="26"/>
        <v>2006</v>
      </c>
      <c r="E1696" s="3">
        <f>MONTH(ProductLine[[#This Row],[Date]])</f>
        <v>8</v>
      </c>
      <c r="F1696" s="3" t="s">
        <v>8</v>
      </c>
      <c r="G1696" s="5">
        <v>56</v>
      </c>
      <c r="H1696" s="6">
        <v>170.03159669706065</v>
      </c>
      <c r="I1696" s="8">
        <f>ProductLine[[#This Row],[Units]]*ProductLine[[#This Row],[Dollars]]</f>
        <v>9521.7694150353964</v>
      </c>
      <c r="L1696" cm="1">
        <f t="array" ref="L1696">AVERAGEIFS($I$2:$I$2125,$F$2:$F$2125,$F1696,$C$2:$C$2125,"&gt;="&amp;DATE(IF($E1696&gt;=4,$D1696,$D1696-1),INDEX($AS$2:$AS$13,$E1696),INDEX($AR$2:$AR$13,$E1696)),$C$2:$C$2125,"&lt;="&amp;DATE(IF($E1696&gt;=2,$D1696,$D1696-1),INDEX($AU$2:$AU$13,$E1696),INDEX($AT$2:$AT$13,$E1696)))</f>
        <v>8576.1223859590991</v>
      </c>
    </row>
    <row r="1697" spans="1:12" x14ac:dyDescent="0.35">
      <c r="A1697" s="3">
        <v>1757</v>
      </c>
      <c r="B1697" s="3" t="s">
        <v>9</v>
      </c>
      <c r="C1697" s="4">
        <v>38958</v>
      </c>
      <c r="D1697" s="3">
        <f t="shared" si="26"/>
        <v>2006</v>
      </c>
      <c r="E1697" s="3">
        <f>MONTH(ProductLine[[#This Row],[Date]])</f>
        <v>8</v>
      </c>
      <c r="F1697" s="3" t="s">
        <v>6</v>
      </c>
      <c r="G1697" s="5">
        <v>20</v>
      </c>
      <c r="H1697" s="6">
        <v>62.159874636859705</v>
      </c>
      <c r="I1697" s="8">
        <f>ProductLine[[#This Row],[Units]]*ProductLine[[#This Row],[Dollars]]</f>
        <v>1243.1974927371941</v>
      </c>
      <c r="L1697" cm="1">
        <f t="array" ref="L1697">AVERAGEIFS($I$2:$I$2125,$F$2:$F$2125,$F1697,$C$2:$C$2125,"&gt;="&amp;DATE(IF($E1697&gt;=4,$D1697,$D1697-1),INDEX($AS$2:$AS$13,$E1697),INDEX($AR$2:$AR$13,$E1697)),$C$2:$C$2125,"&lt;="&amp;DATE(IF($E1697&gt;=2,$D1697,$D1697-1),INDEX($AU$2:$AU$13,$E1697),INDEX($AT$2:$AT$13,$E1697)))</f>
        <v>8158.8608365084992</v>
      </c>
    </row>
    <row r="1698" spans="1:12" x14ac:dyDescent="0.35">
      <c r="A1698" s="3">
        <v>1771</v>
      </c>
      <c r="B1698" s="3" t="s">
        <v>5</v>
      </c>
      <c r="C1698" s="4">
        <v>38947</v>
      </c>
      <c r="D1698" s="3">
        <f t="shared" si="26"/>
        <v>2006</v>
      </c>
      <c r="E1698" s="3">
        <f>MONTH(ProductLine[[#This Row],[Date]])</f>
        <v>8</v>
      </c>
      <c r="F1698" s="3" t="s">
        <v>6</v>
      </c>
      <c r="G1698" s="5">
        <v>14</v>
      </c>
      <c r="H1698" s="6">
        <v>44.066692086610537</v>
      </c>
      <c r="I1698" s="8">
        <f>ProductLine[[#This Row],[Units]]*ProductLine[[#This Row],[Dollars]]</f>
        <v>616.93368921254751</v>
      </c>
      <c r="L1698" cm="1">
        <f t="array" ref="L1698">AVERAGEIFS($I$2:$I$2125,$F$2:$F$2125,$F1698,$C$2:$C$2125,"&gt;="&amp;DATE(IF($E1698&gt;=4,$D1698,$D1698-1),INDEX($AS$2:$AS$13,$E1698),INDEX($AR$2:$AR$13,$E1698)),$C$2:$C$2125,"&lt;="&amp;DATE(IF($E1698&gt;=2,$D1698,$D1698-1),INDEX($AU$2:$AU$13,$E1698),INDEX($AT$2:$AT$13,$E1698)))</f>
        <v>8158.8608365084992</v>
      </c>
    </row>
    <row r="1699" spans="1:12" x14ac:dyDescent="0.35">
      <c r="A1699" s="3">
        <v>1826</v>
      </c>
      <c r="B1699" s="3" t="s">
        <v>18</v>
      </c>
      <c r="C1699" s="4">
        <v>38947</v>
      </c>
      <c r="D1699" s="3">
        <f t="shared" si="26"/>
        <v>2006</v>
      </c>
      <c r="E1699" s="3">
        <f>MONTH(ProductLine[[#This Row],[Date]])</f>
        <v>8</v>
      </c>
      <c r="F1699" s="3" t="s">
        <v>10</v>
      </c>
      <c r="G1699" s="5">
        <v>30</v>
      </c>
      <c r="H1699" s="6">
        <v>91.686808812711931</v>
      </c>
      <c r="I1699" s="8">
        <f>ProductLine[[#This Row],[Units]]*ProductLine[[#This Row],[Dollars]]</f>
        <v>2750.604264381358</v>
      </c>
      <c r="L1699" cm="1">
        <f t="array" ref="L1699">AVERAGEIFS($I$2:$I$2125,$F$2:$F$2125,$F1699,$C$2:$C$2125,"&gt;="&amp;DATE(IF($E1699&gt;=4,$D1699,$D1699-1),INDEX($AS$2:$AS$13,$E1699),INDEX($AR$2:$AR$13,$E1699)),$C$2:$C$2125,"&lt;="&amp;DATE(IF($E1699&gt;=2,$D1699,$D1699-1),INDEX($AU$2:$AU$13,$E1699),INDEX($AT$2:$AT$13,$E1699)))</f>
        <v>8885.9611102877643</v>
      </c>
    </row>
    <row r="1700" spans="1:12" x14ac:dyDescent="0.35">
      <c r="A1700" s="3">
        <v>1830</v>
      </c>
      <c r="B1700" s="3" t="s">
        <v>18</v>
      </c>
      <c r="C1700" s="4">
        <v>38947</v>
      </c>
      <c r="D1700" s="3">
        <f t="shared" si="26"/>
        <v>2006</v>
      </c>
      <c r="E1700" s="3">
        <f>MONTH(ProductLine[[#This Row],[Date]])</f>
        <v>8</v>
      </c>
      <c r="F1700" s="3" t="s">
        <v>6</v>
      </c>
      <c r="G1700" s="5">
        <v>-8</v>
      </c>
      <c r="H1700" s="6">
        <v>-22.143532028061156</v>
      </c>
      <c r="I1700" s="8">
        <f>ProductLine[[#This Row],[Units]]*ProductLine[[#This Row],[Dollars]]</f>
        <v>177.14825622448924</v>
      </c>
      <c r="L1700" cm="1">
        <f t="array" ref="L1700">AVERAGEIFS($I$2:$I$2125,$F$2:$F$2125,$F1700,$C$2:$C$2125,"&gt;="&amp;DATE(IF($E1700&gt;=4,$D1700,$D1700-1),INDEX($AS$2:$AS$13,$E1700),INDEX($AR$2:$AR$13,$E1700)),$C$2:$C$2125,"&lt;="&amp;DATE(IF($E1700&gt;=2,$D1700,$D1700-1),INDEX($AU$2:$AU$13,$E1700),INDEX($AT$2:$AT$13,$E1700)))</f>
        <v>8158.8608365084992</v>
      </c>
    </row>
    <row r="1701" spans="1:12" x14ac:dyDescent="0.35">
      <c r="A1701" s="3">
        <v>1867</v>
      </c>
      <c r="B1701" s="3" t="s">
        <v>14</v>
      </c>
      <c r="C1701" s="4">
        <v>38947</v>
      </c>
      <c r="D1701" s="3">
        <f t="shared" si="26"/>
        <v>2006</v>
      </c>
      <c r="E1701" s="3">
        <f>MONTH(ProductLine[[#This Row],[Date]])</f>
        <v>8</v>
      </c>
      <c r="F1701" s="3" t="s">
        <v>15</v>
      </c>
      <c r="G1701" s="5">
        <v>73</v>
      </c>
      <c r="H1701" s="6">
        <v>220.77421208293487</v>
      </c>
      <c r="I1701" s="8">
        <f>ProductLine[[#This Row],[Units]]*ProductLine[[#This Row],[Dollars]]</f>
        <v>16116.517482054245</v>
      </c>
      <c r="L1701" cm="1">
        <f t="array" ref="L1701">AVERAGEIFS($I$2:$I$2125,$F$2:$F$2125,$F1701,$C$2:$C$2125,"&gt;="&amp;DATE(IF($E1701&gt;=4,$D1701,$D1701-1),INDEX($AS$2:$AS$13,$E1701),INDEX($AR$2:$AR$13,$E1701)),$C$2:$C$2125,"&lt;="&amp;DATE(IF($E1701&gt;=2,$D1701,$D1701-1),INDEX($AU$2:$AU$13,$E1701),INDEX($AT$2:$AT$13,$E1701)))</f>
        <v>5701.2404481697149</v>
      </c>
    </row>
    <row r="1702" spans="1:12" x14ac:dyDescent="0.35">
      <c r="A1702" s="3">
        <v>1879</v>
      </c>
      <c r="B1702" s="3" t="s">
        <v>9</v>
      </c>
      <c r="C1702" s="4">
        <v>38947</v>
      </c>
      <c r="D1702" s="3">
        <f t="shared" si="26"/>
        <v>2006</v>
      </c>
      <c r="E1702" s="3">
        <f>MONTH(ProductLine[[#This Row],[Date]])</f>
        <v>8</v>
      </c>
      <c r="F1702" s="3" t="s">
        <v>13</v>
      </c>
      <c r="G1702" s="5">
        <v>90</v>
      </c>
      <c r="H1702" s="6">
        <v>271.85208039455387</v>
      </c>
      <c r="I1702" s="8">
        <f>ProductLine[[#This Row],[Units]]*ProductLine[[#This Row],[Dollars]]</f>
        <v>24466.687235509849</v>
      </c>
      <c r="L1702" cm="1">
        <f t="array" ref="L1702">AVERAGEIFS($I$2:$I$2125,$F$2:$F$2125,$F1702,$C$2:$C$2125,"&gt;="&amp;DATE(IF($E1702&gt;=4,$D1702,$D1702-1),INDEX($AS$2:$AS$13,$E1702),INDEX($AR$2:$AR$13,$E1702)),$C$2:$C$2125,"&lt;="&amp;DATE(IF($E1702&gt;=2,$D1702,$D1702-1),INDEX($AU$2:$AU$13,$E1702),INDEX($AT$2:$AT$13,$E1702)))</f>
        <v>7044.7057695367184</v>
      </c>
    </row>
    <row r="1703" spans="1:12" x14ac:dyDescent="0.35">
      <c r="A1703" s="3">
        <v>15</v>
      </c>
      <c r="B1703" s="3" t="s">
        <v>11</v>
      </c>
      <c r="C1703" s="4">
        <v>38980</v>
      </c>
      <c r="D1703" s="3">
        <f t="shared" si="26"/>
        <v>2006</v>
      </c>
      <c r="E1703" s="3">
        <f>MONTH(ProductLine[[#This Row],[Date]])</f>
        <v>9</v>
      </c>
      <c r="F1703" s="3" t="s">
        <v>8</v>
      </c>
      <c r="G1703" s="5">
        <v>-8</v>
      </c>
      <c r="H1703" s="6">
        <v>-21.993044717303864</v>
      </c>
      <c r="I1703" s="8">
        <f>ProductLine[[#This Row],[Units]]*ProductLine[[#This Row],[Dollars]]</f>
        <v>175.94435773843091</v>
      </c>
      <c r="L1703" cm="1">
        <f t="array" ref="L1703">AVERAGEIFS($I$2:$I$2125,$F$2:$F$2125,$F1703,$C$2:$C$2125,"&gt;="&amp;DATE(IF($E1703&gt;=4,$D1703,$D1703-1),INDEX($AS$2:$AS$13,$E1703),INDEX($AR$2:$AR$13,$E1703)),$C$2:$C$2125,"&lt;="&amp;DATE(IF($E1703&gt;=2,$D1703,$D1703-1),INDEX($AU$2:$AU$13,$E1703),INDEX($AT$2:$AT$13,$E1703)))</f>
        <v>10679.138273443963</v>
      </c>
    </row>
    <row r="1704" spans="1:12" x14ac:dyDescent="0.35">
      <c r="A1704" s="3">
        <v>34</v>
      </c>
      <c r="B1704" s="3" t="s">
        <v>11</v>
      </c>
      <c r="C1704" s="4">
        <v>38969</v>
      </c>
      <c r="D1704" s="3">
        <f t="shared" si="26"/>
        <v>2006</v>
      </c>
      <c r="E1704" s="3">
        <f>MONTH(ProductLine[[#This Row],[Date]])</f>
        <v>9</v>
      </c>
      <c r="F1704" s="3" t="s">
        <v>15</v>
      </c>
      <c r="G1704" s="5">
        <v>19</v>
      </c>
      <c r="H1704" s="6">
        <v>59.153898700773034</v>
      </c>
      <c r="I1704" s="8">
        <f>ProductLine[[#This Row],[Units]]*ProductLine[[#This Row],[Dollars]]</f>
        <v>1123.9240753146876</v>
      </c>
      <c r="L1704" cm="1">
        <f t="array" ref="L1704">AVERAGEIFS($I$2:$I$2125,$F$2:$F$2125,$F1704,$C$2:$C$2125,"&gt;="&amp;DATE(IF($E1704&gt;=4,$D1704,$D1704-1),INDEX($AS$2:$AS$13,$E1704),INDEX($AR$2:$AR$13,$E1704)),$C$2:$C$2125,"&lt;="&amp;DATE(IF($E1704&gt;=2,$D1704,$D1704-1),INDEX($AU$2:$AU$13,$E1704),INDEX($AT$2:$AT$13,$E1704)))</f>
        <v>6202.1518630708715</v>
      </c>
    </row>
    <row r="1705" spans="1:12" x14ac:dyDescent="0.35">
      <c r="A1705" s="3">
        <v>45</v>
      </c>
      <c r="B1705" s="3" t="s">
        <v>16</v>
      </c>
      <c r="C1705" s="4">
        <v>38980</v>
      </c>
      <c r="D1705" s="3">
        <f t="shared" si="26"/>
        <v>2006</v>
      </c>
      <c r="E1705" s="3">
        <f>MONTH(ProductLine[[#This Row],[Date]])</f>
        <v>9</v>
      </c>
      <c r="F1705" s="3" t="s">
        <v>6</v>
      </c>
      <c r="G1705" s="5">
        <v>2</v>
      </c>
      <c r="H1705" s="6">
        <v>7.8483600384211831</v>
      </c>
      <c r="I1705" s="8">
        <f>ProductLine[[#This Row],[Units]]*ProductLine[[#This Row],[Dollars]]</f>
        <v>15.696720076842366</v>
      </c>
      <c r="L1705" cm="1">
        <f t="array" ref="L1705">AVERAGEIFS($I$2:$I$2125,$F$2:$F$2125,$F1705,$C$2:$C$2125,"&gt;="&amp;DATE(IF($E1705&gt;=4,$D1705,$D1705-1),INDEX($AS$2:$AS$13,$E1705),INDEX($AR$2:$AR$13,$E1705)),$C$2:$C$2125,"&lt;="&amp;DATE(IF($E1705&gt;=2,$D1705,$D1705-1),INDEX($AU$2:$AU$13,$E1705),INDEX($AT$2:$AT$13,$E1705)))</f>
        <v>6904.4624503771392</v>
      </c>
    </row>
    <row r="1706" spans="1:12" x14ac:dyDescent="0.35">
      <c r="A1706" s="3">
        <v>221</v>
      </c>
      <c r="B1706" s="3" t="s">
        <v>14</v>
      </c>
      <c r="C1706" s="4">
        <v>38980</v>
      </c>
      <c r="D1706" s="3">
        <f t="shared" si="26"/>
        <v>2006</v>
      </c>
      <c r="E1706" s="3">
        <f>MONTH(ProductLine[[#This Row],[Date]])</f>
        <v>9</v>
      </c>
      <c r="F1706" s="3" t="s">
        <v>8</v>
      </c>
      <c r="G1706" s="5">
        <v>56</v>
      </c>
      <c r="H1706" s="6">
        <v>170.17512557022724</v>
      </c>
      <c r="I1706" s="8">
        <f>ProductLine[[#This Row],[Units]]*ProductLine[[#This Row],[Dollars]]</f>
        <v>9529.8070319327253</v>
      </c>
      <c r="L1706" cm="1">
        <f t="array" ref="L1706">AVERAGEIFS($I$2:$I$2125,$F$2:$F$2125,$F1706,$C$2:$C$2125,"&gt;="&amp;DATE(IF($E1706&gt;=4,$D1706,$D1706-1),INDEX($AS$2:$AS$13,$E1706),INDEX($AR$2:$AR$13,$E1706)),$C$2:$C$2125,"&lt;="&amp;DATE(IF($E1706&gt;=2,$D1706,$D1706-1),INDEX($AU$2:$AU$13,$E1706),INDEX($AT$2:$AT$13,$E1706)))</f>
        <v>10679.138273443963</v>
      </c>
    </row>
    <row r="1707" spans="1:12" x14ac:dyDescent="0.35">
      <c r="A1707" s="3">
        <v>324</v>
      </c>
      <c r="B1707" s="3" t="s">
        <v>16</v>
      </c>
      <c r="C1707" s="4">
        <v>38980</v>
      </c>
      <c r="D1707" s="3">
        <f t="shared" si="26"/>
        <v>2006</v>
      </c>
      <c r="E1707" s="3">
        <f>MONTH(ProductLine[[#This Row],[Date]])</f>
        <v>9</v>
      </c>
      <c r="F1707" s="3" t="s">
        <v>8</v>
      </c>
      <c r="G1707" s="5">
        <v>84</v>
      </c>
      <c r="H1707" s="6">
        <v>254.38984191598573</v>
      </c>
      <c r="I1707" s="8">
        <f>ProductLine[[#This Row],[Units]]*ProductLine[[#This Row],[Dollars]]</f>
        <v>21368.7467209428</v>
      </c>
      <c r="L1707" cm="1">
        <f t="array" ref="L1707">AVERAGEIFS($I$2:$I$2125,$F$2:$F$2125,$F1707,$C$2:$C$2125,"&gt;="&amp;DATE(IF($E1707&gt;=4,$D1707,$D1707-1),INDEX($AS$2:$AS$13,$E1707),INDEX($AR$2:$AR$13,$E1707)),$C$2:$C$2125,"&lt;="&amp;DATE(IF($E1707&gt;=2,$D1707,$D1707-1),INDEX($AU$2:$AU$13,$E1707),INDEX($AT$2:$AT$13,$E1707)))</f>
        <v>10679.138273443963</v>
      </c>
    </row>
    <row r="1708" spans="1:12" x14ac:dyDescent="0.35">
      <c r="A1708" s="3">
        <v>355</v>
      </c>
      <c r="B1708" s="3" t="s">
        <v>17</v>
      </c>
      <c r="C1708" s="4">
        <v>38969</v>
      </c>
      <c r="D1708" s="3">
        <f t="shared" si="26"/>
        <v>2006</v>
      </c>
      <c r="E1708" s="3">
        <f>MONTH(ProductLine[[#This Row],[Date]])</f>
        <v>9</v>
      </c>
      <c r="F1708" s="3" t="s">
        <v>6</v>
      </c>
      <c r="G1708" s="5">
        <v>81</v>
      </c>
      <c r="H1708" s="6">
        <v>245.01127594931819</v>
      </c>
      <c r="I1708" s="8">
        <f>ProductLine[[#This Row],[Units]]*ProductLine[[#This Row],[Dollars]]</f>
        <v>19845.913351894775</v>
      </c>
      <c r="L1708" cm="1">
        <f t="array" ref="L1708">AVERAGEIFS($I$2:$I$2125,$F$2:$F$2125,$F1708,$C$2:$C$2125,"&gt;="&amp;DATE(IF($E1708&gt;=4,$D1708,$D1708-1),INDEX($AS$2:$AS$13,$E1708),INDEX($AR$2:$AR$13,$E1708)),$C$2:$C$2125,"&lt;="&amp;DATE(IF($E1708&gt;=2,$D1708,$D1708-1),INDEX($AU$2:$AU$13,$E1708),INDEX($AT$2:$AT$13,$E1708)))</f>
        <v>6904.4624503771392</v>
      </c>
    </row>
    <row r="1709" spans="1:12" x14ac:dyDescent="0.35">
      <c r="A1709" s="3">
        <v>411</v>
      </c>
      <c r="B1709" s="3" t="s">
        <v>5</v>
      </c>
      <c r="C1709" s="4">
        <v>38969</v>
      </c>
      <c r="D1709" s="3">
        <f t="shared" si="26"/>
        <v>2006</v>
      </c>
      <c r="E1709" s="3">
        <f>MONTH(ProductLine[[#This Row],[Date]])</f>
        <v>9</v>
      </c>
      <c r="F1709" s="3" t="s">
        <v>10</v>
      </c>
      <c r="G1709" s="5">
        <v>34</v>
      </c>
      <c r="H1709" s="6">
        <v>103.84939593855748</v>
      </c>
      <c r="I1709" s="8">
        <f>ProductLine[[#This Row],[Units]]*ProductLine[[#This Row],[Dollars]]</f>
        <v>3530.8794619109544</v>
      </c>
      <c r="L1709" cm="1">
        <f t="array" ref="L1709">AVERAGEIFS($I$2:$I$2125,$F$2:$F$2125,$F1709,$C$2:$C$2125,"&gt;="&amp;DATE(IF($E1709&gt;=4,$D1709,$D1709-1),INDEX($AS$2:$AS$13,$E1709),INDEX($AR$2:$AR$13,$E1709)),$C$2:$C$2125,"&lt;="&amp;DATE(IF($E1709&gt;=2,$D1709,$D1709-1),INDEX($AU$2:$AU$13,$E1709),INDEX($AT$2:$AT$13,$E1709)))</f>
        <v>7276.2551950568504</v>
      </c>
    </row>
    <row r="1710" spans="1:12" x14ac:dyDescent="0.35">
      <c r="A1710" s="3">
        <v>476</v>
      </c>
      <c r="B1710" s="3" t="s">
        <v>9</v>
      </c>
      <c r="C1710" s="4">
        <v>38969</v>
      </c>
      <c r="D1710" s="3">
        <f t="shared" si="26"/>
        <v>2006</v>
      </c>
      <c r="E1710" s="3">
        <f>MONTH(ProductLine[[#This Row],[Date]])</f>
        <v>9</v>
      </c>
      <c r="F1710" s="3" t="s">
        <v>8</v>
      </c>
      <c r="G1710" s="5">
        <v>12</v>
      </c>
      <c r="H1710" s="6">
        <v>37.686101056343105</v>
      </c>
      <c r="I1710" s="8">
        <f>ProductLine[[#This Row],[Units]]*ProductLine[[#This Row],[Dollars]]</f>
        <v>452.23321267611726</v>
      </c>
      <c r="L1710" cm="1">
        <f t="array" ref="L1710">AVERAGEIFS($I$2:$I$2125,$F$2:$F$2125,$F1710,$C$2:$C$2125,"&gt;="&amp;DATE(IF($E1710&gt;=4,$D1710,$D1710-1),INDEX($AS$2:$AS$13,$E1710),INDEX($AR$2:$AR$13,$E1710)),$C$2:$C$2125,"&lt;="&amp;DATE(IF($E1710&gt;=2,$D1710,$D1710-1),INDEX($AU$2:$AU$13,$E1710),INDEX($AT$2:$AT$13,$E1710)))</f>
        <v>10679.138273443963</v>
      </c>
    </row>
    <row r="1711" spans="1:12" x14ac:dyDescent="0.35">
      <c r="A1711" s="3">
        <v>559</v>
      </c>
      <c r="B1711" s="3" t="s">
        <v>17</v>
      </c>
      <c r="C1711" s="4">
        <v>38969</v>
      </c>
      <c r="D1711" s="3">
        <f t="shared" si="26"/>
        <v>2006</v>
      </c>
      <c r="E1711" s="3">
        <f>MONTH(ProductLine[[#This Row],[Date]])</f>
        <v>9</v>
      </c>
      <c r="F1711" s="3" t="s">
        <v>13</v>
      </c>
      <c r="G1711" s="5">
        <v>86</v>
      </c>
      <c r="H1711" s="6">
        <v>260.39157259526775</v>
      </c>
      <c r="I1711" s="8">
        <f>ProductLine[[#This Row],[Units]]*ProductLine[[#This Row],[Dollars]]</f>
        <v>22393.675243193025</v>
      </c>
      <c r="L1711" cm="1">
        <f t="array" ref="L1711">AVERAGEIFS($I$2:$I$2125,$F$2:$F$2125,$F1711,$C$2:$C$2125,"&gt;="&amp;DATE(IF($E1711&gt;=4,$D1711,$D1711-1),INDEX($AS$2:$AS$13,$E1711),INDEX($AR$2:$AR$13,$E1711)),$C$2:$C$2125,"&lt;="&amp;DATE(IF($E1711&gt;=2,$D1711,$D1711-1),INDEX($AU$2:$AU$13,$E1711),INDEX($AT$2:$AT$13,$E1711)))</f>
        <v>8232.8236534162843</v>
      </c>
    </row>
    <row r="1712" spans="1:12" x14ac:dyDescent="0.35">
      <c r="A1712" s="3">
        <v>634</v>
      </c>
      <c r="B1712" s="3" t="s">
        <v>17</v>
      </c>
      <c r="C1712" s="4">
        <v>38969</v>
      </c>
      <c r="D1712" s="3">
        <f t="shared" si="26"/>
        <v>2006</v>
      </c>
      <c r="E1712" s="3">
        <f>MONTH(ProductLine[[#This Row],[Date]])</f>
        <v>9</v>
      </c>
      <c r="F1712" s="3" t="s">
        <v>13</v>
      </c>
      <c r="G1712" s="5">
        <v>31</v>
      </c>
      <c r="H1712" s="6">
        <v>94.683925421109407</v>
      </c>
      <c r="I1712" s="8">
        <f>ProductLine[[#This Row],[Units]]*ProductLine[[#This Row],[Dollars]]</f>
        <v>2935.2016880543915</v>
      </c>
      <c r="L1712" cm="1">
        <f t="array" ref="L1712">AVERAGEIFS($I$2:$I$2125,$F$2:$F$2125,$F1712,$C$2:$C$2125,"&gt;="&amp;DATE(IF($E1712&gt;=4,$D1712,$D1712-1),INDEX($AS$2:$AS$13,$E1712),INDEX($AR$2:$AR$13,$E1712)),$C$2:$C$2125,"&lt;="&amp;DATE(IF($E1712&gt;=2,$D1712,$D1712-1),INDEX($AU$2:$AU$13,$E1712),INDEX($AT$2:$AT$13,$E1712)))</f>
        <v>8232.8236534162843</v>
      </c>
    </row>
    <row r="1713" spans="1:12" x14ac:dyDescent="0.35">
      <c r="A1713" s="3">
        <v>657</v>
      </c>
      <c r="B1713" s="3" t="s">
        <v>17</v>
      </c>
      <c r="C1713" s="4">
        <v>38980</v>
      </c>
      <c r="D1713" s="3">
        <f t="shared" si="26"/>
        <v>2006</v>
      </c>
      <c r="E1713" s="3">
        <f>MONTH(ProductLine[[#This Row],[Date]])</f>
        <v>9</v>
      </c>
      <c r="F1713" s="3" t="s">
        <v>8</v>
      </c>
      <c r="G1713" s="5">
        <v>32</v>
      </c>
      <c r="H1713" s="6">
        <v>97.808768000127685</v>
      </c>
      <c r="I1713" s="8">
        <f>ProductLine[[#This Row],[Units]]*ProductLine[[#This Row],[Dollars]]</f>
        <v>3129.8805760040859</v>
      </c>
      <c r="L1713" cm="1">
        <f t="array" ref="L1713">AVERAGEIFS($I$2:$I$2125,$F$2:$F$2125,$F1713,$C$2:$C$2125,"&gt;="&amp;DATE(IF($E1713&gt;=4,$D1713,$D1713-1),INDEX($AS$2:$AS$13,$E1713),INDEX($AR$2:$AR$13,$E1713)),$C$2:$C$2125,"&lt;="&amp;DATE(IF($E1713&gt;=2,$D1713,$D1713-1),INDEX($AU$2:$AU$13,$E1713),INDEX($AT$2:$AT$13,$E1713)))</f>
        <v>10679.138273443963</v>
      </c>
    </row>
    <row r="1714" spans="1:12" x14ac:dyDescent="0.35">
      <c r="A1714" s="3">
        <v>665</v>
      </c>
      <c r="B1714" s="3" t="s">
        <v>14</v>
      </c>
      <c r="C1714" s="4">
        <v>38980</v>
      </c>
      <c r="D1714" s="3">
        <f t="shared" si="26"/>
        <v>2006</v>
      </c>
      <c r="E1714" s="3">
        <f>MONTH(ProductLine[[#This Row],[Date]])</f>
        <v>9</v>
      </c>
      <c r="F1714" s="3" t="s">
        <v>8</v>
      </c>
      <c r="G1714" s="5">
        <v>27</v>
      </c>
      <c r="H1714" s="6">
        <v>82.569702610812897</v>
      </c>
      <c r="I1714" s="8">
        <f>ProductLine[[#This Row],[Units]]*ProductLine[[#This Row],[Dollars]]</f>
        <v>2229.3819704919483</v>
      </c>
      <c r="L1714" cm="1">
        <f t="array" ref="L1714">AVERAGEIFS($I$2:$I$2125,$F$2:$F$2125,$F1714,$C$2:$C$2125,"&gt;="&amp;DATE(IF($E1714&gt;=4,$D1714,$D1714-1),INDEX($AS$2:$AS$13,$E1714),INDEX($AR$2:$AR$13,$E1714)),$C$2:$C$2125,"&lt;="&amp;DATE(IF($E1714&gt;=2,$D1714,$D1714-1),INDEX($AU$2:$AU$13,$E1714),INDEX($AT$2:$AT$13,$E1714)))</f>
        <v>10679.138273443963</v>
      </c>
    </row>
    <row r="1715" spans="1:12" x14ac:dyDescent="0.35">
      <c r="A1715" s="3">
        <v>821</v>
      </c>
      <c r="B1715" s="3" t="s">
        <v>11</v>
      </c>
      <c r="C1715" s="4">
        <v>38980</v>
      </c>
      <c r="D1715" s="3">
        <f t="shared" si="26"/>
        <v>2006</v>
      </c>
      <c r="E1715" s="3">
        <f>MONTH(ProductLine[[#This Row],[Date]])</f>
        <v>9</v>
      </c>
      <c r="F1715" s="3" t="s">
        <v>8</v>
      </c>
      <c r="G1715" s="5">
        <v>83</v>
      </c>
      <c r="H1715" s="6">
        <v>250.16533632828239</v>
      </c>
      <c r="I1715" s="8">
        <f>ProductLine[[#This Row],[Units]]*ProductLine[[#This Row],[Dollars]]</f>
        <v>20763.722915247439</v>
      </c>
      <c r="L1715" cm="1">
        <f t="array" ref="L1715">AVERAGEIFS($I$2:$I$2125,$F$2:$F$2125,$F1715,$C$2:$C$2125,"&gt;="&amp;DATE(IF($E1715&gt;=4,$D1715,$D1715-1),INDEX($AS$2:$AS$13,$E1715),INDEX($AR$2:$AR$13,$E1715)),$C$2:$C$2125,"&lt;="&amp;DATE(IF($E1715&gt;=2,$D1715,$D1715-1),INDEX($AU$2:$AU$13,$E1715),INDEX($AT$2:$AT$13,$E1715)))</f>
        <v>10679.138273443963</v>
      </c>
    </row>
    <row r="1716" spans="1:12" x14ac:dyDescent="0.35">
      <c r="A1716" s="3">
        <v>827</v>
      </c>
      <c r="B1716" s="3" t="s">
        <v>17</v>
      </c>
      <c r="C1716" s="4">
        <v>38980</v>
      </c>
      <c r="D1716" s="3">
        <f t="shared" si="26"/>
        <v>2006</v>
      </c>
      <c r="E1716" s="3">
        <f>MONTH(ProductLine[[#This Row],[Date]])</f>
        <v>9</v>
      </c>
      <c r="F1716" s="3" t="s">
        <v>13</v>
      </c>
      <c r="G1716" s="5">
        <v>83</v>
      </c>
      <c r="H1716" s="6">
        <v>251.14060708825255</v>
      </c>
      <c r="I1716" s="8">
        <f>ProductLine[[#This Row],[Units]]*ProductLine[[#This Row],[Dollars]]</f>
        <v>20844.670388324961</v>
      </c>
      <c r="L1716" cm="1">
        <f t="array" ref="L1716">AVERAGEIFS($I$2:$I$2125,$F$2:$F$2125,$F1716,$C$2:$C$2125,"&gt;="&amp;DATE(IF($E1716&gt;=4,$D1716,$D1716-1),INDEX($AS$2:$AS$13,$E1716),INDEX($AR$2:$AR$13,$E1716)),$C$2:$C$2125,"&lt;="&amp;DATE(IF($E1716&gt;=2,$D1716,$D1716-1),INDEX($AU$2:$AU$13,$E1716),INDEX($AT$2:$AT$13,$E1716)))</f>
        <v>8232.8236534162843</v>
      </c>
    </row>
    <row r="1717" spans="1:12" x14ac:dyDescent="0.35">
      <c r="A1717" s="3">
        <v>872</v>
      </c>
      <c r="B1717" s="3" t="s">
        <v>5</v>
      </c>
      <c r="C1717" s="4">
        <v>38980</v>
      </c>
      <c r="D1717" s="3">
        <f t="shared" si="26"/>
        <v>2006</v>
      </c>
      <c r="E1717" s="3">
        <f>MONTH(ProductLine[[#This Row],[Date]])</f>
        <v>9</v>
      </c>
      <c r="F1717" s="3" t="s">
        <v>13</v>
      </c>
      <c r="G1717" s="5">
        <v>79</v>
      </c>
      <c r="H1717" s="6">
        <v>239.05774059830441</v>
      </c>
      <c r="I1717" s="8">
        <f>ProductLine[[#This Row],[Units]]*ProductLine[[#This Row],[Dollars]]</f>
        <v>18885.561507266048</v>
      </c>
      <c r="L1717" cm="1">
        <f t="array" ref="L1717">AVERAGEIFS($I$2:$I$2125,$F$2:$F$2125,$F1717,$C$2:$C$2125,"&gt;="&amp;DATE(IF($E1717&gt;=4,$D1717,$D1717-1),INDEX($AS$2:$AS$13,$E1717),INDEX($AR$2:$AR$13,$E1717)),$C$2:$C$2125,"&lt;="&amp;DATE(IF($E1717&gt;=2,$D1717,$D1717-1),INDEX($AU$2:$AU$13,$E1717),INDEX($AT$2:$AT$13,$E1717)))</f>
        <v>8232.8236534162843</v>
      </c>
    </row>
    <row r="1718" spans="1:12" x14ac:dyDescent="0.35">
      <c r="A1718" s="3">
        <v>880</v>
      </c>
      <c r="B1718" s="3" t="s">
        <v>9</v>
      </c>
      <c r="C1718" s="4">
        <v>38980</v>
      </c>
      <c r="D1718" s="3">
        <f t="shared" si="26"/>
        <v>2006</v>
      </c>
      <c r="E1718" s="3">
        <f>MONTH(ProductLine[[#This Row],[Date]])</f>
        <v>9</v>
      </c>
      <c r="F1718" s="3" t="s">
        <v>8</v>
      </c>
      <c r="G1718" s="5">
        <v>4</v>
      </c>
      <c r="H1718" s="6">
        <v>15.205643253032669</v>
      </c>
      <c r="I1718" s="8">
        <f>ProductLine[[#This Row],[Units]]*ProductLine[[#This Row],[Dollars]]</f>
        <v>60.822573012130675</v>
      </c>
      <c r="L1718" cm="1">
        <f t="array" ref="L1718">AVERAGEIFS($I$2:$I$2125,$F$2:$F$2125,$F1718,$C$2:$C$2125,"&gt;="&amp;DATE(IF($E1718&gt;=4,$D1718,$D1718-1),INDEX($AS$2:$AS$13,$E1718),INDEX($AR$2:$AR$13,$E1718)),$C$2:$C$2125,"&lt;="&amp;DATE(IF($E1718&gt;=2,$D1718,$D1718-1),INDEX($AU$2:$AU$13,$E1718),INDEX($AT$2:$AT$13,$E1718)))</f>
        <v>10679.138273443963</v>
      </c>
    </row>
    <row r="1719" spans="1:12" x14ac:dyDescent="0.35">
      <c r="A1719" s="3">
        <v>960</v>
      </c>
      <c r="B1719" s="3" t="s">
        <v>16</v>
      </c>
      <c r="C1719" s="4">
        <v>38980</v>
      </c>
      <c r="D1719" s="3">
        <f t="shared" si="26"/>
        <v>2006</v>
      </c>
      <c r="E1719" s="3">
        <f>MONTH(ProductLine[[#This Row],[Date]])</f>
        <v>9</v>
      </c>
      <c r="F1719" s="3" t="s">
        <v>6</v>
      </c>
      <c r="G1719" s="5">
        <v>53</v>
      </c>
      <c r="H1719" s="6">
        <v>160.95914621811275</v>
      </c>
      <c r="I1719" s="8">
        <f>ProductLine[[#This Row],[Units]]*ProductLine[[#This Row],[Dollars]]</f>
        <v>8530.8347495599755</v>
      </c>
      <c r="L1719" cm="1">
        <f t="array" ref="L1719">AVERAGEIFS($I$2:$I$2125,$F$2:$F$2125,$F1719,$C$2:$C$2125,"&gt;="&amp;DATE(IF($E1719&gt;=4,$D1719,$D1719-1),INDEX($AS$2:$AS$13,$E1719),INDEX($AR$2:$AR$13,$E1719)),$C$2:$C$2125,"&lt;="&amp;DATE(IF($E1719&gt;=2,$D1719,$D1719-1),INDEX($AU$2:$AU$13,$E1719),INDEX($AT$2:$AT$13,$E1719)))</f>
        <v>6904.4624503771392</v>
      </c>
    </row>
    <row r="1720" spans="1:12" x14ac:dyDescent="0.35">
      <c r="A1720" s="3">
        <v>964</v>
      </c>
      <c r="B1720" s="3" t="s">
        <v>7</v>
      </c>
      <c r="C1720" s="4">
        <v>38980</v>
      </c>
      <c r="D1720" s="3">
        <f t="shared" si="26"/>
        <v>2006</v>
      </c>
      <c r="E1720" s="3">
        <f>MONTH(ProductLine[[#This Row],[Date]])</f>
        <v>9</v>
      </c>
      <c r="F1720" s="3" t="s">
        <v>8</v>
      </c>
      <c r="G1720" s="5">
        <v>63</v>
      </c>
      <c r="H1720" s="6">
        <v>191.00092010309442</v>
      </c>
      <c r="I1720" s="8">
        <f>ProductLine[[#This Row],[Units]]*ProductLine[[#This Row],[Dollars]]</f>
        <v>12033.057966494947</v>
      </c>
      <c r="L1720" cm="1">
        <f t="array" ref="L1720">AVERAGEIFS($I$2:$I$2125,$F$2:$F$2125,$F1720,$C$2:$C$2125,"&gt;="&amp;DATE(IF($E1720&gt;=4,$D1720,$D1720-1),INDEX($AS$2:$AS$13,$E1720),INDEX($AR$2:$AR$13,$E1720)),$C$2:$C$2125,"&lt;="&amp;DATE(IF($E1720&gt;=2,$D1720,$D1720-1),INDEX($AU$2:$AU$13,$E1720),INDEX($AT$2:$AT$13,$E1720)))</f>
        <v>10679.138273443963</v>
      </c>
    </row>
    <row r="1721" spans="1:12" x14ac:dyDescent="0.35">
      <c r="A1721" s="3">
        <v>976</v>
      </c>
      <c r="B1721" s="3" t="s">
        <v>11</v>
      </c>
      <c r="C1721" s="4">
        <v>38969</v>
      </c>
      <c r="D1721" s="3">
        <f t="shared" si="26"/>
        <v>2006</v>
      </c>
      <c r="E1721" s="3">
        <f>MONTH(ProductLine[[#This Row],[Date]])</f>
        <v>9</v>
      </c>
      <c r="F1721" s="3" t="s">
        <v>8</v>
      </c>
      <c r="G1721" s="5">
        <v>16</v>
      </c>
      <c r="H1721" s="6">
        <v>50.15918619514666</v>
      </c>
      <c r="I1721" s="8">
        <f>ProductLine[[#This Row],[Units]]*ProductLine[[#This Row],[Dollars]]</f>
        <v>802.54697912234656</v>
      </c>
      <c r="L1721" cm="1">
        <f t="array" ref="L1721">AVERAGEIFS($I$2:$I$2125,$F$2:$F$2125,$F1721,$C$2:$C$2125,"&gt;="&amp;DATE(IF($E1721&gt;=4,$D1721,$D1721-1),INDEX($AS$2:$AS$13,$E1721),INDEX($AR$2:$AR$13,$E1721)),$C$2:$C$2125,"&lt;="&amp;DATE(IF($E1721&gt;=2,$D1721,$D1721-1),INDEX($AU$2:$AU$13,$E1721),INDEX($AT$2:$AT$13,$E1721)))</f>
        <v>10679.138273443963</v>
      </c>
    </row>
    <row r="1722" spans="1:12" x14ac:dyDescent="0.35">
      <c r="A1722" s="3">
        <v>1034</v>
      </c>
      <c r="B1722" s="3" t="s">
        <v>16</v>
      </c>
      <c r="C1722" s="4">
        <v>38980</v>
      </c>
      <c r="D1722" s="3">
        <f t="shared" si="26"/>
        <v>2006</v>
      </c>
      <c r="E1722" s="3">
        <f>MONTH(ProductLine[[#This Row],[Date]])</f>
        <v>9</v>
      </c>
      <c r="F1722" s="3" t="s">
        <v>13</v>
      </c>
      <c r="G1722" s="5">
        <v>9</v>
      </c>
      <c r="H1722" s="6">
        <v>29.027293052396654</v>
      </c>
      <c r="I1722" s="8">
        <f>ProductLine[[#This Row],[Units]]*ProductLine[[#This Row],[Dollars]]</f>
        <v>261.24563747156986</v>
      </c>
      <c r="L1722" cm="1">
        <f t="array" ref="L1722">AVERAGEIFS($I$2:$I$2125,$F$2:$F$2125,$F1722,$C$2:$C$2125,"&gt;="&amp;DATE(IF($E1722&gt;=4,$D1722,$D1722-1),INDEX($AS$2:$AS$13,$E1722),INDEX($AR$2:$AR$13,$E1722)),$C$2:$C$2125,"&lt;="&amp;DATE(IF($E1722&gt;=2,$D1722,$D1722-1),INDEX($AU$2:$AU$13,$E1722),INDEX($AT$2:$AT$13,$E1722)))</f>
        <v>8232.8236534162843</v>
      </c>
    </row>
    <row r="1723" spans="1:12" x14ac:dyDescent="0.35">
      <c r="A1723" s="3">
        <v>1042</v>
      </c>
      <c r="B1723" s="3" t="s">
        <v>17</v>
      </c>
      <c r="C1723" s="4">
        <v>38969</v>
      </c>
      <c r="D1723" s="3">
        <f t="shared" si="26"/>
        <v>2006</v>
      </c>
      <c r="E1723" s="3">
        <f>MONTH(ProductLine[[#This Row],[Date]])</f>
        <v>9</v>
      </c>
      <c r="F1723" s="3" t="s">
        <v>8</v>
      </c>
      <c r="G1723" s="5">
        <v>35</v>
      </c>
      <c r="H1723" s="6">
        <v>106.66944991477989</v>
      </c>
      <c r="I1723" s="8">
        <f>ProductLine[[#This Row],[Units]]*ProductLine[[#This Row],[Dollars]]</f>
        <v>3733.4307470172962</v>
      </c>
      <c r="L1723" cm="1">
        <f t="array" ref="L1723">AVERAGEIFS($I$2:$I$2125,$F$2:$F$2125,$F1723,$C$2:$C$2125,"&gt;="&amp;DATE(IF($E1723&gt;=4,$D1723,$D1723-1),INDEX($AS$2:$AS$13,$E1723),INDEX($AR$2:$AR$13,$E1723)),$C$2:$C$2125,"&lt;="&amp;DATE(IF($E1723&gt;=2,$D1723,$D1723-1),INDEX($AU$2:$AU$13,$E1723),INDEX($AT$2:$AT$13,$E1723)))</f>
        <v>10679.138273443963</v>
      </c>
    </row>
    <row r="1724" spans="1:12" x14ac:dyDescent="0.35">
      <c r="A1724" s="3">
        <v>1127</v>
      </c>
      <c r="B1724" s="3" t="s">
        <v>11</v>
      </c>
      <c r="C1724" s="4">
        <v>38980</v>
      </c>
      <c r="D1724" s="3">
        <f t="shared" si="26"/>
        <v>2006</v>
      </c>
      <c r="E1724" s="3">
        <f>MONTH(ProductLine[[#This Row],[Date]])</f>
        <v>9</v>
      </c>
      <c r="F1724" s="3" t="s">
        <v>8</v>
      </c>
      <c r="G1724" s="5">
        <v>6</v>
      </c>
      <c r="H1724" s="6">
        <v>20.386126115237083</v>
      </c>
      <c r="I1724" s="8">
        <f>ProductLine[[#This Row],[Units]]*ProductLine[[#This Row],[Dollars]]</f>
        <v>122.3167566914225</v>
      </c>
      <c r="L1724" cm="1">
        <f t="array" ref="L1724">AVERAGEIFS($I$2:$I$2125,$F$2:$F$2125,$F1724,$C$2:$C$2125,"&gt;="&amp;DATE(IF($E1724&gt;=4,$D1724,$D1724-1),INDEX($AS$2:$AS$13,$E1724),INDEX($AR$2:$AR$13,$E1724)),$C$2:$C$2125,"&lt;="&amp;DATE(IF($E1724&gt;=2,$D1724,$D1724-1),INDEX($AU$2:$AU$13,$E1724),INDEX($AT$2:$AT$13,$E1724)))</f>
        <v>10679.138273443963</v>
      </c>
    </row>
    <row r="1725" spans="1:12" x14ac:dyDescent="0.35">
      <c r="A1725" s="3">
        <v>1134</v>
      </c>
      <c r="B1725" s="3" t="s">
        <v>14</v>
      </c>
      <c r="C1725" s="4">
        <v>38969</v>
      </c>
      <c r="D1725" s="3">
        <f t="shared" si="26"/>
        <v>2006</v>
      </c>
      <c r="E1725" s="3">
        <f>MONTH(ProductLine[[#This Row],[Date]])</f>
        <v>9</v>
      </c>
      <c r="F1725" s="3" t="s">
        <v>15</v>
      </c>
      <c r="G1725" s="5">
        <v>43</v>
      </c>
      <c r="H1725" s="6">
        <v>130.65515170314279</v>
      </c>
      <c r="I1725" s="8">
        <f>ProductLine[[#This Row],[Units]]*ProductLine[[#This Row],[Dollars]]</f>
        <v>5618.1715232351398</v>
      </c>
      <c r="L1725" cm="1">
        <f t="array" ref="L1725">AVERAGEIFS($I$2:$I$2125,$F$2:$F$2125,$F1725,$C$2:$C$2125,"&gt;="&amp;DATE(IF($E1725&gt;=4,$D1725,$D1725-1),INDEX($AS$2:$AS$13,$E1725),INDEX($AR$2:$AR$13,$E1725)),$C$2:$C$2125,"&lt;="&amp;DATE(IF($E1725&gt;=2,$D1725,$D1725-1),INDEX($AU$2:$AU$13,$E1725),INDEX($AT$2:$AT$13,$E1725)))</f>
        <v>6202.1518630708715</v>
      </c>
    </row>
    <row r="1726" spans="1:12" x14ac:dyDescent="0.35">
      <c r="A1726" s="3">
        <v>1194</v>
      </c>
      <c r="B1726" s="3" t="s">
        <v>12</v>
      </c>
      <c r="C1726" s="4">
        <v>38980</v>
      </c>
      <c r="D1726" s="3">
        <f t="shared" si="26"/>
        <v>2006</v>
      </c>
      <c r="E1726" s="3">
        <f>MONTH(ProductLine[[#This Row],[Date]])</f>
        <v>9</v>
      </c>
      <c r="F1726" s="3" t="s">
        <v>13</v>
      </c>
      <c r="G1726" s="5">
        <v>57</v>
      </c>
      <c r="H1726" s="6">
        <v>172.52313391180516</v>
      </c>
      <c r="I1726" s="8">
        <f>ProductLine[[#This Row],[Units]]*ProductLine[[#This Row],[Dollars]]</f>
        <v>9833.8186329728942</v>
      </c>
      <c r="L1726" cm="1">
        <f t="array" ref="L1726">AVERAGEIFS($I$2:$I$2125,$F$2:$F$2125,$F1726,$C$2:$C$2125,"&gt;="&amp;DATE(IF($E1726&gt;=4,$D1726,$D1726-1),INDEX($AS$2:$AS$13,$E1726),INDEX($AR$2:$AR$13,$E1726)),$C$2:$C$2125,"&lt;="&amp;DATE(IF($E1726&gt;=2,$D1726,$D1726-1),INDEX($AU$2:$AU$13,$E1726),INDEX($AT$2:$AT$13,$E1726)))</f>
        <v>8232.8236534162843</v>
      </c>
    </row>
    <row r="1727" spans="1:12" x14ac:dyDescent="0.35">
      <c r="A1727" s="3">
        <v>1197</v>
      </c>
      <c r="B1727" s="3" t="s">
        <v>18</v>
      </c>
      <c r="C1727" s="4">
        <v>38969</v>
      </c>
      <c r="D1727" s="3">
        <f t="shared" si="26"/>
        <v>2006</v>
      </c>
      <c r="E1727" s="3">
        <f>MONTH(ProductLine[[#This Row],[Date]])</f>
        <v>9</v>
      </c>
      <c r="F1727" s="3" t="s">
        <v>13</v>
      </c>
      <c r="G1727" s="5">
        <v>39</v>
      </c>
      <c r="H1727" s="6">
        <v>118.84027043467471</v>
      </c>
      <c r="I1727" s="8">
        <f>ProductLine[[#This Row],[Units]]*ProductLine[[#This Row],[Dollars]]</f>
        <v>4634.7705469523135</v>
      </c>
      <c r="L1727" cm="1">
        <f t="array" ref="L1727">AVERAGEIFS($I$2:$I$2125,$F$2:$F$2125,$F1727,$C$2:$C$2125,"&gt;="&amp;DATE(IF($E1727&gt;=4,$D1727,$D1727-1),INDEX($AS$2:$AS$13,$E1727),INDEX($AR$2:$AR$13,$E1727)),$C$2:$C$2125,"&lt;="&amp;DATE(IF($E1727&gt;=2,$D1727,$D1727-1),INDEX($AU$2:$AU$13,$E1727),INDEX($AT$2:$AT$13,$E1727)))</f>
        <v>8232.8236534162843</v>
      </c>
    </row>
    <row r="1728" spans="1:12" x14ac:dyDescent="0.35">
      <c r="A1728" s="3">
        <v>1319</v>
      </c>
      <c r="B1728" s="3" t="s">
        <v>17</v>
      </c>
      <c r="C1728" s="4">
        <v>38980</v>
      </c>
      <c r="D1728" s="3">
        <f t="shared" si="26"/>
        <v>2006</v>
      </c>
      <c r="E1728" s="3">
        <f>MONTH(ProductLine[[#This Row],[Date]])</f>
        <v>9</v>
      </c>
      <c r="F1728" s="3" t="s">
        <v>6</v>
      </c>
      <c r="G1728" s="5">
        <v>12</v>
      </c>
      <c r="H1728" s="6">
        <v>38.275233428944262</v>
      </c>
      <c r="I1728" s="8">
        <f>ProductLine[[#This Row],[Units]]*ProductLine[[#This Row],[Dollars]]</f>
        <v>459.30280114733114</v>
      </c>
      <c r="L1728" cm="1">
        <f t="array" ref="L1728">AVERAGEIFS($I$2:$I$2125,$F$2:$F$2125,$F1728,$C$2:$C$2125,"&gt;="&amp;DATE(IF($E1728&gt;=4,$D1728,$D1728-1),INDEX($AS$2:$AS$13,$E1728),INDEX($AR$2:$AR$13,$E1728)),$C$2:$C$2125,"&lt;="&amp;DATE(IF($E1728&gt;=2,$D1728,$D1728-1),INDEX($AU$2:$AU$13,$E1728),INDEX($AT$2:$AT$13,$E1728)))</f>
        <v>6904.4624503771392</v>
      </c>
    </row>
    <row r="1729" spans="1:12" x14ac:dyDescent="0.35">
      <c r="A1729" s="3">
        <v>1338</v>
      </c>
      <c r="B1729" s="3" t="s">
        <v>9</v>
      </c>
      <c r="C1729" s="4">
        <v>38969</v>
      </c>
      <c r="D1729" s="3">
        <f t="shared" si="26"/>
        <v>2006</v>
      </c>
      <c r="E1729" s="3">
        <f>MONTH(ProductLine[[#This Row],[Date]])</f>
        <v>9</v>
      </c>
      <c r="F1729" s="3" t="s">
        <v>10</v>
      </c>
      <c r="G1729" s="5">
        <v>50</v>
      </c>
      <c r="H1729" s="6">
        <v>152.31019163589909</v>
      </c>
      <c r="I1729" s="8">
        <f>ProductLine[[#This Row],[Units]]*ProductLine[[#This Row],[Dollars]]</f>
        <v>7615.5095817949541</v>
      </c>
      <c r="L1729" cm="1">
        <f t="array" ref="L1729">AVERAGEIFS($I$2:$I$2125,$F$2:$F$2125,$F1729,$C$2:$C$2125,"&gt;="&amp;DATE(IF($E1729&gt;=4,$D1729,$D1729-1),INDEX($AS$2:$AS$13,$E1729),INDEX($AR$2:$AR$13,$E1729)),$C$2:$C$2125,"&lt;="&amp;DATE(IF($E1729&gt;=2,$D1729,$D1729-1),INDEX($AU$2:$AU$13,$E1729),INDEX($AT$2:$AT$13,$E1729)))</f>
        <v>7276.2551950568504</v>
      </c>
    </row>
    <row r="1730" spans="1:12" x14ac:dyDescent="0.35">
      <c r="A1730" s="3">
        <v>1387</v>
      </c>
      <c r="B1730" s="3" t="s">
        <v>12</v>
      </c>
      <c r="C1730" s="4">
        <v>38980</v>
      </c>
      <c r="D1730" s="3">
        <f t="shared" ref="D1730:D1793" si="27">YEAR(C1730)</f>
        <v>2006</v>
      </c>
      <c r="E1730" s="3">
        <f>MONTH(ProductLine[[#This Row],[Date]])</f>
        <v>9</v>
      </c>
      <c r="F1730" s="3" t="s">
        <v>13</v>
      </c>
      <c r="G1730" s="5">
        <v>21</v>
      </c>
      <c r="H1730" s="6">
        <v>64.784207766072953</v>
      </c>
      <c r="I1730" s="8">
        <f>ProductLine[[#This Row],[Units]]*ProductLine[[#This Row],[Dollars]]</f>
        <v>1360.468363087532</v>
      </c>
      <c r="L1730" cm="1">
        <f t="array" ref="L1730">AVERAGEIFS($I$2:$I$2125,$F$2:$F$2125,$F1730,$C$2:$C$2125,"&gt;="&amp;DATE(IF($E1730&gt;=4,$D1730,$D1730-1),INDEX($AS$2:$AS$13,$E1730),INDEX($AR$2:$AR$13,$E1730)),$C$2:$C$2125,"&lt;="&amp;DATE(IF($E1730&gt;=2,$D1730,$D1730-1),INDEX($AU$2:$AU$13,$E1730),INDEX($AT$2:$AT$13,$E1730)))</f>
        <v>8232.8236534162843</v>
      </c>
    </row>
    <row r="1731" spans="1:12" x14ac:dyDescent="0.35">
      <c r="A1731" s="3">
        <v>1401</v>
      </c>
      <c r="B1731" s="3" t="s">
        <v>16</v>
      </c>
      <c r="C1731" s="4">
        <v>38980</v>
      </c>
      <c r="D1731" s="3">
        <f t="shared" si="27"/>
        <v>2006</v>
      </c>
      <c r="E1731" s="3">
        <f>MONTH(ProductLine[[#This Row],[Date]])</f>
        <v>9</v>
      </c>
      <c r="F1731" s="3" t="s">
        <v>6</v>
      </c>
      <c r="G1731" s="5">
        <v>6</v>
      </c>
      <c r="H1731" s="6">
        <v>19.546281446888681</v>
      </c>
      <c r="I1731" s="8">
        <f>ProductLine[[#This Row],[Units]]*ProductLine[[#This Row],[Dollars]]</f>
        <v>117.27768868133208</v>
      </c>
      <c r="L1731" cm="1">
        <f t="array" ref="L1731">AVERAGEIFS($I$2:$I$2125,$F$2:$F$2125,$F1731,$C$2:$C$2125,"&gt;="&amp;DATE(IF($E1731&gt;=4,$D1731,$D1731-1),INDEX($AS$2:$AS$13,$E1731),INDEX($AR$2:$AR$13,$E1731)),$C$2:$C$2125,"&lt;="&amp;DATE(IF($E1731&gt;=2,$D1731,$D1731-1),INDEX($AU$2:$AU$13,$E1731),INDEX($AT$2:$AT$13,$E1731)))</f>
        <v>6904.4624503771392</v>
      </c>
    </row>
    <row r="1732" spans="1:12" x14ac:dyDescent="0.35">
      <c r="A1732" s="3">
        <v>1484</v>
      </c>
      <c r="B1732" s="3" t="s">
        <v>5</v>
      </c>
      <c r="C1732" s="4">
        <v>38969</v>
      </c>
      <c r="D1732" s="3">
        <f t="shared" si="27"/>
        <v>2006</v>
      </c>
      <c r="E1732" s="3">
        <f>MONTH(ProductLine[[#This Row],[Date]])</f>
        <v>9</v>
      </c>
      <c r="F1732" s="3" t="s">
        <v>8</v>
      </c>
      <c r="G1732" s="5">
        <v>41</v>
      </c>
      <c r="H1732" s="6">
        <v>124.88343538167078</v>
      </c>
      <c r="I1732" s="8">
        <f>ProductLine[[#This Row],[Units]]*ProductLine[[#This Row],[Dollars]]</f>
        <v>5120.2208506485022</v>
      </c>
      <c r="L1732" cm="1">
        <f t="array" ref="L1732">AVERAGEIFS($I$2:$I$2125,$F$2:$F$2125,$F1732,$C$2:$C$2125,"&gt;="&amp;DATE(IF($E1732&gt;=4,$D1732,$D1732-1),INDEX($AS$2:$AS$13,$E1732),INDEX($AR$2:$AR$13,$E1732)),$C$2:$C$2125,"&lt;="&amp;DATE(IF($E1732&gt;=2,$D1732,$D1732-1),INDEX($AU$2:$AU$13,$E1732),INDEX($AT$2:$AT$13,$E1732)))</f>
        <v>10679.138273443963</v>
      </c>
    </row>
    <row r="1733" spans="1:12" x14ac:dyDescent="0.35">
      <c r="A1733" s="3">
        <v>1636</v>
      </c>
      <c r="B1733" s="3" t="s">
        <v>18</v>
      </c>
      <c r="C1733" s="4">
        <v>38969</v>
      </c>
      <c r="D1733" s="3">
        <f t="shared" si="27"/>
        <v>2006</v>
      </c>
      <c r="E1733" s="3">
        <f>MONTH(ProductLine[[#This Row],[Date]])</f>
        <v>9</v>
      </c>
      <c r="F1733" s="3" t="s">
        <v>15</v>
      </c>
      <c r="G1733" s="5">
        <v>11</v>
      </c>
      <c r="H1733" s="6">
        <v>35.303927193880931</v>
      </c>
      <c r="I1733" s="8">
        <f>ProductLine[[#This Row],[Units]]*ProductLine[[#This Row],[Dollars]]</f>
        <v>388.34319913269024</v>
      </c>
      <c r="L1733" cm="1">
        <f t="array" ref="L1733">AVERAGEIFS($I$2:$I$2125,$F$2:$F$2125,$F1733,$C$2:$C$2125,"&gt;="&amp;DATE(IF($E1733&gt;=4,$D1733,$D1733-1),INDEX($AS$2:$AS$13,$E1733),INDEX($AR$2:$AR$13,$E1733)),$C$2:$C$2125,"&lt;="&amp;DATE(IF($E1733&gt;=2,$D1733,$D1733-1),INDEX($AU$2:$AU$13,$E1733),INDEX($AT$2:$AT$13,$E1733)))</f>
        <v>6202.1518630708715</v>
      </c>
    </row>
    <row r="1734" spans="1:12" x14ac:dyDescent="0.35">
      <c r="A1734" s="3">
        <v>1689</v>
      </c>
      <c r="B1734" s="3" t="s">
        <v>12</v>
      </c>
      <c r="C1734" s="4">
        <v>38980</v>
      </c>
      <c r="D1734" s="3">
        <f t="shared" si="27"/>
        <v>2006</v>
      </c>
      <c r="E1734" s="3">
        <f>MONTH(ProductLine[[#This Row],[Date]])</f>
        <v>9</v>
      </c>
      <c r="F1734" s="3" t="s">
        <v>8</v>
      </c>
      <c r="G1734" s="5">
        <v>18</v>
      </c>
      <c r="H1734" s="6">
        <v>56.570167419014545</v>
      </c>
      <c r="I1734" s="8">
        <f>ProductLine[[#This Row],[Units]]*ProductLine[[#This Row],[Dollars]]</f>
        <v>1018.2630135422618</v>
      </c>
      <c r="L1734" cm="1">
        <f t="array" ref="L1734">AVERAGEIFS($I$2:$I$2125,$F$2:$F$2125,$F1734,$C$2:$C$2125,"&gt;="&amp;DATE(IF($E1734&gt;=4,$D1734,$D1734-1),INDEX($AS$2:$AS$13,$E1734),INDEX($AR$2:$AR$13,$E1734)),$C$2:$C$2125,"&lt;="&amp;DATE(IF($E1734&gt;=2,$D1734,$D1734-1),INDEX($AU$2:$AU$13,$E1734),INDEX($AT$2:$AT$13,$E1734)))</f>
        <v>10679.138273443963</v>
      </c>
    </row>
    <row r="1735" spans="1:12" x14ac:dyDescent="0.35">
      <c r="A1735" s="3">
        <v>1714</v>
      </c>
      <c r="B1735" s="3" t="s">
        <v>7</v>
      </c>
      <c r="C1735" s="4">
        <v>38969</v>
      </c>
      <c r="D1735" s="3">
        <f t="shared" si="27"/>
        <v>2006</v>
      </c>
      <c r="E1735" s="3">
        <f>MONTH(ProductLine[[#This Row],[Date]])</f>
        <v>9</v>
      </c>
      <c r="F1735" s="3" t="s">
        <v>15</v>
      </c>
      <c r="G1735" s="5">
        <v>65</v>
      </c>
      <c r="H1735" s="6">
        <v>196.70486780051661</v>
      </c>
      <c r="I1735" s="8">
        <f>ProductLine[[#This Row],[Units]]*ProductLine[[#This Row],[Dollars]]</f>
        <v>12785.816407033579</v>
      </c>
      <c r="L1735" cm="1">
        <f t="array" ref="L1735">AVERAGEIFS($I$2:$I$2125,$F$2:$F$2125,$F1735,$C$2:$C$2125,"&gt;="&amp;DATE(IF($E1735&gt;=4,$D1735,$D1735-1),INDEX($AS$2:$AS$13,$E1735),INDEX($AR$2:$AR$13,$E1735)),$C$2:$C$2125,"&lt;="&amp;DATE(IF($E1735&gt;=2,$D1735,$D1735-1),INDEX($AU$2:$AU$13,$E1735),INDEX($AT$2:$AT$13,$E1735)))</f>
        <v>6202.1518630708715</v>
      </c>
    </row>
    <row r="1736" spans="1:12" x14ac:dyDescent="0.35">
      <c r="A1736" s="3">
        <v>1783</v>
      </c>
      <c r="B1736" s="3" t="s">
        <v>5</v>
      </c>
      <c r="C1736" s="4">
        <v>38980</v>
      </c>
      <c r="D1736" s="3">
        <f t="shared" si="27"/>
        <v>2006</v>
      </c>
      <c r="E1736" s="3">
        <f>MONTH(ProductLine[[#This Row],[Date]])</f>
        <v>9</v>
      </c>
      <c r="F1736" s="3" t="s">
        <v>10</v>
      </c>
      <c r="G1736" s="5">
        <v>43</v>
      </c>
      <c r="H1736" s="6">
        <v>130.38058732657913</v>
      </c>
      <c r="I1736" s="8">
        <f>ProductLine[[#This Row],[Units]]*ProductLine[[#This Row],[Dollars]]</f>
        <v>5606.3652550429024</v>
      </c>
      <c r="L1736" cm="1">
        <f t="array" ref="L1736">AVERAGEIFS($I$2:$I$2125,$F$2:$F$2125,$F1736,$C$2:$C$2125,"&gt;="&amp;DATE(IF($E1736&gt;=4,$D1736,$D1736-1),INDEX($AS$2:$AS$13,$E1736),INDEX($AR$2:$AR$13,$E1736)),$C$2:$C$2125,"&lt;="&amp;DATE(IF($E1736&gt;=2,$D1736,$D1736-1),INDEX($AU$2:$AU$13,$E1736),INDEX($AT$2:$AT$13,$E1736)))</f>
        <v>7276.2551950568504</v>
      </c>
    </row>
    <row r="1737" spans="1:12" x14ac:dyDescent="0.35">
      <c r="A1737" s="3">
        <v>1797</v>
      </c>
      <c r="B1737" s="3" t="s">
        <v>9</v>
      </c>
      <c r="C1737" s="4">
        <v>38969</v>
      </c>
      <c r="D1737" s="3">
        <f t="shared" si="27"/>
        <v>2006</v>
      </c>
      <c r="E1737" s="3">
        <f>MONTH(ProductLine[[#This Row],[Date]])</f>
        <v>9</v>
      </c>
      <c r="F1737" s="3" t="s">
        <v>6</v>
      </c>
      <c r="G1737" s="5">
        <v>-2</v>
      </c>
      <c r="H1737" s="6">
        <v>-3.6355111778913436</v>
      </c>
      <c r="I1737" s="8">
        <f>ProductLine[[#This Row],[Units]]*ProductLine[[#This Row],[Dollars]]</f>
        <v>7.2710223557826872</v>
      </c>
      <c r="L1737" cm="1">
        <f t="array" ref="L1737">AVERAGEIFS($I$2:$I$2125,$F$2:$F$2125,$F1737,$C$2:$C$2125,"&gt;="&amp;DATE(IF($E1737&gt;=4,$D1737,$D1737-1),INDEX($AS$2:$AS$13,$E1737),INDEX($AR$2:$AR$13,$E1737)),$C$2:$C$2125,"&lt;="&amp;DATE(IF($E1737&gt;=2,$D1737,$D1737-1),INDEX($AU$2:$AU$13,$E1737),INDEX($AT$2:$AT$13,$E1737)))</f>
        <v>6904.4624503771392</v>
      </c>
    </row>
    <row r="1738" spans="1:12" x14ac:dyDescent="0.35">
      <c r="A1738" s="3">
        <v>1819</v>
      </c>
      <c r="B1738" s="3" t="s">
        <v>11</v>
      </c>
      <c r="C1738" s="4">
        <v>38969</v>
      </c>
      <c r="D1738" s="3">
        <f t="shared" si="27"/>
        <v>2006</v>
      </c>
      <c r="E1738" s="3">
        <f>MONTH(ProductLine[[#This Row],[Date]])</f>
        <v>9</v>
      </c>
      <c r="F1738" s="3" t="s">
        <v>13</v>
      </c>
      <c r="G1738" s="5">
        <v>4</v>
      </c>
      <c r="H1738" s="6">
        <v>13.713847194878378</v>
      </c>
      <c r="I1738" s="8">
        <f>ProductLine[[#This Row],[Units]]*ProductLine[[#This Row],[Dollars]]</f>
        <v>54.855388779513511</v>
      </c>
      <c r="L1738" cm="1">
        <f t="array" ref="L1738">AVERAGEIFS($I$2:$I$2125,$F$2:$F$2125,$F1738,$C$2:$C$2125,"&gt;="&amp;DATE(IF($E1738&gt;=4,$D1738,$D1738-1),INDEX($AS$2:$AS$13,$E1738),INDEX($AR$2:$AR$13,$E1738)),$C$2:$C$2125,"&lt;="&amp;DATE(IF($E1738&gt;=2,$D1738,$D1738-1),INDEX($AU$2:$AU$13,$E1738),INDEX($AT$2:$AT$13,$E1738)))</f>
        <v>8232.8236534162843</v>
      </c>
    </row>
    <row r="1739" spans="1:12" x14ac:dyDescent="0.35">
      <c r="A1739" s="3">
        <v>29</v>
      </c>
      <c r="B1739" s="3" t="s">
        <v>5</v>
      </c>
      <c r="C1739" s="4">
        <v>39013</v>
      </c>
      <c r="D1739" s="3">
        <f t="shared" si="27"/>
        <v>2006</v>
      </c>
      <c r="E1739" s="3">
        <f>MONTH(ProductLine[[#This Row],[Date]])</f>
        <v>10</v>
      </c>
      <c r="F1739" s="3" t="s">
        <v>8</v>
      </c>
      <c r="G1739" s="5">
        <v>77</v>
      </c>
      <c r="H1739" s="6">
        <v>233.35651970431758</v>
      </c>
      <c r="I1739" s="8">
        <f>ProductLine[[#This Row],[Units]]*ProductLine[[#This Row],[Dollars]]</f>
        <v>17968.452017232452</v>
      </c>
      <c r="L1739" cm="1">
        <f t="array" ref="L1739">AVERAGEIFS($I$2:$I$2125,$F$2:$F$2125,$F1739,$C$2:$C$2125,"&gt;="&amp;DATE(IF($E1739&gt;=4,$D1739,$D1739-1),INDEX($AS$2:$AS$13,$E1739),INDEX($AR$2:$AR$13,$E1739)),$C$2:$C$2125,"&lt;="&amp;DATE(IF($E1739&gt;=2,$D1739,$D1739-1),INDEX($AU$2:$AU$13,$E1739),INDEX($AT$2:$AT$13,$E1739)))</f>
        <v>8135.2142754510787</v>
      </c>
    </row>
    <row r="1740" spans="1:12" x14ac:dyDescent="0.35">
      <c r="A1740" s="3">
        <v>84</v>
      </c>
      <c r="B1740" s="3" t="s">
        <v>9</v>
      </c>
      <c r="C1740" s="4">
        <v>38991</v>
      </c>
      <c r="D1740" s="3">
        <f t="shared" si="27"/>
        <v>2006</v>
      </c>
      <c r="E1740" s="3">
        <f>MONTH(ProductLine[[#This Row],[Date]])</f>
        <v>10</v>
      </c>
      <c r="F1740" s="3" t="s">
        <v>13</v>
      </c>
      <c r="G1740" s="5">
        <v>73</v>
      </c>
      <c r="H1740" s="6">
        <v>221.4762294351379</v>
      </c>
      <c r="I1740" s="8">
        <f>ProductLine[[#This Row],[Units]]*ProductLine[[#This Row],[Dollars]]</f>
        <v>16167.764748765067</v>
      </c>
      <c r="L1740" cm="1">
        <f t="array" ref="L1740">AVERAGEIFS($I$2:$I$2125,$F$2:$F$2125,$F1740,$C$2:$C$2125,"&gt;="&amp;DATE(IF($E1740&gt;=4,$D1740,$D1740-1),INDEX($AS$2:$AS$13,$E1740),INDEX($AR$2:$AR$13,$E1740)),$C$2:$C$2125,"&lt;="&amp;DATE(IF($E1740&gt;=2,$D1740,$D1740-1),INDEX($AU$2:$AU$13,$E1740),INDEX($AT$2:$AT$13,$E1740)))</f>
        <v>8589.3802448327169</v>
      </c>
    </row>
    <row r="1741" spans="1:12" x14ac:dyDescent="0.35">
      <c r="A1741" s="3">
        <v>144</v>
      </c>
      <c r="B1741" s="3" t="s">
        <v>9</v>
      </c>
      <c r="C1741" s="4">
        <v>39013</v>
      </c>
      <c r="D1741" s="3">
        <f t="shared" si="27"/>
        <v>2006</v>
      </c>
      <c r="E1741" s="3">
        <f>MONTH(ProductLine[[#This Row],[Date]])</f>
        <v>10</v>
      </c>
      <c r="F1741" s="3" t="s">
        <v>15</v>
      </c>
      <c r="G1741" s="5">
        <v>55</v>
      </c>
      <c r="H1741" s="6">
        <v>167.19317791229159</v>
      </c>
      <c r="I1741" s="8">
        <f>ProductLine[[#This Row],[Units]]*ProductLine[[#This Row],[Dollars]]</f>
        <v>9195.6247851760381</v>
      </c>
      <c r="L1741" cm="1">
        <f t="array" ref="L1741">AVERAGEIFS($I$2:$I$2125,$F$2:$F$2125,$F1741,$C$2:$C$2125,"&gt;="&amp;DATE(IF($E1741&gt;=4,$D1741,$D1741-1),INDEX($AS$2:$AS$13,$E1741),INDEX($AR$2:$AR$13,$E1741)),$C$2:$C$2125,"&lt;="&amp;DATE(IF($E1741&gt;=2,$D1741,$D1741-1),INDEX($AU$2:$AU$13,$E1741),INDEX($AT$2:$AT$13,$E1741)))</f>
        <v>7376.638227384783</v>
      </c>
    </row>
    <row r="1742" spans="1:12" x14ac:dyDescent="0.35">
      <c r="A1742" s="3">
        <v>164</v>
      </c>
      <c r="B1742" s="3" t="s">
        <v>7</v>
      </c>
      <c r="C1742" s="4">
        <v>39002</v>
      </c>
      <c r="D1742" s="3">
        <f t="shared" si="27"/>
        <v>2006</v>
      </c>
      <c r="E1742" s="3">
        <f>MONTH(ProductLine[[#This Row],[Date]])</f>
        <v>10</v>
      </c>
      <c r="F1742" s="3" t="s">
        <v>13</v>
      </c>
      <c r="G1742" s="5">
        <v>16</v>
      </c>
      <c r="H1742" s="6">
        <v>49.917622272183785</v>
      </c>
      <c r="I1742" s="8">
        <f>ProductLine[[#This Row],[Units]]*ProductLine[[#This Row],[Dollars]]</f>
        <v>798.68195635494055</v>
      </c>
      <c r="L1742" cm="1">
        <f t="array" ref="L1742">AVERAGEIFS($I$2:$I$2125,$F$2:$F$2125,$F1742,$C$2:$C$2125,"&gt;="&amp;DATE(IF($E1742&gt;=4,$D1742,$D1742-1),INDEX($AS$2:$AS$13,$E1742),INDEX($AR$2:$AR$13,$E1742)),$C$2:$C$2125,"&lt;="&amp;DATE(IF($E1742&gt;=2,$D1742,$D1742-1),INDEX($AU$2:$AU$13,$E1742),INDEX($AT$2:$AT$13,$E1742)))</f>
        <v>8589.3802448327169</v>
      </c>
    </row>
    <row r="1743" spans="1:12" x14ac:dyDescent="0.35">
      <c r="A1743" s="3">
        <v>190</v>
      </c>
      <c r="B1743" s="3" t="s">
        <v>18</v>
      </c>
      <c r="C1743" s="4">
        <v>38991</v>
      </c>
      <c r="D1743" s="3">
        <f t="shared" si="27"/>
        <v>2006</v>
      </c>
      <c r="E1743" s="3">
        <f>MONTH(ProductLine[[#This Row],[Date]])</f>
        <v>10</v>
      </c>
      <c r="F1743" s="3" t="s">
        <v>6</v>
      </c>
      <c r="G1743" s="5">
        <v>28</v>
      </c>
      <c r="H1743" s="6">
        <v>85.957225474601458</v>
      </c>
      <c r="I1743" s="8">
        <f>ProductLine[[#This Row],[Units]]*ProductLine[[#This Row],[Dollars]]</f>
        <v>2406.8023132888407</v>
      </c>
      <c r="L1743" cm="1">
        <f t="array" ref="L1743">AVERAGEIFS($I$2:$I$2125,$F$2:$F$2125,$F1743,$C$2:$C$2125,"&gt;="&amp;DATE(IF($E1743&gt;=4,$D1743,$D1743-1),INDEX($AS$2:$AS$13,$E1743),INDEX($AR$2:$AR$13,$E1743)),$C$2:$C$2125,"&lt;="&amp;DATE(IF($E1743&gt;=2,$D1743,$D1743-1),INDEX($AU$2:$AU$13,$E1743),INDEX($AT$2:$AT$13,$E1743)))</f>
        <v>6150.7897968416737</v>
      </c>
    </row>
    <row r="1744" spans="1:12" x14ac:dyDescent="0.35">
      <c r="A1744" s="3">
        <v>236</v>
      </c>
      <c r="B1744" s="3" t="s">
        <v>18</v>
      </c>
      <c r="C1744" s="4">
        <v>38991</v>
      </c>
      <c r="D1744" s="3">
        <f t="shared" si="27"/>
        <v>2006</v>
      </c>
      <c r="E1744" s="3">
        <f>MONTH(ProductLine[[#This Row],[Date]])</f>
        <v>10</v>
      </c>
      <c r="F1744" s="3" t="s">
        <v>6</v>
      </c>
      <c r="G1744" s="5">
        <v>86</v>
      </c>
      <c r="H1744" s="6">
        <v>260.32907018535167</v>
      </c>
      <c r="I1744" s="8">
        <f>ProductLine[[#This Row],[Units]]*ProductLine[[#This Row],[Dollars]]</f>
        <v>22388.300035940243</v>
      </c>
      <c r="L1744" cm="1">
        <f t="array" ref="L1744">AVERAGEIFS($I$2:$I$2125,$F$2:$F$2125,$F1744,$C$2:$C$2125,"&gt;="&amp;DATE(IF($E1744&gt;=4,$D1744,$D1744-1),INDEX($AS$2:$AS$13,$E1744),INDEX($AR$2:$AR$13,$E1744)),$C$2:$C$2125,"&lt;="&amp;DATE(IF($E1744&gt;=2,$D1744,$D1744-1),INDEX($AU$2:$AU$13,$E1744),INDEX($AT$2:$AT$13,$E1744)))</f>
        <v>6150.7897968416737</v>
      </c>
    </row>
    <row r="1745" spans="1:12" x14ac:dyDescent="0.35">
      <c r="A1745" s="3">
        <v>239</v>
      </c>
      <c r="B1745" s="3" t="s">
        <v>18</v>
      </c>
      <c r="C1745" s="4">
        <v>38991</v>
      </c>
      <c r="D1745" s="3">
        <f t="shared" si="27"/>
        <v>2006</v>
      </c>
      <c r="E1745" s="3">
        <f>MONTH(ProductLine[[#This Row],[Date]])</f>
        <v>10</v>
      </c>
      <c r="F1745" s="3" t="s">
        <v>6</v>
      </c>
      <c r="G1745" s="5">
        <v>43</v>
      </c>
      <c r="H1745" s="6">
        <v>131.67769291502447</v>
      </c>
      <c r="I1745" s="8">
        <f>ProductLine[[#This Row],[Units]]*ProductLine[[#This Row],[Dollars]]</f>
        <v>5662.1407953460521</v>
      </c>
      <c r="L1745" cm="1">
        <f t="array" ref="L1745">AVERAGEIFS($I$2:$I$2125,$F$2:$F$2125,$F1745,$C$2:$C$2125,"&gt;="&amp;DATE(IF($E1745&gt;=4,$D1745,$D1745-1),INDEX($AS$2:$AS$13,$E1745),INDEX($AR$2:$AR$13,$E1745)),$C$2:$C$2125,"&lt;="&amp;DATE(IF($E1745&gt;=2,$D1745,$D1745-1),INDEX($AU$2:$AU$13,$E1745),INDEX($AT$2:$AT$13,$E1745)))</f>
        <v>6150.7897968416737</v>
      </c>
    </row>
    <row r="1746" spans="1:12" x14ac:dyDescent="0.35">
      <c r="A1746" s="3">
        <v>280</v>
      </c>
      <c r="B1746" s="3" t="s">
        <v>17</v>
      </c>
      <c r="C1746" s="4">
        <v>38991</v>
      </c>
      <c r="D1746" s="3">
        <f t="shared" si="27"/>
        <v>2006</v>
      </c>
      <c r="E1746" s="3">
        <f>MONTH(ProductLine[[#This Row],[Date]])</f>
        <v>10</v>
      </c>
      <c r="F1746" s="3" t="s">
        <v>6</v>
      </c>
      <c r="G1746" s="5">
        <v>67</v>
      </c>
      <c r="H1746" s="6">
        <v>203.10846928946893</v>
      </c>
      <c r="I1746" s="8">
        <f>ProductLine[[#This Row],[Units]]*ProductLine[[#This Row],[Dollars]]</f>
        <v>13608.267442394419</v>
      </c>
      <c r="L1746" cm="1">
        <f t="array" ref="L1746">AVERAGEIFS($I$2:$I$2125,$F$2:$F$2125,$F1746,$C$2:$C$2125,"&gt;="&amp;DATE(IF($E1746&gt;=4,$D1746,$D1746-1),INDEX($AS$2:$AS$13,$E1746),INDEX($AR$2:$AR$13,$E1746)),$C$2:$C$2125,"&lt;="&amp;DATE(IF($E1746&gt;=2,$D1746,$D1746-1),INDEX($AU$2:$AU$13,$E1746),INDEX($AT$2:$AT$13,$E1746)))</f>
        <v>6150.7897968416737</v>
      </c>
    </row>
    <row r="1747" spans="1:12" x14ac:dyDescent="0.35">
      <c r="A1747" s="3">
        <v>291</v>
      </c>
      <c r="B1747" s="3" t="s">
        <v>11</v>
      </c>
      <c r="C1747" s="4">
        <v>38991</v>
      </c>
      <c r="D1747" s="3">
        <f t="shared" si="27"/>
        <v>2006</v>
      </c>
      <c r="E1747" s="3">
        <f>MONTH(ProductLine[[#This Row],[Date]])</f>
        <v>10</v>
      </c>
      <c r="F1747" s="3" t="s">
        <v>15</v>
      </c>
      <c r="G1747" s="5">
        <v>83</v>
      </c>
      <c r="H1747" s="6">
        <v>251.49840546378712</v>
      </c>
      <c r="I1747" s="8">
        <f>ProductLine[[#This Row],[Units]]*ProductLine[[#This Row],[Dollars]]</f>
        <v>20874.36765349433</v>
      </c>
      <c r="L1747" cm="1">
        <f t="array" ref="L1747">AVERAGEIFS($I$2:$I$2125,$F$2:$F$2125,$F1747,$C$2:$C$2125,"&gt;="&amp;DATE(IF($E1747&gt;=4,$D1747,$D1747-1),INDEX($AS$2:$AS$13,$E1747),INDEX($AR$2:$AR$13,$E1747)),$C$2:$C$2125,"&lt;="&amp;DATE(IF($E1747&gt;=2,$D1747,$D1747-1),INDEX($AU$2:$AU$13,$E1747),INDEX($AT$2:$AT$13,$E1747)))</f>
        <v>7376.638227384783</v>
      </c>
    </row>
    <row r="1748" spans="1:12" x14ac:dyDescent="0.35">
      <c r="A1748" s="3">
        <v>302</v>
      </c>
      <c r="B1748" s="3" t="s">
        <v>17</v>
      </c>
      <c r="C1748" s="4">
        <v>39013</v>
      </c>
      <c r="D1748" s="3">
        <f t="shared" si="27"/>
        <v>2006</v>
      </c>
      <c r="E1748" s="3">
        <f>MONTH(ProductLine[[#This Row],[Date]])</f>
        <v>10</v>
      </c>
      <c r="F1748" s="3" t="s">
        <v>8</v>
      </c>
      <c r="G1748" s="5">
        <v>81</v>
      </c>
      <c r="H1748" s="6">
        <v>245.54232115102224</v>
      </c>
      <c r="I1748" s="8">
        <f>ProductLine[[#This Row],[Units]]*ProductLine[[#This Row],[Dollars]]</f>
        <v>19888.928013232802</v>
      </c>
      <c r="L1748" cm="1">
        <f t="array" ref="L1748">AVERAGEIFS($I$2:$I$2125,$F$2:$F$2125,$F1748,$C$2:$C$2125,"&gt;="&amp;DATE(IF($E1748&gt;=4,$D1748,$D1748-1),INDEX($AS$2:$AS$13,$E1748),INDEX($AR$2:$AR$13,$E1748)),$C$2:$C$2125,"&lt;="&amp;DATE(IF($E1748&gt;=2,$D1748,$D1748-1),INDEX($AU$2:$AU$13,$E1748),INDEX($AT$2:$AT$13,$E1748)))</f>
        <v>8135.2142754510787</v>
      </c>
    </row>
    <row r="1749" spans="1:12" x14ac:dyDescent="0.35">
      <c r="A1749" s="3">
        <v>327</v>
      </c>
      <c r="B1749" s="3" t="s">
        <v>16</v>
      </c>
      <c r="C1749" s="4">
        <v>39002</v>
      </c>
      <c r="D1749" s="3">
        <f t="shared" si="27"/>
        <v>2006</v>
      </c>
      <c r="E1749" s="3">
        <f>MONTH(ProductLine[[#This Row],[Date]])</f>
        <v>10</v>
      </c>
      <c r="F1749" s="3" t="s">
        <v>6</v>
      </c>
      <c r="G1749" s="5">
        <v>7</v>
      </c>
      <c r="H1749" s="6">
        <v>22.668540241379059</v>
      </c>
      <c r="I1749" s="8">
        <f>ProductLine[[#This Row],[Units]]*ProductLine[[#This Row],[Dollars]]</f>
        <v>158.67978168965342</v>
      </c>
      <c r="L1749" cm="1">
        <f t="array" ref="L1749">AVERAGEIFS($I$2:$I$2125,$F$2:$F$2125,$F1749,$C$2:$C$2125,"&gt;="&amp;DATE(IF($E1749&gt;=4,$D1749,$D1749-1),INDEX($AS$2:$AS$13,$E1749),INDEX($AR$2:$AR$13,$E1749)),$C$2:$C$2125,"&lt;="&amp;DATE(IF($E1749&gt;=2,$D1749,$D1749-1),INDEX($AU$2:$AU$13,$E1749),INDEX($AT$2:$AT$13,$E1749)))</f>
        <v>6150.7897968416737</v>
      </c>
    </row>
    <row r="1750" spans="1:12" x14ac:dyDescent="0.35">
      <c r="A1750" s="3">
        <v>363</v>
      </c>
      <c r="B1750" s="3" t="s">
        <v>9</v>
      </c>
      <c r="C1750" s="4">
        <v>39002</v>
      </c>
      <c r="D1750" s="3">
        <f t="shared" si="27"/>
        <v>2006</v>
      </c>
      <c r="E1750" s="3">
        <f>MONTH(ProductLine[[#This Row],[Date]])</f>
        <v>10</v>
      </c>
      <c r="F1750" s="3" t="s">
        <v>15</v>
      </c>
      <c r="G1750" s="5">
        <v>83</v>
      </c>
      <c r="H1750" s="6">
        <v>250.60923862889706</v>
      </c>
      <c r="I1750" s="8">
        <f>ProductLine[[#This Row],[Units]]*ProductLine[[#This Row],[Dollars]]</f>
        <v>20800.566806198454</v>
      </c>
      <c r="L1750" cm="1">
        <f t="array" ref="L1750">AVERAGEIFS($I$2:$I$2125,$F$2:$F$2125,$F1750,$C$2:$C$2125,"&gt;="&amp;DATE(IF($E1750&gt;=4,$D1750,$D1750-1),INDEX($AS$2:$AS$13,$E1750),INDEX($AR$2:$AR$13,$E1750)),$C$2:$C$2125,"&lt;="&amp;DATE(IF($E1750&gt;=2,$D1750,$D1750-1),INDEX($AU$2:$AU$13,$E1750),INDEX($AT$2:$AT$13,$E1750)))</f>
        <v>7376.638227384783</v>
      </c>
    </row>
    <row r="1751" spans="1:12" x14ac:dyDescent="0.35">
      <c r="A1751" s="3">
        <v>380</v>
      </c>
      <c r="B1751" s="3" t="s">
        <v>14</v>
      </c>
      <c r="C1751" s="4">
        <v>39013</v>
      </c>
      <c r="D1751" s="3">
        <f t="shared" si="27"/>
        <v>2006</v>
      </c>
      <c r="E1751" s="3">
        <f>MONTH(ProductLine[[#This Row],[Date]])</f>
        <v>10</v>
      </c>
      <c r="F1751" s="3" t="s">
        <v>6</v>
      </c>
      <c r="G1751" s="5">
        <v>43</v>
      </c>
      <c r="H1751" s="6">
        <v>130.28590210776713</v>
      </c>
      <c r="I1751" s="8">
        <f>ProductLine[[#This Row],[Units]]*ProductLine[[#This Row],[Dollars]]</f>
        <v>5602.2937906339866</v>
      </c>
      <c r="L1751" cm="1">
        <f t="array" ref="L1751">AVERAGEIFS($I$2:$I$2125,$F$2:$F$2125,$F1751,$C$2:$C$2125,"&gt;="&amp;DATE(IF($E1751&gt;=4,$D1751,$D1751-1),INDEX($AS$2:$AS$13,$E1751),INDEX($AR$2:$AR$13,$E1751)),$C$2:$C$2125,"&lt;="&amp;DATE(IF($E1751&gt;=2,$D1751,$D1751-1),INDEX($AU$2:$AU$13,$E1751),INDEX($AT$2:$AT$13,$E1751)))</f>
        <v>6150.7897968416737</v>
      </c>
    </row>
    <row r="1752" spans="1:12" x14ac:dyDescent="0.35">
      <c r="A1752" s="3">
        <v>438</v>
      </c>
      <c r="B1752" s="3" t="s">
        <v>14</v>
      </c>
      <c r="C1752" s="4">
        <v>39013</v>
      </c>
      <c r="D1752" s="3">
        <f t="shared" si="27"/>
        <v>2006</v>
      </c>
      <c r="E1752" s="3">
        <f>MONTH(ProductLine[[#This Row],[Date]])</f>
        <v>10</v>
      </c>
      <c r="F1752" s="3" t="s">
        <v>8</v>
      </c>
      <c r="G1752" s="5">
        <v>15</v>
      </c>
      <c r="H1752" s="6">
        <v>46.297252141958666</v>
      </c>
      <c r="I1752" s="8">
        <f>ProductLine[[#This Row],[Units]]*ProductLine[[#This Row],[Dollars]]</f>
        <v>694.45878212937998</v>
      </c>
      <c r="L1752" cm="1">
        <f t="array" ref="L1752">AVERAGEIFS($I$2:$I$2125,$F$2:$F$2125,$F1752,$C$2:$C$2125,"&gt;="&amp;DATE(IF($E1752&gt;=4,$D1752,$D1752-1),INDEX($AS$2:$AS$13,$E1752),INDEX($AR$2:$AR$13,$E1752)),$C$2:$C$2125,"&lt;="&amp;DATE(IF($E1752&gt;=2,$D1752,$D1752-1),INDEX($AU$2:$AU$13,$E1752),INDEX($AT$2:$AT$13,$E1752)))</f>
        <v>8135.2142754510787</v>
      </c>
    </row>
    <row r="1753" spans="1:12" x14ac:dyDescent="0.35">
      <c r="A1753" s="3">
        <v>439</v>
      </c>
      <c r="B1753" s="3" t="s">
        <v>18</v>
      </c>
      <c r="C1753" s="4">
        <v>39013</v>
      </c>
      <c r="D1753" s="3">
        <f t="shared" si="27"/>
        <v>2006</v>
      </c>
      <c r="E1753" s="3">
        <f>MONTH(ProductLine[[#This Row],[Date]])</f>
        <v>10</v>
      </c>
      <c r="F1753" s="3" t="s">
        <v>13</v>
      </c>
      <c r="G1753" s="5">
        <v>27</v>
      </c>
      <c r="H1753" s="6">
        <v>83.407614775333784</v>
      </c>
      <c r="I1753" s="8">
        <f>ProductLine[[#This Row],[Units]]*ProductLine[[#This Row],[Dollars]]</f>
        <v>2252.0055989340121</v>
      </c>
      <c r="L1753" cm="1">
        <f t="array" ref="L1753">AVERAGEIFS($I$2:$I$2125,$F$2:$F$2125,$F1753,$C$2:$C$2125,"&gt;="&amp;DATE(IF($E1753&gt;=4,$D1753,$D1753-1),INDEX($AS$2:$AS$13,$E1753),INDEX($AR$2:$AR$13,$E1753)),$C$2:$C$2125,"&lt;="&amp;DATE(IF($E1753&gt;=2,$D1753,$D1753-1),INDEX($AU$2:$AU$13,$E1753),INDEX($AT$2:$AT$13,$E1753)))</f>
        <v>8589.3802448327169</v>
      </c>
    </row>
    <row r="1754" spans="1:12" x14ac:dyDescent="0.35">
      <c r="A1754" s="3">
        <v>456</v>
      </c>
      <c r="B1754" s="3" t="s">
        <v>18</v>
      </c>
      <c r="C1754" s="4">
        <v>38991</v>
      </c>
      <c r="D1754" s="3">
        <f t="shared" si="27"/>
        <v>2006</v>
      </c>
      <c r="E1754" s="3">
        <f>MONTH(ProductLine[[#This Row],[Date]])</f>
        <v>10</v>
      </c>
      <c r="F1754" s="3" t="s">
        <v>15</v>
      </c>
      <c r="G1754" s="5">
        <v>94</v>
      </c>
      <c r="H1754" s="6">
        <v>283.45251417423401</v>
      </c>
      <c r="I1754" s="8">
        <f>ProductLine[[#This Row],[Units]]*ProductLine[[#This Row],[Dollars]]</f>
        <v>26644.536332377997</v>
      </c>
      <c r="L1754" cm="1">
        <f t="array" ref="L1754">AVERAGEIFS($I$2:$I$2125,$F$2:$F$2125,$F1754,$C$2:$C$2125,"&gt;="&amp;DATE(IF($E1754&gt;=4,$D1754,$D1754-1),INDEX($AS$2:$AS$13,$E1754),INDEX($AR$2:$AR$13,$E1754)),$C$2:$C$2125,"&lt;="&amp;DATE(IF($E1754&gt;=2,$D1754,$D1754-1),INDEX($AU$2:$AU$13,$E1754),INDEX($AT$2:$AT$13,$E1754)))</f>
        <v>7376.638227384783</v>
      </c>
    </row>
    <row r="1755" spans="1:12" x14ac:dyDescent="0.35">
      <c r="A1755" s="3">
        <v>471</v>
      </c>
      <c r="B1755" s="3" t="s">
        <v>9</v>
      </c>
      <c r="C1755" s="4">
        <v>39002</v>
      </c>
      <c r="D1755" s="3">
        <f t="shared" si="27"/>
        <v>2006</v>
      </c>
      <c r="E1755" s="3">
        <f>MONTH(ProductLine[[#This Row],[Date]])</f>
        <v>10</v>
      </c>
      <c r="F1755" s="3" t="s">
        <v>6</v>
      </c>
      <c r="G1755" s="5">
        <v>42</v>
      </c>
      <c r="H1755" s="6">
        <v>128.17075092766001</v>
      </c>
      <c r="I1755" s="8">
        <f>ProductLine[[#This Row],[Units]]*ProductLine[[#This Row],[Dollars]]</f>
        <v>5383.1715389617202</v>
      </c>
      <c r="L1755" cm="1">
        <f t="array" ref="L1755">AVERAGEIFS($I$2:$I$2125,$F$2:$F$2125,$F1755,$C$2:$C$2125,"&gt;="&amp;DATE(IF($E1755&gt;=4,$D1755,$D1755-1),INDEX($AS$2:$AS$13,$E1755),INDEX($AR$2:$AR$13,$E1755)),$C$2:$C$2125,"&lt;="&amp;DATE(IF($E1755&gt;=2,$D1755,$D1755-1),INDEX($AU$2:$AU$13,$E1755),INDEX($AT$2:$AT$13,$E1755)))</f>
        <v>6150.7897968416737</v>
      </c>
    </row>
    <row r="1756" spans="1:12" x14ac:dyDescent="0.35">
      <c r="A1756" s="3">
        <v>483</v>
      </c>
      <c r="B1756" s="3" t="s">
        <v>18</v>
      </c>
      <c r="C1756" s="4">
        <v>39002</v>
      </c>
      <c r="D1756" s="3">
        <f t="shared" si="27"/>
        <v>2006</v>
      </c>
      <c r="E1756" s="3">
        <f>MONTH(ProductLine[[#This Row],[Date]])</f>
        <v>10</v>
      </c>
      <c r="F1756" s="3" t="s">
        <v>15</v>
      </c>
      <c r="G1756" s="5">
        <v>91</v>
      </c>
      <c r="H1756" s="6">
        <v>274.92032051274288</v>
      </c>
      <c r="I1756" s="8">
        <f>ProductLine[[#This Row],[Units]]*ProductLine[[#This Row],[Dollars]]</f>
        <v>25017.749166659603</v>
      </c>
      <c r="L1756" cm="1">
        <f t="array" ref="L1756">AVERAGEIFS($I$2:$I$2125,$F$2:$F$2125,$F1756,$C$2:$C$2125,"&gt;="&amp;DATE(IF($E1756&gt;=4,$D1756,$D1756-1),INDEX($AS$2:$AS$13,$E1756),INDEX($AR$2:$AR$13,$E1756)),$C$2:$C$2125,"&lt;="&amp;DATE(IF($E1756&gt;=2,$D1756,$D1756-1),INDEX($AU$2:$AU$13,$E1756),INDEX($AT$2:$AT$13,$E1756)))</f>
        <v>7376.638227384783</v>
      </c>
    </row>
    <row r="1757" spans="1:12" x14ac:dyDescent="0.35">
      <c r="A1757" s="3">
        <v>501</v>
      </c>
      <c r="B1757" s="3" t="s">
        <v>12</v>
      </c>
      <c r="C1757" s="4">
        <v>39002</v>
      </c>
      <c r="D1757" s="3">
        <f t="shared" si="27"/>
        <v>2006</v>
      </c>
      <c r="E1757" s="3">
        <f>MONTH(ProductLine[[#This Row],[Date]])</f>
        <v>10</v>
      </c>
      <c r="F1757" s="3" t="s">
        <v>6</v>
      </c>
      <c r="G1757" s="5">
        <v>-10</v>
      </c>
      <c r="H1757" s="6">
        <v>-28.507437864458012</v>
      </c>
      <c r="I1757" s="8">
        <f>ProductLine[[#This Row],[Units]]*ProductLine[[#This Row],[Dollars]]</f>
        <v>285.07437864458012</v>
      </c>
      <c r="L1757" cm="1">
        <f t="array" ref="L1757">AVERAGEIFS($I$2:$I$2125,$F$2:$F$2125,$F1757,$C$2:$C$2125,"&gt;="&amp;DATE(IF($E1757&gt;=4,$D1757,$D1757-1),INDEX($AS$2:$AS$13,$E1757),INDEX($AR$2:$AR$13,$E1757)),$C$2:$C$2125,"&lt;="&amp;DATE(IF($E1757&gt;=2,$D1757,$D1757-1),INDEX($AU$2:$AU$13,$E1757),INDEX($AT$2:$AT$13,$E1757)))</f>
        <v>6150.7897968416737</v>
      </c>
    </row>
    <row r="1758" spans="1:12" x14ac:dyDescent="0.35">
      <c r="A1758" s="3">
        <v>537</v>
      </c>
      <c r="B1758" s="3" t="s">
        <v>16</v>
      </c>
      <c r="C1758" s="4">
        <v>38991</v>
      </c>
      <c r="D1758" s="3">
        <f t="shared" si="27"/>
        <v>2006</v>
      </c>
      <c r="E1758" s="3">
        <f>MONTH(ProductLine[[#This Row],[Date]])</f>
        <v>10</v>
      </c>
      <c r="F1758" s="3" t="s">
        <v>10</v>
      </c>
      <c r="G1758" s="5">
        <v>17</v>
      </c>
      <c r="H1758" s="6">
        <v>52.246197330854876</v>
      </c>
      <c r="I1758" s="8">
        <f>ProductLine[[#This Row],[Units]]*ProductLine[[#This Row],[Dollars]]</f>
        <v>888.18535462453292</v>
      </c>
      <c r="L1758" cm="1">
        <f t="array" ref="L1758">AVERAGEIFS($I$2:$I$2125,$F$2:$F$2125,$F1758,$C$2:$C$2125,"&gt;="&amp;DATE(IF($E1758&gt;=4,$D1758,$D1758-1),INDEX($AS$2:$AS$13,$E1758),INDEX($AR$2:$AR$13,$E1758)),$C$2:$C$2125,"&lt;="&amp;DATE(IF($E1758&gt;=2,$D1758,$D1758-1),INDEX($AU$2:$AU$13,$E1758),INDEX($AT$2:$AT$13,$E1758)))</f>
        <v>3996.3246771028175</v>
      </c>
    </row>
    <row r="1759" spans="1:12" x14ac:dyDescent="0.35">
      <c r="A1759" s="3">
        <v>546</v>
      </c>
      <c r="B1759" s="3" t="s">
        <v>5</v>
      </c>
      <c r="C1759" s="4">
        <v>39013</v>
      </c>
      <c r="D1759" s="3">
        <f t="shared" si="27"/>
        <v>2006</v>
      </c>
      <c r="E1759" s="3">
        <f>MONTH(ProductLine[[#This Row],[Date]])</f>
        <v>10</v>
      </c>
      <c r="F1759" s="3" t="s">
        <v>8</v>
      </c>
      <c r="G1759" s="5">
        <v>3</v>
      </c>
      <c r="H1759" s="6">
        <v>11.582072936390588</v>
      </c>
      <c r="I1759" s="8">
        <f>ProductLine[[#This Row],[Units]]*ProductLine[[#This Row],[Dollars]]</f>
        <v>34.746218809171765</v>
      </c>
      <c r="L1759" cm="1">
        <f t="array" ref="L1759">AVERAGEIFS($I$2:$I$2125,$F$2:$F$2125,$F1759,$C$2:$C$2125,"&gt;="&amp;DATE(IF($E1759&gt;=4,$D1759,$D1759-1),INDEX($AS$2:$AS$13,$E1759),INDEX($AR$2:$AR$13,$E1759)),$C$2:$C$2125,"&lt;="&amp;DATE(IF($E1759&gt;=2,$D1759,$D1759-1),INDEX($AU$2:$AU$13,$E1759),INDEX($AT$2:$AT$13,$E1759)))</f>
        <v>8135.2142754510787</v>
      </c>
    </row>
    <row r="1760" spans="1:12" x14ac:dyDescent="0.35">
      <c r="A1760" s="3">
        <v>547</v>
      </c>
      <c r="B1760" s="3" t="s">
        <v>5</v>
      </c>
      <c r="C1760" s="4">
        <v>38991</v>
      </c>
      <c r="D1760" s="3">
        <f t="shared" si="27"/>
        <v>2006</v>
      </c>
      <c r="E1760" s="3">
        <f>MONTH(ProductLine[[#This Row],[Date]])</f>
        <v>10</v>
      </c>
      <c r="F1760" s="3" t="s">
        <v>10</v>
      </c>
      <c r="G1760" s="5">
        <v>63</v>
      </c>
      <c r="H1760" s="6">
        <v>190.58521809047551</v>
      </c>
      <c r="I1760" s="8">
        <f>ProductLine[[#This Row],[Units]]*ProductLine[[#This Row],[Dollars]]</f>
        <v>12006.868739699958</v>
      </c>
      <c r="L1760" cm="1">
        <f t="array" ref="L1760">AVERAGEIFS($I$2:$I$2125,$F$2:$F$2125,$F1760,$C$2:$C$2125,"&gt;="&amp;DATE(IF($E1760&gt;=4,$D1760,$D1760-1),INDEX($AS$2:$AS$13,$E1760),INDEX($AR$2:$AR$13,$E1760)),$C$2:$C$2125,"&lt;="&amp;DATE(IF($E1760&gt;=2,$D1760,$D1760-1),INDEX($AU$2:$AU$13,$E1760),INDEX($AT$2:$AT$13,$E1760)))</f>
        <v>3996.3246771028175</v>
      </c>
    </row>
    <row r="1761" spans="1:12" x14ac:dyDescent="0.35">
      <c r="A1761" s="3">
        <v>579</v>
      </c>
      <c r="B1761" s="3" t="s">
        <v>11</v>
      </c>
      <c r="C1761" s="4">
        <v>39002</v>
      </c>
      <c r="D1761" s="3">
        <f t="shared" si="27"/>
        <v>2006</v>
      </c>
      <c r="E1761" s="3">
        <f>MONTH(ProductLine[[#This Row],[Date]])</f>
        <v>10</v>
      </c>
      <c r="F1761" s="3" t="s">
        <v>13</v>
      </c>
      <c r="G1761" s="5">
        <v>-9</v>
      </c>
      <c r="H1761" s="6">
        <v>-24.836237139949766</v>
      </c>
      <c r="I1761" s="8">
        <f>ProductLine[[#This Row],[Units]]*ProductLine[[#This Row],[Dollars]]</f>
        <v>223.52613425954789</v>
      </c>
      <c r="L1761" cm="1">
        <f t="array" ref="L1761">AVERAGEIFS($I$2:$I$2125,$F$2:$F$2125,$F1761,$C$2:$C$2125,"&gt;="&amp;DATE(IF($E1761&gt;=4,$D1761,$D1761-1),INDEX($AS$2:$AS$13,$E1761),INDEX($AR$2:$AR$13,$E1761)),$C$2:$C$2125,"&lt;="&amp;DATE(IF($E1761&gt;=2,$D1761,$D1761-1),INDEX($AU$2:$AU$13,$E1761),INDEX($AT$2:$AT$13,$E1761)))</f>
        <v>8589.3802448327169</v>
      </c>
    </row>
    <row r="1762" spans="1:12" x14ac:dyDescent="0.35">
      <c r="A1762" s="3">
        <v>680</v>
      </c>
      <c r="B1762" s="3" t="s">
        <v>14</v>
      </c>
      <c r="C1762" s="4">
        <v>39002</v>
      </c>
      <c r="D1762" s="3">
        <f t="shared" si="27"/>
        <v>2006</v>
      </c>
      <c r="E1762" s="3">
        <f>MONTH(ProductLine[[#This Row],[Date]])</f>
        <v>10</v>
      </c>
      <c r="F1762" s="3" t="s">
        <v>6</v>
      </c>
      <c r="G1762" s="5">
        <v>22</v>
      </c>
      <c r="H1762" s="6">
        <v>68.814390503031333</v>
      </c>
      <c r="I1762" s="8">
        <f>ProductLine[[#This Row],[Units]]*ProductLine[[#This Row],[Dollars]]</f>
        <v>1513.9165910666893</v>
      </c>
      <c r="L1762" cm="1">
        <f t="array" ref="L1762">AVERAGEIFS($I$2:$I$2125,$F$2:$F$2125,$F1762,$C$2:$C$2125,"&gt;="&amp;DATE(IF($E1762&gt;=4,$D1762,$D1762-1),INDEX($AS$2:$AS$13,$E1762),INDEX($AR$2:$AR$13,$E1762)),$C$2:$C$2125,"&lt;="&amp;DATE(IF($E1762&gt;=2,$D1762,$D1762-1),INDEX($AU$2:$AU$13,$E1762),INDEX($AT$2:$AT$13,$E1762)))</f>
        <v>6150.7897968416737</v>
      </c>
    </row>
    <row r="1763" spans="1:12" x14ac:dyDescent="0.35">
      <c r="A1763" s="3">
        <v>686</v>
      </c>
      <c r="B1763" s="3" t="s">
        <v>7</v>
      </c>
      <c r="C1763" s="4">
        <v>38991</v>
      </c>
      <c r="D1763" s="3">
        <f t="shared" si="27"/>
        <v>2006</v>
      </c>
      <c r="E1763" s="3">
        <f>MONTH(ProductLine[[#This Row],[Date]])</f>
        <v>10</v>
      </c>
      <c r="F1763" s="3" t="s">
        <v>8</v>
      </c>
      <c r="G1763" s="5">
        <v>94</v>
      </c>
      <c r="H1763" s="6">
        <v>283.7655668516507</v>
      </c>
      <c r="I1763" s="8">
        <f>ProductLine[[#This Row],[Units]]*ProductLine[[#This Row],[Dollars]]</f>
        <v>26673.963284055168</v>
      </c>
      <c r="L1763" cm="1">
        <f t="array" ref="L1763">AVERAGEIFS($I$2:$I$2125,$F$2:$F$2125,$F1763,$C$2:$C$2125,"&gt;="&amp;DATE(IF($E1763&gt;=4,$D1763,$D1763-1),INDEX($AS$2:$AS$13,$E1763),INDEX($AR$2:$AR$13,$E1763)),$C$2:$C$2125,"&lt;="&amp;DATE(IF($E1763&gt;=2,$D1763,$D1763-1),INDEX($AU$2:$AU$13,$E1763),INDEX($AT$2:$AT$13,$E1763)))</f>
        <v>8135.2142754510787</v>
      </c>
    </row>
    <row r="1764" spans="1:12" x14ac:dyDescent="0.35">
      <c r="A1764" s="3">
        <v>721</v>
      </c>
      <c r="B1764" s="3" t="s">
        <v>9</v>
      </c>
      <c r="C1764" s="4">
        <v>39013</v>
      </c>
      <c r="D1764" s="3">
        <f t="shared" si="27"/>
        <v>2006</v>
      </c>
      <c r="E1764" s="3">
        <f>MONTH(ProductLine[[#This Row],[Date]])</f>
        <v>10</v>
      </c>
      <c r="F1764" s="3" t="s">
        <v>6</v>
      </c>
      <c r="G1764" s="5">
        <v>40</v>
      </c>
      <c r="H1764" s="6">
        <v>121.83146625489913</v>
      </c>
      <c r="I1764" s="8">
        <f>ProductLine[[#This Row],[Units]]*ProductLine[[#This Row],[Dollars]]</f>
        <v>4873.2586501959649</v>
      </c>
      <c r="L1764" cm="1">
        <f t="array" ref="L1764">AVERAGEIFS($I$2:$I$2125,$F$2:$F$2125,$F1764,$C$2:$C$2125,"&gt;="&amp;DATE(IF($E1764&gt;=4,$D1764,$D1764-1),INDEX($AS$2:$AS$13,$E1764),INDEX($AR$2:$AR$13,$E1764)),$C$2:$C$2125,"&lt;="&amp;DATE(IF($E1764&gt;=2,$D1764,$D1764-1),INDEX($AU$2:$AU$13,$E1764),INDEX($AT$2:$AT$13,$E1764)))</f>
        <v>6150.7897968416737</v>
      </c>
    </row>
    <row r="1765" spans="1:12" x14ac:dyDescent="0.35">
      <c r="A1765" s="3">
        <v>780</v>
      </c>
      <c r="B1765" s="3" t="s">
        <v>17</v>
      </c>
      <c r="C1765" s="4">
        <v>39002</v>
      </c>
      <c r="D1765" s="3">
        <f t="shared" si="27"/>
        <v>2006</v>
      </c>
      <c r="E1765" s="3">
        <f>MONTH(ProductLine[[#This Row],[Date]])</f>
        <v>10</v>
      </c>
      <c r="F1765" s="3" t="s">
        <v>15</v>
      </c>
      <c r="G1765" s="5">
        <v>48</v>
      </c>
      <c r="H1765" s="6">
        <v>145.98516396408215</v>
      </c>
      <c r="I1765" s="8">
        <f>ProductLine[[#This Row],[Units]]*ProductLine[[#This Row],[Dollars]]</f>
        <v>7007.2878702759426</v>
      </c>
      <c r="L1765" cm="1">
        <f t="array" ref="L1765">AVERAGEIFS($I$2:$I$2125,$F$2:$F$2125,$F1765,$C$2:$C$2125,"&gt;="&amp;DATE(IF($E1765&gt;=4,$D1765,$D1765-1),INDEX($AS$2:$AS$13,$E1765),INDEX($AR$2:$AR$13,$E1765)),$C$2:$C$2125,"&lt;="&amp;DATE(IF($E1765&gt;=2,$D1765,$D1765-1),INDEX($AU$2:$AU$13,$E1765),INDEX($AT$2:$AT$13,$E1765)))</f>
        <v>7376.638227384783</v>
      </c>
    </row>
    <row r="1766" spans="1:12" x14ac:dyDescent="0.35">
      <c r="A1766" s="3">
        <v>788</v>
      </c>
      <c r="B1766" s="3" t="s">
        <v>9</v>
      </c>
      <c r="C1766" s="4">
        <v>39002</v>
      </c>
      <c r="D1766" s="3">
        <f t="shared" si="27"/>
        <v>2006</v>
      </c>
      <c r="E1766" s="3">
        <f>MONTH(ProductLine[[#This Row],[Date]])</f>
        <v>10</v>
      </c>
      <c r="F1766" s="3" t="s">
        <v>6</v>
      </c>
      <c r="G1766" s="5">
        <v>-9</v>
      </c>
      <c r="H1766" s="6">
        <v>-24.826904970027119</v>
      </c>
      <c r="I1766" s="8">
        <f>ProductLine[[#This Row],[Units]]*ProductLine[[#This Row],[Dollars]]</f>
        <v>223.44214473024408</v>
      </c>
      <c r="L1766" cm="1">
        <f t="array" ref="L1766">AVERAGEIFS($I$2:$I$2125,$F$2:$F$2125,$F1766,$C$2:$C$2125,"&gt;="&amp;DATE(IF($E1766&gt;=4,$D1766,$D1766-1),INDEX($AS$2:$AS$13,$E1766),INDEX($AR$2:$AR$13,$E1766)),$C$2:$C$2125,"&lt;="&amp;DATE(IF($E1766&gt;=2,$D1766,$D1766-1),INDEX($AU$2:$AU$13,$E1766),INDEX($AT$2:$AT$13,$E1766)))</f>
        <v>6150.7897968416737</v>
      </c>
    </row>
    <row r="1767" spans="1:12" x14ac:dyDescent="0.35">
      <c r="A1767" s="3">
        <v>826</v>
      </c>
      <c r="B1767" s="3" t="s">
        <v>17</v>
      </c>
      <c r="C1767" s="4">
        <v>39002</v>
      </c>
      <c r="D1767" s="3">
        <f t="shared" si="27"/>
        <v>2006</v>
      </c>
      <c r="E1767" s="3">
        <f>MONTH(ProductLine[[#This Row],[Date]])</f>
        <v>10</v>
      </c>
      <c r="F1767" s="3" t="s">
        <v>8</v>
      </c>
      <c r="G1767" s="5">
        <v>81</v>
      </c>
      <c r="H1767" s="6">
        <v>245.03936147229382</v>
      </c>
      <c r="I1767" s="8">
        <f>ProductLine[[#This Row],[Units]]*ProductLine[[#This Row],[Dollars]]</f>
        <v>19848.188279255799</v>
      </c>
      <c r="L1767" cm="1">
        <f t="array" ref="L1767">AVERAGEIFS($I$2:$I$2125,$F$2:$F$2125,$F1767,$C$2:$C$2125,"&gt;="&amp;DATE(IF($E1767&gt;=4,$D1767,$D1767-1),INDEX($AS$2:$AS$13,$E1767),INDEX($AR$2:$AR$13,$E1767)),$C$2:$C$2125,"&lt;="&amp;DATE(IF($E1767&gt;=2,$D1767,$D1767-1),INDEX($AU$2:$AU$13,$E1767),INDEX($AT$2:$AT$13,$E1767)))</f>
        <v>8135.2142754510787</v>
      </c>
    </row>
    <row r="1768" spans="1:12" x14ac:dyDescent="0.35">
      <c r="A1768" s="3">
        <v>844</v>
      </c>
      <c r="B1768" s="3" t="s">
        <v>9</v>
      </c>
      <c r="C1768" s="4">
        <v>39013</v>
      </c>
      <c r="D1768" s="3">
        <f t="shared" si="27"/>
        <v>2006</v>
      </c>
      <c r="E1768" s="3">
        <f>MONTH(ProductLine[[#This Row],[Date]])</f>
        <v>10</v>
      </c>
      <c r="F1768" s="3" t="s">
        <v>6</v>
      </c>
      <c r="G1768" s="5">
        <v>29</v>
      </c>
      <c r="H1768" s="6">
        <v>89.310545900397301</v>
      </c>
      <c r="I1768" s="8">
        <f>ProductLine[[#This Row],[Units]]*ProductLine[[#This Row],[Dollars]]</f>
        <v>2590.0058311115217</v>
      </c>
      <c r="L1768" cm="1">
        <f t="array" ref="L1768">AVERAGEIFS($I$2:$I$2125,$F$2:$F$2125,$F1768,$C$2:$C$2125,"&gt;="&amp;DATE(IF($E1768&gt;=4,$D1768,$D1768-1),INDEX($AS$2:$AS$13,$E1768),INDEX($AR$2:$AR$13,$E1768)),$C$2:$C$2125,"&lt;="&amp;DATE(IF($E1768&gt;=2,$D1768,$D1768-1),INDEX($AU$2:$AU$13,$E1768),INDEX($AT$2:$AT$13,$E1768)))</f>
        <v>6150.7897968416737</v>
      </c>
    </row>
    <row r="1769" spans="1:12" x14ac:dyDescent="0.35">
      <c r="A1769" s="3">
        <v>902</v>
      </c>
      <c r="B1769" s="3" t="s">
        <v>17</v>
      </c>
      <c r="C1769" s="4">
        <v>38991</v>
      </c>
      <c r="D1769" s="3">
        <f t="shared" si="27"/>
        <v>2006</v>
      </c>
      <c r="E1769" s="3">
        <f>MONTH(ProductLine[[#This Row],[Date]])</f>
        <v>10</v>
      </c>
      <c r="F1769" s="3" t="s">
        <v>8</v>
      </c>
      <c r="G1769" s="5">
        <v>69</v>
      </c>
      <c r="H1769" s="6">
        <v>209.14203916980014</v>
      </c>
      <c r="I1769" s="8">
        <f>ProductLine[[#This Row],[Units]]*ProductLine[[#This Row],[Dollars]]</f>
        <v>14430.800702716209</v>
      </c>
      <c r="L1769" cm="1">
        <f t="array" ref="L1769">AVERAGEIFS($I$2:$I$2125,$F$2:$F$2125,$F1769,$C$2:$C$2125,"&gt;="&amp;DATE(IF($E1769&gt;=4,$D1769,$D1769-1),INDEX($AS$2:$AS$13,$E1769),INDEX($AR$2:$AR$13,$E1769)),$C$2:$C$2125,"&lt;="&amp;DATE(IF($E1769&gt;=2,$D1769,$D1769-1),INDEX($AU$2:$AU$13,$E1769),INDEX($AT$2:$AT$13,$E1769)))</f>
        <v>8135.2142754510787</v>
      </c>
    </row>
    <row r="1770" spans="1:12" x14ac:dyDescent="0.35">
      <c r="A1770" s="3">
        <v>974</v>
      </c>
      <c r="B1770" s="3" t="s">
        <v>9</v>
      </c>
      <c r="C1770" s="4">
        <v>39002</v>
      </c>
      <c r="D1770" s="3">
        <f t="shared" si="27"/>
        <v>2006</v>
      </c>
      <c r="E1770" s="3">
        <f>MONTH(ProductLine[[#This Row],[Date]])</f>
        <v>10</v>
      </c>
      <c r="F1770" s="3" t="s">
        <v>10</v>
      </c>
      <c r="G1770" s="5">
        <v>72</v>
      </c>
      <c r="H1770" s="6">
        <v>218.057153790916</v>
      </c>
      <c r="I1770" s="8">
        <f>ProductLine[[#This Row],[Units]]*ProductLine[[#This Row],[Dollars]]</f>
        <v>15700.115072945951</v>
      </c>
      <c r="L1770" cm="1">
        <f t="array" ref="L1770">AVERAGEIFS($I$2:$I$2125,$F$2:$F$2125,$F1770,$C$2:$C$2125,"&gt;="&amp;DATE(IF($E1770&gt;=4,$D1770,$D1770-1),INDEX($AS$2:$AS$13,$E1770),INDEX($AR$2:$AR$13,$E1770)),$C$2:$C$2125,"&lt;="&amp;DATE(IF($E1770&gt;=2,$D1770,$D1770-1),INDEX($AU$2:$AU$13,$E1770),INDEX($AT$2:$AT$13,$E1770)))</f>
        <v>3996.3246771028175</v>
      </c>
    </row>
    <row r="1771" spans="1:12" x14ac:dyDescent="0.35">
      <c r="A1771" s="3">
        <v>1016</v>
      </c>
      <c r="B1771" s="3" t="s">
        <v>18</v>
      </c>
      <c r="C1771" s="4">
        <v>39002</v>
      </c>
      <c r="D1771" s="3">
        <f t="shared" si="27"/>
        <v>2006</v>
      </c>
      <c r="E1771" s="3">
        <f>MONTH(ProductLine[[#This Row],[Date]])</f>
        <v>10</v>
      </c>
      <c r="F1771" s="3" t="s">
        <v>13</v>
      </c>
      <c r="G1771" s="5">
        <v>62</v>
      </c>
      <c r="H1771" s="6">
        <v>187.69110116385426</v>
      </c>
      <c r="I1771" s="8">
        <f>ProductLine[[#This Row],[Units]]*ProductLine[[#This Row],[Dollars]]</f>
        <v>11636.848272158964</v>
      </c>
      <c r="L1771" cm="1">
        <f t="array" ref="L1771">AVERAGEIFS($I$2:$I$2125,$F$2:$F$2125,$F1771,$C$2:$C$2125,"&gt;="&amp;DATE(IF($E1771&gt;=4,$D1771,$D1771-1),INDEX($AS$2:$AS$13,$E1771),INDEX($AR$2:$AR$13,$E1771)),$C$2:$C$2125,"&lt;="&amp;DATE(IF($E1771&gt;=2,$D1771,$D1771-1),INDEX($AU$2:$AU$13,$E1771),INDEX($AT$2:$AT$13,$E1771)))</f>
        <v>8589.3802448327169</v>
      </c>
    </row>
    <row r="1772" spans="1:12" x14ac:dyDescent="0.35">
      <c r="A1772" s="3">
        <v>1037</v>
      </c>
      <c r="B1772" s="3" t="s">
        <v>14</v>
      </c>
      <c r="C1772" s="4">
        <v>39002</v>
      </c>
      <c r="D1772" s="3">
        <f t="shared" si="27"/>
        <v>2006</v>
      </c>
      <c r="E1772" s="3">
        <f>MONTH(ProductLine[[#This Row],[Date]])</f>
        <v>10</v>
      </c>
      <c r="F1772" s="3" t="s">
        <v>15</v>
      </c>
      <c r="G1772" s="5">
        <v>2</v>
      </c>
      <c r="H1772" s="6">
        <v>7.7270735524440131</v>
      </c>
      <c r="I1772" s="8">
        <f>ProductLine[[#This Row],[Units]]*ProductLine[[#This Row],[Dollars]]</f>
        <v>15.454147104888026</v>
      </c>
      <c r="L1772" cm="1">
        <f t="array" ref="L1772">AVERAGEIFS($I$2:$I$2125,$F$2:$F$2125,$F1772,$C$2:$C$2125,"&gt;="&amp;DATE(IF($E1772&gt;=4,$D1772,$D1772-1),INDEX($AS$2:$AS$13,$E1772),INDEX($AR$2:$AR$13,$E1772)),$C$2:$C$2125,"&lt;="&amp;DATE(IF($E1772&gt;=2,$D1772,$D1772-1),INDEX($AU$2:$AU$13,$E1772),INDEX($AT$2:$AT$13,$E1772)))</f>
        <v>7376.638227384783</v>
      </c>
    </row>
    <row r="1773" spans="1:12" x14ac:dyDescent="0.35">
      <c r="A1773" s="3">
        <v>1221</v>
      </c>
      <c r="B1773" s="3" t="s">
        <v>16</v>
      </c>
      <c r="C1773" s="4">
        <v>39002</v>
      </c>
      <c r="D1773" s="3">
        <f t="shared" si="27"/>
        <v>2006</v>
      </c>
      <c r="E1773" s="3">
        <f>MONTH(ProductLine[[#This Row],[Date]])</f>
        <v>10</v>
      </c>
      <c r="F1773" s="3" t="s">
        <v>13</v>
      </c>
      <c r="G1773" s="5">
        <v>12</v>
      </c>
      <c r="H1773" s="6">
        <v>38.143038750044731</v>
      </c>
      <c r="I1773" s="8">
        <f>ProductLine[[#This Row],[Units]]*ProductLine[[#This Row],[Dollars]]</f>
        <v>457.7164650005368</v>
      </c>
      <c r="L1773" cm="1">
        <f t="array" ref="L1773">AVERAGEIFS($I$2:$I$2125,$F$2:$F$2125,$F1773,$C$2:$C$2125,"&gt;="&amp;DATE(IF($E1773&gt;=4,$D1773,$D1773-1),INDEX($AS$2:$AS$13,$E1773),INDEX($AR$2:$AR$13,$E1773)),$C$2:$C$2125,"&lt;="&amp;DATE(IF($E1773&gt;=2,$D1773,$D1773-1),INDEX($AU$2:$AU$13,$E1773),INDEX($AT$2:$AT$13,$E1773)))</f>
        <v>8589.3802448327169</v>
      </c>
    </row>
    <row r="1774" spans="1:12" x14ac:dyDescent="0.35">
      <c r="A1774" s="3">
        <v>1263</v>
      </c>
      <c r="B1774" s="3" t="s">
        <v>17</v>
      </c>
      <c r="C1774" s="4">
        <v>38991</v>
      </c>
      <c r="D1774" s="3">
        <f t="shared" si="27"/>
        <v>2006</v>
      </c>
      <c r="E1774" s="3">
        <f>MONTH(ProductLine[[#This Row],[Date]])</f>
        <v>10</v>
      </c>
      <c r="F1774" s="3" t="s">
        <v>8</v>
      </c>
      <c r="G1774" s="5">
        <v>73</v>
      </c>
      <c r="H1774" s="6">
        <v>220.5000128058029</v>
      </c>
      <c r="I1774" s="8">
        <f>ProductLine[[#This Row],[Units]]*ProductLine[[#This Row],[Dollars]]</f>
        <v>16096.500934823611</v>
      </c>
      <c r="L1774" cm="1">
        <f t="array" ref="L1774">AVERAGEIFS($I$2:$I$2125,$F$2:$F$2125,$F1774,$C$2:$C$2125,"&gt;="&amp;DATE(IF($E1774&gt;=4,$D1774,$D1774-1),INDEX($AS$2:$AS$13,$E1774),INDEX($AR$2:$AR$13,$E1774)),$C$2:$C$2125,"&lt;="&amp;DATE(IF($E1774&gt;=2,$D1774,$D1774-1),INDEX($AU$2:$AU$13,$E1774),INDEX($AT$2:$AT$13,$E1774)))</f>
        <v>8135.2142754510787</v>
      </c>
    </row>
    <row r="1775" spans="1:12" x14ac:dyDescent="0.35">
      <c r="A1775" s="3">
        <v>1324</v>
      </c>
      <c r="B1775" s="3" t="s">
        <v>9</v>
      </c>
      <c r="C1775" s="4">
        <v>38991</v>
      </c>
      <c r="D1775" s="3">
        <f t="shared" si="27"/>
        <v>2006</v>
      </c>
      <c r="E1775" s="3">
        <f>MONTH(ProductLine[[#This Row],[Date]])</f>
        <v>10</v>
      </c>
      <c r="F1775" s="3" t="s">
        <v>15</v>
      </c>
      <c r="G1775" s="5">
        <v>81</v>
      </c>
      <c r="H1775" s="6">
        <v>244.6243385117169</v>
      </c>
      <c r="I1775" s="8">
        <f>ProductLine[[#This Row],[Units]]*ProductLine[[#This Row],[Dollars]]</f>
        <v>19814.571419449068</v>
      </c>
      <c r="L1775" cm="1">
        <f t="array" ref="L1775">AVERAGEIFS($I$2:$I$2125,$F$2:$F$2125,$F1775,$C$2:$C$2125,"&gt;="&amp;DATE(IF($E1775&gt;=4,$D1775,$D1775-1),INDEX($AS$2:$AS$13,$E1775),INDEX($AR$2:$AR$13,$E1775)),$C$2:$C$2125,"&lt;="&amp;DATE(IF($E1775&gt;=2,$D1775,$D1775-1),INDEX($AU$2:$AU$13,$E1775),INDEX($AT$2:$AT$13,$E1775)))</f>
        <v>7376.638227384783</v>
      </c>
    </row>
    <row r="1776" spans="1:12" x14ac:dyDescent="0.35">
      <c r="A1776" s="3">
        <v>1373</v>
      </c>
      <c r="B1776" s="3" t="s">
        <v>17</v>
      </c>
      <c r="C1776" s="4">
        <v>39013</v>
      </c>
      <c r="D1776" s="3">
        <f t="shared" si="27"/>
        <v>2006</v>
      </c>
      <c r="E1776" s="3">
        <f>MONTH(ProductLine[[#This Row],[Date]])</f>
        <v>10</v>
      </c>
      <c r="F1776" s="3" t="s">
        <v>15</v>
      </c>
      <c r="G1776" s="5">
        <v>32</v>
      </c>
      <c r="H1776" s="6">
        <v>97.343399963409695</v>
      </c>
      <c r="I1776" s="8">
        <f>ProductLine[[#This Row],[Units]]*ProductLine[[#This Row],[Dollars]]</f>
        <v>3114.9887988291102</v>
      </c>
      <c r="L1776" cm="1">
        <f t="array" ref="L1776">AVERAGEIFS($I$2:$I$2125,$F$2:$F$2125,$F1776,$C$2:$C$2125,"&gt;="&amp;DATE(IF($E1776&gt;=4,$D1776,$D1776-1),INDEX($AS$2:$AS$13,$E1776),INDEX($AR$2:$AR$13,$E1776)),$C$2:$C$2125,"&lt;="&amp;DATE(IF($E1776&gt;=2,$D1776,$D1776-1),INDEX($AU$2:$AU$13,$E1776),INDEX($AT$2:$AT$13,$E1776)))</f>
        <v>7376.638227384783</v>
      </c>
    </row>
    <row r="1777" spans="1:12" x14ac:dyDescent="0.35">
      <c r="A1777" s="3">
        <v>1421</v>
      </c>
      <c r="B1777" s="3" t="s">
        <v>7</v>
      </c>
      <c r="C1777" s="4">
        <v>39002</v>
      </c>
      <c r="D1777" s="3">
        <f t="shared" si="27"/>
        <v>2006</v>
      </c>
      <c r="E1777" s="3">
        <f>MONTH(ProductLine[[#This Row],[Date]])</f>
        <v>10</v>
      </c>
      <c r="F1777" s="3" t="s">
        <v>13</v>
      </c>
      <c r="G1777" s="5">
        <v>13</v>
      </c>
      <c r="H1777" s="6">
        <v>41.356875522020459</v>
      </c>
      <c r="I1777" s="8">
        <f>ProductLine[[#This Row],[Units]]*ProductLine[[#This Row],[Dollars]]</f>
        <v>537.63938178626597</v>
      </c>
      <c r="L1777" cm="1">
        <f t="array" ref="L1777">AVERAGEIFS($I$2:$I$2125,$F$2:$F$2125,$F1777,$C$2:$C$2125,"&gt;="&amp;DATE(IF($E1777&gt;=4,$D1777,$D1777-1),INDEX($AS$2:$AS$13,$E1777),INDEX($AR$2:$AR$13,$E1777)),$C$2:$C$2125,"&lt;="&amp;DATE(IF($E1777&gt;=2,$D1777,$D1777-1),INDEX($AU$2:$AU$13,$E1777),INDEX($AT$2:$AT$13,$E1777)))</f>
        <v>8589.3802448327169</v>
      </c>
    </row>
    <row r="1778" spans="1:12" x14ac:dyDescent="0.35">
      <c r="A1778" s="3">
        <v>1432</v>
      </c>
      <c r="B1778" s="3" t="s">
        <v>11</v>
      </c>
      <c r="C1778" s="4">
        <v>39013</v>
      </c>
      <c r="D1778" s="3">
        <f t="shared" si="27"/>
        <v>2006</v>
      </c>
      <c r="E1778" s="3">
        <f>MONTH(ProductLine[[#This Row],[Date]])</f>
        <v>10</v>
      </c>
      <c r="F1778" s="3" t="s">
        <v>8</v>
      </c>
      <c r="G1778" s="5">
        <v>0</v>
      </c>
      <c r="H1778" s="6">
        <v>1.7815728693963861</v>
      </c>
      <c r="I1778" s="8">
        <f>ProductLine[[#This Row],[Units]]*ProductLine[[#This Row],[Dollars]]</f>
        <v>0</v>
      </c>
      <c r="L1778" cm="1">
        <f t="array" ref="L1778">AVERAGEIFS($I$2:$I$2125,$F$2:$F$2125,$F1778,$C$2:$C$2125,"&gt;="&amp;DATE(IF($E1778&gt;=4,$D1778,$D1778-1),INDEX($AS$2:$AS$13,$E1778),INDEX($AR$2:$AR$13,$E1778)),$C$2:$C$2125,"&lt;="&amp;DATE(IF($E1778&gt;=2,$D1778,$D1778-1),INDEX($AU$2:$AU$13,$E1778),INDEX($AT$2:$AT$13,$E1778)))</f>
        <v>8135.2142754510787</v>
      </c>
    </row>
    <row r="1779" spans="1:12" x14ac:dyDescent="0.35">
      <c r="A1779" s="3">
        <v>1434</v>
      </c>
      <c r="B1779" s="3" t="s">
        <v>16</v>
      </c>
      <c r="C1779" s="4">
        <v>39013</v>
      </c>
      <c r="D1779" s="3">
        <f t="shared" si="27"/>
        <v>2006</v>
      </c>
      <c r="E1779" s="3">
        <f>MONTH(ProductLine[[#This Row],[Date]])</f>
        <v>10</v>
      </c>
      <c r="F1779" s="3" t="s">
        <v>15</v>
      </c>
      <c r="G1779" s="5">
        <v>22</v>
      </c>
      <c r="H1779" s="6">
        <v>67.706785390101601</v>
      </c>
      <c r="I1779" s="8">
        <f>ProductLine[[#This Row],[Units]]*ProductLine[[#This Row],[Dollars]]</f>
        <v>1489.5492785822353</v>
      </c>
      <c r="L1779" cm="1">
        <f t="array" ref="L1779">AVERAGEIFS($I$2:$I$2125,$F$2:$F$2125,$F1779,$C$2:$C$2125,"&gt;="&amp;DATE(IF($E1779&gt;=4,$D1779,$D1779-1),INDEX($AS$2:$AS$13,$E1779),INDEX($AR$2:$AR$13,$E1779)),$C$2:$C$2125,"&lt;="&amp;DATE(IF($E1779&gt;=2,$D1779,$D1779-1),INDEX($AU$2:$AU$13,$E1779),INDEX($AT$2:$AT$13,$E1779)))</f>
        <v>7376.638227384783</v>
      </c>
    </row>
    <row r="1780" spans="1:12" x14ac:dyDescent="0.35">
      <c r="A1780" s="3">
        <v>1445</v>
      </c>
      <c r="B1780" s="3" t="s">
        <v>9</v>
      </c>
      <c r="C1780" s="4">
        <v>39013</v>
      </c>
      <c r="D1780" s="3">
        <f t="shared" si="27"/>
        <v>2006</v>
      </c>
      <c r="E1780" s="3">
        <f>MONTH(ProductLine[[#This Row],[Date]])</f>
        <v>10</v>
      </c>
      <c r="F1780" s="3" t="s">
        <v>10</v>
      </c>
      <c r="G1780" s="5">
        <v>67</v>
      </c>
      <c r="H1780" s="6">
        <v>203.5655299819017</v>
      </c>
      <c r="I1780" s="8">
        <f>ProductLine[[#This Row],[Units]]*ProductLine[[#This Row],[Dollars]]</f>
        <v>13638.890508787414</v>
      </c>
      <c r="L1780" cm="1">
        <f t="array" ref="L1780">AVERAGEIFS($I$2:$I$2125,$F$2:$F$2125,$F1780,$C$2:$C$2125,"&gt;="&amp;DATE(IF($E1780&gt;=4,$D1780,$D1780-1),INDEX($AS$2:$AS$13,$E1780),INDEX($AR$2:$AR$13,$E1780)),$C$2:$C$2125,"&lt;="&amp;DATE(IF($E1780&gt;=2,$D1780,$D1780-1),INDEX($AU$2:$AU$13,$E1780),INDEX($AT$2:$AT$13,$E1780)))</f>
        <v>3996.3246771028175</v>
      </c>
    </row>
    <row r="1781" spans="1:12" x14ac:dyDescent="0.35">
      <c r="A1781" s="3">
        <v>1448</v>
      </c>
      <c r="B1781" s="3" t="s">
        <v>17</v>
      </c>
      <c r="C1781" s="4">
        <v>39013</v>
      </c>
      <c r="D1781" s="3">
        <f t="shared" si="27"/>
        <v>2006</v>
      </c>
      <c r="E1781" s="3">
        <f>MONTH(ProductLine[[#This Row],[Date]])</f>
        <v>10</v>
      </c>
      <c r="F1781" s="3" t="s">
        <v>6</v>
      </c>
      <c r="G1781" s="5">
        <v>69</v>
      </c>
      <c r="H1781" s="6">
        <v>209.39515625574666</v>
      </c>
      <c r="I1781" s="8">
        <f>ProductLine[[#This Row],[Units]]*ProductLine[[#This Row],[Dollars]]</f>
        <v>14448.26578164652</v>
      </c>
      <c r="L1781" cm="1">
        <f t="array" ref="L1781">AVERAGEIFS($I$2:$I$2125,$F$2:$F$2125,$F1781,$C$2:$C$2125,"&gt;="&amp;DATE(IF($E1781&gt;=4,$D1781,$D1781-1),INDEX($AS$2:$AS$13,$E1781),INDEX($AR$2:$AR$13,$E1781)),$C$2:$C$2125,"&lt;="&amp;DATE(IF($E1781&gt;=2,$D1781,$D1781-1),INDEX($AU$2:$AU$13,$E1781),INDEX($AT$2:$AT$13,$E1781)))</f>
        <v>6150.7897968416737</v>
      </c>
    </row>
    <row r="1782" spans="1:12" x14ac:dyDescent="0.35">
      <c r="A1782" s="3">
        <v>1449</v>
      </c>
      <c r="B1782" s="3" t="s">
        <v>7</v>
      </c>
      <c r="C1782" s="4">
        <v>38991</v>
      </c>
      <c r="D1782" s="3">
        <f t="shared" si="27"/>
        <v>2006</v>
      </c>
      <c r="E1782" s="3">
        <f>MONTH(ProductLine[[#This Row],[Date]])</f>
        <v>10</v>
      </c>
      <c r="F1782" s="3" t="s">
        <v>10</v>
      </c>
      <c r="G1782" s="5">
        <v>45</v>
      </c>
      <c r="H1782" s="6">
        <v>136.50342219375273</v>
      </c>
      <c r="I1782" s="8">
        <f>ProductLine[[#This Row],[Units]]*ProductLine[[#This Row],[Dollars]]</f>
        <v>6142.6539987188726</v>
      </c>
      <c r="L1782" cm="1">
        <f t="array" ref="L1782">AVERAGEIFS($I$2:$I$2125,$F$2:$F$2125,$F1782,$C$2:$C$2125,"&gt;="&amp;DATE(IF($E1782&gt;=4,$D1782,$D1782-1),INDEX($AS$2:$AS$13,$E1782),INDEX($AR$2:$AR$13,$E1782)),$C$2:$C$2125,"&lt;="&amp;DATE(IF($E1782&gt;=2,$D1782,$D1782-1),INDEX($AU$2:$AU$13,$E1782),INDEX($AT$2:$AT$13,$E1782)))</f>
        <v>3996.3246771028175</v>
      </c>
    </row>
    <row r="1783" spans="1:12" x14ac:dyDescent="0.35">
      <c r="A1783" s="3">
        <v>1451</v>
      </c>
      <c r="B1783" s="3" t="s">
        <v>12</v>
      </c>
      <c r="C1783" s="4">
        <v>39013</v>
      </c>
      <c r="D1783" s="3">
        <f t="shared" si="27"/>
        <v>2006</v>
      </c>
      <c r="E1783" s="3">
        <f>MONTH(ProductLine[[#This Row],[Date]])</f>
        <v>10</v>
      </c>
      <c r="F1783" s="3" t="s">
        <v>15</v>
      </c>
      <c r="G1783" s="5">
        <v>91</v>
      </c>
      <c r="H1783" s="6">
        <v>274.50140154950032</v>
      </c>
      <c r="I1783" s="8">
        <f>ProductLine[[#This Row],[Units]]*ProductLine[[#This Row],[Dollars]]</f>
        <v>24979.627541004527</v>
      </c>
      <c r="L1783" cm="1">
        <f t="array" ref="L1783">AVERAGEIFS($I$2:$I$2125,$F$2:$F$2125,$F1783,$C$2:$C$2125,"&gt;="&amp;DATE(IF($E1783&gt;=4,$D1783,$D1783-1),INDEX($AS$2:$AS$13,$E1783),INDEX($AR$2:$AR$13,$E1783)),$C$2:$C$2125,"&lt;="&amp;DATE(IF($E1783&gt;=2,$D1783,$D1783-1),INDEX($AU$2:$AU$13,$E1783),INDEX($AT$2:$AT$13,$E1783)))</f>
        <v>7376.638227384783</v>
      </c>
    </row>
    <row r="1784" spans="1:12" x14ac:dyDescent="0.35">
      <c r="A1784" s="3">
        <v>1460</v>
      </c>
      <c r="B1784" s="3" t="s">
        <v>11</v>
      </c>
      <c r="C1784" s="4">
        <v>39013</v>
      </c>
      <c r="D1784" s="3">
        <f t="shared" si="27"/>
        <v>2006</v>
      </c>
      <c r="E1784" s="3">
        <f>MONTH(ProductLine[[#This Row],[Date]])</f>
        <v>10</v>
      </c>
      <c r="F1784" s="3" t="s">
        <v>6</v>
      </c>
      <c r="G1784" s="5">
        <v>-1</v>
      </c>
      <c r="H1784" s="6">
        <v>-0.12859943512322669</v>
      </c>
      <c r="I1784" s="8">
        <f>ProductLine[[#This Row],[Units]]*ProductLine[[#This Row],[Dollars]]</f>
        <v>0.12859943512322669</v>
      </c>
      <c r="L1784" cm="1">
        <f t="array" ref="L1784">AVERAGEIFS($I$2:$I$2125,$F$2:$F$2125,$F1784,$C$2:$C$2125,"&gt;="&amp;DATE(IF($E1784&gt;=4,$D1784,$D1784-1),INDEX($AS$2:$AS$13,$E1784),INDEX($AR$2:$AR$13,$E1784)),$C$2:$C$2125,"&lt;="&amp;DATE(IF($E1784&gt;=2,$D1784,$D1784-1),INDEX($AU$2:$AU$13,$E1784),INDEX($AT$2:$AT$13,$E1784)))</f>
        <v>6150.7897968416737</v>
      </c>
    </row>
    <row r="1785" spans="1:12" x14ac:dyDescent="0.35">
      <c r="A1785" s="3">
        <v>1495</v>
      </c>
      <c r="B1785" s="3" t="s">
        <v>5</v>
      </c>
      <c r="C1785" s="4">
        <v>39013</v>
      </c>
      <c r="D1785" s="3">
        <f t="shared" si="27"/>
        <v>2006</v>
      </c>
      <c r="E1785" s="3">
        <f>MONTH(ProductLine[[#This Row],[Date]])</f>
        <v>10</v>
      </c>
      <c r="F1785" s="3" t="s">
        <v>8</v>
      </c>
      <c r="G1785" s="5">
        <v>15</v>
      </c>
      <c r="H1785" s="6">
        <v>46.386549546936031</v>
      </c>
      <c r="I1785" s="8">
        <f>ProductLine[[#This Row],[Units]]*ProductLine[[#This Row],[Dollars]]</f>
        <v>695.79824320404043</v>
      </c>
      <c r="L1785" cm="1">
        <f t="array" ref="L1785">AVERAGEIFS($I$2:$I$2125,$F$2:$F$2125,$F1785,$C$2:$C$2125,"&gt;="&amp;DATE(IF($E1785&gt;=4,$D1785,$D1785-1),INDEX($AS$2:$AS$13,$E1785),INDEX($AR$2:$AR$13,$E1785)),$C$2:$C$2125,"&lt;="&amp;DATE(IF($E1785&gt;=2,$D1785,$D1785-1),INDEX($AU$2:$AU$13,$E1785),INDEX($AT$2:$AT$13,$E1785)))</f>
        <v>8135.2142754510787</v>
      </c>
    </row>
    <row r="1786" spans="1:12" x14ac:dyDescent="0.35">
      <c r="A1786" s="3">
        <v>1519</v>
      </c>
      <c r="B1786" s="3" t="s">
        <v>16</v>
      </c>
      <c r="C1786" s="4">
        <v>39013</v>
      </c>
      <c r="D1786" s="3">
        <f t="shared" si="27"/>
        <v>2006</v>
      </c>
      <c r="E1786" s="3">
        <f>MONTH(ProductLine[[#This Row],[Date]])</f>
        <v>10</v>
      </c>
      <c r="F1786" s="3" t="s">
        <v>10</v>
      </c>
      <c r="G1786" s="5">
        <v>18</v>
      </c>
      <c r="H1786" s="6">
        <v>56.300241442258397</v>
      </c>
      <c r="I1786" s="8">
        <f>ProductLine[[#This Row],[Units]]*ProductLine[[#This Row],[Dollars]]</f>
        <v>1013.4043459606512</v>
      </c>
      <c r="L1786" cm="1">
        <f t="array" ref="L1786">AVERAGEIFS($I$2:$I$2125,$F$2:$F$2125,$F1786,$C$2:$C$2125,"&gt;="&amp;DATE(IF($E1786&gt;=4,$D1786,$D1786-1),INDEX($AS$2:$AS$13,$E1786),INDEX($AR$2:$AR$13,$E1786)),$C$2:$C$2125,"&lt;="&amp;DATE(IF($E1786&gt;=2,$D1786,$D1786-1),INDEX($AU$2:$AU$13,$E1786),INDEX($AT$2:$AT$13,$E1786)))</f>
        <v>3996.3246771028175</v>
      </c>
    </row>
    <row r="1787" spans="1:12" x14ac:dyDescent="0.35">
      <c r="A1787" s="3">
        <v>1526</v>
      </c>
      <c r="B1787" s="3" t="s">
        <v>7</v>
      </c>
      <c r="C1787" s="4">
        <v>39013</v>
      </c>
      <c r="D1787" s="3">
        <f t="shared" si="27"/>
        <v>2006</v>
      </c>
      <c r="E1787" s="3">
        <f>MONTH(ProductLine[[#This Row],[Date]])</f>
        <v>10</v>
      </c>
      <c r="F1787" s="3" t="s">
        <v>13</v>
      </c>
      <c r="G1787" s="5">
        <v>20</v>
      </c>
      <c r="H1787" s="6">
        <v>61.782563000840952</v>
      </c>
      <c r="I1787" s="8">
        <f>ProductLine[[#This Row],[Units]]*ProductLine[[#This Row],[Dollars]]</f>
        <v>1235.6512600168189</v>
      </c>
      <c r="L1787" cm="1">
        <f t="array" ref="L1787">AVERAGEIFS($I$2:$I$2125,$F$2:$F$2125,$F1787,$C$2:$C$2125,"&gt;="&amp;DATE(IF($E1787&gt;=4,$D1787,$D1787-1),INDEX($AS$2:$AS$13,$E1787),INDEX($AR$2:$AR$13,$E1787)),$C$2:$C$2125,"&lt;="&amp;DATE(IF($E1787&gt;=2,$D1787,$D1787-1),INDEX($AU$2:$AU$13,$E1787),INDEX($AT$2:$AT$13,$E1787)))</f>
        <v>8589.3802448327169</v>
      </c>
    </row>
    <row r="1788" spans="1:12" x14ac:dyDescent="0.35">
      <c r="A1788" s="3">
        <v>1528</v>
      </c>
      <c r="B1788" s="3" t="s">
        <v>5</v>
      </c>
      <c r="C1788" s="4">
        <v>39013</v>
      </c>
      <c r="D1788" s="3">
        <f t="shared" si="27"/>
        <v>2006</v>
      </c>
      <c r="E1788" s="3">
        <f>MONTH(ProductLine[[#This Row],[Date]])</f>
        <v>10</v>
      </c>
      <c r="F1788" s="3" t="s">
        <v>13</v>
      </c>
      <c r="G1788" s="5">
        <v>-6</v>
      </c>
      <c r="H1788" s="6">
        <v>-16.105946140968253</v>
      </c>
      <c r="I1788" s="8">
        <f>ProductLine[[#This Row],[Units]]*ProductLine[[#This Row],[Dollars]]</f>
        <v>96.635676845809513</v>
      </c>
      <c r="L1788" cm="1">
        <f t="array" ref="L1788">AVERAGEIFS($I$2:$I$2125,$F$2:$F$2125,$F1788,$C$2:$C$2125,"&gt;="&amp;DATE(IF($E1788&gt;=4,$D1788,$D1788-1),INDEX($AS$2:$AS$13,$E1788),INDEX($AR$2:$AR$13,$E1788)),$C$2:$C$2125,"&lt;="&amp;DATE(IF($E1788&gt;=2,$D1788,$D1788-1),INDEX($AU$2:$AU$13,$E1788),INDEX($AT$2:$AT$13,$E1788)))</f>
        <v>8589.3802448327169</v>
      </c>
    </row>
    <row r="1789" spans="1:12" x14ac:dyDescent="0.35">
      <c r="A1789" s="3">
        <v>1548</v>
      </c>
      <c r="B1789" s="3" t="s">
        <v>11</v>
      </c>
      <c r="C1789" s="4">
        <v>39013</v>
      </c>
      <c r="D1789" s="3">
        <f t="shared" si="27"/>
        <v>2006</v>
      </c>
      <c r="E1789" s="3">
        <f>MONTH(ProductLine[[#This Row],[Date]])</f>
        <v>10</v>
      </c>
      <c r="F1789" s="3" t="s">
        <v>6</v>
      </c>
      <c r="G1789" s="5">
        <v>1</v>
      </c>
      <c r="H1789" s="6">
        <v>5.3199136076983713</v>
      </c>
      <c r="I1789" s="8">
        <f>ProductLine[[#This Row],[Units]]*ProductLine[[#This Row],[Dollars]]</f>
        <v>5.3199136076983713</v>
      </c>
      <c r="L1789" cm="1">
        <f t="array" ref="L1789">AVERAGEIFS($I$2:$I$2125,$F$2:$F$2125,$F1789,$C$2:$C$2125,"&gt;="&amp;DATE(IF($E1789&gt;=4,$D1789,$D1789-1),INDEX($AS$2:$AS$13,$E1789),INDEX($AR$2:$AR$13,$E1789)),$C$2:$C$2125,"&lt;="&amp;DATE(IF($E1789&gt;=2,$D1789,$D1789-1),INDEX($AU$2:$AU$13,$E1789),INDEX($AT$2:$AT$13,$E1789)))</f>
        <v>6150.7897968416737</v>
      </c>
    </row>
    <row r="1790" spans="1:12" x14ac:dyDescent="0.35">
      <c r="A1790" s="3">
        <v>1566</v>
      </c>
      <c r="B1790" s="3" t="s">
        <v>18</v>
      </c>
      <c r="C1790" s="4">
        <v>39013</v>
      </c>
      <c r="D1790" s="3">
        <f t="shared" si="27"/>
        <v>2006</v>
      </c>
      <c r="E1790" s="3">
        <f>MONTH(ProductLine[[#This Row],[Date]])</f>
        <v>10</v>
      </c>
      <c r="F1790" s="3" t="s">
        <v>8</v>
      </c>
      <c r="G1790" s="5">
        <v>3</v>
      </c>
      <c r="H1790" s="6">
        <v>10.695067513438698</v>
      </c>
      <c r="I1790" s="8">
        <f>ProductLine[[#This Row],[Units]]*ProductLine[[#This Row],[Dollars]]</f>
        <v>32.085202540316089</v>
      </c>
      <c r="L1790" cm="1">
        <f t="array" ref="L1790">AVERAGEIFS($I$2:$I$2125,$F$2:$F$2125,$F1790,$C$2:$C$2125,"&gt;="&amp;DATE(IF($E1790&gt;=4,$D1790,$D1790-1),INDEX($AS$2:$AS$13,$E1790),INDEX($AR$2:$AR$13,$E1790)),$C$2:$C$2125,"&lt;="&amp;DATE(IF($E1790&gt;=2,$D1790,$D1790-1),INDEX($AU$2:$AU$13,$E1790),INDEX($AT$2:$AT$13,$E1790)))</f>
        <v>8135.2142754510787</v>
      </c>
    </row>
    <row r="1791" spans="1:12" x14ac:dyDescent="0.35">
      <c r="A1791" s="3">
        <v>1578</v>
      </c>
      <c r="B1791" s="3" t="s">
        <v>12</v>
      </c>
      <c r="C1791" s="4">
        <v>39002</v>
      </c>
      <c r="D1791" s="3">
        <f t="shared" si="27"/>
        <v>2006</v>
      </c>
      <c r="E1791" s="3">
        <f>MONTH(ProductLine[[#This Row],[Date]])</f>
        <v>10</v>
      </c>
      <c r="F1791" s="3" t="s">
        <v>8</v>
      </c>
      <c r="G1791" s="5">
        <v>82</v>
      </c>
      <c r="H1791" s="6">
        <v>248.42543228494586</v>
      </c>
      <c r="I1791" s="8">
        <f>ProductLine[[#This Row],[Units]]*ProductLine[[#This Row],[Dollars]]</f>
        <v>20370.885447365559</v>
      </c>
      <c r="L1791" cm="1">
        <f t="array" ref="L1791">AVERAGEIFS($I$2:$I$2125,$F$2:$F$2125,$F1791,$C$2:$C$2125,"&gt;="&amp;DATE(IF($E1791&gt;=4,$D1791,$D1791-1),INDEX($AS$2:$AS$13,$E1791),INDEX($AR$2:$AR$13,$E1791)),$C$2:$C$2125,"&lt;="&amp;DATE(IF($E1791&gt;=2,$D1791,$D1791-1),INDEX($AU$2:$AU$13,$E1791),INDEX($AT$2:$AT$13,$E1791)))</f>
        <v>8135.2142754510787</v>
      </c>
    </row>
    <row r="1792" spans="1:12" x14ac:dyDescent="0.35">
      <c r="A1792" s="3">
        <v>1652</v>
      </c>
      <c r="B1792" s="3" t="s">
        <v>11</v>
      </c>
      <c r="C1792" s="4">
        <v>39002</v>
      </c>
      <c r="D1792" s="3">
        <f t="shared" si="27"/>
        <v>2006</v>
      </c>
      <c r="E1792" s="3">
        <f>MONTH(ProductLine[[#This Row],[Date]])</f>
        <v>10</v>
      </c>
      <c r="F1792" s="3" t="s">
        <v>10</v>
      </c>
      <c r="G1792" s="5">
        <v>84</v>
      </c>
      <c r="H1792" s="6">
        <v>254.58342526964253</v>
      </c>
      <c r="I1792" s="8">
        <f>ProductLine[[#This Row],[Units]]*ProductLine[[#This Row],[Dollars]]</f>
        <v>21385.007722649974</v>
      </c>
      <c r="L1792" cm="1">
        <f t="array" ref="L1792">AVERAGEIFS($I$2:$I$2125,$F$2:$F$2125,$F1792,$C$2:$C$2125,"&gt;="&amp;DATE(IF($E1792&gt;=4,$D1792,$D1792-1),INDEX($AS$2:$AS$13,$E1792),INDEX($AR$2:$AR$13,$E1792)),$C$2:$C$2125,"&lt;="&amp;DATE(IF($E1792&gt;=2,$D1792,$D1792-1),INDEX($AU$2:$AU$13,$E1792),INDEX($AT$2:$AT$13,$E1792)))</f>
        <v>3996.3246771028175</v>
      </c>
    </row>
    <row r="1793" spans="1:12" x14ac:dyDescent="0.35">
      <c r="A1793" s="3">
        <v>1664</v>
      </c>
      <c r="B1793" s="3" t="s">
        <v>14</v>
      </c>
      <c r="C1793" s="4">
        <v>38991</v>
      </c>
      <c r="D1793" s="3">
        <f t="shared" si="27"/>
        <v>2006</v>
      </c>
      <c r="E1793" s="3">
        <f>MONTH(ProductLine[[#This Row],[Date]])</f>
        <v>10</v>
      </c>
      <c r="F1793" s="3" t="s">
        <v>8</v>
      </c>
      <c r="G1793" s="5">
        <v>-5</v>
      </c>
      <c r="H1793" s="6">
        <v>-12.64098802195692</v>
      </c>
      <c r="I1793" s="8">
        <f>ProductLine[[#This Row],[Units]]*ProductLine[[#This Row],[Dollars]]</f>
        <v>63.204940109784602</v>
      </c>
      <c r="L1793" cm="1">
        <f t="array" ref="L1793">AVERAGEIFS($I$2:$I$2125,$F$2:$F$2125,$F1793,$C$2:$C$2125,"&gt;="&amp;DATE(IF($E1793&gt;=4,$D1793,$D1793-1),INDEX($AS$2:$AS$13,$E1793),INDEX($AR$2:$AR$13,$E1793)),$C$2:$C$2125,"&lt;="&amp;DATE(IF($E1793&gt;=2,$D1793,$D1793-1),INDEX($AU$2:$AU$13,$E1793),INDEX($AT$2:$AT$13,$E1793)))</f>
        <v>8135.2142754510787</v>
      </c>
    </row>
    <row r="1794" spans="1:12" x14ac:dyDescent="0.35">
      <c r="A1794" s="3">
        <v>1673</v>
      </c>
      <c r="B1794" s="3" t="s">
        <v>17</v>
      </c>
      <c r="C1794" s="4">
        <v>38991</v>
      </c>
      <c r="D1794" s="3">
        <f t="shared" ref="D1794:D1857" si="28">YEAR(C1794)</f>
        <v>2006</v>
      </c>
      <c r="E1794" s="3">
        <f>MONTH(ProductLine[[#This Row],[Date]])</f>
        <v>10</v>
      </c>
      <c r="F1794" s="3" t="s">
        <v>8</v>
      </c>
      <c r="G1794" s="5">
        <v>74</v>
      </c>
      <c r="H1794" s="6">
        <v>223.5358944867458</v>
      </c>
      <c r="I1794" s="8">
        <f>ProductLine[[#This Row],[Units]]*ProductLine[[#This Row],[Dollars]]</f>
        <v>16541.656192019189</v>
      </c>
      <c r="L1794" cm="1">
        <f t="array" ref="L1794">AVERAGEIFS($I$2:$I$2125,$F$2:$F$2125,$F1794,$C$2:$C$2125,"&gt;="&amp;DATE(IF($E1794&gt;=4,$D1794,$D1794-1),INDEX($AS$2:$AS$13,$E1794),INDEX($AR$2:$AR$13,$E1794)),$C$2:$C$2125,"&lt;="&amp;DATE(IF($E1794&gt;=2,$D1794,$D1794-1),INDEX($AU$2:$AU$13,$E1794),INDEX($AT$2:$AT$13,$E1794)))</f>
        <v>8135.2142754510787</v>
      </c>
    </row>
    <row r="1795" spans="1:12" x14ac:dyDescent="0.35">
      <c r="A1795" s="3">
        <v>1701</v>
      </c>
      <c r="B1795" s="3" t="s">
        <v>14</v>
      </c>
      <c r="C1795" s="4">
        <v>39002</v>
      </c>
      <c r="D1795" s="3">
        <f t="shared" si="28"/>
        <v>2006</v>
      </c>
      <c r="E1795" s="3">
        <f>MONTH(ProductLine[[#This Row],[Date]])</f>
        <v>10</v>
      </c>
      <c r="F1795" s="3" t="s">
        <v>10</v>
      </c>
      <c r="G1795" s="5">
        <v>62</v>
      </c>
      <c r="H1795" s="6">
        <v>187.97208926447612</v>
      </c>
      <c r="I1795" s="8">
        <f>ProductLine[[#This Row],[Units]]*ProductLine[[#This Row],[Dollars]]</f>
        <v>11654.269534397519</v>
      </c>
      <c r="L1795" cm="1">
        <f t="array" ref="L1795">AVERAGEIFS($I$2:$I$2125,$F$2:$F$2125,$F1795,$C$2:$C$2125,"&gt;="&amp;DATE(IF($E1795&gt;=4,$D1795,$D1795-1),INDEX($AS$2:$AS$13,$E1795),INDEX($AR$2:$AR$13,$E1795)),$C$2:$C$2125,"&lt;="&amp;DATE(IF($E1795&gt;=2,$D1795,$D1795-1),INDEX($AU$2:$AU$13,$E1795),INDEX($AT$2:$AT$13,$E1795)))</f>
        <v>3996.3246771028175</v>
      </c>
    </row>
    <row r="1796" spans="1:12" x14ac:dyDescent="0.35">
      <c r="A1796" s="3">
        <v>1782</v>
      </c>
      <c r="B1796" s="3" t="s">
        <v>18</v>
      </c>
      <c r="C1796" s="4">
        <v>38991</v>
      </c>
      <c r="D1796" s="3">
        <f t="shared" si="28"/>
        <v>2006</v>
      </c>
      <c r="E1796" s="3">
        <f>MONTH(ProductLine[[#This Row],[Date]])</f>
        <v>10</v>
      </c>
      <c r="F1796" s="3" t="s">
        <v>6</v>
      </c>
      <c r="G1796" s="5">
        <v>38</v>
      </c>
      <c r="H1796" s="6">
        <v>115.86694350408794</v>
      </c>
      <c r="I1796" s="8">
        <f>ProductLine[[#This Row],[Units]]*ProductLine[[#This Row],[Dollars]]</f>
        <v>4402.9438531553415</v>
      </c>
      <c r="L1796" cm="1">
        <f t="array" ref="L1796">AVERAGEIFS($I$2:$I$2125,$F$2:$F$2125,$F1796,$C$2:$C$2125,"&gt;="&amp;DATE(IF($E1796&gt;=4,$D1796,$D1796-1),INDEX($AS$2:$AS$13,$E1796),INDEX($AR$2:$AR$13,$E1796)),$C$2:$C$2125,"&lt;="&amp;DATE(IF($E1796&gt;=2,$D1796,$D1796-1),INDEX($AU$2:$AU$13,$E1796),INDEX($AT$2:$AT$13,$E1796)))</f>
        <v>6150.7897968416737</v>
      </c>
    </row>
    <row r="1797" spans="1:12" x14ac:dyDescent="0.35">
      <c r="A1797" s="3">
        <v>1796</v>
      </c>
      <c r="B1797" s="3" t="s">
        <v>17</v>
      </c>
      <c r="C1797" s="4">
        <v>39002</v>
      </c>
      <c r="D1797" s="3">
        <f t="shared" si="28"/>
        <v>2006</v>
      </c>
      <c r="E1797" s="3">
        <f>MONTH(ProductLine[[#This Row],[Date]])</f>
        <v>10</v>
      </c>
      <c r="F1797" s="3" t="s">
        <v>13</v>
      </c>
      <c r="G1797" s="5">
        <v>-3</v>
      </c>
      <c r="H1797" s="6">
        <v>-6.5419840395963593</v>
      </c>
      <c r="I1797" s="8">
        <f>ProductLine[[#This Row],[Units]]*ProductLine[[#This Row],[Dollars]]</f>
        <v>19.62595211878908</v>
      </c>
      <c r="L1797" cm="1">
        <f t="array" ref="L1797">AVERAGEIFS($I$2:$I$2125,$F$2:$F$2125,$F1797,$C$2:$C$2125,"&gt;="&amp;DATE(IF($E1797&gt;=4,$D1797,$D1797-1),INDEX($AS$2:$AS$13,$E1797),INDEX($AR$2:$AR$13,$E1797)),$C$2:$C$2125,"&lt;="&amp;DATE(IF($E1797&gt;=2,$D1797,$D1797-1),INDEX($AU$2:$AU$13,$E1797),INDEX($AT$2:$AT$13,$E1797)))</f>
        <v>8589.3802448327169</v>
      </c>
    </row>
    <row r="1798" spans="1:12" x14ac:dyDescent="0.35">
      <c r="A1798" s="3">
        <v>1866</v>
      </c>
      <c r="B1798" s="3" t="s">
        <v>14</v>
      </c>
      <c r="C1798" s="4">
        <v>38991</v>
      </c>
      <c r="D1798" s="3">
        <f t="shared" si="28"/>
        <v>2006</v>
      </c>
      <c r="E1798" s="3">
        <f>MONTH(ProductLine[[#This Row],[Date]])</f>
        <v>10</v>
      </c>
      <c r="F1798" s="3" t="s">
        <v>8</v>
      </c>
      <c r="G1798" s="5">
        <v>-7</v>
      </c>
      <c r="H1798" s="6">
        <v>-18.939063444337712</v>
      </c>
      <c r="I1798" s="8">
        <f>ProductLine[[#This Row],[Units]]*ProductLine[[#This Row],[Dollars]]</f>
        <v>132.57344411036399</v>
      </c>
      <c r="L1798" cm="1">
        <f t="array" ref="L1798">AVERAGEIFS($I$2:$I$2125,$F$2:$F$2125,$F1798,$C$2:$C$2125,"&gt;="&amp;DATE(IF($E1798&gt;=4,$D1798,$D1798-1),INDEX($AS$2:$AS$13,$E1798),INDEX($AR$2:$AR$13,$E1798)),$C$2:$C$2125,"&lt;="&amp;DATE(IF($E1798&gt;=2,$D1798,$D1798-1),INDEX($AU$2:$AU$13,$E1798),INDEX($AT$2:$AT$13,$E1798)))</f>
        <v>8135.2142754510787</v>
      </c>
    </row>
    <row r="1799" spans="1:12" x14ac:dyDescent="0.35">
      <c r="A1799" s="3">
        <v>97</v>
      </c>
      <c r="B1799" s="3" t="s">
        <v>14</v>
      </c>
      <c r="C1799" s="4">
        <v>39046</v>
      </c>
      <c r="D1799" s="3">
        <f t="shared" si="28"/>
        <v>2006</v>
      </c>
      <c r="E1799" s="3">
        <f>MONTH(ProductLine[[#This Row],[Date]])</f>
        <v>11</v>
      </c>
      <c r="F1799" s="3" t="s">
        <v>8</v>
      </c>
      <c r="G1799" s="5">
        <v>92</v>
      </c>
      <c r="H1799" s="6">
        <v>278.15933854048899</v>
      </c>
      <c r="I1799" s="8">
        <f>ProductLine[[#This Row],[Units]]*ProductLine[[#This Row],[Dollars]]</f>
        <v>25590.659145724989</v>
      </c>
      <c r="L1799" cm="1">
        <f t="array" ref="L1799">AVERAGEIFS($I$2:$I$2125,$F$2:$F$2125,$F1799,$C$2:$C$2125,"&gt;="&amp;DATE(IF($E1799&gt;=4,$D1799,$D1799-1),INDEX($AS$2:$AS$13,$E1799),INDEX($AR$2:$AR$13,$E1799)),$C$2:$C$2125,"&lt;="&amp;DATE(IF($E1799&gt;=2,$D1799,$D1799-1),INDEX($AU$2:$AU$13,$E1799),INDEX($AT$2:$AT$13,$E1799)))</f>
        <v>9012.7957089797328</v>
      </c>
    </row>
    <row r="1800" spans="1:12" x14ac:dyDescent="0.35">
      <c r="A1800" s="3">
        <v>130</v>
      </c>
      <c r="B1800" s="3" t="s">
        <v>9</v>
      </c>
      <c r="C1800" s="4">
        <v>39035</v>
      </c>
      <c r="D1800" s="3">
        <f t="shared" si="28"/>
        <v>2006</v>
      </c>
      <c r="E1800" s="3">
        <f>MONTH(ProductLine[[#This Row],[Date]])</f>
        <v>11</v>
      </c>
      <c r="F1800" s="3" t="s">
        <v>8</v>
      </c>
      <c r="G1800" s="5">
        <v>-9</v>
      </c>
      <c r="H1800" s="6">
        <v>-25.059711277411697</v>
      </c>
      <c r="I1800" s="8">
        <f>ProductLine[[#This Row],[Units]]*ProductLine[[#This Row],[Dollars]]</f>
        <v>225.53740149670529</v>
      </c>
      <c r="L1800" cm="1">
        <f t="array" ref="L1800">AVERAGEIFS($I$2:$I$2125,$F$2:$F$2125,$F1800,$C$2:$C$2125,"&gt;="&amp;DATE(IF($E1800&gt;=4,$D1800,$D1800-1),INDEX($AS$2:$AS$13,$E1800),INDEX($AR$2:$AR$13,$E1800)),$C$2:$C$2125,"&lt;="&amp;DATE(IF($E1800&gt;=2,$D1800,$D1800-1),INDEX($AU$2:$AU$13,$E1800),INDEX($AT$2:$AT$13,$E1800)))</f>
        <v>9012.7957089797328</v>
      </c>
    </row>
    <row r="1801" spans="1:12" x14ac:dyDescent="0.35">
      <c r="A1801" s="3">
        <v>148</v>
      </c>
      <c r="B1801" s="3" t="s">
        <v>9</v>
      </c>
      <c r="C1801" s="4">
        <v>39024</v>
      </c>
      <c r="D1801" s="3">
        <f t="shared" si="28"/>
        <v>2006</v>
      </c>
      <c r="E1801" s="3">
        <f>MONTH(ProductLine[[#This Row],[Date]])</f>
        <v>11</v>
      </c>
      <c r="F1801" s="3" t="s">
        <v>10</v>
      </c>
      <c r="G1801" s="5">
        <v>17</v>
      </c>
      <c r="H1801" s="6">
        <v>53.665884026524566</v>
      </c>
      <c r="I1801" s="8">
        <f>ProductLine[[#This Row],[Units]]*ProductLine[[#This Row],[Dollars]]</f>
        <v>912.32002845091756</v>
      </c>
      <c r="L1801" cm="1">
        <f t="array" ref="L1801">AVERAGEIFS($I$2:$I$2125,$F$2:$F$2125,$F1801,$C$2:$C$2125,"&gt;="&amp;DATE(IF($E1801&gt;=4,$D1801,$D1801-1),INDEX($AS$2:$AS$13,$E1801),INDEX($AR$2:$AR$13,$E1801)),$C$2:$C$2125,"&lt;="&amp;DATE(IF($E1801&gt;=2,$D1801,$D1801-1),INDEX($AU$2:$AU$13,$E1801),INDEX($AT$2:$AT$13,$E1801)))</f>
        <v>7910.2084379284679</v>
      </c>
    </row>
    <row r="1802" spans="1:12" x14ac:dyDescent="0.35">
      <c r="A1802" s="3">
        <v>186</v>
      </c>
      <c r="B1802" s="3" t="s">
        <v>5</v>
      </c>
      <c r="C1802" s="4">
        <v>39046</v>
      </c>
      <c r="D1802" s="3">
        <f t="shared" si="28"/>
        <v>2006</v>
      </c>
      <c r="E1802" s="3">
        <f>MONTH(ProductLine[[#This Row],[Date]])</f>
        <v>11</v>
      </c>
      <c r="F1802" s="3" t="s">
        <v>15</v>
      </c>
      <c r="G1802" s="5">
        <v>74</v>
      </c>
      <c r="H1802" s="6">
        <v>223.87783259743091</v>
      </c>
      <c r="I1802" s="8">
        <f>ProductLine[[#This Row],[Units]]*ProductLine[[#This Row],[Dollars]]</f>
        <v>16566.959612209888</v>
      </c>
      <c r="L1802" cm="1">
        <f t="array" ref="L1802">AVERAGEIFS($I$2:$I$2125,$F$2:$F$2125,$F1802,$C$2:$C$2125,"&gt;="&amp;DATE(IF($E1802&gt;=4,$D1802,$D1802-1),INDEX($AS$2:$AS$13,$E1802),INDEX($AR$2:$AR$13,$E1802)),$C$2:$C$2125,"&lt;="&amp;DATE(IF($E1802&gt;=2,$D1802,$D1802-1),INDEX($AU$2:$AU$13,$E1802),INDEX($AT$2:$AT$13,$E1802)))</f>
        <v>10066.272827533216</v>
      </c>
    </row>
    <row r="1803" spans="1:12" x14ac:dyDescent="0.35">
      <c r="A1803" s="3">
        <v>199</v>
      </c>
      <c r="B1803" s="3" t="s">
        <v>14</v>
      </c>
      <c r="C1803" s="4">
        <v>39046</v>
      </c>
      <c r="D1803" s="3">
        <f t="shared" si="28"/>
        <v>2006</v>
      </c>
      <c r="E1803" s="3">
        <f>MONTH(ProductLine[[#This Row],[Date]])</f>
        <v>11</v>
      </c>
      <c r="F1803" s="3" t="s">
        <v>15</v>
      </c>
      <c r="G1803" s="5">
        <v>81</v>
      </c>
      <c r="H1803" s="6">
        <v>244.68104192003952</v>
      </c>
      <c r="I1803" s="8">
        <f>ProductLine[[#This Row],[Units]]*ProductLine[[#This Row],[Dollars]]</f>
        <v>19819.164395523199</v>
      </c>
      <c r="L1803" cm="1">
        <f t="array" ref="L1803">AVERAGEIFS($I$2:$I$2125,$F$2:$F$2125,$F1803,$C$2:$C$2125,"&gt;="&amp;DATE(IF($E1803&gt;=4,$D1803,$D1803-1),INDEX($AS$2:$AS$13,$E1803),INDEX($AR$2:$AR$13,$E1803)),$C$2:$C$2125,"&lt;="&amp;DATE(IF($E1803&gt;=2,$D1803,$D1803-1),INDEX($AU$2:$AU$13,$E1803),INDEX($AT$2:$AT$13,$E1803)))</f>
        <v>10066.272827533216</v>
      </c>
    </row>
    <row r="1804" spans="1:12" x14ac:dyDescent="0.35">
      <c r="A1804" s="3">
        <v>230</v>
      </c>
      <c r="B1804" s="3" t="s">
        <v>7</v>
      </c>
      <c r="C1804" s="4">
        <v>39046</v>
      </c>
      <c r="D1804" s="3">
        <f t="shared" si="28"/>
        <v>2006</v>
      </c>
      <c r="E1804" s="3">
        <f>MONTH(ProductLine[[#This Row],[Date]])</f>
        <v>11</v>
      </c>
      <c r="F1804" s="3" t="s">
        <v>6</v>
      </c>
      <c r="G1804" s="5">
        <v>7</v>
      </c>
      <c r="H1804" s="6">
        <v>22.334877359058812</v>
      </c>
      <c r="I1804" s="8">
        <f>ProductLine[[#This Row],[Units]]*ProductLine[[#This Row],[Dollars]]</f>
        <v>156.34414151341167</v>
      </c>
      <c r="L1804" cm="1">
        <f t="array" ref="L1804">AVERAGEIFS($I$2:$I$2125,$F$2:$F$2125,$F1804,$C$2:$C$2125,"&gt;="&amp;DATE(IF($E1804&gt;=4,$D1804,$D1804-1),INDEX($AS$2:$AS$13,$E1804),INDEX($AR$2:$AR$13,$E1804)),$C$2:$C$2125,"&lt;="&amp;DATE(IF($E1804&gt;=2,$D1804,$D1804-1),INDEX($AU$2:$AU$13,$E1804),INDEX($AT$2:$AT$13,$E1804)))</f>
        <v>5214.043825757065</v>
      </c>
    </row>
    <row r="1805" spans="1:12" x14ac:dyDescent="0.35">
      <c r="A1805" s="3">
        <v>247</v>
      </c>
      <c r="B1805" s="3" t="s">
        <v>5</v>
      </c>
      <c r="C1805" s="4">
        <v>39035</v>
      </c>
      <c r="D1805" s="3">
        <f t="shared" si="28"/>
        <v>2006</v>
      </c>
      <c r="E1805" s="3">
        <f>MONTH(ProductLine[[#This Row],[Date]])</f>
        <v>11</v>
      </c>
      <c r="F1805" s="3" t="s">
        <v>15</v>
      </c>
      <c r="G1805" s="5">
        <v>36</v>
      </c>
      <c r="H1805" s="6">
        <v>110.33744975059108</v>
      </c>
      <c r="I1805" s="8">
        <f>ProductLine[[#This Row],[Units]]*ProductLine[[#This Row],[Dollars]]</f>
        <v>3972.1481910212788</v>
      </c>
      <c r="L1805" cm="1">
        <f t="array" ref="L1805">AVERAGEIFS($I$2:$I$2125,$F$2:$F$2125,$F1805,$C$2:$C$2125,"&gt;="&amp;DATE(IF($E1805&gt;=4,$D1805,$D1805-1),INDEX($AS$2:$AS$13,$E1805),INDEX($AR$2:$AR$13,$E1805)),$C$2:$C$2125,"&lt;="&amp;DATE(IF($E1805&gt;=2,$D1805,$D1805-1),INDEX($AU$2:$AU$13,$E1805),INDEX($AT$2:$AT$13,$E1805)))</f>
        <v>10066.272827533216</v>
      </c>
    </row>
    <row r="1806" spans="1:12" x14ac:dyDescent="0.35">
      <c r="A1806" s="3">
        <v>250</v>
      </c>
      <c r="B1806" s="3" t="s">
        <v>12</v>
      </c>
      <c r="C1806" s="4">
        <v>39024</v>
      </c>
      <c r="D1806" s="3">
        <f t="shared" si="28"/>
        <v>2006</v>
      </c>
      <c r="E1806" s="3">
        <f>MONTH(ProductLine[[#This Row],[Date]])</f>
        <v>11</v>
      </c>
      <c r="F1806" s="3" t="s">
        <v>15</v>
      </c>
      <c r="G1806" s="5">
        <v>64</v>
      </c>
      <c r="H1806" s="6">
        <v>194.25372471684716</v>
      </c>
      <c r="I1806" s="8">
        <f>ProductLine[[#This Row],[Units]]*ProductLine[[#This Row],[Dollars]]</f>
        <v>12432.238381878218</v>
      </c>
      <c r="L1806" cm="1">
        <f t="array" ref="L1806">AVERAGEIFS($I$2:$I$2125,$F$2:$F$2125,$F1806,$C$2:$C$2125,"&gt;="&amp;DATE(IF($E1806&gt;=4,$D1806,$D1806-1),INDEX($AS$2:$AS$13,$E1806),INDEX($AR$2:$AR$13,$E1806)),$C$2:$C$2125,"&lt;="&amp;DATE(IF($E1806&gt;=2,$D1806,$D1806-1),INDEX($AU$2:$AU$13,$E1806),INDEX($AT$2:$AT$13,$E1806)))</f>
        <v>10066.272827533216</v>
      </c>
    </row>
    <row r="1807" spans="1:12" x14ac:dyDescent="0.35">
      <c r="A1807" s="3">
        <v>263</v>
      </c>
      <c r="B1807" s="3" t="s">
        <v>11</v>
      </c>
      <c r="C1807" s="4">
        <v>39024</v>
      </c>
      <c r="D1807" s="3">
        <f t="shared" si="28"/>
        <v>2006</v>
      </c>
      <c r="E1807" s="3">
        <f>MONTH(ProductLine[[#This Row],[Date]])</f>
        <v>11</v>
      </c>
      <c r="F1807" s="3" t="s">
        <v>6</v>
      </c>
      <c r="G1807" s="5">
        <v>62</v>
      </c>
      <c r="H1807" s="6">
        <v>187.61965072290988</v>
      </c>
      <c r="I1807" s="8">
        <f>ProductLine[[#This Row],[Units]]*ProductLine[[#This Row],[Dollars]]</f>
        <v>11632.418344820413</v>
      </c>
      <c r="L1807" cm="1">
        <f t="array" ref="L1807">AVERAGEIFS($I$2:$I$2125,$F$2:$F$2125,$F1807,$C$2:$C$2125,"&gt;="&amp;DATE(IF($E1807&gt;=4,$D1807,$D1807-1),INDEX($AS$2:$AS$13,$E1807),INDEX($AR$2:$AR$13,$E1807)),$C$2:$C$2125,"&lt;="&amp;DATE(IF($E1807&gt;=2,$D1807,$D1807-1),INDEX($AU$2:$AU$13,$E1807),INDEX($AT$2:$AT$13,$E1807)))</f>
        <v>5214.043825757065</v>
      </c>
    </row>
    <row r="1808" spans="1:12" x14ac:dyDescent="0.35">
      <c r="A1808" s="3">
        <v>332</v>
      </c>
      <c r="B1808" s="3" t="s">
        <v>14</v>
      </c>
      <c r="C1808" s="4">
        <v>39024</v>
      </c>
      <c r="D1808" s="3">
        <f t="shared" si="28"/>
        <v>2006</v>
      </c>
      <c r="E1808" s="3">
        <f>MONTH(ProductLine[[#This Row],[Date]])</f>
        <v>11</v>
      </c>
      <c r="F1808" s="3" t="s">
        <v>8</v>
      </c>
      <c r="G1808" s="5">
        <v>13</v>
      </c>
      <c r="H1808" s="6">
        <v>40.182824201163783</v>
      </c>
      <c r="I1808" s="8">
        <f>ProductLine[[#This Row],[Units]]*ProductLine[[#This Row],[Dollars]]</f>
        <v>522.37671461512923</v>
      </c>
      <c r="L1808" cm="1">
        <f t="array" ref="L1808">AVERAGEIFS($I$2:$I$2125,$F$2:$F$2125,$F1808,$C$2:$C$2125,"&gt;="&amp;DATE(IF($E1808&gt;=4,$D1808,$D1808-1),INDEX($AS$2:$AS$13,$E1808),INDEX($AR$2:$AR$13,$E1808)),$C$2:$C$2125,"&lt;="&amp;DATE(IF($E1808&gt;=2,$D1808,$D1808-1),INDEX($AU$2:$AU$13,$E1808),INDEX($AT$2:$AT$13,$E1808)))</f>
        <v>9012.7957089797328</v>
      </c>
    </row>
    <row r="1809" spans="1:12" x14ac:dyDescent="0.35">
      <c r="A1809" s="3">
        <v>534</v>
      </c>
      <c r="B1809" s="3" t="s">
        <v>11</v>
      </c>
      <c r="C1809" s="4">
        <v>39046</v>
      </c>
      <c r="D1809" s="3">
        <f t="shared" si="28"/>
        <v>2006</v>
      </c>
      <c r="E1809" s="3">
        <f>MONTH(ProductLine[[#This Row],[Date]])</f>
        <v>11</v>
      </c>
      <c r="F1809" s="3" t="s">
        <v>13</v>
      </c>
      <c r="G1809" s="5">
        <v>38</v>
      </c>
      <c r="H1809" s="6">
        <v>116.04458768996518</v>
      </c>
      <c r="I1809" s="8">
        <f>ProductLine[[#This Row],[Units]]*ProductLine[[#This Row],[Dollars]]</f>
        <v>4409.6943322186771</v>
      </c>
      <c r="L1809" cm="1">
        <f t="array" ref="L1809">AVERAGEIFS($I$2:$I$2125,$F$2:$F$2125,$F1809,$C$2:$C$2125,"&gt;="&amp;DATE(IF($E1809&gt;=4,$D1809,$D1809-1),INDEX($AS$2:$AS$13,$E1809),INDEX($AR$2:$AR$13,$E1809)),$C$2:$C$2125,"&lt;="&amp;DATE(IF($E1809&gt;=2,$D1809,$D1809-1),INDEX($AU$2:$AU$13,$E1809),INDEX($AT$2:$AT$13,$E1809)))</f>
        <v>7550.4174341710223</v>
      </c>
    </row>
    <row r="1810" spans="1:12" x14ac:dyDescent="0.35">
      <c r="A1810" s="3">
        <v>555</v>
      </c>
      <c r="B1810" s="3" t="s">
        <v>9</v>
      </c>
      <c r="C1810" s="4">
        <v>39035</v>
      </c>
      <c r="D1810" s="3">
        <f t="shared" si="28"/>
        <v>2006</v>
      </c>
      <c r="E1810" s="3">
        <f>MONTH(ProductLine[[#This Row],[Date]])</f>
        <v>11</v>
      </c>
      <c r="F1810" s="3" t="s">
        <v>15</v>
      </c>
      <c r="G1810" s="5">
        <v>-1</v>
      </c>
      <c r="H1810" s="6">
        <v>-1.2782372664639507</v>
      </c>
      <c r="I1810" s="8">
        <f>ProductLine[[#This Row],[Units]]*ProductLine[[#This Row],[Dollars]]</f>
        <v>1.2782372664639507</v>
      </c>
      <c r="L1810" cm="1">
        <f t="array" ref="L1810">AVERAGEIFS($I$2:$I$2125,$F$2:$F$2125,$F1810,$C$2:$C$2125,"&gt;="&amp;DATE(IF($E1810&gt;=4,$D1810,$D1810-1),INDEX($AS$2:$AS$13,$E1810),INDEX($AR$2:$AR$13,$E1810)),$C$2:$C$2125,"&lt;="&amp;DATE(IF($E1810&gt;=2,$D1810,$D1810-1),INDEX($AU$2:$AU$13,$E1810),INDEX($AT$2:$AT$13,$E1810)))</f>
        <v>10066.272827533216</v>
      </c>
    </row>
    <row r="1811" spans="1:12" x14ac:dyDescent="0.35">
      <c r="A1811" s="3">
        <v>599</v>
      </c>
      <c r="B1811" s="3" t="s">
        <v>18</v>
      </c>
      <c r="C1811" s="4">
        <v>39024</v>
      </c>
      <c r="D1811" s="3">
        <f t="shared" si="28"/>
        <v>2006</v>
      </c>
      <c r="E1811" s="3">
        <f>MONTH(ProductLine[[#This Row],[Date]])</f>
        <v>11</v>
      </c>
      <c r="F1811" s="3" t="s">
        <v>8</v>
      </c>
      <c r="G1811" s="5">
        <v>33</v>
      </c>
      <c r="H1811" s="6">
        <v>100.54958475062591</v>
      </c>
      <c r="I1811" s="8">
        <f>ProductLine[[#This Row],[Units]]*ProductLine[[#This Row],[Dollars]]</f>
        <v>3318.136296770655</v>
      </c>
      <c r="L1811" cm="1">
        <f t="array" ref="L1811">AVERAGEIFS($I$2:$I$2125,$F$2:$F$2125,$F1811,$C$2:$C$2125,"&gt;="&amp;DATE(IF($E1811&gt;=4,$D1811,$D1811-1),INDEX($AS$2:$AS$13,$E1811),INDEX($AR$2:$AR$13,$E1811)),$C$2:$C$2125,"&lt;="&amp;DATE(IF($E1811&gt;=2,$D1811,$D1811-1),INDEX($AU$2:$AU$13,$E1811),INDEX($AT$2:$AT$13,$E1811)))</f>
        <v>9012.7957089797328</v>
      </c>
    </row>
    <row r="1812" spans="1:12" x14ac:dyDescent="0.35">
      <c r="A1812" s="3">
        <v>615</v>
      </c>
      <c r="B1812" s="3" t="s">
        <v>7</v>
      </c>
      <c r="C1812" s="4">
        <v>39046</v>
      </c>
      <c r="D1812" s="3">
        <f t="shared" si="28"/>
        <v>2006</v>
      </c>
      <c r="E1812" s="3">
        <f>MONTH(ProductLine[[#This Row],[Date]])</f>
        <v>11</v>
      </c>
      <c r="F1812" s="3" t="s">
        <v>8</v>
      </c>
      <c r="G1812" s="5">
        <v>58</v>
      </c>
      <c r="H1812" s="6">
        <v>175.59064342356595</v>
      </c>
      <c r="I1812" s="8">
        <f>ProductLine[[#This Row],[Units]]*ProductLine[[#This Row],[Dollars]]</f>
        <v>10184.257318566824</v>
      </c>
      <c r="L1812" cm="1">
        <f t="array" ref="L1812">AVERAGEIFS($I$2:$I$2125,$F$2:$F$2125,$F1812,$C$2:$C$2125,"&gt;="&amp;DATE(IF($E1812&gt;=4,$D1812,$D1812-1),INDEX($AS$2:$AS$13,$E1812),INDEX($AR$2:$AR$13,$E1812)),$C$2:$C$2125,"&lt;="&amp;DATE(IF($E1812&gt;=2,$D1812,$D1812-1),INDEX($AU$2:$AU$13,$E1812),INDEX($AT$2:$AT$13,$E1812)))</f>
        <v>9012.7957089797328</v>
      </c>
    </row>
    <row r="1813" spans="1:12" x14ac:dyDescent="0.35">
      <c r="A1813" s="3">
        <v>629</v>
      </c>
      <c r="B1813" s="3" t="s">
        <v>14</v>
      </c>
      <c r="C1813" s="4">
        <v>39024</v>
      </c>
      <c r="D1813" s="3">
        <f t="shared" si="28"/>
        <v>2006</v>
      </c>
      <c r="E1813" s="3">
        <f>MONTH(ProductLine[[#This Row],[Date]])</f>
        <v>11</v>
      </c>
      <c r="F1813" s="3" t="s">
        <v>15</v>
      </c>
      <c r="G1813" s="5">
        <v>-2</v>
      </c>
      <c r="H1813" s="6">
        <v>-3.8295287737581956</v>
      </c>
      <c r="I1813" s="8">
        <f>ProductLine[[#This Row],[Units]]*ProductLine[[#This Row],[Dollars]]</f>
        <v>7.6590575475163911</v>
      </c>
      <c r="L1813" cm="1">
        <f t="array" ref="L1813">AVERAGEIFS($I$2:$I$2125,$F$2:$F$2125,$F1813,$C$2:$C$2125,"&gt;="&amp;DATE(IF($E1813&gt;=4,$D1813,$D1813-1),INDEX($AS$2:$AS$13,$E1813),INDEX($AR$2:$AR$13,$E1813)),$C$2:$C$2125,"&lt;="&amp;DATE(IF($E1813&gt;=2,$D1813,$D1813-1),INDEX($AU$2:$AU$13,$E1813),INDEX($AT$2:$AT$13,$E1813)))</f>
        <v>10066.272827533216</v>
      </c>
    </row>
    <row r="1814" spans="1:12" x14ac:dyDescent="0.35">
      <c r="A1814" s="3">
        <v>641</v>
      </c>
      <c r="B1814" s="3" t="s">
        <v>16</v>
      </c>
      <c r="C1814" s="4">
        <v>39024</v>
      </c>
      <c r="D1814" s="3">
        <f t="shared" si="28"/>
        <v>2006</v>
      </c>
      <c r="E1814" s="3">
        <f>MONTH(ProductLine[[#This Row],[Date]])</f>
        <v>11</v>
      </c>
      <c r="F1814" s="3" t="s">
        <v>6</v>
      </c>
      <c r="G1814" s="5">
        <v>-8</v>
      </c>
      <c r="H1814" s="6">
        <v>-21.90881602461678</v>
      </c>
      <c r="I1814" s="8">
        <f>ProductLine[[#This Row],[Units]]*ProductLine[[#This Row],[Dollars]]</f>
        <v>175.27052819693424</v>
      </c>
      <c r="L1814" cm="1">
        <f t="array" ref="L1814">AVERAGEIFS($I$2:$I$2125,$F$2:$F$2125,$F1814,$C$2:$C$2125,"&gt;="&amp;DATE(IF($E1814&gt;=4,$D1814,$D1814-1),INDEX($AS$2:$AS$13,$E1814),INDEX($AR$2:$AR$13,$E1814)),$C$2:$C$2125,"&lt;="&amp;DATE(IF($E1814&gt;=2,$D1814,$D1814-1),INDEX($AU$2:$AU$13,$E1814),INDEX($AT$2:$AT$13,$E1814)))</f>
        <v>5214.043825757065</v>
      </c>
    </row>
    <row r="1815" spans="1:12" x14ac:dyDescent="0.35">
      <c r="A1815" s="3">
        <v>662</v>
      </c>
      <c r="B1815" s="3" t="s">
        <v>16</v>
      </c>
      <c r="C1815" s="4">
        <v>39024</v>
      </c>
      <c r="D1815" s="3">
        <f t="shared" si="28"/>
        <v>2006</v>
      </c>
      <c r="E1815" s="3">
        <f>MONTH(ProductLine[[#This Row],[Date]])</f>
        <v>11</v>
      </c>
      <c r="F1815" s="3" t="s">
        <v>10</v>
      </c>
      <c r="G1815" s="5">
        <v>25</v>
      </c>
      <c r="H1815" s="6">
        <v>78.068436112651099</v>
      </c>
      <c r="I1815" s="8">
        <f>ProductLine[[#This Row],[Units]]*ProductLine[[#This Row],[Dollars]]</f>
        <v>1951.7109028162774</v>
      </c>
      <c r="L1815" cm="1">
        <f t="array" ref="L1815">AVERAGEIFS($I$2:$I$2125,$F$2:$F$2125,$F1815,$C$2:$C$2125,"&gt;="&amp;DATE(IF($E1815&gt;=4,$D1815,$D1815-1),INDEX($AS$2:$AS$13,$E1815),INDEX($AR$2:$AR$13,$E1815)),$C$2:$C$2125,"&lt;="&amp;DATE(IF($E1815&gt;=2,$D1815,$D1815-1),INDEX($AU$2:$AU$13,$E1815),INDEX($AT$2:$AT$13,$E1815)))</f>
        <v>7910.2084379284679</v>
      </c>
    </row>
    <row r="1816" spans="1:12" x14ac:dyDescent="0.35">
      <c r="A1816" s="3">
        <v>663</v>
      </c>
      <c r="B1816" s="3" t="s">
        <v>7</v>
      </c>
      <c r="C1816" s="4">
        <v>39035</v>
      </c>
      <c r="D1816" s="3">
        <f t="shared" si="28"/>
        <v>2006</v>
      </c>
      <c r="E1816" s="3">
        <f>MONTH(ProductLine[[#This Row],[Date]])</f>
        <v>11</v>
      </c>
      <c r="F1816" s="3" t="s">
        <v>13</v>
      </c>
      <c r="G1816" s="5">
        <v>27</v>
      </c>
      <c r="H1816" s="6">
        <v>82.450851057331235</v>
      </c>
      <c r="I1816" s="8">
        <f>ProductLine[[#This Row],[Units]]*ProductLine[[#This Row],[Dollars]]</f>
        <v>2226.1729785479433</v>
      </c>
      <c r="L1816" cm="1">
        <f t="array" ref="L1816">AVERAGEIFS($I$2:$I$2125,$F$2:$F$2125,$F1816,$C$2:$C$2125,"&gt;="&amp;DATE(IF($E1816&gt;=4,$D1816,$D1816-1),INDEX($AS$2:$AS$13,$E1816),INDEX($AR$2:$AR$13,$E1816)),$C$2:$C$2125,"&lt;="&amp;DATE(IF($E1816&gt;=2,$D1816,$D1816-1),INDEX($AU$2:$AU$13,$E1816),INDEX($AT$2:$AT$13,$E1816)))</f>
        <v>7550.4174341710223</v>
      </c>
    </row>
    <row r="1817" spans="1:12" x14ac:dyDescent="0.35">
      <c r="A1817" s="3">
        <v>720</v>
      </c>
      <c r="B1817" s="3" t="s">
        <v>14</v>
      </c>
      <c r="C1817" s="4">
        <v>39024</v>
      </c>
      <c r="D1817" s="3">
        <f t="shared" si="28"/>
        <v>2006</v>
      </c>
      <c r="E1817" s="3">
        <f>MONTH(ProductLine[[#This Row],[Date]])</f>
        <v>11</v>
      </c>
      <c r="F1817" s="3" t="s">
        <v>15</v>
      </c>
      <c r="G1817" s="5">
        <v>28</v>
      </c>
      <c r="H1817" s="6">
        <v>86.107203598905883</v>
      </c>
      <c r="I1817" s="8">
        <f>ProductLine[[#This Row],[Units]]*ProductLine[[#This Row],[Dollars]]</f>
        <v>2411.0017007693646</v>
      </c>
      <c r="L1817" cm="1">
        <f t="array" ref="L1817">AVERAGEIFS($I$2:$I$2125,$F$2:$F$2125,$F1817,$C$2:$C$2125,"&gt;="&amp;DATE(IF($E1817&gt;=4,$D1817,$D1817-1),INDEX($AS$2:$AS$13,$E1817),INDEX($AR$2:$AR$13,$E1817)),$C$2:$C$2125,"&lt;="&amp;DATE(IF($E1817&gt;=2,$D1817,$D1817-1),INDEX($AU$2:$AU$13,$E1817),INDEX($AT$2:$AT$13,$E1817)))</f>
        <v>10066.272827533216</v>
      </c>
    </row>
    <row r="1818" spans="1:12" x14ac:dyDescent="0.35">
      <c r="A1818" s="3">
        <v>782</v>
      </c>
      <c r="B1818" s="3" t="s">
        <v>14</v>
      </c>
      <c r="C1818" s="4">
        <v>39035</v>
      </c>
      <c r="D1818" s="3">
        <f t="shared" si="28"/>
        <v>2006</v>
      </c>
      <c r="E1818" s="3">
        <f>MONTH(ProductLine[[#This Row],[Date]])</f>
        <v>11</v>
      </c>
      <c r="F1818" s="3" t="s">
        <v>15</v>
      </c>
      <c r="G1818" s="5">
        <v>80</v>
      </c>
      <c r="H1818" s="6">
        <v>241.99741515278305</v>
      </c>
      <c r="I1818" s="8">
        <f>ProductLine[[#This Row],[Units]]*ProductLine[[#This Row],[Dollars]]</f>
        <v>19359.793212222645</v>
      </c>
      <c r="L1818" cm="1">
        <f t="array" ref="L1818">AVERAGEIFS($I$2:$I$2125,$F$2:$F$2125,$F1818,$C$2:$C$2125,"&gt;="&amp;DATE(IF($E1818&gt;=4,$D1818,$D1818-1),INDEX($AS$2:$AS$13,$E1818),INDEX($AR$2:$AR$13,$E1818)),$C$2:$C$2125,"&lt;="&amp;DATE(IF($E1818&gt;=2,$D1818,$D1818-1),INDEX($AU$2:$AU$13,$E1818),INDEX($AT$2:$AT$13,$E1818)))</f>
        <v>10066.272827533216</v>
      </c>
    </row>
    <row r="1819" spans="1:12" x14ac:dyDescent="0.35">
      <c r="A1819" s="3">
        <v>783</v>
      </c>
      <c r="B1819" s="3" t="s">
        <v>5</v>
      </c>
      <c r="C1819" s="4">
        <v>39046</v>
      </c>
      <c r="D1819" s="3">
        <f t="shared" si="28"/>
        <v>2006</v>
      </c>
      <c r="E1819" s="3">
        <f>MONTH(ProductLine[[#This Row],[Date]])</f>
        <v>11</v>
      </c>
      <c r="F1819" s="3" t="s">
        <v>6</v>
      </c>
      <c r="G1819" s="5">
        <v>64</v>
      </c>
      <c r="H1819" s="6">
        <v>193.891081917441</v>
      </c>
      <c r="I1819" s="8">
        <f>ProductLine[[#This Row],[Units]]*ProductLine[[#This Row],[Dollars]]</f>
        <v>12409.029242716224</v>
      </c>
      <c r="L1819" cm="1">
        <f t="array" ref="L1819">AVERAGEIFS($I$2:$I$2125,$F$2:$F$2125,$F1819,$C$2:$C$2125,"&gt;="&amp;DATE(IF($E1819&gt;=4,$D1819,$D1819-1),INDEX($AS$2:$AS$13,$E1819),INDEX($AR$2:$AR$13,$E1819)),$C$2:$C$2125,"&lt;="&amp;DATE(IF($E1819&gt;=2,$D1819,$D1819-1),INDEX($AU$2:$AU$13,$E1819),INDEX($AT$2:$AT$13,$E1819)))</f>
        <v>5214.043825757065</v>
      </c>
    </row>
    <row r="1820" spans="1:12" x14ac:dyDescent="0.35">
      <c r="A1820" s="3">
        <v>828</v>
      </c>
      <c r="B1820" s="3" t="s">
        <v>11</v>
      </c>
      <c r="C1820" s="4">
        <v>39024</v>
      </c>
      <c r="D1820" s="3">
        <f t="shared" si="28"/>
        <v>2006</v>
      </c>
      <c r="E1820" s="3">
        <f>MONTH(ProductLine[[#This Row],[Date]])</f>
        <v>11</v>
      </c>
      <c r="F1820" s="3" t="s">
        <v>8</v>
      </c>
      <c r="G1820" s="5">
        <v>6</v>
      </c>
      <c r="H1820" s="6">
        <v>19.522370228620925</v>
      </c>
      <c r="I1820" s="8">
        <f>ProductLine[[#This Row],[Units]]*ProductLine[[#This Row],[Dollars]]</f>
        <v>117.13422137172554</v>
      </c>
      <c r="L1820" cm="1">
        <f t="array" ref="L1820">AVERAGEIFS($I$2:$I$2125,$F$2:$F$2125,$F1820,$C$2:$C$2125,"&gt;="&amp;DATE(IF($E1820&gt;=4,$D1820,$D1820-1),INDEX($AS$2:$AS$13,$E1820),INDEX($AR$2:$AR$13,$E1820)),$C$2:$C$2125,"&lt;="&amp;DATE(IF($E1820&gt;=2,$D1820,$D1820-1),INDEX($AU$2:$AU$13,$E1820),INDEX($AT$2:$AT$13,$E1820)))</f>
        <v>9012.7957089797328</v>
      </c>
    </row>
    <row r="1821" spans="1:12" x14ac:dyDescent="0.35">
      <c r="A1821" s="3">
        <v>829</v>
      </c>
      <c r="B1821" s="3" t="s">
        <v>12</v>
      </c>
      <c r="C1821" s="4">
        <v>39035</v>
      </c>
      <c r="D1821" s="3">
        <f t="shared" si="28"/>
        <v>2006</v>
      </c>
      <c r="E1821" s="3">
        <f>MONTH(ProductLine[[#This Row],[Date]])</f>
        <v>11</v>
      </c>
      <c r="F1821" s="3" t="s">
        <v>15</v>
      </c>
      <c r="G1821" s="5">
        <v>77</v>
      </c>
      <c r="H1821" s="6">
        <v>233.15631874033514</v>
      </c>
      <c r="I1821" s="8">
        <f>ProductLine[[#This Row],[Units]]*ProductLine[[#This Row],[Dollars]]</f>
        <v>17953.036543005805</v>
      </c>
      <c r="L1821" cm="1">
        <f t="array" ref="L1821">AVERAGEIFS($I$2:$I$2125,$F$2:$F$2125,$F1821,$C$2:$C$2125,"&gt;="&amp;DATE(IF($E1821&gt;=4,$D1821,$D1821-1),INDEX($AS$2:$AS$13,$E1821),INDEX($AR$2:$AR$13,$E1821)),$C$2:$C$2125,"&lt;="&amp;DATE(IF($E1821&gt;=2,$D1821,$D1821-1),INDEX($AU$2:$AU$13,$E1821),INDEX($AT$2:$AT$13,$E1821)))</f>
        <v>10066.272827533216</v>
      </c>
    </row>
    <row r="1822" spans="1:12" x14ac:dyDescent="0.35">
      <c r="A1822" s="3">
        <v>948</v>
      </c>
      <c r="B1822" s="3" t="s">
        <v>9</v>
      </c>
      <c r="C1822" s="4">
        <v>39046</v>
      </c>
      <c r="D1822" s="3">
        <f t="shared" si="28"/>
        <v>2006</v>
      </c>
      <c r="E1822" s="3">
        <f>MONTH(ProductLine[[#This Row],[Date]])</f>
        <v>11</v>
      </c>
      <c r="F1822" s="3" t="s">
        <v>6</v>
      </c>
      <c r="G1822" s="5">
        <v>6</v>
      </c>
      <c r="H1822" s="6">
        <v>20.397135812092845</v>
      </c>
      <c r="I1822" s="8">
        <f>ProductLine[[#This Row],[Units]]*ProductLine[[#This Row],[Dollars]]</f>
        <v>122.38281487255708</v>
      </c>
      <c r="L1822" cm="1">
        <f t="array" ref="L1822">AVERAGEIFS($I$2:$I$2125,$F$2:$F$2125,$F1822,$C$2:$C$2125,"&gt;="&amp;DATE(IF($E1822&gt;=4,$D1822,$D1822-1),INDEX($AS$2:$AS$13,$E1822),INDEX($AR$2:$AR$13,$E1822)),$C$2:$C$2125,"&lt;="&amp;DATE(IF($E1822&gt;=2,$D1822,$D1822-1),INDEX($AU$2:$AU$13,$E1822),INDEX($AT$2:$AT$13,$E1822)))</f>
        <v>5214.043825757065</v>
      </c>
    </row>
    <row r="1823" spans="1:12" x14ac:dyDescent="0.35">
      <c r="A1823" s="3">
        <v>954</v>
      </c>
      <c r="B1823" s="3" t="s">
        <v>11</v>
      </c>
      <c r="C1823" s="4">
        <v>39024</v>
      </c>
      <c r="D1823" s="3">
        <f t="shared" si="28"/>
        <v>2006</v>
      </c>
      <c r="E1823" s="3">
        <f>MONTH(ProductLine[[#This Row],[Date]])</f>
        <v>11</v>
      </c>
      <c r="F1823" s="3" t="s">
        <v>15</v>
      </c>
      <c r="G1823" s="5">
        <v>17</v>
      </c>
      <c r="H1823" s="6">
        <v>53.067953295003726</v>
      </c>
      <c r="I1823" s="8">
        <f>ProductLine[[#This Row],[Units]]*ProductLine[[#This Row],[Dollars]]</f>
        <v>902.1552060150633</v>
      </c>
      <c r="L1823" cm="1">
        <f t="array" ref="L1823">AVERAGEIFS($I$2:$I$2125,$F$2:$F$2125,$F1823,$C$2:$C$2125,"&gt;="&amp;DATE(IF($E1823&gt;=4,$D1823,$D1823-1),INDEX($AS$2:$AS$13,$E1823),INDEX($AR$2:$AR$13,$E1823)),$C$2:$C$2125,"&lt;="&amp;DATE(IF($E1823&gt;=2,$D1823,$D1823-1),INDEX($AU$2:$AU$13,$E1823),INDEX($AT$2:$AT$13,$E1823)))</f>
        <v>10066.272827533216</v>
      </c>
    </row>
    <row r="1824" spans="1:12" x14ac:dyDescent="0.35">
      <c r="A1824" s="3">
        <v>1074</v>
      </c>
      <c r="B1824" s="3" t="s">
        <v>5</v>
      </c>
      <c r="C1824" s="4">
        <v>39035</v>
      </c>
      <c r="D1824" s="3">
        <f t="shared" si="28"/>
        <v>2006</v>
      </c>
      <c r="E1824" s="3">
        <f>MONTH(ProductLine[[#This Row],[Date]])</f>
        <v>11</v>
      </c>
      <c r="F1824" s="3" t="s">
        <v>6</v>
      </c>
      <c r="G1824" s="5">
        <v>83</v>
      </c>
      <c r="H1824" s="6">
        <v>251.40105252927455</v>
      </c>
      <c r="I1824" s="8">
        <f>ProductLine[[#This Row],[Units]]*ProductLine[[#This Row],[Dollars]]</f>
        <v>20866.287359929789</v>
      </c>
      <c r="L1824" cm="1">
        <f t="array" ref="L1824">AVERAGEIFS($I$2:$I$2125,$F$2:$F$2125,$F1824,$C$2:$C$2125,"&gt;="&amp;DATE(IF($E1824&gt;=4,$D1824,$D1824-1),INDEX($AS$2:$AS$13,$E1824),INDEX($AR$2:$AR$13,$E1824)),$C$2:$C$2125,"&lt;="&amp;DATE(IF($E1824&gt;=2,$D1824,$D1824-1),INDEX($AU$2:$AU$13,$E1824),INDEX($AT$2:$AT$13,$E1824)))</f>
        <v>5214.043825757065</v>
      </c>
    </row>
    <row r="1825" spans="1:12" x14ac:dyDescent="0.35">
      <c r="A1825" s="3">
        <v>1090</v>
      </c>
      <c r="B1825" s="3" t="s">
        <v>9</v>
      </c>
      <c r="C1825" s="4">
        <v>39035</v>
      </c>
      <c r="D1825" s="3">
        <f t="shared" si="28"/>
        <v>2006</v>
      </c>
      <c r="E1825" s="3">
        <f>MONTH(ProductLine[[#This Row],[Date]])</f>
        <v>11</v>
      </c>
      <c r="F1825" s="3" t="s">
        <v>8</v>
      </c>
      <c r="G1825" s="5">
        <v>27</v>
      </c>
      <c r="H1825" s="6">
        <v>82.124904169698794</v>
      </c>
      <c r="I1825" s="8">
        <f>ProductLine[[#This Row],[Units]]*ProductLine[[#This Row],[Dollars]]</f>
        <v>2217.3724125818676</v>
      </c>
      <c r="L1825" cm="1">
        <f t="array" ref="L1825">AVERAGEIFS($I$2:$I$2125,$F$2:$F$2125,$F1825,$C$2:$C$2125,"&gt;="&amp;DATE(IF($E1825&gt;=4,$D1825,$D1825-1),INDEX($AS$2:$AS$13,$E1825),INDEX($AR$2:$AR$13,$E1825)),$C$2:$C$2125,"&lt;="&amp;DATE(IF($E1825&gt;=2,$D1825,$D1825-1),INDEX($AU$2:$AU$13,$E1825),INDEX($AT$2:$AT$13,$E1825)))</f>
        <v>9012.7957089797328</v>
      </c>
    </row>
    <row r="1826" spans="1:12" x14ac:dyDescent="0.35">
      <c r="A1826" s="3">
        <v>1118</v>
      </c>
      <c r="B1826" s="3" t="s">
        <v>17</v>
      </c>
      <c r="C1826" s="4">
        <v>39024</v>
      </c>
      <c r="D1826" s="3">
        <f t="shared" si="28"/>
        <v>2006</v>
      </c>
      <c r="E1826" s="3">
        <f>MONTH(ProductLine[[#This Row],[Date]])</f>
        <v>11</v>
      </c>
      <c r="F1826" s="3" t="s">
        <v>15</v>
      </c>
      <c r="G1826" s="5">
        <v>78</v>
      </c>
      <c r="H1826" s="6">
        <v>236.65619273355256</v>
      </c>
      <c r="I1826" s="8">
        <f>ProductLine[[#This Row],[Units]]*ProductLine[[#This Row],[Dollars]]</f>
        <v>18459.183033217101</v>
      </c>
      <c r="L1826" cm="1">
        <f t="array" ref="L1826">AVERAGEIFS($I$2:$I$2125,$F$2:$F$2125,$F1826,$C$2:$C$2125,"&gt;="&amp;DATE(IF($E1826&gt;=4,$D1826,$D1826-1),INDEX($AS$2:$AS$13,$E1826),INDEX($AR$2:$AR$13,$E1826)),$C$2:$C$2125,"&lt;="&amp;DATE(IF($E1826&gt;=2,$D1826,$D1826-1),INDEX($AU$2:$AU$13,$E1826),INDEX($AT$2:$AT$13,$E1826)))</f>
        <v>10066.272827533216</v>
      </c>
    </row>
    <row r="1827" spans="1:12" x14ac:dyDescent="0.35">
      <c r="A1827" s="3">
        <v>1130</v>
      </c>
      <c r="B1827" s="3" t="s">
        <v>18</v>
      </c>
      <c r="C1827" s="4">
        <v>39035</v>
      </c>
      <c r="D1827" s="3">
        <f t="shared" si="28"/>
        <v>2006</v>
      </c>
      <c r="E1827" s="3">
        <f>MONTH(ProductLine[[#This Row],[Date]])</f>
        <v>11</v>
      </c>
      <c r="F1827" s="3" t="s">
        <v>13</v>
      </c>
      <c r="G1827" s="5">
        <v>72</v>
      </c>
      <c r="H1827" s="6">
        <v>217.3653218325137</v>
      </c>
      <c r="I1827" s="8">
        <f>ProductLine[[#This Row],[Units]]*ProductLine[[#This Row],[Dollars]]</f>
        <v>15650.303171940986</v>
      </c>
      <c r="L1827" cm="1">
        <f t="array" ref="L1827">AVERAGEIFS($I$2:$I$2125,$F$2:$F$2125,$F1827,$C$2:$C$2125,"&gt;="&amp;DATE(IF($E1827&gt;=4,$D1827,$D1827-1),INDEX($AS$2:$AS$13,$E1827),INDEX($AR$2:$AR$13,$E1827)),$C$2:$C$2125,"&lt;="&amp;DATE(IF($E1827&gt;=2,$D1827,$D1827-1),INDEX($AU$2:$AU$13,$E1827),INDEX($AT$2:$AT$13,$E1827)))</f>
        <v>7550.4174341710223</v>
      </c>
    </row>
    <row r="1828" spans="1:12" x14ac:dyDescent="0.35">
      <c r="A1828" s="3">
        <v>1138</v>
      </c>
      <c r="B1828" s="3" t="s">
        <v>7</v>
      </c>
      <c r="C1828" s="4">
        <v>39035</v>
      </c>
      <c r="D1828" s="3">
        <f t="shared" si="28"/>
        <v>2006</v>
      </c>
      <c r="E1828" s="3">
        <f>MONTH(ProductLine[[#This Row],[Date]])</f>
        <v>11</v>
      </c>
      <c r="F1828" s="3" t="s">
        <v>15</v>
      </c>
      <c r="G1828" s="5">
        <v>51</v>
      </c>
      <c r="H1828" s="6">
        <v>155.23584686430669</v>
      </c>
      <c r="I1828" s="8">
        <f>ProductLine[[#This Row],[Units]]*ProductLine[[#This Row],[Dollars]]</f>
        <v>7917.0281900796417</v>
      </c>
      <c r="L1828" cm="1">
        <f t="array" ref="L1828">AVERAGEIFS($I$2:$I$2125,$F$2:$F$2125,$F1828,$C$2:$C$2125,"&gt;="&amp;DATE(IF($E1828&gt;=4,$D1828,$D1828-1),INDEX($AS$2:$AS$13,$E1828),INDEX($AR$2:$AR$13,$E1828)),$C$2:$C$2125,"&lt;="&amp;DATE(IF($E1828&gt;=2,$D1828,$D1828-1),INDEX($AU$2:$AU$13,$E1828),INDEX($AT$2:$AT$13,$E1828)))</f>
        <v>10066.272827533216</v>
      </c>
    </row>
    <row r="1829" spans="1:12" x14ac:dyDescent="0.35">
      <c r="A1829" s="3">
        <v>1156</v>
      </c>
      <c r="B1829" s="3" t="s">
        <v>11</v>
      </c>
      <c r="C1829" s="4">
        <v>39046</v>
      </c>
      <c r="D1829" s="3">
        <f t="shared" si="28"/>
        <v>2006</v>
      </c>
      <c r="E1829" s="3">
        <f>MONTH(ProductLine[[#This Row],[Date]])</f>
        <v>11</v>
      </c>
      <c r="F1829" s="3" t="s">
        <v>15</v>
      </c>
      <c r="G1829" s="5">
        <v>33</v>
      </c>
      <c r="H1829" s="6">
        <v>100.50696775814504</v>
      </c>
      <c r="I1829" s="8">
        <f>ProductLine[[#This Row],[Units]]*ProductLine[[#This Row],[Dollars]]</f>
        <v>3316.7299360187862</v>
      </c>
      <c r="L1829" cm="1">
        <f t="array" ref="L1829">AVERAGEIFS($I$2:$I$2125,$F$2:$F$2125,$F1829,$C$2:$C$2125,"&gt;="&amp;DATE(IF($E1829&gt;=4,$D1829,$D1829-1),INDEX($AS$2:$AS$13,$E1829),INDEX($AR$2:$AR$13,$E1829)),$C$2:$C$2125,"&lt;="&amp;DATE(IF($E1829&gt;=2,$D1829,$D1829-1),INDEX($AU$2:$AU$13,$E1829),INDEX($AT$2:$AT$13,$E1829)))</f>
        <v>10066.272827533216</v>
      </c>
    </row>
    <row r="1830" spans="1:12" x14ac:dyDescent="0.35">
      <c r="A1830" s="3">
        <v>1169</v>
      </c>
      <c r="B1830" s="3" t="s">
        <v>18</v>
      </c>
      <c r="C1830" s="4">
        <v>39046</v>
      </c>
      <c r="D1830" s="3">
        <f t="shared" si="28"/>
        <v>2006</v>
      </c>
      <c r="E1830" s="3">
        <f>MONTH(ProductLine[[#This Row],[Date]])</f>
        <v>11</v>
      </c>
      <c r="F1830" s="3" t="s">
        <v>6</v>
      </c>
      <c r="G1830" s="5">
        <v>71</v>
      </c>
      <c r="H1830" s="6">
        <v>214.72037779298833</v>
      </c>
      <c r="I1830" s="8">
        <f>ProductLine[[#This Row],[Units]]*ProductLine[[#This Row],[Dollars]]</f>
        <v>15245.146823302171</v>
      </c>
      <c r="L1830" cm="1">
        <f t="array" ref="L1830">AVERAGEIFS($I$2:$I$2125,$F$2:$F$2125,$F1830,$C$2:$C$2125,"&gt;="&amp;DATE(IF($E1830&gt;=4,$D1830,$D1830-1),INDEX($AS$2:$AS$13,$E1830),INDEX($AR$2:$AR$13,$E1830)),$C$2:$C$2125,"&lt;="&amp;DATE(IF($E1830&gt;=2,$D1830,$D1830-1),INDEX($AU$2:$AU$13,$E1830),INDEX($AT$2:$AT$13,$E1830)))</f>
        <v>5214.043825757065</v>
      </c>
    </row>
    <row r="1831" spans="1:12" x14ac:dyDescent="0.35">
      <c r="A1831" s="3">
        <v>1171</v>
      </c>
      <c r="B1831" s="3" t="s">
        <v>5</v>
      </c>
      <c r="C1831" s="4">
        <v>39035</v>
      </c>
      <c r="D1831" s="3">
        <f t="shared" si="28"/>
        <v>2006</v>
      </c>
      <c r="E1831" s="3">
        <f>MONTH(ProductLine[[#This Row],[Date]])</f>
        <v>11</v>
      </c>
      <c r="F1831" s="3" t="s">
        <v>8</v>
      </c>
      <c r="G1831" s="5">
        <v>71</v>
      </c>
      <c r="H1831" s="6">
        <v>215.03086098171244</v>
      </c>
      <c r="I1831" s="8">
        <f>ProductLine[[#This Row],[Units]]*ProductLine[[#This Row],[Dollars]]</f>
        <v>15267.191129701583</v>
      </c>
      <c r="L1831" cm="1">
        <f t="array" ref="L1831">AVERAGEIFS($I$2:$I$2125,$F$2:$F$2125,$F1831,$C$2:$C$2125,"&gt;="&amp;DATE(IF($E1831&gt;=4,$D1831,$D1831-1),INDEX($AS$2:$AS$13,$E1831),INDEX($AR$2:$AR$13,$E1831)),$C$2:$C$2125,"&lt;="&amp;DATE(IF($E1831&gt;=2,$D1831,$D1831-1),INDEX($AU$2:$AU$13,$E1831),INDEX($AT$2:$AT$13,$E1831)))</f>
        <v>9012.7957089797328</v>
      </c>
    </row>
    <row r="1832" spans="1:12" x14ac:dyDescent="0.35">
      <c r="A1832" s="3">
        <v>1256</v>
      </c>
      <c r="B1832" s="3" t="s">
        <v>7</v>
      </c>
      <c r="C1832" s="4">
        <v>39046</v>
      </c>
      <c r="D1832" s="3">
        <f t="shared" si="28"/>
        <v>2006</v>
      </c>
      <c r="E1832" s="3">
        <f>MONTH(ProductLine[[#This Row],[Date]])</f>
        <v>11</v>
      </c>
      <c r="F1832" s="3" t="s">
        <v>15</v>
      </c>
      <c r="G1832" s="5">
        <v>87</v>
      </c>
      <c r="H1832" s="6">
        <v>263.04139351081579</v>
      </c>
      <c r="I1832" s="8">
        <f>ProductLine[[#This Row],[Units]]*ProductLine[[#This Row],[Dollars]]</f>
        <v>22884.601235440976</v>
      </c>
      <c r="L1832" cm="1">
        <f t="array" ref="L1832">AVERAGEIFS($I$2:$I$2125,$F$2:$F$2125,$F1832,$C$2:$C$2125,"&gt;="&amp;DATE(IF($E1832&gt;=4,$D1832,$D1832-1),INDEX($AS$2:$AS$13,$E1832),INDEX($AR$2:$AR$13,$E1832)),$C$2:$C$2125,"&lt;="&amp;DATE(IF($E1832&gt;=2,$D1832,$D1832-1),INDEX($AU$2:$AU$13,$E1832),INDEX($AT$2:$AT$13,$E1832)))</f>
        <v>10066.272827533216</v>
      </c>
    </row>
    <row r="1833" spans="1:12" x14ac:dyDescent="0.35">
      <c r="A1833" s="3">
        <v>1309</v>
      </c>
      <c r="B1833" s="3" t="s">
        <v>11</v>
      </c>
      <c r="C1833" s="4">
        <v>39024</v>
      </c>
      <c r="D1833" s="3">
        <f t="shared" si="28"/>
        <v>2006</v>
      </c>
      <c r="E1833" s="3">
        <f>MONTH(ProductLine[[#This Row],[Date]])</f>
        <v>11</v>
      </c>
      <c r="F1833" s="3" t="s">
        <v>6</v>
      </c>
      <c r="G1833" s="5">
        <v>89</v>
      </c>
      <c r="H1833" s="6">
        <v>268.72040652792879</v>
      </c>
      <c r="I1833" s="8">
        <f>ProductLine[[#This Row],[Units]]*ProductLine[[#This Row],[Dollars]]</f>
        <v>23916.11618098566</v>
      </c>
      <c r="L1833" cm="1">
        <f t="array" ref="L1833">AVERAGEIFS($I$2:$I$2125,$F$2:$F$2125,$F1833,$C$2:$C$2125,"&gt;="&amp;DATE(IF($E1833&gt;=4,$D1833,$D1833-1),INDEX($AS$2:$AS$13,$E1833),INDEX($AR$2:$AR$13,$E1833)),$C$2:$C$2125,"&lt;="&amp;DATE(IF($E1833&gt;=2,$D1833,$D1833-1),INDEX($AU$2:$AU$13,$E1833),INDEX($AT$2:$AT$13,$E1833)))</f>
        <v>5214.043825757065</v>
      </c>
    </row>
    <row r="1834" spans="1:12" x14ac:dyDescent="0.35">
      <c r="A1834" s="3">
        <v>1386</v>
      </c>
      <c r="B1834" s="3" t="s">
        <v>12</v>
      </c>
      <c r="C1834" s="4">
        <v>39024</v>
      </c>
      <c r="D1834" s="3">
        <f t="shared" si="28"/>
        <v>2006</v>
      </c>
      <c r="E1834" s="3">
        <f>MONTH(ProductLine[[#This Row],[Date]])</f>
        <v>11</v>
      </c>
      <c r="F1834" s="3" t="s">
        <v>8</v>
      </c>
      <c r="G1834" s="5">
        <v>28</v>
      </c>
      <c r="H1834" s="6">
        <v>86.468289532216389</v>
      </c>
      <c r="I1834" s="8">
        <f>ProductLine[[#This Row],[Units]]*ProductLine[[#This Row],[Dollars]]</f>
        <v>2421.1121069020587</v>
      </c>
      <c r="L1834" cm="1">
        <f t="array" ref="L1834">AVERAGEIFS($I$2:$I$2125,$F$2:$F$2125,$F1834,$C$2:$C$2125,"&gt;="&amp;DATE(IF($E1834&gt;=4,$D1834,$D1834-1),INDEX($AS$2:$AS$13,$E1834),INDEX($AR$2:$AR$13,$E1834)),$C$2:$C$2125,"&lt;="&amp;DATE(IF($E1834&gt;=2,$D1834,$D1834-1),INDEX($AU$2:$AU$13,$E1834),INDEX($AT$2:$AT$13,$E1834)))</f>
        <v>9012.7957089797328</v>
      </c>
    </row>
    <row r="1835" spans="1:12" x14ac:dyDescent="0.35">
      <c r="A1835" s="3">
        <v>1556</v>
      </c>
      <c r="B1835" s="3" t="s">
        <v>12</v>
      </c>
      <c r="C1835" s="4">
        <v>39024</v>
      </c>
      <c r="D1835" s="3">
        <f t="shared" si="28"/>
        <v>2006</v>
      </c>
      <c r="E1835" s="3">
        <f>MONTH(ProductLine[[#This Row],[Date]])</f>
        <v>11</v>
      </c>
      <c r="F1835" s="3" t="s">
        <v>15</v>
      </c>
      <c r="G1835" s="5">
        <v>84</v>
      </c>
      <c r="H1835" s="6">
        <v>253.59713370537463</v>
      </c>
      <c r="I1835" s="8">
        <f>ProductLine[[#This Row],[Units]]*ProductLine[[#This Row],[Dollars]]</f>
        <v>21302.159231251469</v>
      </c>
      <c r="L1835" cm="1">
        <f t="array" ref="L1835">AVERAGEIFS($I$2:$I$2125,$F$2:$F$2125,$F1835,$C$2:$C$2125,"&gt;="&amp;DATE(IF($E1835&gt;=4,$D1835,$D1835-1),INDEX($AS$2:$AS$13,$E1835),INDEX($AR$2:$AR$13,$E1835)),$C$2:$C$2125,"&lt;="&amp;DATE(IF($E1835&gt;=2,$D1835,$D1835-1),INDEX($AU$2:$AU$13,$E1835),INDEX($AT$2:$AT$13,$E1835)))</f>
        <v>10066.272827533216</v>
      </c>
    </row>
    <row r="1836" spans="1:12" x14ac:dyDescent="0.35">
      <c r="A1836" s="3">
        <v>1600</v>
      </c>
      <c r="B1836" s="3" t="s">
        <v>18</v>
      </c>
      <c r="C1836" s="4">
        <v>39035</v>
      </c>
      <c r="D1836" s="3">
        <f t="shared" si="28"/>
        <v>2006</v>
      </c>
      <c r="E1836" s="3">
        <f>MONTH(ProductLine[[#This Row],[Date]])</f>
        <v>11</v>
      </c>
      <c r="F1836" s="3" t="s">
        <v>10</v>
      </c>
      <c r="G1836" s="5">
        <v>11</v>
      </c>
      <c r="H1836" s="6">
        <v>35.427503831280553</v>
      </c>
      <c r="I1836" s="8">
        <f>ProductLine[[#This Row],[Units]]*ProductLine[[#This Row],[Dollars]]</f>
        <v>389.70254214408607</v>
      </c>
      <c r="L1836" cm="1">
        <f t="array" ref="L1836">AVERAGEIFS($I$2:$I$2125,$F$2:$F$2125,$F1836,$C$2:$C$2125,"&gt;="&amp;DATE(IF($E1836&gt;=4,$D1836,$D1836-1),INDEX($AS$2:$AS$13,$E1836),INDEX($AR$2:$AR$13,$E1836)),$C$2:$C$2125,"&lt;="&amp;DATE(IF($E1836&gt;=2,$D1836,$D1836-1),INDEX($AU$2:$AU$13,$E1836),INDEX($AT$2:$AT$13,$E1836)))</f>
        <v>7910.2084379284679</v>
      </c>
    </row>
    <row r="1837" spans="1:12" x14ac:dyDescent="0.35">
      <c r="A1837" s="3">
        <v>1605</v>
      </c>
      <c r="B1837" s="3" t="s">
        <v>12</v>
      </c>
      <c r="C1837" s="4">
        <v>39035</v>
      </c>
      <c r="D1837" s="3">
        <f t="shared" si="28"/>
        <v>2006</v>
      </c>
      <c r="E1837" s="3">
        <f>MONTH(ProductLine[[#This Row],[Date]])</f>
        <v>11</v>
      </c>
      <c r="F1837" s="3" t="s">
        <v>13</v>
      </c>
      <c r="G1837" s="5">
        <v>6</v>
      </c>
      <c r="H1837" s="6">
        <v>20.057205766736782</v>
      </c>
      <c r="I1837" s="8">
        <f>ProductLine[[#This Row],[Units]]*ProductLine[[#This Row],[Dollars]]</f>
        <v>120.34323460042069</v>
      </c>
      <c r="L1837" cm="1">
        <f t="array" ref="L1837">AVERAGEIFS($I$2:$I$2125,$F$2:$F$2125,$F1837,$C$2:$C$2125,"&gt;="&amp;DATE(IF($E1837&gt;=4,$D1837,$D1837-1),INDEX($AS$2:$AS$13,$E1837),INDEX($AR$2:$AR$13,$E1837)),$C$2:$C$2125,"&lt;="&amp;DATE(IF($E1837&gt;=2,$D1837,$D1837-1),INDEX($AU$2:$AU$13,$E1837),INDEX($AT$2:$AT$13,$E1837)))</f>
        <v>7550.4174341710223</v>
      </c>
    </row>
    <row r="1838" spans="1:12" x14ac:dyDescent="0.35">
      <c r="A1838" s="3">
        <v>1613</v>
      </c>
      <c r="B1838" s="3" t="s">
        <v>11</v>
      </c>
      <c r="C1838" s="4">
        <v>39046</v>
      </c>
      <c r="D1838" s="3">
        <f t="shared" si="28"/>
        <v>2006</v>
      </c>
      <c r="E1838" s="3">
        <f>MONTH(ProductLine[[#This Row],[Date]])</f>
        <v>11</v>
      </c>
      <c r="F1838" s="3" t="s">
        <v>13</v>
      </c>
      <c r="G1838" s="5">
        <v>39</v>
      </c>
      <c r="H1838" s="6">
        <v>119.05508877849219</v>
      </c>
      <c r="I1838" s="8">
        <f>ProductLine[[#This Row],[Units]]*ProductLine[[#This Row],[Dollars]]</f>
        <v>4643.148462361195</v>
      </c>
      <c r="L1838" cm="1">
        <f t="array" ref="L1838">AVERAGEIFS($I$2:$I$2125,$F$2:$F$2125,$F1838,$C$2:$C$2125,"&gt;="&amp;DATE(IF($E1838&gt;=4,$D1838,$D1838-1),INDEX($AS$2:$AS$13,$E1838),INDEX($AR$2:$AR$13,$E1838)),$C$2:$C$2125,"&lt;="&amp;DATE(IF($E1838&gt;=2,$D1838,$D1838-1),INDEX($AU$2:$AU$13,$E1838),INDEX($AT$2:$AT$13,$E1838)))</f>
        <v>7550.4174341710223</v>
      </c>
    </row>
    <row r="1839" spans="1:12" x14ac:dyDescent="0.35">
      <c r="A1839" s="3">
        <v>1709</v>
      </c>
      <c r="B1839" s="3" t="s">
        <v>18</v>
      </c>
      <c r="C1839" s="4">
        <v>39046</v>
      </c>
      <c r="D1839" s="3">
        <f t="shared" si="28"/>
        <v>2006</v>
      </c>
      <c r="E1839" s="3">
        <f>MONTH(ProductLine[[#This Row],[Date]])</f>
        <v>11</v>
      </c>
      <c r="F1839" s="3" t="s">
        <v>6</v>
      </c>
      <c r="G1839" s="5">
        <v>-5</v>
      </c>
      <c r="H1839" s="6">
        <v>-12.235172213399022</v>
      </c>
      <c r="I1839" s="8">
        <f>ProductLine[[#This Row],[Units]]*ProductLine[[#This Row],[Dollars]]</f>
        <v>61.175861066995111</v>
      </c>
      <c r="L1839" cm="1">
        <f t="array" ref="L1839">AVERAGEIFS($I$2:$I$2125,$F$2:$F$2125,$F1839,$C$2:$C$2125,"&gt;="&amp;DATE(IF($E1839&gt;=4,$D1839,$D1839-1),INDEX($AS$2:$AS$13,$E1839),INDEX($AR$2:$AR$13,$E1839)),$C$2:$C$2125,"&lt;="&amp;DATE(IF($E1839&gt;=2,$D1839,$D1839-1),INDEX($AU$2:$AU$13,$E1839),INDEX($AT$2:$AT$13,$E1839)))</f>
        <v>5214.043825757065</v>
      </c>
    </row>
    <row r="1840" spans="1:12" x14ac:dyDescent="0.35">
      <c r="A1840" s="3">
        <v>1727</v>
      </c>
      <c r="B1840" s="3" t="s">
        <v>9</v>
      </c>
      <c r="C1840" s="4">
        <v>39024</v>
      </c>
      <c r="D1840" s="3">
        <f t="shared" si="28"/>
        <v>2006</v>
      </c>
      <c r="E1840" s="3">
        <f>MONTH(ProductLine[[#This Row],[Date]])</f>
        <v>11</v>
      </c>
      <c r="F1840" s="3" t="s">
        <v>6</v>
      </c>
      <c r="G1840" s="5">
        <v>39</v>
      </c>
      <c r="H1840" s="6">
        <v>118.67053890819109</v>
      </c>
      <c r="I1840" s="8">
        <f>ProductLine[[#This Row],[Units]]*ProductLine[[#This Row],[Dollars]]</f>
        <v>4628.1510174194527</v>
      </c>
      <c r="L1840" cm="1">
        <f t="array" ref="L1840">AVERAGEIFS($I$2:$I$2125,$F$2:$F$2125,$F1840,$C$2:$C$2125,"&gt;="&amp;DATE(IF($E1840&gt;=4,$D1840,$D1840-1),INDEX($AS$2:$AS$13,$E1840),INDEX($AR$2:$AR$13,$E1840)),$C$2:$C$2125,"&lt;="&amp;DATE(IF($E1840&gt;=2,$D1840,$D1840-1),INDEX($AU$2:$AU$13,$E1840),INDEX($AT$2:$AT$13,$E1840)))</f>
        <v>5214.043825757065</v>
      </c>
    </row>
    <row r="1841" spans="1:12" x14ac:dyDescent="0.35">
      <c r="A1841" s="3">
        <v>1732</v>
      </c>
      <c r="B1841" s="3" t="s">
        <v>14</v>
      </c>
      <c r="C1841" s="4">
        <v>39046</v>
      </c>
      <c r="D1841" s="3">
        <f t="shared" si="28"/>
        <v>2006</v>
      </c>
      <c r="E1841" s="3">
        <f>MONTH(ProductLine[[#This Row],[Date]])</f>
        <v>11</v>
      </c>
      <c r="F1841" s="3" t="s">
        <v>15</v>
      </c>
      <c r="G1841" s="5">
        <v>6</v>
      </c>
      <c r="H1841" s="6">
        <v>19.965040351983745</v>
      </c>
      <c r="I1841" s="8">
        <f>ProductLine[[#This Row],[Units]]*ProductLine[[#This Row],[Dollars]]</f>
        <v>119.79024211190247</v>
      </c>
      <c r="L1841" cm="1">
        <f t="array" ref="L1841">AVERAGEIFS($I$2:$I$2125,$F$2:$F$2125,$F1841,$C$2:$C$2125,"&gt;="&amp;DATE(IF($E1841&gt;=4,$D1841,$D1841-1),INDEX($AS$2:$AS$13,$E1841),INDEX($AR$2:$AR$13,$E1841)),$C$2:$C$2125,"&lt;="&amp;DATE(IF($E1841&gt;=2,$D1841,$D1841-1),INDEX($AU$2:$AU$13,$E1841),INDEX($AT$2:$AT$13,$E1841)))</f>
        <v>10066.272827533216</v>
      </c>
    </row>
    <row r="1842" spans="1:12" x14ac:dyDescent="0.35">
      <c r="A1842" s="3">
        <v>1750</v>
      </c>
      <c r="B1842" s="3" t="s">
        <v>16</v>
      </c>
      <c r="C1842" s="4">
        <v>39024</v>
      </c>
      <c r="D1842" s="3">
        <f t="shared" si="28"/>
        <v>2006</v>
      </c>
      <c r="E1842" s="3">
        <f>MONTH(ProductLine[[#This Row],[Date]])</f>
        <v>11</v>
      </c>
      <c r="F1842" s="3" t="s">
        <v>13</v>
      </c>
      <c r="G1842" s="5">
        <v>86</v>
      </c>
      <c r="H1842" s="6">
        <v>259.75727876328739</v>
      </c>
      <c r="I1842" s="8">
        <f>ProductLine[[#This Row],[Units]]*ProductLine[[#This Row],[Dollars]]</f>
        <v>22339.125973642716</v>
      </c>
      <c r="L1842" cm="1">
        <f t="array" ref="L1842">AVERAGEIFS($I$2:$I$2125,$F$2:$F$2125,$F1842,$C$2:$C$2125,"&gt;="&amp;DATE(IF($E1842&gt;=4,$D1842,$D1842-1),INDEX($AS$2:$AS$13,$E1842),INDEX($AR$2:$AR$13,$E1842)),$C$2:$C$2125,"&lt;="&amp;DATE(IF($E1842&gt;=2,$D1842,$D1842-1),INDEX($AU$2:$AU$13,$E1842),INDEX($AT$2:$AT$13,$E1842)))</f>
        <v>7550.4174341710223</v>
      </c>
    </row>
    <row r="1843" spans="1:12" x14ac:dyDescent="0.35">
      <c r="A1843" s="3">
        <v>1770</v>
      </c>
      <c r="B1843" s="3" t="s">
        <v>9</v>
      </c>
      <c r="C1843" s="4">
        <v>39035</v>
      </c>
      <c r="D1843" s="3">
        <f t="shared" si="28"/>
        <v>2006</v>
      </c>
      <c r="E1843" s="3">
        <f>MONTH(ProductLine[[#This Row],[Date]])</f>
        <v>11</v>
      </c>
      <c r="F1843" s="3" t="s">
        <v>8</v>
      </c>
      <c r="G1843" s="5">
        <v>-4</v>
      </c>
      <c r="H1843" s="6">
        <v>-9.8005201872550316</v>
      </c>
      <c r="I1843" s="8">
        <f>ProductLine[[#This Row],[Units]]*ProductLine[[#This Row],[Dollars]]</f>
        <v>39.202080749020126</v>
      </c>
      <c r="L1843" cm="1">
        <f t="array" ref="L1843">AVERAGEIFS($I$2:$I$2125,$F$2:$F$2125,$F1843,$C$2:$C$2125,"&gt;="&amp;DATE(IF($E1843&gt;=4,$D1843,$D1843-1),INDEX($AS$2:$AS$13,$E1843),INDEX($AR$2:$AR$13,$E1843)),$C$2:$C$2125,"&lt;="&amp;DATE(IF($E1843&gt;=2,$D1843,$D1843-1),INDEX($AU$2:$AU$13,$E1843),INDEX($AT$2:$AT$13,$E1843)))</f>
        <v>9012.7957089797328</v>
      </c>
    </row>
    <row r="1844" spans="1:12" x14ac:dyDescent="0.35">
      <c r="A1844" s="3">
        <v>1785</v>
      </c>
      <c r="B1844" s="3" t="s">
        <v>16</v>
      </c>
      <c r="C1844" s="4">
        <v>39035</v>
      </c>
      <c r="D1844" s="3">
        <f t="shared" si="28"/>
        <v>2006</v>
      </c>
      <c r="E1844" s="3">
        <f>MONTH(ProductLine[[#This Row],[Date]])</f>
        <v>11</v>
      </c>
      <c r="F1844" s="3" t="s">
        <v>13</v>
      </c>
      <c r="G1844" s="5">
        <v>9</v>
      </c>
      <c r="H1844" s="6">
        <v>28.951087924744211</v>
      </c>
      <c r="I1844" s="8">
        <f>ProductLine[[#This Row],[Units]]*ProductLine[[#This Row],[Dollars]]</f>
        <v>260.55979132269789</v>
      </c>
      <c r="L1844" cm="1">
        <f t="array" ref="L1844">AVERAGEIFS($I$2:$I$2125,$F$2:$F$2125,$F1844,$C$2:$C$2125,"&gt;="&amp;DATE(IF($E1844&gt;=4,$D1844,$D1844-1),INDEX($AS$2:$AS$13,$E1844),INDEX($AR$2:$AR$13,$E1844)),$C$2:$C$2125,"&lt;="&amp;DATE(IF($E1844&gt;=2,$D1844,$D1844-1),INDEX($AU$2:$AU$13,$E1844),INDEX($AT$2:$AT$13,$E1844)))</f>
        <v>7550.4174341710223</v>
      </c>
    </row>
    <row r="1845" spans="1:12" x14ac:dyDescent="0.35">
      <c r="A1845" s="3">
        <v>1870</v>
      </c>
      <c r="B1845" s="3" t="s">
        <v>7</v>
      </c>
      <c r="C1845" s="4">
        <v>39046</v>
      </c>
      <c r="D1845" s="3">
        <f t="shared" si="28"/>
        <v>2006</v>
      </c>
      <c r="E1845" s="3">
        <f>MONTH(ProductLine[[#This Row],[Date]])</f>
        <v>11</v>
      </c>
      <c r="F1845" s="3" t="s">
        <v>15</v>
      </c>
      <c r="G1845" s="5">
        <v>49</v>
      </c>
      <c r="H1845" s="6">
        <v>149.40493820151829</v>
      </c>
      <c r="I1845" s="8">
        <f>ProductLine[[#This Row],[Units]]*ProductLine[[#This Row],[Dollars]]</f>
        <v>7320.8419718743962</v>
      </c>
      <c r="L1845" cm="1">
        <f t="array" ref="L1845">AVERAGEIFS($I$2:$I$2125,$F$2:$F$2125,$F1845,$C$2:$C$2125,"&gt;="&amp;DATE(IF($E1845&gt;=4,$D1845,$D1845-1),INDEX($AS$2:$AS$13,$E1845),INDEX($AR$2:$AR$13,$E1845)),$C$2:$C$2125,"&lt;="&amp;DATE(IF($E1845&gt;=2,$D1845,$D1845-1),INDEX($AU$2:$AU$13,$E1845),INDEX($AT$2:$AT$13,$E1845)))</f>
        <v>10066.272827533216</v>
      </c>
    </row>
    <row r="1846" spans="1:12" x14ac:dyDescent="0.35">
      <c r="A1846" s="3">
        <v>1889</v>
      </c>
      <c r="B1846" s="3" t="s">
        <v>16</v>
      </c>
      <c r="C1846" s="4">
        <v>39046</v>
      </c>
      <c r="D1846" s="3">
        <f t="shared" si="28"/>
        <v>2006</v>
      </c>
      <c r="E1846" s="3">
        <f>MONTH(ProductLine[[#This Row],[Date]])</f>
        <v>11</v>
      </c>
      <c r="F1846" s="3" t="s">
        <v>13</v>
      </c>
      <c r="G1846" s="5">
        <v>76</v>
      </c>
      <c r="H1846" s="6">
        <v>229.9178081264337</v>
      </c>
      <c r="I1846" s="8">
        <f>ProductLine[[#This Row],[Units]]*ProductLine[[#This Row],[Dollars]]</f>
        <v>17473.753417608961</v>
      </c>
      <c r="L1846" cm="1">
        <f t="array" ref="L1846">AVERAGEIFS($I$2:$I$2125,$F$2:$F$2125,$F1846,$C$2:$C$2125,"&gt;="&amp;DATE(IF($E1846&gt;=4,$D1846,$D1846-1),INDEX($AS$2:$AS$13,$E1846),INDEX($AR$2:$AR$13,$E1846)),$C$2:$C$2125,"&lt;="&amp;DATE(IF($E1846&gt;=2,$D1846,$D1846-1),INDEX($AU$2:$AU$13,$E1846),INDEX($AT$2:$AT$13,$E1846)))</f>
        <v>7550.4174341710223</v>
      </c>
    </row>
    <row r="1847" spans="1:12" x14ac:dyDescent="0.35">
      <c r="A1847" s="3">
        <v>1899</v>
      </c>
      <c r="B1847" s="3" t="s">
        <v>7</v>
      </c>
      <c r="C1847" s="4">
        <v>39024</v>
      </c>
      <c r="D1847" s="3">
        <f t="shared" si="28"/>
        <v>2006</v>
      </c>
      <c r="E1847" s="3">
        <f>MONTH(ProductLine[[#This Row],[Date]])</f>
        <v>11</v>
      </c>
      <c r="F1847" s="3" t="s">
        <v>13</v>
      </c>
      <c r="G1847" s="5">
        <v>28</v>
      </c>
      <c r="H1847" s="6">
        <v>85.656829526557672</v>
      </c>
      <c r="I1847" s="8">
        <f>ProductLine[[#This Row],[Units]]*ProductLine[[#This Row],[Dollars]]</f>
        <v>2398.3912267436149</v>
      </c>
      <c r="L1847" cm="1">
        <f t="array" ref="L1847">AVERAGEIFS($I$2:$I$2125,$F$2:$F$2125,$F1847,$C$2:$C$2125,"&gt;="&amp;DATE(IF($E1847&gt;=4,$D1847,$D1847-1),INDEX($AS$2:$AS$13,$E1847),INDEX($AR$2:$AR$13,$E1847)),$C$2:$C$2125,"&lt;="&amp;DATE(IF($E1847&gt;=2,$D1847,$D1847-1),INDEX($AU$2:$AU$13,$E1847),INDEX($AT$2:$AT$13,$E1847)))</f>
        <v>7550.4174341710223</v>
      </c>
    </row>
    <row r="1848" spans="1:12" x14ac:dyDescent="0.35">
      <c r="A1848" s="3">
        <v>8</v>
      </c>
      <c r="B1848" s="3" t="s">
        <v>12</v>
      </c>
      <c r="C1848" s="4">
        <v>39068</v>
      </c>
      <c r="D1848" s="3">
        <f t="shared" si="28"/>
        <v>2006</v>
      </c>
      <c r="E1848" s="3">
        <f>MONTH(ProductLine[[#This Row],[Date]])</f>
        <v>12</v>
      </c>
      <c r="F1848" s="3" t="s">
        <v>6</v>
      </c>
      <c r="G1848" s="5">
        <v>72</v>
      </c>
      <c r="H1848" s="6">
        <v>217.83965386113226</v>
      </c>
      <c r="I1848" s="8">
        <f>ProductLine[[#This Row],[Units]]*ProductLine[[#This Row],[Dollars]]</f>
        <v>15684.455078001523</v>
      </c>
      <c r="L1848" cm="1">
        <f t="array" ref="L1848">AVERAGEIFS($I$2:$I$2125,$F$2:$F$2125,$F1848,$C$2:$C$2125,"&gt;="&amp;DATE(IF($E1848&gt;=4,$D1848,$D1848-1),INDEX($AS$2:$AS$13,$E1848),INDEX($AR$2:$AR$13,$E1848)),$C$2:$C$2125,"&lt;="&amp;DATE(IF($E1848&gt;=2,$D1848,$D1848-1),INDEX($AU$2:$AU$13,$E1848),INDEX($AT$2:$AT$13,$E1848)))</f>
        <v>6304.3946903246333</v>
      </c>
    </row>
    <row r="1849" spans="1:12" x14ac:dyDescent="0.35">
      <c r="A1849" s="3">
        <v>26</v>
      </c>
      <c r="B1849" s="3" t="s">
        <v>16</v>
      </c>
      <c r="C1849" s="4">
        <v>39057</v>
      </c>
      <c r="D1849" s="3">
        <f t="shared" si="28"/>
        <v>2006</v>
      </c>
      <c r="E1849" s="3">
        <f>MONTH(ProductLine[[#This Row],[Date]])</f>
        <v>12</v>
      </c>
      <c r="F1849" s="3" t="s">
        <v>6</v>
      </c>
      <c r="G1849" s="5">
        <v>24</v>
      </c>
      <c r="H1849" s="6">
        <v>74.622434460070465</v>
      </c>
      <c r="I1849" s="8">
        <f>ProductLine[[#This Row],[Units]]*ProductLine[[#This Row],[Dollars]]</f>
        <v>1790.9384270416913</v>
      </c>
      <c r="L1849" cm="1">
        <f t="array" ref="L1849">AVERAGEIFS($I$2:$I$2125,$F$2:$F$2125,$F1849,$C$2:$C$2125,"&gt;="&amp;DATE(IF($E1849&gt;=4,$D1849,$D1849-1),INDEX($AS$2:$AS$13,$E1849),INDEX($AR$2:$AR$13,$E1849)),$C$2:$C$2125,"&lt;="&amp;DATE(IF($E1849&gt;=2,$D1849,$D1849-1),INDEX($AU$2:$AU$13,$E1849),INDEX($AT$2:$AT$13,$E1849)))</f>
        <v>6304.3946903246333</v>
      </c>
    </row>
    <row r="1850" spans="1:12" x14ac:dyDescent="0.35">
      <c r="A1850" s="3">
        <v>35</v>
      </c>
      <c r="B1850" s="3" t="s">
        <v>17</v>
      </c>
      <c r="C1850" s="4">
        <v>39079</v>
      </c>
      <c r="D1850" s="3">
        <f t="shared" si="28"/>
        <v>2006</v>
      </c>
      <c r="E1850" s="3">
        <f>MONTH(ProductLine[[#This Row],[Date]])</f>
        <v>12</v>
      </c>
      <c r="F1850" s="3" t="s">
        <v>8</v>
      </c>
      <c r="G1850" s="5">
        <v>39</v>
      </c>
      <c r="H1850" s="6">
        <v>119.30030273172213</v>
      </c>
      <c r="I1850" s="8">
        <f>ProductLine[[#This Row],[Units]]*ProductLine[[#This Row],[Dollars]]</f>
        <v>4652.7118065371633</v>
      </c>
      <c r="L1850" cm="1">
        <f t="array" ref="L1850">AVERAGEIFS($I$2:$I$2125,$F$2:$F$2125,$F1850,$C$2:$C$2125,"&gt;="&amp;DATE(IF($E1850&gt;=4,$D1850,$D1850-1),INDEX($AS$2:$AS$13,$E1850),INDEX($AR$2:$AR$13,$E1850)),$C$2:$C$2125,"&lt;="&amp;DATE(IF($E1850&gt;=2,$D1850,$D1850-1),INDEX($AU$2:$AU$13,$E1850),INDEX($AT$2:$AT$13,$E1850)))</f>
        <v>7536.2973385037649</v>
      </c>
    </row>
    <row r="1851" spans="1:12" x14ac:dyDescent="0.35">
      <c r="A1851" s="3">
        <v>78</v>
      </c>
      <c r="B1851" s="3" t="s">
        <v>16</v>
      </c>
      <c r="C1851" s="4">
        <v>39068</v>
      </c>
      <c r="D1851" s="3">
        <f t="shared" si="28"/>
        <v>2006</v>
      </c>
      <c r="E1851" s="3">
        <f>MONTH(ProductLine[[#This Row],[Date]])</f>
        <v>12</v>
      </c>
      <c r="F1851" s="3" t="s">
        <v>8</v>
      </c>
      <c r="G1851" s="5">
        <v>56</v>
      </c>
      <c r="H1851" s="6">
        <v>170.23780299763459</v>
      </c>
      <c r="I1851" s="8">
        <f>ProductLine[[#This Row],[Units]]*ProductLine[[#This Row],[Dollars]]</f>
        <v>9533.3169678675367</v>
      </c>
      <c r="L1851" cm="1">
        <f t="array" ref="L1851">AVERAGEIFS($I$2:$I$2125,$F$2:$F$2125,$F1851,$C$2:$C$2125,"&gt;="&amp;DATE(IF($E1851&gt;=4,$D1851,$D1851-1),INDEX($AS$2:$AS$13,$E1851),INDEX($AR$2:$AR$13,$E1851)),$C$2:$C$2125,"&lt;="&amp;DATE(IF($E1851&gt;=2,$D1851,$D1851-1),INDEX($AU$2:$AU$13,$E1851),INDEX($AT$2:$AT$13,$E1851)))</f>
        <v>7536.2973385037649</v>
      </c>
    </row>
    <row r="1852" spans="1:12" x14ac:dyDescent="0.35">
      <c r="A1852" s="3">
        <v>96</v>
      </c>
      <c r="B1852" s="3" t="s">
        <v>17</v>
      </c>
      <c r="C1852" s="4">
        <v>39068</v>
      </c>
      <c r="D1852" s="3">
        <f t="shared" si="28"/>
        <v>2006</v>
      </c>
      <c r="E1852" s="3">
        <f>MONTH(ProductLine[[#This Row],[Date]])</f>
        <v>12</v>
      </c>
      <c r="F1852" s="3" t="s">
        <v>6</v>
      </c>
      <c r="G1852" s="5">
        <v>33</v>
      </c>
      <c r="H1852" s="6">
        <v>100.68612237181482</v>
      </c>
      <c r="I1852" s="8">
        <f>ProductLine[[#This Row],[Units]]*ProductLine[[#This Row],[Dollars]]</f>
        <v>3322.6420382698889</v>
      </c>
      <c r="L1852" cm="1">
        <f t="array" ref="L1852">AVERAGEIFS($I$2:$I$2125,$F$2:$F$2125,$F1852,$C$2:$C$2125,"&gt;="&amp;DATE(IF($E1852&gt;=4,$D1852,$D1852-1),INDEX($AS$2:$AS$13,$E1852),INDEX($AR$2:$AR$13,$E1852)),$C$2:$C$2125,"&lt;="&amp;DATE(IF($E1852&gt;=2,$D1852,$D1852-1),INDEX($AU$2:$AU$13,$E1852),INDEX($AT$2:$AT$13,$E1852)))</f>
        <v>6304.3946903246333</v>
      </c>
    </row>
    <row r="1853" spans="1:12" x14ac:dyDescent="0.35">
      <c r="A1853" s="3">
        <v>113</v>
      </c>
      <c r="B1853" s="3" t="s">
        <v>16</v>
      </c>
      <c r="C1853" s="4">
        <v>39057</v>
      </c>
      <c r="D1853" s="3">
        <f t="shared" si="28"/>
        <v>2006</v>
      </c>
      <c r="E1853" s="3">
        <f>MONTH(ProductLine[[#This Row],[Date]])</f>
        <v>12</v>
      </c>
      <c r="F1853" s="3" t="s">
        <v>15</v>
      </c>
      <c r="G1853" s="5">
        <v>26</v>
      </c>
      <c r="H1853" s="6">
        <v>80.488645084091601</v>
      </c>
      <c r="I1853" s="8">
        <f>ProductLine[[#This Row],[Units]]*ProductLine[[#This Row],[Dollars]]</f>
        <v>2092.7047721863814</v>
      </c>
      <c r="L1853" cm="1">
        <f t="array" ref="L1853">AVERAGEIFS($I$2:$I$2125,$F$2:$F$2125,$F1853,$C$2:$C$2125,"&gt;="&amp;DATE(IF($E1853&gt;=4,$D1853,$D1853-1),INDEX($AS$2:$AS$13,$E1853),INDEX($AR$2:$AR$13,$E1853)),$C$2:$C$2125,"&lt;="&amp;DATE(IF($E1853&gt;=2,$D1853,$D1853-1),INDEX($AU$2:$AU$13,$E1853),INDEX($AT$2:$AT$13,$E1853)))</f>
        <v>11050.510855666313</v>
      </c>
    </row>
    <row r="1854" spans="1:12" x14ac:dyDescent="0.35">
      <c r="A1854" s="3">
        <v>134</v>
      </c>
      <c r="B1854" s="3" t="s">
        <v>14</v>
      </c>
      <c r="C1854" s="4">
        <v>39068</v>
      </c>
      <c r="D1854" s="3">
        <f t="shared" si="28"/>
        <v>2006</v>
      </c>
      <c r="E1854" s="3">
        <f>MONTH(ProductLine[[#This Row],[Date]])</f>
        <v>12</v>
      </c>
      <c r="F1854" s="3" t="s">
        <v>6</v>
      </c>
      <c r="G1854" s="5">
        <v>11</v>
      </c>
      <c r="H1854" s="6">
        <v>34.910086692815099</v>
      </c>
      <c r="I1854" s="8">
        <f>ProductLine[[#This Row],[Units]]*ProductLine[[#This Row],[Dollars]]</f>
        <v>384.01095362096612</v>
      </c>
      <c r="L1854" cm="1">
        <f t="array" ref="L1854">AVERAGEIFS($I$2:$I$2125,$F$2:$F$2125,$F1854,$C$2:$C$2125,"&gt;="&amp;DATE(IF($E1854&gt;=4,$D1854,$D1854-1),INDEX($AS$2:$AS$13,$E1854),INDEX($AR$2:$AR$13,$E1854)),$C$2:$C$2125,"&lt;="&amp;DATE(IF($E1854&gt;=2,$D1854,$D1854-1),INDEX($AU$2:$AU$13,$E1854),INDEX($AT$2:$AT$13,$E1854)))</f>
        <v>6304.3946903246333</v>
      </c>
    </row>
    <row r="1855" spans="1:12" x14ac:dyDescent="0.35">
      <c r="A1855" s="3">
        <v>141</v>
      </c>
      <c r="B1855" s="3" t="s">
        <v>17</v>
      </c>
      <c r="C1855" s="4">
        <v>39079</v>
      </c>
      <c r="D1855" s="3">
        <f t="shared" si="28"/>
        <v>2006</v>
      </c>
      <c r="E1855" s="3">
        <f>MONTH(ProductLine[[#This Row],[Date]])</f>
        <v>12</v>
      </c>
      <c r="F1855" s="3" t="s">
        <v>13</v>
      </c>
      <c r="G1855" s="5">
        <v>83</v>
      </c>
      <c r="H1855" s="6">
        <v>250.79460647762514</v>
      </c>
      <c r="I1855" s="8">
        <f>ProductLine[[#This Row],[Units]]*ProductLine[[#This Row],[Dollars]]</f>
        <v>20815.952337642888</v>
      </c>
      <c r="L1855" cm="1">
        <f t="array" ref="L1855">AVERAGEIFS($I$2:$I$2125,$F$2:$F$2125,$F1855,$C$2:$C$2125,"&gt;="&amp;DATE(IF($E1855&gt;=4,$D1855,$D1855-1),INDEX($AS$2:$AS$13,$E1855),INDEX($AR$2:$AR$13,$E1855)),$C$2:$C$2125,"&lt;="&amp;DATE(IF($E1855&gt;=2,$D1855,$D1855-1),INDEX($AU$2:$AU$13,$E1855),INDEX($AT$2:$AT$13,$E1855)))</f>
        <v>6576.8519796903647</v>
      </c>
    </row>
    <row r="1856" spans="1:12" x14ac:dyDescent="0.35">
      <c r="A1856" s="3">
        <v>203</v>
      </c>
      <c r="B1856" s="3" t="s">
        <v>18</v>
      </c>
      <c r="C1856" s="4">
        <v>39079</v>
      </c>
      <c r="D1856" s="3">
        <f t="shared" si="28"/>
        <v>2006</v>
      </c>
      <c r="E1856" s="3">
        <f>MONTH(ProductLine[[#This Row],[Date]])</f>
        <v>12</v>
      </c>
      <c r="F1856" s="3" t="s">
        <v>6</v>
      </c>
      <c r="G1856" s="5">
        <v>57</v>
      </c>
      <c r="H1856" s="6">
        <v>173.64445114790863</v>
      </c>
      <c r="I1856" s="8">
        <f>ProductLine[[#This Row],[Units]]*ProductLine[[#This Row],[Dollars]]</f>
        <v>9897.7337154307916</v>
      </c>
      <c r="L1856" cm="1">
        <f t="array" ref="L1856">AVERAGEIFS($I$2:$I$2125,$F$2:$F$2125,$F1856,$C$2:$C$2125,"&gt;="&amp;DATE(IF($E1856&gt;=4,$D1856,$D1856-1),INDEX($AS$2:$AS$13,$E1856),INDEX($AR$2:$AR$13,$E1856)),$C$2:$C$2125,"&lt;="&amp;DATE(IF($E1856&gt;=2,$D1856,$D1856-1),INDEX($AU$2:$AU$13,$E1856),INDEX($AT$2:$AT$13,$E1856)))</f>
        <v>6304.3946903246333</v>
      </c>
    </row>
    <row r="1857" spans="1:12" x14ac:dyDescent="0.35">
      <c r="A1857" s="3">
        <v>206</v>
      </c>
      <c r="B1857" s="3" t="s">
        <v>7</v>
      </c>
      <c r="C1857" s="4">
        <v>39057</v>
      </c>
      <c r="D1857" s="3">
        <f t="shared" si="28"/>
        <v>2006</v>
      </c>
      <c r="E1857" s="3">
        <f>MONTH(ProductLine[[#This Row],[Date]])</f>
        <v>12</v>
      </c>
      <c r="F1857" s="3" t="s">
        <v>10</v>
      </c>
      <c r="G1857" s="5">
        <v>20</v>
      </c>
      <c r="H1857" s="6">
        <v>61.955881135465603</v>
      </c>
      <c r="I1857" s="8">
        <f>ProductLine[[#This Row],[Units]]*ProductLine[[#This Row],[Dollars]]</f>
        <v>1239.1176227093119</v>
      </c>
      <c r="L1857" cm="1">
        <f t="array" ref="L1857">AVERAGEIFS($I$2:$I$2125,$F$2:$F$2125,$F1857,$C$2:$C$2125,"&gt;="&amp;DATE(IF($E1857&gt;=4,$D1857,$D1857-1),INDEX($AS$2:$AS$13,$E1857),INDEX($AR$2:$AR$13,$E1857)),$C$2:$C$2125,"&lt;="&amp;DATE(IF($E1857&gt;=2,$D1857,$D1857-1),INDEX($AU$2:$AU$13,$E1857),INDEX($AT$2:$AT$13,$E1857)))</f>
        <v>7316.8487892817848</v>
      </c>
    </row>
    <row r="1858" spans="1:12" x14ac:dyDescent="0.35">
      <c r="A1858" s="3">
        <v>287</v>
      </c>
      <c r="B1858" s="3" t="s">
        <v>9</v>
      </c>
      <c r="C1858" s="4">
        <v>39068</v>
      </c>
      <c r="D1858" s="3">
        <f t="shared" ref="D1858:D1921" si="29">YEAR(C1858)</f>
        <v>2006</v>
      </c>
      <c r="E1858" s="3">
        <f>MONTH(ProductLine[[#This Row],[Date]])</f>
        <v>12</v>
      </c>
      <c r="F1858" s="3" t="s">
        <v>15</v>
      </c>
      <c r="G1858" s="5">
        <v>21</v>
      </c>
      <c r="H1858" s="6">
        <v>65.343473312315112</v>
      </c>
      <c r="I1858" s="8">
        <f>ProductLine[[#This Row],[Units]]*ProductLine[[#This Row],[Dollars]]</f>
        <v>1372.2129395586173</v>
      </c>
      <c r="L1858" cm="1">
        <f t="array" ref="L1858">AVERAGEIFS($I$2:$I$2125,$F$2:$F$2125,$F1858,$C$2:$C$2125,"&gt;="&amp;DATE(IF($E1858&gt;=4,$D1858,$D1858-1),INDEX($AS$2:$AS$13,$E1858),INDEX($AR$2:$AR$13,$E1858)),$C$2:$C$2125,"&lt;="&amp;DATE(IF($E1858&gt;=2,$D1858,$D1858-1),INDEX($AU$2:$AU$13,$E1858),INDEX($AT$2:$AT$13,$E1858)))</f>
        <v>11050.510855666313</v>
      </c>
    </row>
    <row r="1859" spans="1:12" x14ac:dyDescent="0.35">
      <c r="A1859" s="3">
        <v>342</v>
      </c>
      <c r="B1859" s="3" t="s">
        <v>14</v>
      </c>
      <c r="C1859" s="4">
        <v>39068</v>
      </c>
      <c r="D1859" s="3">
        <f t="shared" si="29"/>
        <v>2006</v>
      </c>
      <c r="E1859" s="3">
        <f>MONTH(ProductLine[[#This Row],[Date]])</f>
        <v>12</v>
      </c>
      <c r="F1859" s="3" t="s">
        <v>6</v>
      </c>
      <c r="G1859" s="5">
        <v>37</v>
      </c>
      <c r="H1859" s="6">
        <v>113.11652988941213</v>
      </c>
      <c r="I1859" s="8">
        <f>ProductLine[[#This Row],[Units]]*ProductLine[[#This Row],[Dollars]]</f>
        <v>4185.3116059082486</v>
      </c>
      <c r="L1859" cm="1">
        <f t="array" ref="L1859">AVERAGEIFS($I$2:$I$2125,$F$2:$F$2125,$F1859,$C$2:$C$2125,"&gt;="&amp;DATE(IF($E1859&gt;=4,$D1859,$D1859-1),INDEX($AS$2:$AS$13,$E1859),INDEX($AR$2:$AR$13,$E1859)),$C$2:$C$2125,"&lt;="&amp;DATE(IF($E1859&gt;=2,$D1859,$D1859-1),INDEX($AU$2:$AU$13,$E1859),INDEX($AT$2:$AT$13,$E1859)))</f>
        <v>6304.3946903246333</v>
      </c>
    </row>
    <row r="1860" spans="1:12" x14ac:dyDescent="0.35">
      <c r="A1860" s="3">
        <v>359</v>
      </c>
      <c r="B1860" s="3" t="s">
        <v>5</v>
      </c>
      <c r="C1860" s="4">
        <v>39068</v>
      </c>
      <c r="D1860" s="3">
        <f t="shared" si="29"/>
        <v>2006</v>
      </c>
      <c r="E1860" s="3">
        <f>MONTH(ProductLine[[#This Row],[Date]])</f>
        <v>12</v>
      </c>
      <c r="F1860" s="3" t="s">
        <v>10</v>
      </c>
      <c r="G1860" s="5">
        <v>44</v>
      </c>
      <c r="H1860" s="6">
        <v>133.90724137081764</v>
      </c>
      <c r="I1860" s="8">
        <f>ProductLine[[#This Row],[Units]]*ProductLine[[#This Row],[Dollars]]</f>
        <v>5891.9186203159761</v>
      </c>
      <c r="L1860" cm="1">
        <f t="array" ref="L1860">AVERAGEIFS($I$2:$I$2125,$F$2:$F$2125,$F1860,$C$2:$C$2125,"&gt;="&amp;DATE(IF($E1860&gt;=4,$D1860,$D1860-1),INDEX($AS$2:$AS$13,$E1860),INDEX($AR$2:$AR$13,$E1860)),$C$2:$C$2125,"&lt;="&amp;DATE(IF($E1860&gt;=2,$D1860,$D1860-1),INDEX($AU$2:$AU$13,$E1860),INDEX($AT$2:$AT$13,$E1860)))</f>
        <v>7316.8487892817848</v>
      </c>
    </row>
    <row r="1861" spans="1:12" x14ac:dyDescent="0.35">
      <c r="A1861" s="3">
        <v>427</v>
      </c>
      <c r="B1861" s="3" t="s">
        <v>11</v>
      </c>
      <c r="C1861" s="4">
        <v>39068</v>
      </c>
      <c r="D1861" s="3">
        <f t="shared" si="29"/>
        <v>2006</v>
      </c>
      <c r="E1861" s="3">
        <f>MONTH(ProductLine[[#This Row],[Date]])</f>
        <v>12</v>
      </c>
      <c r="F1861" s="3" t="s">
        <v>15</v>
      </c>
      <c r="G1861" s="5">
        <v>43</v>
      </c>
      <c r="H1861" s="6">
        <v>130.80350038976189</v>
      </c>
      <c r="I1861" s="8">
        <f>ProductLine[[#This Row],[Units]]*ProductLine[[#This Row],[Dollars]]</f>
        <v>5624.5505167597612</v>
      </c>
      <c r="L1861" cm="1">
        <f t="array" ref="L1861">AVERAGEIFS($I$2:$I$2125,$F$2:$F$2125,$F1861,$C$2:$C$2125,"&gt;="&amp;DATE(IF($E1861&gt;=4,$D1861,$D1861-1),INDEX($AS$2:$AS$13,$E1861),INDEX($AR$2:$AR$13,$E1861)),$C$2:$C$2125,"&lt;="&amp;DATE(IF($E1861&gt;=2,$D1861,$D1861-1),INDEX($AU$2:$AU$13,$E1861),INDEX($AT$2:$AT$13,$E1861)))</f>
        <v>11050.510855666313</v>
      </c>
    </row>
    <row r="1862" spans="1:12" x14ac:dyDescent="0.35">
      <c r="A1862" s="3">
        <v>553</v>
      </c>
      <c r="B1862" s="3" t="s">
        <v>11</v>
      </c>
      <c r="C1862" s="4">
        <v>39068</v>
      </c>
      <c r="D1862" s="3">
        <f t="shared" si="29"/>
        <v>2006</v>
      </c>
      <c r="E1862" s="3">
        <f>MONTH(ProductLine[[#This Row],[Date]])</f>
        <v>12</v>
      </c>
      <c r="F1862" s="3" t="s">
        <v>15</v>
      </c>
      <c r="G1862" s="5">
        <v>19</v>
      </c>
      <c r="H1862" s="6">
        <v>58.972126169367577</v>
      </c>
      <c r="I1862" s="8">
        <f>ProductLine[[#This Row],[Units]]*ProductLine[[#This Row],[Dollars]]</f>
        <v>1120.4703972179839</v>
      </c>
      <c r="L1862" cm="1">
        <f t="array" ref="L1862">AVERAGEIFS($I$2:$I$2125,$F$2:$F$2125,$F1862,$C$2:$C$2125,"&gt;="&amp;DATE(IF($E1862&gt;=4,$D1862,$D1862-1),INDEX($AS$2:$AS$13,$E1862),INDEX($AR$2:$AR$13,$E1862)),$C$2:$C$2125,"&lt;="&amp;DATE(IF($E1862&gt;=2,$D1862,$D1862-1),INDEX($AU$2:$AU$13,$E1862),INDEX($AT$2:$AT$13,$E1862)))</f>
        <v>11050.510855666313</v>
      </c>
    </row>
    <row r="1863" spans="1:12" x14ac:dyDescent="0.35">
      <c r="A1863" s="3">
        <v>572</v>
      </c>
      <c r="B1863" s="3" t="s">
        <v>16</v>
      </c>
      <c r="C1863" s="4">
        <v>39057</v>
      </c>
      <c r="D1863" s="3">
        <f t="shared" si="29"/>
        <v>2006</v>
      </c>
      <c r="E1863" s="3">
        <f>MONTH(ProductLine[[#This Row],[Date]])</f>
        <v>12</v>
      </c>
      <c r="F1863" s="3" t="s">
        <v>6</v>
      </c>
      <c r="G1863" s="5">
        <v>40</v>
      </c>
      <c r="H1863" s="6">
        <v>121.86602847443184</v>
      </c>
      <c r="I1863" s="8">
        <f>ProductLine[[#This Row],[Units]]*ProductLine[[#This Row],[Dollars]]</f>
        <v>4874.6411389772738</v>
      </c>
      <c r="L1863" cm="1">
        <f t="array" ref="L1863">AVERAGEIFS($I$2:$I$2125,$F$2:$F$2125,$F1863,$C$2:$C$2125,"&gt;="&amp;DATE(IF($E1863&gt;=4,$D1863,$D1863-1),INDEX($AS$2:$AS$13,$E1863),INDEX($AR$2:$AR$13,$E1863)),$C$2:$C$2125,"&lt;="&amp;DATE(IF($E1863&gt;=2,$D1863,$D1863-1),INDEX($AU$2:$AU$13,$E1863),INDEX($AT$2:$AT$13,$E1863)))</f>
        <v>6304.3946903246333</v>
      </c>
    </row>
    <row r="1864" spans="1:12" x14ac:dyDescent="0.35">
      <c r="A1864" s="3">
        <v>598</v>
      </c>
      <c r="B1864" s="3" t="s">
        <v>7</v>
      </c>
      <c r="C1864" s="4">
        <v>39057</v>
      </c>
      <c r="D1864" s="3">
        <f t="shared" si="29"/>
        <v>2006</v>
      </c>
      <c r="E1864" s="3">
        <f>MONTH(ProductLine[[#This Row],[Date]])</f>
        <v>12</v>
      </c>
      <c r="F1864" s="3" t="s">
        <v>13</v>
      </c>
      <c r="G1864" s="5">
        <v>14</v>
      </c>
      <c r="H1864" s="6">
        <v>43.756013144501985</v>
      </c>
      <c r="I1864" s="8">
        <f>ProductLine[[#This Row],[Units]]*ProductLine[[#This Row],[Dollars]]</f>
        <v>612.58418402302777</v>
      </c>
      <c r="L1864" cm="1">
        <f t="array" ref="L1864">AVERAGEIFS($I$2:$I$2125,$F$2:$F$2125,$F1864,$C$2:$C$2125,"&gt;="&amp;DATE(IF($E1864&gt;=4,$D1864,$D1864-1),INDEX($AS$2:$AS$13,$E1864),INDEX($AR$2:$AR$13,$E1864)),$C$2:$C$2125,"&lt;="&amp;DATE(IF($E1864&gt;=2,$D1864,$D1864-1),INDEX($AU$2:$AU$13,$E1864),INDEX($AT$2:$AT$13,$E1864)))</f>
        <v>6576.8519796903647</v>
      </c>
    </row>
    <row r="1865" spans="1:12" x14ac:dyDescent="0.35">
      <c r="A1865" s="3">
        <v>687</v>
      </c>
      <c r="B1865" s="3" t="s">
        <v>9</v>
      </c>
      <c r="C1865" s="4">
        <v>39079</v>
      </c>
      <c r="D1865" s="3">
        <f t="shared" si="29"/>
        <v>2006</v>
      </c>
      <c r="E1865" s="3">
        <f>MONTH(ProductLine[[#This Row],[Date]])</f>
        <v>12</v>
      </c>
      <c r="F1865" s="3" t="s">
        <v>6</v>
      </c>
      <c r="G1865" s="5">
        <v>27</v>
      </c>
      <c r="H1865" s="6">
        <v>82.883173616974645</v>
      </c>
      <c r="I1865" s="8">
        <f>ProductLine[[#This Row],[Units]]*ProductLine[[#This Row],[Dollars]]</f>
        <v>2237.8456876583155</v>
      </c>
      <c r="L1865" cm="1">
        <f t="array" ref="L1865">AVERAGEIFS($I$2:$I$2125,$F$2:$F$2125,$F1865,$C$2:$C$2125,"&gt;="&amp;DATE(IF($E1865&gt;=4,$D1865,$D1865-1),INDEX($AS$2:$AS$13,$E1865),INDEX($AR$2:$AR$13,$E1865)),$C$2:$C$2125,"&lt;="&amp;DATE(IF($E1865&gt;=2,$D1865,$D1865-1),INDEX($AU$2:$AU$13,$E1865),INDEX($AT$2:$AT$13,$E1865)))</f>
        <v>6304.3946903246333</v>
      </c>
    </row>
    <row r="1866" spans="1:12" x14ac:dyDescent="0.35">
      <c r="A1866" s="3">
        <v>692</v>
      </c>
      <c r="B1866" s="3" t="s">
        <v>9</v>
      </c>
      <c r="C1866" s="4">
        <v>39079</v>
      </c>
      <c r="D1866" s="3">
        <f t="shared" si="29"/>
        <v>2006</v>
      </c>
      <c r="E1866" s="3">
        <f>MONTH(ProductLine[[#This Row],[Date]])</f>
        <v>12</v>
      </c>
      <c r="F1866" s="3" t="s">
        <v>8</v>
      </c>
      <c r="G1866" s="5">
        <v>15</v>
      </c>
      <c r="H1866" s="6">
        <v>46.808970139122437</v>
      </c>
      <c r="I1866" s="8">
        <f>ProductLine[[#This Row],[Units]]*ProductLine[[#This Row],[Dollars]]</f>
        <v>702.13455208683649</v>
      </c>
      <c r="L1866" cm="1">
        <f t="array" ref="L1866">AVERAGEIFS($I$2:$I$2125,$F$2:$F$2125,$F1866,$C$2:$C$2125,"&gt;="&amp;DATE(IF($E1866&gt;=4,$D1866,$D1866-1),INDEX($AS$2:$AS$13,$E1866),INDEX($AR$2:$AR$13,$E1866)),$C$2:$C$2125,"&lt;="&amp;DATE(IF($E1866&gt;=2,$D1866,$D1866-1),INDEX($AU$2:$AU$13,$E1866),INDEX($AT$2:$AT$13,$E1866)))</f>
        <v>7536.2973385037649</v>
      </c>
    </row>
    <row r="1867" spans="1:12" x14ac:dyDescent="0.35">
      <c r="A1867" s="3">
        <v>713</v>
      </c>
      <c r="B1867" s="3" t="s">
        <v>5</v>
      </c>
      <c r="C1867" s="4">
        <v>39057</v>
      </c>
      <c r="D1867" s="3">
        <f t="shared" si="29"/>
        <v>2006</v>
      </c>
      <c r="E1867" s="3">
        <f>MONTH(ProductLine[[#This Row],[Date]])</f>
        <v>12</v>
      </c>
      <c r="F1867" s="3" t="s">
        <v>15</v>
      </c>
      <c r="G1867" s="5">
        <v>50</v>
      </c>
      <c r="H1867" s="6">
        <v>152.08468006915191</v>
      </c>
      <c r="I1867" s="8">
        <f>ProductLine[[#This Row],[Units]]*ProductLine[[#This Row],[Dollars]]</f>
        <v>7604.2340034575955</v>
      </c>
      <c r="L1867" cm="1">
        <f t="array" ref="L1867">AVERAGEIFS($I$2:$I$2125,$F$2:$F$2125,$F1867,$C$2:$C$2125,"&gt;="&amp;DATE(IF($E1867&gt;=4,$D1867,$D1867-1),INDEX($AS$2:$AS$13,$E1867),INDEX($AR$2:$AR$13,$E1867)),$C$2:$C$2125,"&lt;="&amp;DATE(IF($E1867&gt;=2,$D1867,$D1867-1),INDEX($AU$2:$AU$13,$E1867),INDEX($AT$2:$AT$13,$E1867)))</f>
        <v>11050.510855666313</v>
      </c>
    </row>
    <row r="1868" spans="1:12" x14ac:dyDescent="0.35">
      <c r="A1868" s="3">
        <v>734</v>
      </c>
      <c r="B1868" s="3" t="s">
        <v>11</v>
      </c>
      <c r="C1868" s="4">
        <v>39068</v>
      </c>
      <c r="D1868" s="3">
        <f t="shared" si="29"/>
        <v>2006</v>
      </c>
      <c r="E1868" s="3">
        <f>MONTH(ProductLine[[#This Row],[Date]])</f>
        <v>12</v>
      </c>
      <c r="F1868" s="3" t="s">
        <v>8</v>
      </c>
      <c r="G1868" s="5">
        <v>35</v>
      </c>
      <c r="H1868" s="6">
        <v>107.09519938129719</v>
      </c>
      <c r="I1868" s="8">
        <f>ProductLine[[#This Row],[Units]]*ProductLine[[#This Row],[Dollars]]</f>
        <v>3748.3319783454017</v>
      </c>
      <c r="L1868" cm="1">
        <f t="array" ref="L1868">AVERAGEIFS($I$2:$I$2125,$F$2:$F$2125,$F1868,$C$2:$C$2125,"&gt;="&amp;DATE(IF($E1868&gt;=4,$D1868,$D1868-1),INDEX($AS$2:$AS$13,$E1868),INDEX($AR$2:$AR$13,$E1868)),$C$2:$C$2125,"&lt;="&amp;DATE(IF($E1868&gt;=2,$D1868,$D1868-1),INDEX($AU$2:$AU$13,$E1868),INDEX($AT$2:$AT$13,$E1868)))</f>
        <v>7536.2973385037649</v>
      </c>
    </row>
    <row r="1869" spans="1:12" x14ac:dyDescent="0.35">
      <c r="A1869" s="3">
        <v>764</v>
      </c>
      <c r="B1869" s="3" t="s">
        <v>18</v>
      </c>
      <c r="C1869" s="4">
        <v>39057</v>
      </c>
      <c r="D1869" s="3">
        <f t="shared" si="29"/>
        <v>2006</v>
      </c>
      <c r="E1869" s="3">
        <f>MONTH(ProductLine[[#This Row],[Date]])</f>
        <v>12</v>
      </c>
      <c r="F1869" s="3" t="s">
        <v>10</v>
      </c>
      <c r="G1869" s="5">
        <v>18</v>
      </c>
      <c r="H1869" s="6">
        <v>55.343428443559006</v>
      </c>
      <c r="I1869" s="8">
        <f>ProductLine[[#This Row],[Units]]*ProductLine[[#This Row],[Dollars]]</f>
        <v>996.18171198406208</v>
      </c>
      <c r="L1869" cm="1">
        <f t="array" ref="L1869">AVERAGEIFS($I$2:$I$2125,$F$2:$F$2125,$F1869,$C$2:$C$2125,"&gt;="&amp;DATE(IF($E1869&gt;=4,$D1869,$D1869-1),INDEX($AS$2:$AS$13,$E1869),INDEX($AR$2:$AR$13,$E1869)),$C$2:$C$2125,"&lt;="&amp;DATE(IF($E1869&gt;=2,$D1869,$D1869-1),INDEX($AU$2:$AU$13,$E1869),INDEX($AT$2:$AT$13,$E1869)))</f>
        <v>7316.8487892817848</v>
      </c>
    </row>
    <row r="1870" spans="1:12" x14ac:dyDescent="0.35">
      <c r="A1870" s="3">
        <v>767</v>
      </c>
      <c r="B1870" s="3" t="s">
        <v>12</v>
      </c>
      <c r="C1870" s="4">
        <v>39057</v>
      </c>
      <c r="D1870" s="3">
        <f t="shared" si="29"/>
        <v>2006</v>
      </c>
      <c r="E1870" s="3">
        <f>MONTH(ProductLine[[#This Row],[Date]])</f>
        <v>12</v>
      </c>
      <c r="F1870" s="3" t="s">
        <v>8</v>
      </c>
      <c r="G1870" s="5">
        <v>59</v>
      </c>
      <c r="H1870" s="6">
        <v>178.89597357687876</v>
      </c>
      <c r="I1870" s="8">
        <f>ProductLine[[#This Row],[Units]]*ProductLine[[#This Row],[Dollars]]</f>
        <v>10554.862441035846</v>
      </c>
      <c r="L1870" cm="1">
        <f t="array" ref="L1870">AVERAGEIFS($I$2:$I$2125,$F$2:$F$2125,$F1870,$C$2:$C$2125,"&gt;="&amp;DATE(IF($E1870&gt;=4,$D1870,$D1870-1),INDEX($AS$2:$AS$13,$E1870),INDEX($AR$2:$AR$13,$E1870)),$C$2:$C$2125,"&lt;="&amp;DATE(IF($E1870&gt;=2,$D1870,$D1870-1),INDEX($AU$2:$AU$13,$E1870),INDEX($AT$2:$AT$13,$E1870)))</f>
        <v>7536.2973385037649</v>
      </c>
    </row>
    <row r="1871" spans="1:12" x14ac:dyDescent="0.35">
      <c r="A1871" s="3">
        <v>781</v>
      </c>
      <c r="B1871" s="3" t="s">
        <v>5</v>
      </c>
      <c r="C1871" s="4">
        <v>39057</v>
      </c>
      <c r="D1871" s="3">
        <f t="shared" si="29"/>
        <v>2006</v>
      </c>
      <c r="E1871" s="3">
        <f>MONTH(ProductLine[[#This Row],[Date]])</f>
        <v>12</v>
      </c>
      <c r="F1871" s="3" t="s">
        <v>15</v>
      </c>
      <c r="G1871" s="5">
        <v>36</v>
      </c>
      <c r="H1871" s="6">
        <v>109.92397437204225</v>
      </c>
      <c r="I1871" s="8">
        <f>ProductLine[[#This Row],[Units]]*ProductLine[[#This Row],[Dollars]]</f>
        <v>3957.2630773935211</v>
      </c>
      <c r="L1871" cm="1">
        <f t="array" ref="L1871">AVERAGEIFS($I$2:$I$2125,$F$2:$F$2125,$F1871,$C$2:$C$2125,"&gt;="&amp;DATE(IF($E1871&gt;=4,$D1871,$D1871-1),INDEX($AS$2:$AS$13,$E1871),INDEX($AR$2:$AR$13,$E1871)),$C$2:$C$2125,"&lt;="&amp;DATE(IF($E1871&gt;=2,$D1871,$D1871-1),INDEX($AU$2:$AU$13,$E1871),INDEX($AT$2:$AT$13,$E1871)))</f>
        <v>11050.510855666313</v>
      </c>
    </row>
    <row r="1872" spans="1:12" x14ac:dyDescent="0.35">
      <c r="A1872" s="3">
        <v>798</v>
      </c>
      <c r="B1872" s="3" t="s">
        <v>14</v>
      </c>
      <c r="C1872" s="4">
        <v>39079</v>
      </c>
      <c r="D1872" s="3">
        <f t="shared" si="29"/>
        <v>2006</v>
      </c>
      <c r="E1872" s="3">
        <f>MONTH(ProductLine[[#This Row],[Date]])</f>
        <v>12</v>
      </c>
      <c r="F1872" s="3" t="s">
        <v>15</v>
      </c>
      <c r="G1872" s="5">
        <v>72</v>
      </c>
      <c r="H1872" s="6">
        <v>217.32445132799407</v>
      </c>
      <c r="I1872" s="8">
        <f>ProductLine[[#This Row],[Units]]*ProductLine[[#This Row],[Dollars]]</f>
        <v>15647.360495615572</v>
      </c>
      <c r="L1872" cm="1">
        <f t="array" ref="L1872">AVERAGEIFS($I$2:$I$2125,$F$2:$F$2125,$F1872,$C$2:$C$2125,"&gt;="&amp;DATE(IF($E1872&gt;=4,$D1872,$D1872-1),INDEX($AS$2:$AS$13,$E1872),INDEX($AR$2:$AR$13,$E1872)),$C$2:$C$2125,"&lt;="&amp;DATE(IF($E1872&gt;=2,$D1872,$D1872-1),INDEX($AU$2:$AU$13,$E1872),INDEX($AT$2:$AT$13,$E1872)))</f>
        <v>11050.510855666313</v>
      </c>
    </row>
    <row r="1873" spans="1:12" x14ac:dyDescent="0.35">
      <c r="A1873" s="3">
        <v>799</v>
      </c>
      <c r="B1873" s="3" t="s">
        <v>12</v>
      </c>
      <c r="C1873" s="4">
        <v>39057</v>
      </c>
      <c r="D1873" s="3">
        <f t="shared" si="29"/>
        <v>2006</v>
      </c>
      <c r="E1873" s="3">
        <f>MONTH(ProductLine[[#This Row],[Date]])</f>
        <v>12</v>
      </c>
      <c r="F1873" s="3" t="s">
        <v>15</v>
      </c>
      <c r="G1873" s="5">
        <v>26</v>
      </c>
      <c r="H1873" s="6">
        <v>79.748589199087291</v>
      </c>
      <c r="I1873" s="8">
        <f>ProductLine[[#This Row],[Units]]*ProductLine[[#This Row],[Dollars]]</f>
        <v>2073.4633191762696</v>
      </c>
      <c r="L1873" cm="1">
        <f t="array" ref="L1873">AVERAGEIFS($I$2:$I$2125,$F$2:$F$2125,$F1873,$C$2:$C$2125,"&gt;="&amp;DATE(IF($E1873&gt;=4,$D1873,$D1873-1),INDEX($AS$2:$AS$13,$E1873),INDEX($AR$2:$AR$13,$E1873)),$C$2:$C$2125,"&lt;="&amp;DATE(IF($E1873&gt;=2,$D1873,$D1873-1),INDEX($AU$2:$AU$13,$E1873),INDEX($AT$2:$AT$13,$E1873)))</f>
        <v>11050.510855666313</v>
      </c>
    </row>
    <row r="1874" spans="1:12" x14ac:dyDescent="0.35">
      <c r="A1874" s="3">
        <v>831</v>
      </c>
      <c r="B1874" s="3" t="s">
        <v>9</v>
      </c>
      <c r="C1874" s="4">
        <v>39057</v>
      </c>
      <c r="D1874" s="3">
        <f t="shared" si="29"/>
        <v>2006</v>
      </c>
      <c r="E1874" s="3">
        <f>MONTH(ProductLine[[#This Row],[Date]])</f>
        <v>12</v>
      </c>
      <c r="F1874" s="3" t="s">
        <v>6</v>
      </c>
      <c r="G1874" s="5">
        <v>80</v>
      </c>
      <c r="H1874" s="6">
        <v>241.70735878482179</v>
      </c>
      <c r="I1874" s="8">
        <f>ProductLine[[#This Row],[Units]]*ProductLine[[#This Row],[Dollars]]</f>
        <v>19336.588702785742</v>
      </c>
      <c r="L1874" cm="1">
        <f t="array" ref="L1874">AVERAGEIFS($I$2:$I$2125,$F$2:$F$2125,$F1874,$C$2:$C$2125,"&gt;="&amp;DATE(IF($E1874&gt;=4,$D1874,$D1874-1),INDEX($AS$2:$AS$13,$E1874),INDEX($AR$2:$AR$13,$E1874)),$C$2:$C$2125,"&lt;="&amp;DATE(IF($E1874&gt;=2,$D1874,$D1874-1),INDEX($AU$2:$AU$13,$E1874),INDEX($AT$2:$AT$13,$E1874)))</f>
        <v>6304.3946903246333</v>
      </c>
    </row>
    <row r="1875" spans="1:12" x14ac:dyDescent="0.35">
      <c r="A1875" s="3">
        <v>858</v>
      </c>
      <c r="B1875" s="3" t="s">
        <v>17</v>
      </c>
      <c r="C1875" s="4">
        <v>39057</v>
      </c>
      <c r="D1875" s="3">
        <f t="shared" si="29"/>
        <v>2006</v>
      </c>
      <c r="E1875" s="3">
        <f>MONTH(ProductLine[[#This Row],[Date]])</f>
        <v>12</v>
      </c>
      <c r="F1875" s="3" t="s">
        <v>15</v>
      </c>
      <c r="G1875" s="5">
        <v>28</v>
      </c>
      <c r="H1875" s="6">
        <v>86.485564911199845</v>
      </c>
      <c r="I1875" s="8">
        <f>ProductLine[[#This Row],[Units]]*ProductLine[[#This Row],[Dollars]]</f>
        <v>2421.5958175135956</v>
      </c>
      <c r="L1875" cm="1">
        <f t="array" ref="L1875">AVERAGEIFS($I$2:$I$2125,$F$2:$F$2125,$F1875,$C$2:$C$2125,"&gt;="&amp;DATE(IF($E1875&gt;=4,$D1875,$D1875-1),INDEX($AS$2:$AS$13,$E1875),INDEX($AR$2:$AR$13,$E1875)),$C$2:$C$2125,"&lt;="&amp;DATE(IF($E1875&gt;=2,$D1875,$D1875-1),INDEX($AU$2:$AU$13,$E1875),INDEX($AT$2:$AT$13,$E1875)))</f>
        <v>11050.510855666313</v>
      </c>
    </row>
    <row r="1876" spans="1:12" x14ac:dyDescent="0.35">
      <c r="A1876" s="3">
        <v>901</v>
      </c>
      <c r="B1876" s="3" t="s">
        <v>5</v>
      </c>
      <c r="C1876" s="4">
        <v>39057</v>
      </c>
      <c r="D1876" s="3">
        <f t="shared" si="29"/>
        <v>2006</v>
      </c>
      <c r="E1876" s="3">
        <f>MONTH(ProductLine[[#This Row],[Date]])</f>
        <v>12</v>
      </c>
      <c r="F1876" s="3" t="s">
        <v>8</v>
      </c>
      <c r="G1876" s="5">
        <v>0</v>
      </c>
      <c r="H1876" s="6">
        <v>1.6796900586638657</v>
      </c>
      <c r="I1876" s="8">
        <f>ProductLine[[#This Row],[Units]]*ProductLine[[#This Row],[Dollars]]</f>
        <v>0</v>
      </c>
      <c r="L1876" cm="1">
        <f t="array" ref="L1876">AVERAGEIFS($I$2:$I$2125,$F$2:$F$2125,$F1876,$C$2:$C$2125,"&gt;="&amp;DATE(IF($E1876&gt;=4,$D1876,$D1876-1),INDEX($AS$2:$AS$13,$E1876),INDEX($AR$2:$AR$13,$E1876)),$C$2:$C$2125,"&lt;="&amp;DATE(IF($E1876&gt;=2,$D1876,$D1876-1),INDEX($AU$2:$AU$13,$E1876),INDEX($AT$2:$AT$13,$E1876)))</f>
        <v>7536.2973385037649</v>
      </c>
    </row>
    <row r="1877" spans="1:12" x14ac:dyDescent="0.35">
      <c r="A1877" s="3">
        <v>984</v>
      </c>
      <c r="B1877" s="3" t="s">
        <v>16</v>
      </c>
      <c r="C1877" s="4">
        <v>39079</v>
      </c>
      <c r="D1877" s="3">
        <f t="shared" si="29"/>
        <v>2006</v>
      </c>
      <c r="E1877" s="3">
        <f>MONTH(ProductLine[[#This Row],[Date]])</f>
        <v>12</v>
      </c>
      <c r="F1877" s="3" t="s">
        <v>8</v>
      </c>
      <c r="G1877" s="5">
        <v>39</v>
      </c>
      <c r="H1877" s="6">
        <v>119.05118285965317</v>
      </c>
      <c r="I1877" s="8">
        <f>ProductLine[[#This Row],[Units]]*ProductLine[[#This Row],[Dollars]]</f>
        <v>4642.9961315264736</v>
      </c>
      <c r="L1877" cm="1">
        <f t="array" ref="L1877">AVERAGEIFS($I$2:$I$2125,$F$2:$F$2125,$F1877,$C$2:$C$2125,"&gt;="&amp;DATE(IF($E1877&gt;=4,$D1877,$D1877-1),INDEX($AS$2:$AS$13,$E1877),INDEX($AR$2:$AR$13,$E1877)),$C$2:$C$2125,"&lt;="&amp;DATE(IF($E1877&gt;=2,$D1877,$D1877-1),INDEX($AU$2:$AU$13,$E1877),INDEX($AT$2:$AT$13,$E1877)))</f>
        <v>7536.2973385037649</v>
      </c>
    </row>
    <row r="1878" spans="1:12" x14ac:dyDescent="0.35">
      <c r="A1878" s="3">
        <v>1033</v>
      </c>
      <c r="B1878" s="3" t="s">
        <v>7</v>
      </c>
      <c r="C1878" s="4">
        <v>39057</v>
      </c>
      <c r="D1878" s="3">
        <f t="shared" si="29"/>
        <v>2006</v>
      </c>
      <c r="E1878" s="3">
        <f>MONTH(ProductLine[[#This Row],[Date]])</f>
        <v>12</v>
      </c>
      <c r="F1878" s="3" t="s">
        <v>6</v>
      </c>
      <c r="G1878" s="5">
        <v>42</v>
      </c>
      <c r="H1878" s="6">
        <v>127.95167625422781</v>
      </c>
      <c r="I1878" s="8">
        <f>ProductLine[[#This Row],[Units]]*ProductLine[[#This Row],[Dollars]]</f>
        <v>5373.970402677568</v>
      </c>
      <c r="L1878" cm="1">
        <f t="array" ref="L1878">AVERAGEIFS($I$2:$I$2125,$F$2:$F$2125,$F1878,$C$2:$C$2125,"&gt;="&amp;DATE(IF($E1878&gt;=4,$D1878,$D1878-1),INDEX($AS$2:$AS$13,$E1878),INDEX($AR$2:$AR$13,$E1878)),$C$2:$C$2125,"&lt;="&amp;DATE(IF($E1878&gt;=2,$D1878,$D1878-1),INDEX($AU$2:$AU$13,$E1878),INDEX($AT$2:$AT$13,$E1878)))</f>
        <v>6304.3946903246333</v>
      </c>
    </row>
    <row r="1879" spans="1:12" x14ac:dyDescent="0.35">
      <c r="A1879" s="3">
        <v>1100</v>
      </c>
      <c r="B1879" s="3" t="s">
        <v>12</v>
      </c>
      <c r="C1879" s="4">
        <v>39079</v>
      </c>
      <c r="D1879" s="3">
        <f t="shared" si="29"/>
        <v>2006</v>
      </c>
      <c r="E1879" s="3">
        <f>MONTH(ProductLine[[#This Row],[Date]])</f>
        <v>12</v>
      </c>
      <c r="F1879" s="3" t="s">
        <v>8</v>
      </c>
      <c r="G1879" s="5">
        <v>80</v>
      </c>
      <c r="H1879" s="6">
        <v>241.53786763068013</v>
      </c>
      <c r="I1879" s="8">
        <f>ProductLine[[#This Row],[Units]]*ProductLine[[#This Row],[Dollars]]</f>
        <v>19323.029410454408</v>
      </c>
      <c r="L1879" cm="1">
        <f t="array" ref="L1879">AVERAGEIFS($I$2:$I$2125,$F$2:$F$2125,$F1879,$C$2:$C$2125,"&gt;="&amp;DATE(IF($E1879&gt;=4,$D1879,$D1879-1),INDEX($AS$2:$AS$13,$E1879),INDEX($AR$2:$AR$13,$E1879)),$C$2:$C$2125,"&lt;="&amp;DATE(IF($E1879&gt;=2,$D1879,$D1879-1),INDEX($AU$2:$AU$13,$E1879),INDEX($AT$2:$AT$13,$E1879)))</f>
        <v>7536.2973385037649</v>
      </c>
    </row>
    <row r="1880" spans="1:12" x14ac:dyDescent="0.35">
      <c r="A1880" s="3">
        <v>1140</v>
      </c>
      <c r="B1880" s="3" t="s">
        <v>9</v>
      </c>
      <c r="C1880" s="4">
        <v>39068</v>
      </c>
      <c r="D1880" s="3">
        <f t="shared" si="29"/>
        <v>2006</v>
      </c>
      <c r="E1880" s="3">
        <f>MONTH(ProductLine[[#This Row],[Date]])</f>
        <v>12</v>
      </c>
      <c r="F1880" s="3" t="s">
        <v>6</v>
      </c>
      <c r="G1880" s="5">
        <v>60</v>
      </c>
      <c r="H1880" s="6">
        <v>181.87259058007896</v>
      </c>
      <c r="I1880" s="8">
        <f>ProductLine[[#This Row],[Units]]*ProductLine[[#This Row],[Dollars]]</f>
        <v>10912.355434804738</v>
      </c>
      <c r="L1880" cm="1">
        <f t="array" ref="L1880">AVERAGEIFS($I$2:$I$2125,$F$2:$F$2125,$F1880,$C$2:$C$2125,"&gt;="&amp;DATE(IF($E1880&gt;=4,$D1880,$D1880-1),INDEX($AS$2:$AS$13,$E1880),INDEX($AR$2:$AR$13,$E1880)),$C$2:$C$2125,"&lt;="&amp;DATE(IF($E1880&gt;=2,$D1880,$D1880-1),INDEX($AU$2:$AU$13,$E1880),INDEX($AT$2:$AT$13,$E1880)))</f>
        <v>6304.3946903246333</v>
      </c>
    </row>
    <row r="1881" spans="1:12" x14ac:dyDescent="0.35">
      <c r="A1881" s="3">
        <v>1178</v>
      </c>
      <c r="B1881" s="3" t="s">
        <v>16</v>
      </c>
      <c r="C1881" s="4">
        <v>39057</v>
      </c>
      <c r="D1881" s="3">
        <f t="shared" si="29"/>
        <v>2006</v>
      </c>
      <c r="E1881" s="3">
        <f>MONTH(ProductLine[[#This Row],[Date]])</f>
        <v>12</v>
      </c>
      <c r="F1881" s="3" t="s">
        <v>8</v>
      </c>
      <c r="G1881" s="5">
        <v>-8</v>
      </c>
      <c r="H1881" s="6">
        <v>-22.295514644563095</v>
      </c>
      <c r="I1881" s="8">
        <f>ProductLine[[#This Row],[Units]]*ProductLine[[#This Row],[Dollars]]</f>
        <v>178.36411715650476</v>
      </c>
      <c r="L1881" cm="1">
        <f t="array" ref="L1881">AVERAGEIFS($I$2:$I$2125,$F$2:$F$2125,$F1881,$C$2:$C$2125,"&gt;="&amp;DATE(IF($E1881&gt;=4,$D1881,$D1881-1),INDEX($AS$2:$AS$13,$E1881),INDEX($AR$2:$AR$13,$E1881)),$C$2:$C$2125,"&lt;="&amp;DATE(IF($E1881&gt;=2,$D1881,$D1881-1),INDEX($AU$2:$AU$13,$E1881),INDEX($AT$2:$AT$13,$E1881)))</f>
        <v>7536.2973385037649</v>
      </c>
    </row>
    <row r="1882" spans="1:12" x14ac:dyDescent="0.35">
      <c r="A1882" s="3">
        <v>1201</v>
      </c>
      <c r="B1882" s="3" t="s">
        <v>9</v>
      </c>
      <c r="C1882" s="4">
        <v>39068</v>
      </c>
      <c r="D1882" s="3">
        <f t="shared" si="29"/>
        <v>2006</v>
      </c>
      <c r="E1882" s="3">
        <f>MONTH(ProductLine[[#This Row],[Date]])</f>
        <v>12</v>
      </c>
      <c r="F1882" s="3" t="s">
        <v>13</v>
      </c>
      <c r="G1882" s="5">
        <v>66</v>
      </c>
      <c r="H1882" s="6">
        <v>199.89422548511391</v>
      </c>
      <c r="I1882" s="8">
        <f>ProductLine[[#This Row],[Units]]*ProductLine[[#This Row],[Dollars]]</f>
        <v>13193.018882017517</v>
      </c>
      <c r="L1882" cm="1">
        <f t="array" ref="L1882">AVERAGEIFS($I$2:$I$2125,$F$2:$F$2125,$F1882,$C$2:$C$2125,"&gt;="&amp;DATE(IF($E1882&gt;=4,$D1882,$D1882-1),INDEX($AS$2:$AS$13,$E1882),INDEX($AR$2:$AR$13,$E1882)),$C$2:$C$2125,"&lt;="&amp;DATE(IF($E1882&gt;=2,$D1882,$D1882-1),INDEX($AU$2:$AU$13,$E1882),INDEX($AT$2:$AT$13,$E1882)))</f>
        <v>6576.8519796903647</v>
      </c>
    </row>
    <row r="1883" spans="1:12" x14ac:dyDescent="0.35">
      <c r="A1883" s="3">
        <v>1241</v>
      </c>
      <c r="B1883" s="3" t="s">
        <v>16</v>
      </c>
      <c r="C1883" s="4">
        <v>39079</v>
      </c>
      <c r="D1883" s="3">
        <f t="shared" si="29"/>
        <v>2006</v>
      </c>
      <c r="E1883" s="3">
        <f>MONTH(ProductLine[[#This Row],[Date]])</f>
        <v>12</v>
      </c>
      <c r="F1883" s="3" t="s">
        <v>15</v>
      </c>
      <c r="G1883" s="5">
        <v>54</v>
      </c>
      <c r="H1883" s="6">
        <v>163.08588736802977</v>
      </c>
      <c r="I1883" s="8">
        <f>ProductLine[[#This Row],[Units]]*ProductLine[[#This Row],[Dollars]]</f>
        <v>8806.6379178736079</v>
      </c>
      <c r="L1883" cm="1">
        <f t="array" ref="L1883">AVERAGEIFS($I$2:$I$2125,$F$2:$F$2125,$F1883,$C$2:$C$2125,"&gt;="&amp;DATE(IF($E1883&gt;=4,$D1883,$D1883-1),INDEX($AS$2:$AS$13,$E1883),INDEX($AR$2:$AR$13,$E1883)),$C$2:$C$2125,"&lt;="&amp;DATE(IF($E1883&gt;=2,$D1883,$D1883-1),INDEX($AU$2:$AU$13,$E1883),INDEX($AT$2:$AT$13,$E1883)))</f>
        <v>11050.510855666313</v>
      </c>
    </row>
    <row r="1884" spans="1:12" x14ac:dyDescent="0.35">
      <c r="A1884" s="3">
        <v>1264</v>
      </c>
      <c r="B1884" s="3" t="s">
        <v>17</v>
      </c>
      <c r="C1884" s="4">
        <v>39068</v>
      </c>
      <c r="D1884" s="3">
        <f t="shared" si="29"/>
        <v>2006</v>
      </c>
      <c r="E1884" s="3">
        <f>MONTH(ProductLine[[#This Row],[Date]])</f>
        <v>12</v>
      </c>
      <c r="F1884" s="3" t="s">
        <v>6</v>
      </c>
      <c r="G1884" s="5">
        <v>14</v>
      </c>
      <c r="H1884" s="6">
        <v>44.424699895790788</v>
      </c>
      <c r="I1884" s="8">
        <f>ProductLine[[#This Row],[Units]]*ProductLine[[#This Row],[Dollars]]</f>
        <v>621.94579854107099</v>
      </c>
      <c r="L1884" cm="1">
        <f t="array" ref="L1884">AVERAGEIFS($I$2:$I$2125,$F$2:$F$2125,$F1884,$C$2:$C$2125,"&gt;="&amp;DATE(IF($E1884&gt;=4,$D1884,$D1884-1),INDEX($AS$2:$AS$13,$E1884),INDEX($AR$2:$AR$13,$E1884)),$C$2:$C$2125,"&lt;="&amp;DATE(IF($E1884&gt;=2,$D1884,$D1884-1),INDEX($AU$2:$AU$13,$E1884),INDEX($AT$2:$AT$13,$E1884)))</f>
        <v>6304.3946903246333</v>
      </c>
    </row>
    <row r="1885" spans="1:12" x14ac:dyDescent="0.35">
      <c r="A1885" s="3">
        <v>1312</v>
      </c>
      <c r="B1885" s="3" t="s">
        <v>14</v>
      </c>
      <c r="C1885" s="4">
        <v>39079</v>
      </c>
      <c r="D1885" s="3">
        <f t="shared" si="29"/>
        <v>2006</v>
      </c>
      <c r="E1885" s="3">
        <f>MONTH(ProductLine[[#This Row],[Date]])</f>
        <v>12</v>
      </c>
      <c r="F1885" s="3" t="s">
        <v>8</v>
      </c>
      <c r="G1885" s="5">
        <v>47</v>
      </c>
      <c r="H1885" s="6">
        <v>142.1470812441363</v>
      </c>
      <c r="I1885" s="8">
        <f>ProductLine[[#This Row],[Units]]*ProductLine[[#This Row],[Dollars]]</f>
        <v>6680.9128184744059</v>
      </c>
      <c r="L1885" cm="1">
        <f t="array" ref="L1885">AVERAGEIFS($I$2:$I$2125,$F$2:$F$2125,$F1885,$C$2:$C$2125,"&gt;="&amp;DATE(IF($E1885&gt;=4,$D1885,$D1885-1),INDEX($AS$2:$AS$13,$E1885),INDEX($AR$2:$AR$13,$E1885)),$C$2:$C$2125,"&lt;="&amp;DATE(IF($E1885&gt;=2,$D1885,$D1885-1),INDEX($AU$2:$AU$13,$E1885),INDEX($AT$2:$AT$13,$E1885)))</f>
        <v>7536.2973385037649</v>
      </c>
    </row>
    <row r="1886" spans="1:12" x14ac:dyDescent="0.35">
      <c r="A1886" s="3">
        <v>1323</v>
      </c>
      <c r="B1886" s="3" t="s">
        <v>9</v>
      </c>
      <c r="C1886" s="4">
        <v>39068</v>
      </c>
      <c r="D1886" s="3">
        <f t="shared" si="29"/>
        <v>2006</v>
      </c>
      <c r="E1886" s="3">
        <f>MONTH(ProductLine[[#This Row],[Date]])</f>
        <v>12</v>
      </c>
      <c r="F1886" s="3" t="s">
        <v>10</v>
      </c>
      <c r="G1886" s="5">
        <v>22</v>
      </c>
      <c r="H1886" s="6">
        <v>68.226854446694333</v>
      </c>
      <c r="I1886" s="8">
        <f>ProductLine[[#This Row],[Units]]*ProductLine[[#This Row],[Dollars]]</f>
        <v>1500.9907978272754</v>
      </c>
      <c r="L1886" cm="1">
        <f t="array" ref="L1886">AVERAGEIFS($I$2:$I$2125,$F$2:$F$2125,$F1886,$C$2:$C$2125,"&gt;="&amp;DATE(IF($E1886&gt;=4,$D1886,$D1886-1),INDEX($AS$2:$AS$13,$E1886),INDEX($AR$2:$AR$13,$E1886)),$C$2:$C$2125,"&lt;="&amp;DATE(IF($E1886&gt;=2,$D1886,$D1886-1),INDEX($AU$2:$AU$13,$E1886),INDEX($AT$2:$AT$13,$E1886)))</f>
        <v>7316.8487892817848</v>
      </c>
    </row>
    <row r="1887" spans="1:12" x14ac:dyDescent="0.35">
      <c r="A1887" s="3">
        <v>1330</v>
      </c>
      <c r="B1887" s="3" t="s">
        <v>14</v>
      </c>
      <c r="C1887" s="4">
        <v>39079</v>
      </c>
      <c r="D1887" s="3">
        <f t="shared" si="29"/>
        <v>2006</v>
      </c>
      <c r="E1887" s="3">
        <f>MONTH(ProductLine[[#This Row],[Date]])</f>
        <v>12</v>
      </c>
      <c r="F1887" s="3" t="s">
        <v>15</v>
      </c>
      <c r="G1887" s="5">
        <v>9</v>
      </c>
      <c r="H1887" s="6">
        <v>29.718118103947955</v>
      </c>
      <c r="I1887" s="8">
        <f>ProductLine[[#This Row],[Units]]*ProductLine[[#This Row],[Dollars]]</f>
        <v>267.46306293553158</v>
      </c>
      <c r="L1887" cm="1">
        <f t="array" ref="L1887">AVERAGEIFS($I$2:$I$2125,$F$2:$F$2125,$F1887,$C$2:$C$2125,"&gt;="&amp;DATE(IF($E1887&gt;=4,$D1887,$D1887-1),INDEX($AS$2:$AS$13,$E1887),INDEX($AR$2:$AR$13,$E1887)),$C$2:$C$2125,"&lt;="&amp;DATE(IF($E1887&gt;=2,$D1887,$D1887-1),INDEX($AU$2:$AU$13,$E1887),INDEX($AT$2:$AT$13,$E1887)))</f>
        <v>11050.510855666313</v>
      </c>
    </row>
    <row r="1888" spans="1:12" x14ac:dyDescent="0.35">
      <c r="A1888" s="3">
        <v>1372</v>
      </c>
      <c r="B1888" s="3" t="s">
        <v>5</v>
      </c>
      <c r="C1888" s="4">
        <v>39057</v>
      </c>
      <c r="D1888" s="3">
        <f t="shared" si="29"/>
        <v>2006</v>
      </c>
      <c r="E1888" s="3">
        <f>MONTH(ProductLine[[#This Row],[Date]])</f>
        <v>12</v>
      </c>
      <c r="F1888" s="3" t="s">
        <v>15</v>
      </c>
      <c r="G1888" s="5">
        <v>36</v>
      </c>
      <c r="H1888" s="6">
        <v>109.45657773500436</v>
      </c>
      <c r="I1888" s="8">
        <f>ProductLine[[#This Row],[Units]]*ProductLine[[#This Row],[Dollars]]</f>
        <v>3940.4367984601568</v>
      </c>
      <c r="L1888" cm="1">
        <f t="array" ref="L1888">AVERAGEIFS($I$2:$I$2125,$F$2:$F$2125,$F1888,$C$2:$C$2125,"&gt;="&amp;DATE(IF($E1888&gt;=4,$D1888,$D1888-1),INDEX($AS$2:$AS$13,$E1888),INDEX($AR$2:$AR$13,$E1888)),$C$2:$C$2125,"&lt;="&amp;DATE(IF($E1888&gt;=2,$D1888,$D1888-1),INDEX($AU$2:$AU$13,$E1888),INDEX($AT$2:$AT$13,$E1888)))</f>
        <v>11050.510855666313</v>
      </c>
    </row>
    <row r="1889" spans="1:12" x14ac:dyDescent="0.35">
      <c r="A1889" s="3">
        <v>1379</v>
      </c>
      <c r="B1889" s="3" t="s">
        <v>5</v>
      </c>
      <c r="C1889" s="4">
        <v>39068</v>
      </c>
      <c r="D1889" s="3">
        <f t="shared" si="29"/>
        <v>2006</v>
      </c>
      <c r="E1889" s="3">
        <f>MONTH(ProductLine[[#This Row],[Date]])</f>
        <v>12</v>
      </c>
      <c r="F1889" s="3" t="s">
        <v>8</v>
      </c>
      <c r="G1889" s="5">
        <v>4</v>
      </c>
      <c r="H1889" s="6">
        <v>14.276329980408619</v>
      </c>
      <c r="I1889" s="8">
        <f>ProductLine[[#This Row],[Units]]*ProductLine[[#This Row],[Dollars]]</f>
        <v>57.105319921634475</v>
      </c>
      <c r="L1889" cm="1">
        <f t="array" ref="L1889">AVERAGEIFS($I$2:$I$2125,$F$2:$F$2125,$F1889,$C$2:$C$2125,"&gt;="&amp;DATE(IF($E1889&gt;=4,$D1889,$D1889-1),INDEX($AS$2:$AS$13,$E1889),INDEX($AR$2:$AR$13,$E1889)),$C$2:$C$2125,"&lt;="&amp;DATE(IF($E1889&gt;=2,$D1889,$D1889-1),INDEX($AU$2:$AU$13,$E1889),INDEX($AT$2:$AT$13,$E1889)))</f>
        <v>7536.2973385037649</v>
      </c>
    </row>
    <row r="1890" spans="1:12" x14ac:dyDescent="0.35">
      <c r="A1890" s="3">
        <v>1428</v>
      </c>
      <c r="B1890" s="3" t="s">
        <v>9</v>
      </c>
      <c r="C1890" s="4">
        <v>39057</v>
      </c>
      <c r="D1890" s="3">
        <f t="shared" si="29"/>
        <v>2006</v>
      </c>
      <c r="E1890" s="3">
        <f>MONTH(ProductLine[[#This Row],[Date]])</f>
        <v>12</v>
      </c>
      <c r="F1890" s="3" t="s">
        <v>13</v>
      </c>
      <c r="G1890" s="5">
        <v>53</v>
      </c>
      <c r="H1890" s="6">
        <v>160.85164058435507</v>
      </c>
      <c r="I1890" s="8">
        <f>ProductLine[[#This Row],[Units]]*ProductLine[[#This Row],[Dollars]]</f>
        <v>8525.1369509708184</v>
      </c>
      <c r="L1890" cm="1">
        <f t="array" ref="L1890">AVERAGEIFS($I$2:$I$2125,$F$2:$F$2125,$F1890,$C$2:$C$2125,"&gt;="&amp;DATE(IF($E1890&gt;=4,$D1890,$D1890-1),INDEX($AS$2:$AS$13,$E1890),INDEX($AR$2:$AR$13,$E1890)),$C$2:$C$2125,"&lt;="&amp;DATE(IF($E1890&gt;=2,$D1890,$D1890-1),INDEX($AU$2:$AU$13,$E1890),INDEX($AT$2:$AT$13,$E1890)))</f>
        <v>6576.8519796903647</v>
      </c>
    </row>
    <row r="1891" spans="1:12" x14ac:dyDescent="0.35">
      <c r="A1891" s="3">
        <v>1452</v>
      </c>
      <c r="B1891" s="3" t="s">
        <v>16</v>
      </c>
      <c r="C1891" s="4">
        <v>39068</v>
      </c>
      <c r="D1891" s="3">
        <f t="shared" si="29"/>
        <v>2006</v>
      </c>
      <c r="E1891" s="3">
        <f>MONTH(ProductLine[[#This Row],[Date]])</f>
        <v>12</v>
      </c>
      <c r="F1891" s="3" t="s">
        <v>15</v>
      </c>
      <c r="G1891" s="5">
        <v>33</v>
      </c>
      <c r="H1891" s="6">
        <v>100.48140496751634</v>
      </c>
      <c r="I1891" s="8">
        <f>ProductLine[[#This Row],[Units]]*ProductLine[[#This Row],[Dollars]]</f>
        <v>3315.8863639280394</v>
      </c>
      <c r="L1891" cm="1">
        <f t="array" ref="L1891">AVERAGEIFS($I$2:$I$2125,$F$2:$F$2125,$F1891,$C$2:$C$2125,"&gt;="&amp;DATE(IF($E1891&gt;=4,$D1891,$D1891-1),INDEX($AS$2:$AS$13,$E1891),INDEX($AR$2:$AR$13,$E1891)),$C$2:$C$2125,"&lt;="&amp;DATE(IF($E1891&gt;=2,$D1891,$D1891-1),INDEX($AU$2:$AU$13,$E1891),INDEX($AT$2:$AT$13,$E1891)))</f>
        <v>11050.510855666313</v>
      </c>
    </row>
    <row r="1892" spans="1:12" x14ac:dyDescent="0.35">
      <c r="A1892" s="3">
        <v>1513</v>
      </c>
      <c r="B1892" s="3" t="s">
        <v>14</v>
      </c>
      <c r="C1892" s="4">
        <v>39068</v>
      </c>
      <c r="D1892" s="3">
        <f t="shared" si="29"/>
        <v>2006</v>
      </c>
      <c r="E1892" s="3">
        <f>MONTH(ProductLine[[#This Row],[Date]])</f>
        <v>12</v>
      </c>
      <c r="F1892" s="3" t="s">
        <v>13</v>
      </c>
      <c r="G1892" s="5">
        <v>-4</v>
      </c>
      <c r="H1892" s="6">
        <v>-10.353255411982897</v>
      </c>
      <c r="I1892" s="8">
        <f>ProductLine[[#This Row],[Units]]*ProductLine[[#This Row],[Dollars]]</f>
        <v>41.413021647931586</v>
      </c>
      <c r="L1892" cm="1">
        <f t="array" ref="L1892">AVERAGEIFS($I$2:$I$2125,$F$2:$F$2125,$F1892,$C$2:$C$2125,"&gt;="&amp;DATE(IF($E1892&gt;=4,$D1892,$D1892-1),INDEX($AS$2:$AS$13,$E1892),INDEX($AR$2:$AR$13,$E1892)),$C$2:$C$2125,"&lt;="&amp;DATE(IF($E1892&gt;=2,$D1892,$D1892-1),INDEX($AU$2:$AU$13,$E1892),INDEX($AT$2:$AT$13,$E1892)))</f>
        <v>6576.8519796903647</v>
      </c>
    </row>
    <row r="1893" spans="1:12" x14ac:dyDescent="0.35">
      <c r="A1893" s="3">
        <v>1597</v>
      </c>
      <c r="B1893" s="3" t="s">
        <v>18</v>
      </c>
      <c r="C1893" s="4">
        <v>39079</v>
      </c>
      <c r="D1893" s="3">
        <f t="shared" si="29"/>
        <v>2006</v>
      </c>
      <c r="E1893" s="3">
        <f>MONTH(ProductLine[[#This Row],[Date]])</f>
        <v>12</v>
      </c>
      <c r="F1893" s="3" t="s">
        <v>13</v>
      </c>
      <c r="G1893" s="5">
        <v>14</v>
      </c>
      <c r="H1893" s="6">
        <v>44.433583210085722</v>
      </c>
      <c r="I1893" s="8">
        <f>ProductLine[[#This Row],[Units]]*ProductLine[[#This Row],[Dollars]]</f>
        <v>622.07016494120012</v>
      </c>
      <c r="L1893" cm="1">
        <f t="array" ref="L1893">AVERAGEIFS($I$2:$I$2125,$F$2:$F$2125,$F1893,$C$2:$C$2125,"&gt;="&amp;DATE(IF($E1893&gt;=4,$D1893,$D1893-1),INDEX($AS$2:$AS$13,$E1893),INDEX($AR$2:$AR$13,$E1893)),$C$2:$C$2125,"&lt;="&amp;DATE(IF($E1893&gt;=2,$D1893,$D1893-1),INDEX($AU$2:$AU$13,$E1893),INDEX($AT$2:$AT$13,$E1893)))</f>
        <v>6576.8519796903647</v>
      </c>
    </row>
    <row r="1894" spans="1:12" x14ac:dyDescent="0.35">
      <c r="A1894" s="3">
        <v>1694</v>
      </c>
      <c r="B1894" s="3" t="s">
        <v>11</v>
      </c>
      <c r="C1894" s="4">
        <v>39057</v>
      </c>
      <c r="D1894" s="3">
        <f t="shared" si="29"/>
        <v>2006</v>
      </c>
      <c r="E1894" s="3">
        <f>MONTH(ProductLine[[#This Row],[Date]])</f>
        <v>12</v>
      </c>
      <c r="F1894" s="3" t="s">
        <v>8</v>
      </c>
      <c r="G1894" s="5">
        <v>74</v>
      </c>
      <c r="H1894" s="6">
        <v>223.24261767904073</v>
      </c>
      <c r="I1894" s="8">
        <f>ProductLine[[#This Row],[Units]]*ProductLine[[#This Row],[Dollars]]</f>
        <v>16519.953708249013</v>
      </c>
      <c r="L1894" cm="1">
        <f t="array" ref="L1894">AVERAGEIFS($I$2:$I$2125,$F$2:$F$2125,$F1894,$C$2:$C$2125,"&gt;="&amp;DATE(IF($E1894&gt;=4,$D1894,$D1894-1),INDEX($AS$2:$AS$13,$E1894),INDEX($AR$2:$AR$13,$E1894)),$C$2:$C$2125,"&lt;="&amp;DATE(IF($E1894&gt;=2,$D1894,$D1894-1),INDEX($AU$2:$AU$13,$E1894),INDEX($AT$2:$AT$13,$E1894)))</f>
        <v>7536.2973385037649</v>
      </c>
    </row>
    <row r="1895" spans="1:12" x14ac:dyDescent="0.35">
      <c r="A1895" s="3">
        <v>1751</v>
      </c>
      <c r="B1895" s="3" t="s">
        <v>18</v>
      </c>
      <c r="C1895" s="4">
        <v>39068</v>
      </c>
      <c r="D1895" s="3">
        <f t="shared" si="29"/>
        <v>2006</v>
      </c>
      <c r="E1895" s="3">
        <f>MONTH(ProductLine[[#This Row],[Date]])</f>
        <v>12</v>
      </c>
      <c r="F1895" s="3" t="s">
        <v>8</v>
      </c>
      <c r="G1895" s="5">
        <v>47</v>
      </c>
      <c r="H1895" s="6">
        <v>142.93190581421757</v>
      </c>
      <c r="I1895" s="8">
        <f>ProductLine[[#This Row],[Units]]*ProductLine[[#This Row],[Dollars]]</f>
        <v>6717.7995732682257</v>
      </c>
      <c r="L1895" cm="1">
        <f t="array" ref="L1895">AVERAGEIFS($I$2:$I$2125,$F$2:$F$2125,$F1895,$C$2:$C$2125,"&gt;="&amp;DATE(IF($E1895&gt;=4,$D1895,$D1895-1),INDEX($AS$2:$AS$13,$E1895),INDEX($AR$2:$AR$13,$E1895)),$C$2:$C$2125,"&lt;="&amp;DATE(IF($E1895&gt;=2,$D1895,$D1895-1),INDEX($AU$2:$AU$13,$E1895),INDEX($AT$2:$AT$13,$E1895)))</f>
        <v>7536.2973385037649</v>
      </c>
    </row>
    <row r="1896" spans="1:12" x14ac:dyDescent="0.35">
      <c r="A1896" s="3">
        <v>1755</v>
      </c>
      <c r="B1896" s="3" t="s">
        <v>18</v>
      </c>
      <c r="C1896" s="4">
        <v>39057</v>
      </c>
      <c r="D1896" s="3">
        <f t="shared" si="29"/>
        <v>2006</v>
      </c>
      <c r="E1896" s="3">
        <f>MONTH(ProductLine[[#This Row],[Date]])</f>
        <v>12</v>
      </c>
      <c r="F1896" s="3" t="s">
        <v>6</v>
      </c>
      <c r="G1896" s="5">
        <v>40</v>
      </c>
      <c r="H1896" s="6">
        <v>122.39966734312085</v>
      </c>
      <c r="I1896" s="8">
        <f>ProductLine[[#This Row],[Units]]*ProductLine[[#This Row],[Dollars]]</f>
        <v>4895.9866937248344</v>
      </c>
      <c r="L1896" cm="1">
        <f t="array" ref="L1896">AVERAGEIFS($I$2:$I$2125,$F$2:$F$2125,$F1896,$C$2:$C$2125,"&gt;="&amp;DATE(IF($E1896&gt;=4,$D1896,$D1896-1),INDEX($AS$2:$AS$13,$E1896),INDEX($AR$2:$AR$13,$E1896)),$C$2:$C$2125,"&lt;="&amp;DATE(IF($E1896&gt;=2,$D1896,$D1896-1),INDEX($AU$2:$AU$13,$E1896),INDEX($AT$2:$AT$13,$E1896)))</f>
        <v>6304.3946903246333</v>
      </c>
    </row>
    <row r="1897" spans="1:12" x14ac:dyDescent="0.35">
      <c r="A1897" s="3">
        <v>1762</v>
      </c>
      <c r="B1897" s="3" t="s">
        <v>14</v>
      </c>
      <c r="C1897" s="4">
        <v>39057</v>
      </c>
      <c r="D1897" s="3">
        <f t="shared" si="29"/>
        <v>2006</v>
      </c>
      <c r="E1897" s="3">
        <f>MONTH(ProductLine[[#This Row],[Date]])</f>
        <v>12</v>
      </c>
      <c r="F1897" s="3" t="s">
        <v>15</v>
      </c>
      <c r="G1897" s="5">
        <v>8</v>
      </c>
      <c r="H1897" s="6">
        <v>25.170033543748811</v>
      </c>
      <c r="I1897" s="8">
        <f>ProductLine[[#This Row],[Units]]*ProductLine[[#This Row],[Dollars]]</f>
        <v>201.36026834999049</v>
      </c>
      <c r="L1897" cm="1">
        <f t="array" ref="L1897">AVERAGEIFS($I$2:$I$2125,$F$2:$F$2125,$F1897,$C$2:$C$2125,"&gt;="&amp;DATE(IF($E1897&gt;=4,$D1897,$D1897-1),INDEX($AS$2:$AS$13,$E1897),INDEX($AR$2:$AR$13,$E1897)),$C$2:$C$2125,"&lt;="&amp;DATE(IF($E1897&gt;=2,$D1897,$D1897-1),INDEX($AU$2:$AU$13,$E1897),INDEX($AT$2:$AT$13,$E1897)))</f>
        <v>11050.510855666313</v>
      </c>
    </row>
    <row r="1898" spans="1:12" x14ac:dyDescent="0.35">
      <c r="A1898" s="3">
        <v>1799</v>
      </c>
      <c r="B1898" s="3" t="s">
        <v>5</v>
      </c>
      <c r="C1898" s="4">
        <v>39079</v>
      </c>
      <c r="D1898" s="3">
        <f t="shared" si="29"/>
        <v>2006</v>
      </c>
      <c r="E1898" s="3">
        <f>MONTH(ProductLine[[#This Row],[Date]])</f>
        <v>12</v>
      </c>
      <c r="F1898" s="3" t="s">
        <v>6</v>
      </c>
      <c r="G1898" s="5">
        <v>31</v>
      </c>
      <c r="H1898" s="6">
        <v>94.72145499265082</v>
      </c>
      <c r="I1898" s="8">
        <f>ProductLine[[#This Row],[Units]]*ProductLine[[#This Row],[Dollars]]</f>
        <v>2936.3651047721755</v>
      </c>
      <c r="L1898" cm="1">
        <f t="array" ref="L1898">AVERAGEIFS($I$2:$I$2125,$F$2:$F$2125,$F1898,$C$2:$C$2125,"&gt;="&amp;DATE(IF($E1898&gt;=4,$D1898,$D1898-1),INDEX($AS$2:$AS$13,$E1898),INDEX($AR$2:$AR$13,$E1898)),$C$2:$C$2125,"&lt;="&amp;DATE(IF($E1898&gt;=2,$D1898,$D1898-1),INDEX($AU$2:$AU$13,$E1898),INDEX($AT$2:$AT$13,$E1898)))</f>
        <v>6304.3946903246333</v>
      </c>
    </row>
    <row r="1899" spans="1:12" x14ac:dyDescent="0.35">
      <c r="A1899" s="3">
        <v>1801</v>
      </c>
      <c r="B1899" s="3" t="s">
        <v>16</v>
      </c>
      <c r="C1899" s="4">
        <v>39079</v>
      </c>
      <c r="D1899" s="3">
        <f t="shared" si="29"/>
        <v>2006</v>
      </c>
      <c r="E1899" s="3">
        <f>MONTH(ProductLine[[#This Row],[Date]])</f>
        <v>12</v>
      </c>
      <c r="F1899" s="3" t="s">
        <v>8</v>
      </c>
      <c r="G1899" s="5">
        <v>93</v>
      </c>
      <c r="H1899" s="6">
        <v>281.78560885336435</v>
      </c>
      <c r="I1899" s="8">
        <f>ProductLine[[#This Row],[Units]]*ProductLine[[#This Row],[Dollars]]</f>
        <v>26206.061623362886</v>
      </c>
      <c r="L1899" cm="1">
        <f t="array" ref="L1899">AVERAGEIFS($I$2:$I$2125,$F$2:$F$2125,$F1899,$C$2:$C$2125,"&gt;="&amp;DATE(IF($E1899&gt;=4,$D1899,$D1899-1),INDEX($AS$2:$AS$13,$E1899),INDEX($AR$2:$AR$13,$E1899)),$C$2:$C$2125,"&lt;="&amp;DATE(IF($E1899&gt;=2,$D1899,$D1899-1),INDEX($AU$2:$AU$13,$E1899),INDEX($AT$2:$AT$13,$E1899)))</f>
        <v>7536.2973385037649</v>
      </c>
    </row>
    <row r="1900" spans="1:12" x14ac:dyDescent="0.35">
      <c r="A1900" s="3">
        <v>1803</v>
      </c>
      <c r="B1900" s="3" t="s">
        <v>18</v>
      </c>
      <c r="C1900" s="4">
        <v>39057</v>
      </c>
      <c r="D1900" s="3">
        <f t="shared" si="29"/>
        <v>2006</v>
      </c>
      <c r="E1900" s="3">
        <f>MONTH(ProductLine[[#This Row],[Date]])</f>
        <v>12</v>
      </c>
      <c r="F1900" s="3" t="s">
        <v>10</v>
      </c>
      <c r="G1900" s="5">
        <v>87</v>
      </c>
      <c r="H1900" s="6">
        <v>263.71733330819893</v>
      </c>
      <c r="I1900" s="8">
        <f>ProductLine[[#This Row],[Units]]*ProductLine[[#This Row],[Dollars]]</f>
        <v>22943.407997813309</v>
      </c>
      <c r="L1900" cm="1">
        <f t="array" ref="L1900">AVERAGEIFS($I$2:$I$2125,$F$2:$F$2125,$F1900,$C$2:$C$2125,"&gt;="&amp;DATE(IF($E1900&gt;=4,$D1900,$D1900-1),INDEX($AS$2:$AS$13,$E1900),INDEX($AR$2:$AR$13,$E1900)),$C$2:$C$2125,"&lt;="&amp;DATE(IF($E1900&gt;=2,$D1900,$D1900-1),INDEX($AU$2:$AU$13,$E1900),INDEX($AT$2:$AT$13,$E1900)))</f>
        <v>7316.8487892817848</v>
      </c>
    </row>
    <row r="1901" spans="1:12" x14ac:dyDescent="0.35">
      <c r="A1901" s="3">
        <v>1880</v>
      </c>
      <c r="B1901" s="3" t="s">
        <v>16</v>
      </c>
      <c r="C1901" s="4">
        <v>39068</v>
      </c>
      <c r="D1901" s="3">
        <f t="shared" si="29"/>
        <v>2006</v>
      </c>
      <c r="E1901" s="3">
        <f>MONTH(ProductLine[[#This Row],[Date]])</f>
        <v>12</v>
      </c>
      <c r="F1901" s="3" t="s">
        <v>6</v>
      </c>
      <c r="G1901" s="5">
        <v>59</v>
      </c>
      <c r="H1901" s="6">
        <v>178.65030230399057</v>
      </c>
      <c r="I1901" s="8">
        <f>ProductLine[[#This Row],[Units]]*ProductLine[[#This Row],[Dollars]]</f>
        <v>10540.367835935444</v>
      </c>
      <c r="L1901" cm="1">
        <f t="array" ref="L1901">AVERAGEIFS($I$2:$I$2125,$F$2:$F$2125,$F1901,$C$2:$C$2125,"&gt;="&amp;DATE(IF($E1901&gt;=4,$D1901,$D1901-1),INDEX($AS$2:$AS$13,$E1901),INDEX($AR$2:$AR$13,$E1901)),$C$2:$C$2125,"&lt;="&amp;DATE(IF($E1901&gt;=2,$D1901,$D1901-1),INDEX($AU$2:$AU$13,$E1901),INDEX($AT$2:$AT$13,$E1901)))</f>
        <v>6304.3946903246333</v>
      </c>
    </row>
    <row r="1902" spans="1:12" x14ac:dyDescent="0.35">
      <c r="A1902" s="11">
        <v>1906</v>
      </c>
      <c r="B1902" s="11" t="s">
        <v>5</v>
      </c>
      <c r="C1902" s="12">
        <v>43842</v>
      </c>
      <c r="D1902" s="11">
        <f t="shared" si="29"/>
        <v>2020</v>
      </c>
      <c r="E1902" s="11">
        <f>MONTH(ProductLine[[#This Row],[Date]])</f>
        <v>1</v>
      </c>
      <c r="F1902" s="11" t="s">
        <v>10</v>
      </c>
      <c r="G1902" s="13">
        <v>115</v>
      </c>
      <c r="H1902" s="14">
        <v>42.5</v>
      </c>
      <c r="I1902" s="8">
        <f>ProductLine[[#This Row],[Units]]*ProductLine[[#This Row],[Dollars]]</f>
        <v>4887.5</v>
      </c>
    </row>
    <row r="1903" spans="1:12" x14ac:dyDescent="0.35">
      <c r="A1903" s="3">
        <v>1935</v>
      </c>
      <c r="B1903" t="s">
        <v>23</v>
      </c>
      <c r="C1903" s="9">
        <v>43849</v>
      </c>
      <c r="D1903">
        <f t="shared" si="29"/>
        <v>2020</v>
      </c>
      <c r="E1903">
        <f>MONTH(ProductLine[[#This Row],[Date]])</f>
        <v>1</v>
      </c>
      <c r="F1903" t="s">
        <v>13</v>
      </c>
      <c r="G1903" s="1">
        <v>82</v>
      </c>
      <c r="H1903" s="8">
        <v>116.45</v>
      </c>
      <c r="I1903" s="8">
        <f>ProductLine[[#This Row],[Units]]*ProductLine[[#This Row],[Dollars]]</f>
        <v>9548.9</v>
      </c>
    </row>
    <row r="1904" spans="1:12" x14ac:dyDescent="0.35">
      <c r="A1904" s="3">
        <v>1952</v>
      </c>
      <c r="B1904" t="s">
        <v>5</v>
      </c>
      <c r="C1904" s="9">
        <v>43859</v>
      </c>
      <c r="D1904">
        <f t="shared" si="29"/>
        <v>2020</v>
      </c>
      <c r="E1904">
        <f>MONTH(ProductLine[[#This Row],[Date]])</f>
        <v>1</v>
      </c>
      <c r="F1904" t="s">
        <v>13</v>
      </c>
      <c r="G1904" s="1">
        <v>50</v>
      </c>
      <c r="H1904" s="8">
        <v>45.95</v>
      </c>
      <c r="I1904" s="8">
        <f>ProductLine[[#This Row],[Units]]*ProductLine[[#This Row],[Dollars]]</f>
        <v>2297.5</v>
      </c>
    </row>
    <row r="1905" spans="1:9" x14ac:dyDescent="0.35">
      <c r="A1905" s="3">
        <v>1963</v>
      </c>
      <c r="B1905" t="s">
        <v>14</v>
      </c>
      <c r="C1905" s="9">
        <v>43849</v>
      </c>
      <c r="D1905">
        <f t="shared" si="29"/>
        <v>2020</v>
      </c>
      <c r="E1905">
        <f>MONTH(ProductLine[[#This Row],[Date]])</f>
        <v>1</v>
      </c>
      <c r="F1905" t="s">
        <v>15</v>
      </c>
      <c r="G1905" s="1">
        <v>36</v>
      </c>
      <c r="H1905" s="8">
        <v>86.95</v>
      </c>
      <c r="I1905" s="8">
        <f>ProductLine[[#This Row],[Units]]*ProductLine[[#This Row],[Dollars]]</f>
        <v>3130.2000000000003</v>
      </c>
    </row>
    <row r="1906" spans="1:9" x14ac:dyDescent="0.35">
      <c r="A1906" s="3">
        <v>1973</v>
      </c>
      <c r="B1906" t="s">
        <v>23</v>
      </c>
      <c r="C1906" s="9">
        <v>43851</v>
      </c>
      <c r="D1906">
        <f t="shared" si="29"/>
        <v>2020</v>
      </c>
      <c r="E1906">
        <f>MONTH(ProductLine[[#This Row],[Date]])</f>
        <v>1</v>
      </c>
      <c r="F1906" t="s">
        <v>15</v>
      </c>
      <c r="G1906" s="1">
        <v>47</v>
      </c>
      <c r="H1906" s="8">
        <v>85</v>
      </c>
      <c r="I1906" s="8">
        <f>ProductLine[[#This Row],[Units]]*ProductLine[[#This Row],[Dollars]]</f>
        <v>3995</v>
      </c>
    </row>
    <row r="1907" spans="1:9" x14ac:dyDescent="0.35">
      <c r="A1907" s="3">
        <v>1978</v>
      </c>
      <c r="B1907" t="s">
        <v>9</v>
      </c>
      <c r="C1907" s="9">
        <v>43859</v>
      </c>
      <c r="D1907">
        <f t="shared" si="29"/>
        <v>2020</v>
      </c>
      <c r="E1907">
        <f>MONTH(ProductLine[[#This Row],[Date]])</f>
        <v>1</v>
      </c>
      <c r="F1907" t="s">
        <v>10</v>
      </c>
      <c r="G1907" s="1">
        <v>60</v>
      </c>
      <c r="H1907" s="8">
        <v>74</v>
      </c>
      <c r="I1907" s="8">
        <f>ProductLine[[#This Row],[Units]]*ProductLine[[#This Row],[Dollars]]</f>
        <v>4440</v>
      </c>
    </row>
    <row r="1908" spans="1:9" x14ac:dyDescent="0.35">
      <c r="A1908" s="3">
        <v>1905</v>
      </c>
      <c r="B1908" t="s">
        <v>9</v>
      </c>
      <c r="C1908" s="9">
        <v>43879</v>
      </c>
      <c r="D1908">
        <f t="shared" si="29"/>
        <v>2020</v>
      </c>
      <c r="E1908">
        <f>MONTH(ProductLine[[#This Row],[Date]])</f>
        <v>2</v>
      </c>
      <c r="F1908" t="s">
        <v>15</v>
      </c>
      <c r="G1908" s="1">
        <v>112</v>
      </c>
      <c r="H1908" s="8">
        <v>42.5</v>
      </c>
      <c r="I1908" s="8">
        <f>ProductLine[[#This Row],[Units]]*ProductLine[[#This Row],[Dollars]]</f>
        <v>4760</v>
      </c>
    </row>
    <row r="1909" spans="1:9" x14ac:dyDescent="0.35">
      <c r="A1909" s="3">
        <v>1931</v>
      </c>
      <c r="B1909" t="s">
        <v>23</v>
      </c>
      <c r="C1909" s="9">
        <v>43874</v>
      </c>
      <c r="D1909">
        <f t="shared" si="29"/>
        <v>2020</v>
      </c>
      <c r="E1909">
        <f>MONTH(ProductLine[[#This Row],[Date]])</f>
        <v>2</v>
      </c>
      <c r="F1909" t="s">
        <v>15</v>
      </c>
      <c r="G1909" s="1">
        <v>45</v>
      </c>
      <c r="H1909" s="8">
        <v>89.29</v>
      </c>
      <c r="I1909" s="8">
        <f>ProductLine[[#This Row],[Units]]*ProductLine[[#This Row],[Dollars]]</f>
        <v>4018.05</v>
      </c>
    </row>
    <row r="1910" spans="1:9" x14ac:dyDescent="0.35">
      <c r="A1910" s="3">
        <v>1970</v>
      </c>
      <c r="B1910" t="s">
        <v>22</v>
      </c>
      <c r="C1910" s="9">
        <v>43886</v>
      </c>
      <c r="D1910">
        <f t="shared" si="29"/>
        <v>2020</v>
      </c>
      <c r="E1910">
        <f>MONTH(ProductLine[[#This Row],[Date]])</f>
        <v>2</v>
      </c>
      <c r="F1910" t="s">
        <v>6</v>
      </c>
      <c r="G1910" s="1">
        <v>65</v>
      </c>
      <c r="H1910" s="8">
        <v>76</v>
      </c>
      <c r="I1910" s="8">
        <f>ProductLine[[#This Row],[Units]]*ProductLine[[#This Row],[Dollars]]</f>
        <v>4940</v>
      </c>
    </row>
    <row r="1911" spans="1:9" x14ac:dyDescent="0.35">
      <c r="A1911" s="3">
        <v>1984</v>
      </c>
      <c r="B1911" t="s">
        <v>5</v>
      </c>
      <c r="C1911" s="9">
        <v>43876</v>
      </c>
      <c r="D1911">
        <f t="shared" si="29"/>
        <v>2020</v>
      </c>
      <c r="E1911">
        <f>MONTH(ProductLine[[#This Row],[Date]])</f>
        <v>2</v>
      </c>
      <c r="F1911" t="s">
        <v>8</v>
      </c>
      <c r="G1911" s="1">
        <v>59</v>
      </c>
      <c r="H1911" s="8">
        <v>67</v>
      </c>
      <c r="I1911" s="8">
        <f>ProductLine[[#This Row],[Units]]*ProductLine[[#This Row],[Dollars]]</f>
        <v>3953</v>
      </c>
    </row>
    <row r="1912" spans="1:9" x14ac:dyDescent="0.35">
      <c r="A1912" s="3">
        <v>1902</v>
      </c>
      <c r="B1912" t="s">
        <v>9</v>
      </c>
      <c r="C1912" s="9">
        <v>43909</v>
      </c>
      <c r="D1912">
        <f t="shared" si="29"/>
        <v>2020</v>
      </c>
      <c r="E1912">
        <f>MONTH(ProductLine[[#This Row],[Date]])</f>
        <v>3</v>
      </c>
      <c r="F1912" t="s">
        <v>13</v>
      </c>
      <c r="G1912" s="1">
        <v>46</v>
      </c>
      <c r="H1912" s="8">
        <v>65.760000000000005</v>
      </c>
      <c r="I1912" s="8">
        <f>ProductLine[[#This Row],[Units]]*ProductLine[[#This Row],[Dollars]]</f>
        <v>3024.96</v>
      </c>
    </row>
    <row r="1913" spans="1:9" x14ac:dyDescent="0.35">
      <c r="A1913" s="3">
        <v>1916</v>
      </c>
      <c r="B1913" t="s">
        <v>12</v>
      </c>
      <c r="C1913" s="9">
        <v>43908</v>
      </c>
      <c r="D1913">
        <f t="shared" si="29"/>
        <v>2020</v>
      </c>
      <c r="E1913">
        <f>MONTH(ProductLine[[#This Row],[Date]])</f>
        <v>3</v>
      </c>
      <c r="F1913" t="s">
        <v>15</v>
      </c>
      <c r="G1913" s="1">
        <v>39</v>
      </c>
      <c r="H1913" s="8">
        <v>59.95</v>
      </c>
      <c r="I1913" s="8">
        <f>ProductLine[[#This Row],[Units]]*ProductLine[[#This Row],[Dollars]]</f>
        <v>2338.0500000000002</v>
      </c>
    </row>
    <row r="1914" spans="1:9" x14ac:dyDescent="0.35">
      <c r="A1914" s="3">
        <v>1923</v>
      </c>
      <c r="B1914" t="s">
        <v>14</v>
      </c>
      <c r="C1914" s="9">
        <v>43910</v>
      </c>
      <c r="D1914">
        <f t="shared" si="29"/>
        <v>2020</v>
      </c>
      <c r="E1914">
        <f>MONTH(ProductLine[[#This Row],[Date]])</f>
        <v>3</v>
      </c>
      <c r="F1914" t="s">
        <v>6</v>
      </c>
      <c r="G1914" s="1">
        <v>45</v>
      </c>
      <c r="H1914" s="8">
        <v>79.95</v>
      </c>
      <c r="I1914" s="8">
        <f>ProductLine[[#This Row],[Units]]*ProductLine[[#This Row],[Dollars]]</f>
        <v>3597.75</v>
      </c>
    </row>
    <row r="1915" spans="1:9" x14ac:dyDescent="0.35">
      <c r="A1915" s="3">
        <v>1944</v>
      </c>
      <c r="B1915" t="s">
        <v>9</v>
      </c>
      <c r="C1915" s="9">
        <v>43906</v>
      </c>
      <c r="D1915">
        <f t="shared" si="29"/>
        <v>2020</v>
      </c>
      <c r="E1915">
        <f>MONTH(ProductLine[[#This Row],[Date]])</f>
        <v>3</v>
      </c>
      <c r="F1915" t="s">
        <v>10</v>
      </c>
      <c r="G1915" s="1">
        <v>52</v>
      </c>
      <c r="H1915" s="8">
        <v>80</v>
      </c>
      <c r="I1915" s="8">
        <f>ProductLine[[#This Row],[Units]]*ProductLine[[#This Row],[Dollars]]</f>
        <v>4160</v>
      </c>
    </row>
    <row r="1916" spans="1:9" x14ac:dyDescent="0.35">
      <c r="A1916" s="3">
        <v>1948</v>
      </c>
      <c r="B1916" t="s">
        <v>5</v>
      </c>
      <c r="C1916" s="9">
        <v>43908</v>
      </c>
      <c r="D1916">
        <f t="shared" si="29"/>
        <v>2020</v>
      </c>
      <c r="E1916">
        <f>MONTH(ProductLine[[#This Row],[Date]])</f>
        <v>3</v>
      </c>
      <c r="F1916" t="s">
        <v>15</v>
      </c>
      <c r="G1916" s="1">
        <v>29</v>
      </c>
      <c r="H1916" s="8">
        <v>62.75</v>
      </c>
      <c r="I1916" s="8">
        <f>ProductLine[[#This Row],[Units]]*ProductLine[[#This Row],[Dollars]]</f>
        <v>1819.75</v>
      </c>
    </row>
    <row r="1917" spans="1:9" x14ac:dyDescent="0.35">
      <c r="A1917" s="3">
        <v>1956</v>
      </c>
      <c r="B1917" t="s">
        <v>18</v>
      </c>
      <c r="C1917" s="9">
        <v>43892</v>
      </c>
      <c r="D1917">
        <f t="shared" si="29"/>
        <v>2020</v>
      </c>
      <c r="E1917">
        <f>MONTH(ProductLine[[#This Row],[Date]])</f>
        <v>3</v>
      </c>
      <c r="F1917" t="s">
        <v>8</v>
      </c>
      <c r="G1917" s="1">
        <v>37</v>
      </c>
      <c r="H1917" s="8">
        <v>65</v>
      </c>
      <c r="I1917" s="8">
        <f>ProductLine[[#This Row],[Units]]*ProductLine[[#This Row],[Dollars]]</f>
        <v>2405</v>
      </c>
    </row>
    <row r="1918" spans="1:9" x14ac:dyDescent="0.35">
      <c r="A1918" s="3">
        <v>1958</v>
      </c>
      <c r="B1918" t="s">
        <v>12</v>
      </c>
      <c r="C1918" s="9">
        <v>43905</v>
      </c>
      <c r="D1918">
        <f t="shared" si="29"/>
        <v>2020</v>
      </c>
      <c r="E1918">
        <f>MONTH(ProductLine[[#This Row],[Date]])</f>
        <v>3</v>
      </c>
      <c r="F1918" t="s">
        <v>15</v>
      </c>
      <c r="G1918" s="1">
        <v>65</v>
      </c>
      <c r="H1918" s="8">
        <v>89.99</v>
      </c>
      <c r="I1918" s="8">
        <f>ProductLine[[#This Row],[Units]]*ProductLine[[#This Row],[Dollars]]</f>
        <v>5849.3499999999995</v>
      </c>
    </row>
    <row r="1919" spans="1:9" x14ac:dyDescent="0.35">
      <c r="A1919" s="3">
        <v>1959</v>
      </c>
      <c r="B1919" t="s">
        <v>12</v>
      </c>
      <c r="C1919" s="9">
        <v>43911</v>
      </c>
      <c r="D1919">
        <f t="shared" si="29"/>
        <v>2020</v>
      </c>
      <c r="E1919">
        <f>MONTH(ProductLine[[#This Row],[Date]])</f>
        <v>3</v>
      </c>
      <c r="F1919" t="s">
        <v>10</v>
      </c>
      <c r="G1919" s="1">
        <v>49</v>
      </c>
      <c r="H1919" s="8">
        <v>59.99</v>
      </c>
      <c r="I1919" s="8">
        <f>ProductLine[[#This Row],[Units]]*ProductLine[[#This Row],[Dollars]]</f>
        <v>2939.51</v>
      </c>
    </row>
    <row r="1920" spans="1:9" x14ac:dyDescent="0.35">
      <c r="A1920" s="3">
        <v>1967</v>
      </c>
      <c r="B1920" t="s">
        <v>14</v>
      </c>
      <c r="C1920" s="9">
        <v>43918</v>
      </c>
      <c r="D1920">
        <f t="shared" si="29"/>
        <v>2020</v>
      </c>
      <c r="E1920">
        <f>MONTH(ProductLine[[#This Row],[Date]])</f>
        <v>3</v>
      </c>
      <c r="F1920" t="s">
        <v>13</v>
      </c>
      <c r="G1920" s="1">
        <v>65</v>
      </c>
      <c r="H1920" s="8">
        <v>39.950000000000003</v>
      </c>
      <c r="I1920" s="8">
        <f>ProductLine[[#This Row],[Units]]*ProductLine[[#This Row],[Dollars]]</f>
        <v>2596.75</v>
      </c>
    </row>
    <row r="1921" spans="1:12" x14ac:dyDescent="0.35">
      <c r="A1921" s="3">
        <v>1971</v>
      </c>
      <c r="B1921" t="s">
        <v>22</v>
      </c>
      <c r="C1921" s="9">
        <v>43913</v>
      </c>
      <c r="D1921">
        <f t="shared" si="29"/>
        <v>2020</v>
      </c>
      <c r="E1921">
        <f>MONTH(ProductLine[[#This Row],[Date]])</f>
        <v>3</v>
      </c>
      <c r="F1921" t="s">
        <v>8</v>
      </c>
      <c r="G1921" s="1">
        <v>36</v>
      </c>
      <c r="H1921" s="8">
        <v>74.989999999999995</v>
      </c>
      <c r="I1921" s="8">
        <f>ProductLine[[#This Row],[Units]]*ProductLine[[#This Row],[Dollars]]</f>
        <v>2699.64</v>
      </c>
    </row>
    <row r="1922" spans="1:12" x14ac:dyDescent="0.35">
      <c r="A1922" s="3">
        <v>1981</v>
      </c>
      <c r="B1922" t="s">
        <v>18</v>
      </c>
      <c r="C1922" s="9">
        <v>43910</v>
      </c>
      <c r="D1922">
        <f t="shared" ref="D1922:D1985" si="30">YEAR(C1922)</f>
        <v>2020</v>
      </c>
      <c r="E1922">
        <f>MONTH(ProductLine[[#This Row],[Date]])</f>
        <v>3</v>
      </c>
      <c r="F1922" t="s">
        <v>13</v>
      </c>
      <c r="G1922" s="1">
        <v>48</v>
      </c>
      <c r="H1922" s="8">
        <v>57</v>
      </c>
      <c r="I1922" s="8">
        <f>ProductLine[[#This Row],[Units]]*ProductLine[[#This Row],[Dollars]]</f>
        <v>2736</v>
      </c>
    </row>
    <row r="1923" spans="1:12" x14ac:dyDescent="0.35">
      <c r="A1923" s="11">
        <v>1907</v>
      </c>
      <c r="B1923" s="7" t="s">
        <v>5</v>
      </c>
      <c r="C1923" s="15">
        <v>43937</v>
      </c>
      <c r="D1923" s="7">
        <f t="shared" si="30"/>
        <v>2020</v>
      </c>
      <c r="E1923" s="7">
        <f>MONTH(ProductLine[[#This Row],[Date]])</f>
        <v>4</v>
      </c>
      <c r="F1923" s="7" t="s">
        <v>8</v>
      </c>
      <c r="G1923" s="16">
        <v>78</v>
      </c>
      <c r="H1923" s="17">
        <v>65.2</v>
      </c>
      <c r="I1923" s="8">
        <f>ProductLine[[#This Row],[Units]]*ProductLine[[#This Row],[Dollars]]</f>
        <v>5085.6000000000004</v>
      </c>
      <c r="L1923" cm="1">
        <f t="array" ref="L1923">AVERAGEIFS($I$2:$I$2125,$F$2:$F$2125,$F1923,$C$2:$C$2125,"&gt;="&amp;DATE(IF($E1923&gt;=4,$D1923,$D1923-1),INDEX($AS$2:$AS$13,$E1923),INDEX($AR$2:$AR$13,$E1923)),$C$2:$C$2125,"&lt;="&amp;DATE(IF($E1923&gt;=2,$D1923,$D1923-1),INDEX($AU$2:$AU$13,$E1923),INDEX($AT$2:$AT$13,$E1923)))</f>
        <v>3019.2133333333331</v>
      </c>
    </row>
    <row r="1924" spans="1:12" x14ac:dyDescent="0.35">
      <c r="A1924" s="3">
        <v>1910</v>
      </c>
      <c r="B1924" t="s">
        <v>5</v>
      </c>
      <c r="C1924" s="9">
        <v>43942</v>
      </c>
      <c r="D1924">
        <f t="shared" si="30"/>
        <v>2020</v>
      </c>
      <c r="E1924">
        <f>MONTH(ProductLine[[#This Row],[Date]])</f>
        <v>4</v>
      </c>
      <c r="F1924" t="s">
        <v>15</v>
      </c>
      <c r="G1924" s="1">
        <v>62</v>
      </c>
      <c r="H1924" s="8">
        <v>89.45</v>
      </c>
      <c r="I1924" s="8">
        <f>ProductLine[[#This Row],[Units]]*ProductLine[[#This Row],[Dollars]]</f>
        <v>5545.9000000000005</v>
      </c>
      <c r="L1924" cm="1">
        <f t="array" ref="L1924">AVERAGEIFS($I$2:$I$2125,$F$2:$F$2125,$F1924,$C$2:$C$2125,"&gt;="&amp;DATE(IF($E1924&gt;=4,$D1924,$D1924-1),INDEX($AS$2:$AS$13,$E1924),INDEX($AR$2:$AR$13,$E1924)),$C$2:$C$2125,"&lt;="&amp;DATE(IF($E1924&gt;=2,$D1924,$D1924-1),INDEX($AU$2:$AU$13,$E1924),INDEX($AT$2:$AT$13,$E1924)))</f>
        <v>3701.485714285714</v>
      </c>
    </row>
    <row r="1925" spans="1:12" x14ac:dyDescent="0.35">
      <c r="A1925" s="3">
        <v>1911</v>
      </c>
      <c r="B1925" t="s">
        <v>18</v>
      </c>
      <c r="C1925" s="9">
        <v>43936</v>
      </c>
      <c r="D1925">
        <f t="shared" si="30"/>
        <v>2020</v>
      </c>
      <c r="E1925">
        <f>MONTH(ProductLine[[#This Row],[Date]])</f>
        <v>4</v>
      </c>
      <c r="F1925" t="s">
        <v>6</v>
      </c>
      <c r="G1925" s="1">
        <v>52</v>
      </c>
      <c r="H1925" s="8">
        <v>67.849999999999994</v>
      </c>
      <c r="I1925" s="8">
        <f>ProductLine[[#This Row],[Units]]*ProductLine[[#This Row],[Dollars]]</f>
        <v>3528.2</v>
      </c>
      <c r="L1925" cm="1">
        <f t="array" ref="L1925">AVERAGEIFS($I$2:$I$2125,$F$2:$F$2125,$F1925,$C$2:$C$2125,"&gt;="&amp;DATE(IF($E1925&gt;=4,$D1925,$D1925-1),INDEX($AS$2:$AS$13,$E1925),INDEX($AR$2:$AR$13,$E1925)),$C$2:$C$2125,"&lt;="&amp;DATE(IF($E1925&gt;=2,$D1925,$D1925-1),INDEX($AU$2:$AU$13,$E1925),INDEX($AT$2:$AT$13,$E1925)))</f>
        <v>4268.875</v>
      </c>
    </row>
    <row r="1926" spans="1:12" x14ac:dyDescent="0.35">
      <c r="A1926" s="3">
        <v>1913</v>
      </c>
      <c r="B1926" t="s">
        <v>18</v>
      </c>
      <c r="C1926" s="9">
        <v>43939</v>
      </c>
      <c r="D1926">
        <f t="shared" si="30"/>
        <v>2020</v>
      </c>
      <c r="E1926">
        <f>MONTH(ProductLine[[#This Row],[Date]])</f>
        <v>4</v>
      </c>
      <c r="F1926" t="s">
        <v>8</v>
      </c>
      <c r="G1926" s="1">
        <v>47</v>
      </c>
      <c r="H1926" s="8">
        <v>65.45</v>
      </c>
      <c r="I1926" s="8">
        <f>ProductLine[[#This Row],[Units]]*ProductLine[[#This Row],[Dollars]]</f>
        <v>3076.15</v>
      </c>
      <c r="L1926" cm="1">
        <f t="array" ref="L1926">AVERAGEIFS($I$2:$I$2125,$F$2:$F$2125,$F1926,$C$2:$C$2125,"&gt;="&amp;DATE(IF($E1926&gt;=4,$D1926,$D1926-1),INDEX($AS$2:$AS$13,$E1926),INDEX($AR$2:$AR$13,$E1926)),$C$2:$C$2125,"&lt;="&amp;DATE(IF($E1926&gt;=2,$D1926,$D1926-1),INDEX($AU$2:$AU$13,$E1926),INDEX($AT$2:$AT$13,$E1926)))</f>
        <v>3019.2133333333331</v>
      </c>
    </row>
    <row r="1927" spans="1:12" x14ac:dyDescent="0.35">
      <c r="A1927" s="3">
        <v>1914</v>
      </c>
      <c r="B1927" t="s">
        <v>18</v>
      </c>
      <c r="C1927" s="9">
        <v>43946</v>
      </c>
      <c r="D1927">
        <f t="shared" si="30"/>
        <v>2020</v>
      </c>
      <c r="E1927">
        <f>MONTH(ProductLine[[#This Row],[Date]])</f>
        <v>4</v>
      </c>
      <c r="F1927" t="s">
        <v>15</v>
      </c>
      <c r="G1927" s="1">
        <v>52</v>
      </c>
      <c r="H1927" s="8">
        <v>60.25</v>
      </c>
      <c r="I1927" s="8">
        <f>ProductLine[[#This Row],[Units]]*ProductLine[[#This Row],[Dollars]]</f>
        <v>3133</v>
      </c>
      <c r="L1927" cm="1">
        <f t="array" ref="L1927">AVERAGEIFS($I$2:$I$2125,$F$2:$F$2125,$F1927,$C$2:$C$2125,"&gt;="&amp;DATE(IF($E1927&gt;=4,$D1927,$D1927-1),INDEX($AS$2:$AS$13,$E1927),INDEX($AR$2:$AR$13,$E1927)),$C$2:$C$2125,"&lt;="&amp;DATE(IF($E1927&gt;=2,$D1927,$D1927-1),INDEX($AU$2:$AU$13,$E1927),INDEX($AT$2:$AT$13,$E1927)))</f>
        <v>3701.485714285714</v>
      </c>
    </row>
    <row r="1928" spans="1:12" x14ac:dyDescent="0.35">
      <c r="A1928" s="3">
        <v>1932</v>
      </c>
      <c r="B1928" t="s">
        <v>23</v>
      </c>
      <c r="C1928" s="9">
        <v>43935</v>
      </c>
      <c r="D1928">
        <f t="shared" si="30"/>
        <v>2020</v>
      </c>
      <c r="E1928">
        <f>MONTH(ProductLine[[#This Row],[Date]])</f>
        <v>4</v>
      </c>
      <c r="F1928" t="s">
        <v>10</v>
      </c>
      <c r="G1928" s="1">
        <v>60</v>
      </c>
      <c r="H1928" s="8">
        <v>56.25</v>
      </c>
      <c r="I1928" s="8">
        <f>ProductLine[[#This Row],[Units]]*ProductLine[[#This Row],[Dollars]]</f>
        <v>3375</v>
      </c>
      <c r="L1928" cm="1">
        <f t="array" ref="L1928">AVERAGEIFS($I$2:$I$2125,$F$2:$F$2125,$F1928,$C$2:$C$2125,"&gt;="&amp;DATE(IF($E1928&gt;=4,$D1928,$D1928-1),INDEX($AS$2:$AS$13,$E1928),INDEX($AR$2:$AR$13,$E1928)),$C$2:$C$2125,"&lt;="&amp;DATE(IF($E1928&gt;=2,$D1928,$D1928-1),INDEX($AU$2:$AU$13,$E1928),INDEX($AT$2:$AT$13,$E1928)))</f>
        <v>4106.7525000000005</v>
      </c>
    </row>
    <row r="1929" spans="1:12" x14ac:dyDescent="0.35">
      <c r="A1929" s="3">
        <v>1936</v>
      </c>
      <c r="B1929" t="s">
        <v>9</v>
      </c>
      <c r="C1929" s="9">
        <v>43945</v>
      </c>
      <c r="D1929">
        <f t="shared" si="30"/>
        <v>2020</v>
      </c>
      <c r="E1929">
        <f>MONTH(ProductLine[[#This Row],[Date]])</f>
        <v>4</v>
      </c>
      <c r="F1929" t="s">
        <v>15</v>
      </c>
      <c r="G1929" s="1">
        <v>69</v>
      </c>
      <c r="H1929" s="8">
        <v>110</v>
      </c>
      <c r="I1929" s="8">
        <f>ProductLine[[#This Row],[Units]]*ProductLine[[#This Row],[Dollars]]</f>
        <v>7590</v>
      </c>
      <c r="L1929" cm="1">
        <f t="array" ref="L1929">AVERAGEIFS($I$2:$I$2125,$F$2:$F$2125,$F1929,$C$2:$C$2125,"&gt;="&amp;DATE(IF($E1929&gt;=4,$D1929,$D1929-1),INDEX($AS$2:$AS$13,$E1929),INDEX($AR$2:$AR$13,$E1929)),$C$2:$C$2125,"&lt;="&amp;DATE(IF($E1929&gt;=2,$D1929,$D1929-1),INDEX($AU$2:$AU$13,$E1929),INDEX($AT$2:$AT$13,$E1929)))</f>
        <v>3701.485714285714</v>
      </c>
    </row>
    <row r="1930" spans="1:12" x14ac:dyDescent="0.35">
      <c r="A1930" s="3">
        <v>1949</v>
      </c>
      <c r="B1930" t="s">
        <v>5</v>
      </c>
      <c r="C1930" s="9">
        <v>43938</v>
      </c>
      <c r="D1930">
        <f t="shared" si="30"/>
        <v>2020</v>
      </c>
      <c r="E1930">
        <f>MONTH(ProductLine[[#This Row],[Date]])</f>
        <v>4</v>
      </c>
      <c r="F1930" t="s">
        <v>10</v>
      </c>
      <c r="G1930" s="1">
        <v>45</v>
      </c>
      <c r="H1930" s="8">
        <v>60</v>
      </c>
      <c r="I1930" s="8">
        <f>ProductLine[[#This Row],[Units]]*ProductLine[[#This Row],[Dollars]]</f>
        <v>2700</v>
      </c>
      <c r="L1930" cm="1">
        <f t="array" ref="L1930">AVERAGEIFS($I$2:$I$2125,$F$2:$F$2125,$F1930,$C$2:$C$2125,"&gt;="&amp;DATE(IF($E1930&gt;=4,$D1930,$D1930-1),INDEX($AS$2:$AS$13,$E1930),INDEX($AR$2:$AR$13,$E1930)),$C$2:$C$2125,"&lt;="&amp;DATE(IF($E1930&gt;=2,$D1930,$D1930-1),INDEX($AU$2:$AU$13,$E1930),INDEX($AT$2:$AT$13,$E1930)))</f>
        <v>4106.7525000000005</v>
      </c>
    </row>
    <row r="1931" spans="1:12" x14ac:dyDescent="0.35">
      <c r="A1931" s="3">
        <v>1977</v>
      </c>
      <c r="B1931" t="s">
        <v>23</v>
      </c>
      <c r="C1931" s="9">
        <v>43938</v>
      </c>
      <c r="D1931">
        <f t="shared" si="30"/>
        <v>2020</v>
      </c>
      <c r="E1931">
        <f>MONTH(ProductLine[[#This Row],[Date]])</f>
        <v>4</v>
      </c>
      <c r="F1931" t="s">
        <v>13</v>
      </c>
      <c r="G1931" s="1">
        <v>76</v>
      </c>
      <c r="H1931" s="8">
        <v>59</v>
      </c>
      <c r="I1931" s="8">
        <f>ProductLine[[#This Row],[Units]]*ProductLine[[#This Row],[Dollars]]</f>
        <v>4484</v>
      </c>
      <c r="L1931" cm="1">
        <f t="array" ref="L1931">AVERAGEIFS($I$2:$I$2125,$F$2:$F$2125,$F1931,$C$2:$C$2125,"&gt;="&amp;DATE(IF($E1931&gt;=4,$D1931,$D1931-1),INDEX($AS$2:$AS$13,$E1931),INDEX($AR$2:$AR$13,$E1931)),$C$2:$C$2125,"&lt;="&amp;DATE(IF($E1931&gt;=2,$D1931,$D1931-1),INDEX($AU$2:$AU$13,$E1931),INDEX($AT$2:$AT$13,$E1931)))</f>
        <v>4040.8220000000001</v>
      </c>
    </row>
    <row r="1932" spans="1:12" x14ac:dyDescent="0.35">
      <c r="A1932" s="3">
        <v>1982</v>
      </c>
      <c r="B1932" t="s">
        <v>22</v>
      </c>
      <c r="C1932" s="9">
        <v>43942</v>
      </c>
      <c r="D1932">
        <f t="shared" si="30"/>
        <v>2020</v>
      </c>
      <c r="E1932">
        <f>MONTH(ProductLine[[#This Row],[Date]])</f>
        <v>4</v>
      </c>
      <c r="F1932" t="s">
        <v>15</v>
      </c>
      <c r="G1932" s="1">
        <v>62</v>
      </c>
      <c r="H1932" s="8">
        <v>76</v>
      </c>
      <c r="I1932" s="8">
        <f>ProductLine[[#This Row],[Units]]*ProductLine[[#This Row],[Dollars]]</f>
        <v>4712</v>
      </c>
      <c r="L1932" cm="1">
        <f t="array" ref="L1932">AVERAGEIFS($I$2:$I$2125,$F$2:$F$2125,$F1932,$C$2:$C$2125,"&gt;="&amp;DATE(IF($E1932&gt;=4,$D1932,$D1932-1),INDEX($AS$2:$AS$13,$E1932),INDEX($AR$2:$AR$13,$E1932)),$C$2:$C$2125,"&lt;="&amp;DATE(IF($E1932&gt;=2,$D1932,$D1932-1),INDEX($AU$2:$AU$13,$E1932),INDEX($AT$2:$AT$13,$E1932)))</f>
        <v>3701.485714285714</v>
      </c>
    </row>
    <row r="1933" spans="1:12" x14ac:dyDescent="0.35">
      <c r="A1933" s="3">
        <v>1917</v>
      </c>
      <c r="B1933" t="s">
        <v>12</v>
      </c>
      <c r="C1933" s="9">
        <v>43971</v>
      </c>
      <c r="D1933">
        <f t="shared" si="30"/>
        <v>2020</v>
      </c>
      <c r="E1933">
        <f>MONTH(ProductLine[[#This Row],[Date]])</f>
        <v>5</v>
      </c>
      <c r="F1933" t="s">
        <v>10</v>
      </c>
      <c r="G1933" s="1">
        <v>62</v>
      </c>
      <c r="H1933" s="8">
        <v>45.6</v>
      </c>
      <c r="I1933" s="8">
        <f>ProductLine[[#This Row],[Units]]*ProductLine[[#This Row],[Dollars]]</f>
        <v>2827.2000000000003</v>
      </c>
      <c r="L1933" cm="1">
        <f t="array" ref="L1933">AVERAGEIFS($I$2:$I$2125,$F$2:$F$2125,$F1933,$C$2:$C$2125,"&gt;="&amp;DATE(IF($E1933&gt;=4,$D1933,$D1933-1),INDEX($AS$2:$AS$13,$E1933),INDEX($AR$2:$AR$13,$E1933)),$C$2:$C$2125,"&lt;="&amp;DATE(IF($E1933&gt;=2,$D1933,$D1933-1),INDEX($AU$2:$AU$13,$E1933),INDEX($AT$2:$AT$13,$E1933)))</f>
        <v>3293.6275000000001</v>
      </c>
    </row>
    <row r="1934" spans="1:12" x14ac:dyDescent="0.35">
      <c r="A1934" s="3">
        <v>1920</v>
      </c>
      <c r="B1934" t="s">
        <v>12</v>
      </c>
      <c r="C1934" s="9">
        <v>43968</v>
      </c>
      <c r="D1934">
        <f t="shared" si="30"/>
        <v>2020</v>
      </c>
      <c r="E1934">
        <f>MONTH(ProductLine[[#This Row],[Date]])</f>
        <v>5</v>
      </c>
      <c r="F1934" t="s">
        <v>13</v>
      </c>
      <c r="G1934" s="1">
        <v>59</v>
      </c>
      <c r="H1934" s="8">
        <v>55.45</v>
      </c>
      <c r="I1934" s="8">
        <f>ProductLine[[#This Row],[Units]]*ProductLine[[#This Row],[Dollars]]</f>
        <v>3271.55</v>
      </c>
      <c r="L1934" cm="1">
        <f t="array" ref="L1934">AVERAGEIFS($I$2:$I$2125,$F$2:$F$2125,$F1934,$C$2:$C$2125,"&gt;="&amp;DATE(IF($E1934&gt;=4,$D1934,$D1934-1),INDEX($AS$2:$AS$13,$E1934),INDEX($AR$2:$AR$13,$E1934)),$C$2:$C$2125,"&lt;="&amp;DATE(IF($E1934&gt;=2,$D1934,$D1934-1),INDEX($AU$2:$AU$13,$E1934),INDEX($AT$2:$AT$13,$E1934)))</f>
        <v>3210.4274999999998</v>
      </c>
    </row>
    <row r="1935" spans="1:12" x14ac:dyDescent="0.35">
      <c r="A1935" s="3">
        <v>1939</v>
      </c>
      <c r="B1935" t="s">
        <v>18</v>
      </c>
      <c r="C1935" s="9">
        <v>43971</v>
      </c>
      <c r="D1935">
        <f t="shared" si="30"/>
        <v>2020</v>
      </c>
      <c r="E1935">
        <f>MONTH(ProductLine[[#This Row],[Date]])</f>
        <v>5</v>
      </c>
      <c r="F1935" t="s">
        <v>10</v>
      </c>
      <c r="G1935" s="1">
        <v>72</v>
      </c>
      <c r="H1935" s="8">
        <v>45</v>
      </c>
      <c r="I1935" s="8">
        <f>ProductLine[[#This Row],[Units]]*ProductLine[[#This Row],[Dollars]]</f>
        <v>3240</v>
      </c>
      <c r="L1935" cm="1">
        <f t="array" ref="L1935">AVERAGEIFS($I$2:$I$2125,$F$2:$F$2125,$F1935,$C$2:$C$2125,"&gt;="&amp;DATE(IF($E1935&gt;=4,$D1935,$D1935-1),INDEX($AS$2:$AS$13,$E1935),INDEX($AR$2:$AR$13,$E1935)),$C$2:$C$2125,"&lt;="&amp;DATE(IF($E1935&gt;=2,$D1935,$D1935-1),INDEX($AU$2:$AU$13,$E1935),INDEX($AT$2:$AT$13,$E1935)))</f>
        <v>3293.6275000000001</v>
      </c>
    </row>
    <row r="1936" spans="1:12" x14ac:dyDescent="0.35">
      <c r="A1936" s="3">
        <v>1943</v>
      </c>
      <c r="B1936" t="s">
        <v>9</v>
      </c>
      <c r="C1936" s="9">
        <v>43965</v>
      </c>
      <c r="D1936">
        <f t="shared" si="30"/>
        <v>2020</v>
      </c>
      <c r="E1936">
        <f>MONTH(ProductLine[[#This Row],[Date]])</f>
        <v>5</v>
      </c>
      <c r="F1936" t="s">
        <v>15</v>
      </c>
      <c r="G1936" s="1">
        <v>45</v>
      </c>
      <c r="H1936" s="8">
        <v>62</v>
      </c>
      <c r="I1936" s="8">
        <f>ProductLine[[#This Row],[Units]]*ProductLine[[#This Row],[Dollars]]</f>
        <v>2790</v>
      </c>
      <c r="L1936" cm="1">
        <f t="array" ref="L1936">AVERAGEIFS($I$2:$I$2125,$F$2:$F$2125,$F1936,$C$2:$C$2125,"&gt;="&amp;DATE(IF($E1936&gt;=4,$D1936,$D1936-1),INDEX($AS$2:$AS$13,$E1936),INDEX($AR$2:$AR$13,$E1936)),$C$2:$C$2125,"&lt;="&amp;DATE(IF($E1936&gt;=2,$D1936,$D1936-1),INDEX($AU$2:$AU$13,$E1936),INDEX($AT$2:$AT$13,$E1936)))</f>
        <v>4418.4555555555553</v>
      </c>
    </row>
    <row r="1937" spans="1:12" x14ac:dyDescent="0.35">
      <c r="A1937" s="3">
        <v>1972</v>
      </c>
      <c r="B1937" t="s">
        <v>22</v>
      </c>
      <c r="C1937" s="9">
        <v>43965</v>
      </c>
      <c r="D1937">
        <f t="shared" si="30"/>
        <v>2020</v>
      </c>
      <c r="E1937">
        <f>MONTH(ProductLine[[#This Row],[Date]])</f>
        <v>5</v>
      </c>
      <c r="F1937" t="s">
        <v>13</v>
      </c>
      <c r="G1937" s="1">
        <v>46</v>
      </c>
      <c r="H1937" s="8">
        <v>46.55</v>
      </c>
      <c r="I1937" s="8">
        <f>ProductLine[[#This Row],[Units]]*ProductLine[[#This Row],[Dollars]]</f>
        <v>2141.2999999999997</v>
      </c>
      <c r="L1937" cm="1">
        <f t="array" ref="L1937">AVERAGEIFS($I$2:$I$2125,$F$2:$F$2125,$F1937,$C$2:$C$2125,"&gt;="&amp;DATE(IF($E1937&gt;=4,$D1937,$D1937-1),INDEX($AS$2:$AS$13,$E1937),INDEX($AR$2:$AR$13,$E1937)),$C$2:$C$2125,"&lt;="&amp;DATE(IF($E1937&gt;=2,$D1937,$D1937-1),INDEX($AU$2:$AU$13,$E1937),INDEX($AT$2:$AT$13,$E1937)))</f>
        <v>3210.4274999999998</v>
      </c>
    </row>
    <row r="1938" spans="1:12" x14ac:dyDescent="0.35">
      <c r="A1938" s="3">
        <v>1976</v>
      </c>
      <c r="B1938" t="s">
        <v>23</v>
      </c>
      <c r="C1938" s="9">
        <v>43964</v>
      </c>
      <c r="D1938">
        <f t="shared" si="30"/>
        <v>2020</v>
      </c>
      <c r="E1938">
        <f>MONTH(ProductLine[[#This Row],[Date]])</f>
        <v>5</v>
      </c>
      <c r="F1938" t="s">
        <v>8</v>
      </c>
      <c r="G1938" s="1">
        <v>45</v>
      </c>
      <c r="H1938" s="8">
        <v>68.95</v>
      </c>
      <c r="I1938" s="8">
        <f>ProductLine[[#This Row],[Units]]*ProductLine[[#This Row],[Dollars]]</f>
        <v>3102.75</v>
      </c>
      <c r="L1938" cm="1">
        <f t="array" ref="L1938">AVERAGEIFS($I$2:$I$2125,$F$2:$F$2125,$F1938,$C$2:$C$2125,"&gt;="&amp;DATE(IF($E1938&gt;=4,$D1938,$D1938-1),INDEX($AS$2:$AS$13,$E1938),INDEX($AR$2:$AR$13,$E1938)),$C$2:$C$2125,"&lt;="&amp;DATE(IF($E1938&gt;=2,$D1938,$D1938-1),INDEX($AU$2:$AU$13,$E1938),INDEX($AT$2:$AT$13,$E1938)))</f>
        <v>3443.8779999999997</v>
      </c>
    </row>
    <row r="1939" spans="1:12" x14ac:dyDescent="0.35">
      <c r="A1939" s="3">
        <v>1980</v>
      </c>
      <c r="B1939" t="s">
        <v>5</v>
      </c>
      <c r="C1939" s="9">
        <v>43968</v>
      </c>
      <c r="D1939">
        <f t="shared" si="30"/>
        <v>2020</v>
      </c>
      <c r="E1939">
        <f>MONTH(ProductLine[[#This Row],[Date]])</f>
        <v>5</v>
      </c>
      <c r="F1939" t="s">
        <v>8</v>
      </c>
      <c r="G1939" s="1">
        <v>54</v>
      </c>
      <c r="H1939" s="8">
        <v>67</v>
      </c>
      <c r="I1939" s="8">
        <f>ProductLine[[#This Row],[Units]]*ProductLine[[#This Row],[Dollars]]</f>
        <v>3618</v>
      </c>
      <c r="L1939" cm="1">
        <f t="array" ref="L1939">AVERAGEIFS($I$2:$I$2125,$F$2:$F$2125,$F1939,$C$2:$C$2125,"&gt;="&amp;DATE(IF($E1939&gt;=4,$D1939,$D1939-1),INDEX($AS$2:$AS$13,$E1939),INDEX($AR$2:$AR$13,$E1939)),$C$2:$C$2125,"&lt;="&amp;DATE(IF($E1939&gt;=2,$D1939,$D1939-1),INDEX($AU$2:$AU$13,$E1939),INDEX($AT$2:$AT$13,$E1939)))</f>
        <v>3443.8779999999997</v>
      </c>
    </row>
    <row r="1940" spans="1:12" x14ac:dyDescent="0.35">
      <c r="A1940" s="3">
        <v>1904</v>
      </c>
      <c r="B1940" t="s">
        <v>9</v>
      </c>
      <c r="C1940" s="9">
        <v>43995</v>
      </c>
      <c r="D1940">
        <f t="shared" si="30"/>
        <v>2020</v>
      </c>
      <c r="E1940">
        <f>MONTH(ProductLine[[#This Row],[Date]])</f>
        <v>6</v>
      </c>
      <c r="F1940" t="s">
        <v>10</v>
      </c>
      <c r="G1940" s="1">
        <v>95</v>
      </c>
      <c r="H1940" s="8">
        <v>39.950000000000003</v>
      </c>
      <c r="I1940" s="8">
        <f>ProductLine[[#This Row],[Units]]*ProductLine[[#This Row],[Dollars]]</f>
        <v>3795.2500000000005</v>
      </c>
      <c r="L1940" cm="1">
        <f t="array" ref="L1940">AVERAGEIFS($I$2:$I$2125,$F$2:$F$2125,$F1940,$C$2:$C$2125,"&gt;="&amp;DATE(IF($E1940&gt;=4,$D1940,$D1940-1),INDEX($AS$2:$AS$13,$E1940),INDEX($AR$2:$AR$13,$E1940)),$C$2:$C$2125,"&lt;="&amp;DATE(IF($E1940&gt;=2,$D1940,$D1940-1),INDEX($AU$2:$AU$13,$E1940),INDEX($AT$2:$AT$13,$E1940)))</f>
        <v>3206.9516666666664</v>
      </c>
    </row>
    <row r="1941" spans="1:12" x14ac:dyDescent="0.35">
      <c r="A1941" s="3">
        <v>1912</v>
      </c>
      <c r="B1941" t="s">
        <v>18</v>
      </c>
      <c r="C1941" s="9">
        <v>43984</v>
      </c>
      <c r="D1941">
        <f t="shared" si="30"/>
        <v>2020</v>
      </c>
      <c r="E1941">
        <f>MONTH(ProductLine[[#This Row],[Date]])</f>
        <v>6</v>
      </c>
      <c r="F1941" t="s">
        <v>13</v>
      </c>
      <c r="G1941" s="1">
        <v>35</v>
      </c>
      <c r="H1941" s="8">
        <v>59.45</v>
      </c>
      <c r="I1941" s="8">
        <f>ProductLine[[#This Row],[Units]]*ProductLine[[#This Row],[Dollars]]</f>
        <v>2080.75</v>
      </c>
      <c r="L1941" cm="1">
        <f t="array" ref="L1941">AVERAGEIFS($I$2:$I$2125,$F$2:$F$2125,$F1941,$C$2:$C$2125,"&gt;="&amp;DATE(IF($E1941&gt;=4,$D1941,$D1941-1),INDEX($AS$2:$AS$13,$E1941),INDEX($AR$2:$AR$13,$E1941)),$C$2:$C$2125,"&lt;="&amp;DATE(IF($E1941&gt;=2,$D1941,$D1941-1),INDEX($AU$2:$AU$13,$E1941),INDEX($AT$2:$AT$13,$E1941)))</f>
        <v>3042.4266666666663</v>
      </c>
    </row>
    <row r="1942" spans="1:12" x14ac:dyDescent="0.35">
      <c r="A1942" s="3">
        <v>1921</v>
      </c>
      <c r="B1942" t="s">
        <v>14</v>
      </c>
      <c r="C1942" s="9">
        <v>44000</v>
      </c>
      <c r="D1942">
        <f t="shared" si="30"/>
        <v>2020</v>
      </c>
      <c r="E1942">
        <f>MONTH(ProductLine[[#This Row],[Date]])</f>
        <v>6</v>
      </c>
      <c r="F1942" t="s">
        <v>15</v>
      </c>
      <c r="G1942" s="1">
        <v>42</v>
      </c>
      <c r="H1942" s="8">
        <v>110.59</v>
      </c>
      <c r="I1942" s="8">
        <f>ProductLine[[#This Row],[Units]]*ProductLine[[#This Row],[Dollars]]</f>
        <v>4644.78</v>
      </c>
      <c r="L1942" cm="1">
        <f t="array" ref="L1942">AVERAGEIFS($I$2:$I$2125,$F$2:$F$2125,$F1942,$C$2:$C$2125,"&gt;="&amp;DATE(IF($E1942&gt;=4,$D1942,$D1942-1),INDEX($AS$2:$AS$13,$E1942),INDEX($AR$2:$AR$13,$E1942)),$C$2:$C$2125,"&lt;="&amp;DATE(IF($E1942&gt;=2,$D1942,$D1942-1),INDEX($AU$2:$AU$13,$E1942),INDEX($AT$2:$AT$13,$E1942)))</f>
        <v>4222.2562500000004</v>
      </c>
    </row>
    <row r="1943" spans="1:12" x14ac:dyDescent="0.35">
      <c r="A1943" s="3">
        <v>1930</v>
      </c>
      <c r="B1943" t="s">
        <v>22</v>
      </c>
      <c r="C1943" s="9">
        <v>43994</v>
      </c>
      <c r="D1943">
        <f t="shared" si="30"/>
        <v>2020</v>
      </c>
      <c r="E1943">
        <f>MONTH(ProductLine[[#This Row],[Date]])</f>
        <v>6</v>
      </c>
      <c r="F1943" t="s">
        <v>13</v>
      </c>
      <c r="G1943" s="1">
        <v>34</v>
      </c>
      <c r="H1943" s="8">
        <v>65.989999999999995</v>
      </c>
      <c r="I1943" s="8">
        <f>ProductLine[[#This Row],[Units]]*ProductLine[[#This Row],[Dollars]]</f>
        <v>2243.66</v>
      </c>
      <c r="L1943" cm="1">
        <f t="array" ref="L1943">AVERAGEIFS($I$2:$I$2125,$F$2:$F$2125,$F1943,$C$2:$C$2125,"&gt;="&amp;DATE(IF($E1943&gt;=4,$D1943,$D1943-1),INDEX($AS$2:$AS$13,$E1943),INDEX($AR$2:$AR$13,$E1943)),$C$2:$C$2125,"&lt;="&amp;DATE(IF($E1943&gt;=2,$D1943,$D1943-1),INDEX($AU$2:$AU$13,$E1943),INDEX($AT$2:$AT$13,$E1943)))</f>
        <v>3042.4266666666663</v>
      </c>
    </row>
    <row r="1944" spans="1:12" x14ac:dyDescent="0.35">
      <c r="A1944" s="3">
        <v>1947</v>
      </c>
      <c r="B1944" s="3" t="s">
        <v>9</v>
      </c>
      <c r="C1944" s="4">
        <v>44007</v>
      </c>
      <c r="D1944" s="3">
        <f t="shared" si="30"/>
        <v>2020</v>
      </c>
      <c r="E1944">
        <f>MONTH(ProductLine[[#This Row],[Date]])</f>
        <v>6</v>
      </c>
      <c r="F1944" t="s">
        <v>13</v>
      </c>
      <c r="G1944" s="5">
        <v>50</v>
      </c>
      <c r="H1944" s="6">
        <v>79.849999999999994</v>
      </c>
      <c r="I1944" s="8">
        <f>ProductLine[[#This Row],[Units]]*ProductLine[[#This Row],[Dollars]]</f>
        <v>3992.4999999999995</v>
      </c>
      <c r="L1944" cm="1">
        <f t="array" ref="L1944">AVERAGEIFS($I$2:$I$2125,$F$2:$F$2125,$F1944,$C$2:$C$2125,"&gt;="&amp;DATE(IF($E1944&gt;=4,$D1944,$D1944-1),INDEX($AS$2:$AS$13,$E1944),INDEX($AR$2:$AR$13,$E1944)),$C$2:$C$2125,"&lt;="&amp;DATE(IF($E1944&gt;=2,$D1944,$D1944-1),INDEX($AU$2:$AU$13,$E1944),INDEX($AT$2:$AT$13,$E1944)))</f>
        <v>3042.4266666666663</v>
      </c>
    </row>
    <row r="1945" spans="1:12" x14ac:dyDescent="0.35">
      <c r="A1945" s="3">
        <v>1957</v>
      </c>
      <c r="B1945" t="s">
        <v>18</v>
      </c>
      <c r="C1945" s="9">
        <v>43987</v>
      </c>
      <c r="D1945">
        <f t="shared" si="30"/>
        <v>2020</v>
      </c>
      <c r="E1945">
        <f>MONTH(ProductLine[[#This Row],[Date]])</f>
        <v>6</v>
      </c>
      <c r="F1945" t="s">
        <v>13</v>
      </c>
      <c r="G1945" s="1">
        <v>52</v>
      </c>
      <c r="H1945" s="8">
        <v>80</v>
      </c>
      <c r="I1945" s="8">
        <f>ProductLine[[#This Row],[Units]]*ProductLine[[#This Row],[Dollars]]</f>
        <v>4160</v>
      </c>
      <c r="L1945" cm="1">
        <f t="array" ref="L1945">AVERAGEIFS($I$2:$I$2125,$F$2:$F$2125,$F1945,$C$2:$C$2125,"&gt;="&amp;DATE(IF($E1945&gt;=4,$D1945,$D1945-1),INDEX($AS$2:$AS$13,$E1945),INDEX($AR$2:$AR$13,$E1945)),$C$2:$C$2125,"&lt;="&amp;DATE(IF($E1945&gt;=2,$D1945,$D1945-1),INDEX($AU$2:$AU$13,$E1945),INDEX($AT$2:$AT$13,$E1945)))</f>
        <v>3042.4266666666663</v>
      </c>
    </row>
    <row r="1946" spans="1:12" x14ac:dyDescent="0.35">
      <c r="A1946" s="3">
        <v>1964</v>
      </c>
      <c r="B1946" t="s">
        <v>14</v>
      </c>
      <c r="C1946" s="9">
        <v>44005</v>
      </c>
      <c r="D1946">
        <f t="shared" si="30"/>
        <v>2020</v>
      </c>
      <c r="E1946">
        <f>MONTH(ProductLine[[#This Row],[Date]])</f>
        <v>6</v>
      </c>
      <c r="F1946" t="s">
        <v>10</v>
      </c>
      <c r="G1946" s="1">
        <v>45</v>
      </c>
      <c r="H1946" s="8">
        <v>126.5</v>
      </c>
      <c r="I1946" s="8">
        <f>ProductLine[[#This Row],[Units]]*ProductLine[[#This Row],[Dollars]]</f>
        <v>5692.5</v>
      </c>
      <c r="L1946" cm="1">
        <f t="array" ref="L1946">AVERAGEIFS($I$2:$I$2125,$F$2:$F$2125,$F1946,$C$2:$C$2125,"&gt;="&amp;DATE(IF($E1946&gt;=4,$D1946,$D1946-1),INDEX($AS$2:$AS$13,$E1946),INDEX($AR$2:$AR$13,$E1946)),$C$2:$C$2125,"&lt;="&amp;DATE(IF($E1946&gt;=2,$D1946,$D1946-1),INDEX($AU$2:$AU$13,$E1946),INDEX($AT$2:$AT$13,$E1946)))</f>
        <v>3206.9516666666664</v>
      </c>
    </row>
    <row r="1947" spans="1:12" x14ac:dyDescent="0.35">
      <c r="A1947" s="3">
        <v>1983</v>
      </c>
      <c r="B1947" t="s">
        <v>12</v>
      </c>
      <c r="C1947" s="9">
        <v>44012</v>
      </c>
      <c r="D1947">
        <f t="shared" si="30"/>
        <v>2020</v>
      </c>
      <c r="E1947">
        <f>MONTH(ProductLine[[#This Row],[Date]])</f>
        <v>6</v>
      </c>
      <c r="F1947" t="s">
        <v>13</v>
      </c>
      <c r="G1947" s="1">
        <v>84</v>
      </c>
      <c r="H1947" s="8">
        <v>69</v>
      </c>
      <c r="I1947" s="8">
        <f>ProductLine[[#This Row],[Units]]*ProductLine[[#This Row],[Dollars]]</f>
        <v>5796</v>
      </c>
      <c r="L1947" cm="1">
        <f t="array" ref="L1947">AVERAGEIFS($I$2:$I$2125,$F$2:$F$2125,$F1947,$C$2:$C$2125,"&gt;="&amp;DATE(IF($E1947&gt;=4,$D1947,$D1947-1),INDEX($AS$2:$AS$13,$E1947),INDEX($AR$2:$AR$13,$E1947)),$C$2:$C$2125,"&lt;="&amp;DATE(IF($E1947&gt;=2,$D1947,$D1947-1),INDEX($AU$2:$AU$13,$E1947),INDEX($AT$2:$AT$13,$E1947)))</f>
        <v>3042.4266666666663</v>
      </c>
    </row>
    <row r="1948" spans="1:12" x14ac:dyDescent="0.35">
      <c r="A1948" s="3">
        <v>1901</v>
      </c>
      <c r="B1948" t="s">
        <v>9</v>
      </c>
      <c r="C1948" s="9">
        <v>44028</v>
      </c>
      <c r="D1948">
        <f t="shared" si="30"/>
        <v>2020</v>
      </c>
      <c r="E1948">
        <f>MONTH(ProductLine[[#This Row],[Date]])</f>
        <v>7</v>
      </c>
      <c r="F1948" t="s">
        <v>6</v>
      </c>
      <c r="G1948" s="1">
        <v>26</v>
      </c>
      <c r="H1948" s="8">
        <v>87.25</v>
      </c>
      <c r="I1948" s="8">
        <f>ProductLine[[#This Row],[Units]]*ProductLine[[#This Row],[Dollars]]</f>
        <v>2268.5</v>
      </c>
      <c r="L1948" cm="1">
        <f t="array" ref="L1948">AVERAGEIFS($I$2:$I$2125,$F$2:$F$2125,$F1948,$C$2:$C$2125,"&gt;="&amp;DATE(IF($E1948&gt;=4,$D1948,$D1948-1),INDEX($AS$2:$AS$13,$E1948),INDEX($AR$2:$AR$13,$E1948)),$C$2:$C$2125,"&lt;="&amp;DATE(IF($E1948&gt;=2,$D1948,$D1948-1),INDEX($AU$2:$AU$13,$E1948),INDEX($AT$2:$AT$13,$E1948)))</f>
        <v>3528.2</v>
      </c>
    </row>
    <row r="1949" spans="1:12" x14ac:dyDescent="0.35">
      <c r="A1949" s="3">
        <v>1908</v>
      </c>
      <c r="B1949" t="s">
        <v>5</v>
      </c>
      <c r="C1949" s="9">
        <v>44035</v>
      </c>
      <c r="D1949">
        <f t="shared" si="30"/>
        <v>2020</v>
      </c>
      <c r="E1949">
        <f>MONTH(ProductLine[[#This Row],[Date]])</f>
        <v>7</v>
      </c>
      <c r="F1949" t="s">
        <v>13</v>
      </c>
      <c r="G1949" s="1">
        <v>72</v>
      </c>
      <c r="H1949" s="8">
        <v>65</v>
      </c>
      <c r="I1949" s="8">
        <f>ProductLine[[#This Row],[Units]]*ProductLine[[#This Row],[Dollars]]</f>
        <v>4680</v>
      </c>
      <c r="L1949" cm="1">
        <f t="array" ref="L1949">AVERAGEIFS($I$2:$I$2125,$F$2:$F$2125,$F1949,$C$2:$C$2125,"&gt;="&amp;DATE(IF($E1949&gt;=4,$D1949,$D1949-1),INDEX($AS$2:$AS$13,$E1949),INDEX($AR$2:$AR$13,$E1949)),$C$2:$C$2125,"&lt;="&amp;DATE(IF($E1949&gt;=2,$D1949,$D1949-1),INDEX($AU$2:$AU$13,$E1949),INDEX($AT$2:$AT$13,$E1949)))</f>
        <v>3521.22</v>
      </c>
    </row>
    <row r="1950" spans="1:12" x14ac:dyDescent="0.35">
      <c r="A1950" s="3">
        <v>1938</v>
      </c>
      <c r="B1950" t="s">
        <v>5</v>
      </c>
      <c r="C1950" s="9">
        <v>44028</v>
      </c>
      <c r="D1950">
        <f t="shared" si="30"/>
        <v>2020</v>
      </c>
      <c r="E1950">
        <f>MONTH(ProductLine[[#This Row],[Date]])</f>
        <v>7</v>
      </c>
      <c r="F1950" t="s">
        <v>6</v>
      </c>
      <c r="G1950" s="1">
        <v>56</v>
      </c>
      <c r="H1950" s="8">
        <v>95</v>
      </c>
      <c r="I1950" s="8">
        <f>ProductLine[[#This Row],[Units]]*ProductLine[[#This Row],[Dollars]]</f>
        <v>5320</v>
      </c>
      <c r="L1950" cm="1">
        <f t="array" ref="L1950">AVERAGEIFS($I$2:$I$2125,$F$2:$F$2125,$F1950,$C$2:$C$2125,"&gt;="&amp;DATE(IF($E1950&gt;=4,$D1950,$D1950-1),INDEX($AS$2:$AS$13,$E1950),INDEX($AR$2:$AR$13,$E1950)),$C$2:$C$2125,"&lt;="&amp;DATE(IF($E1950&gt;=2,$D1950,$D1950-1),INDEX($AU$2:$AU$13,$E1950),INDEX($AT$2:$AT$13,$E1950)))</f>
        <v>3528.2</v>
      </c>
    </row>
    <row r="1951" spans="1:12" x14ac:dyDescent="0.35">
      <c r="A1951" s="3">
        <v>1953</v>
      </c>
      <c r="B1951" t="s">
        <v>18</v>
      </c>
      <c r="C1951" s="9">
        <v>44029</v>
      </c>
      <c r="D1951">
        <f t="shared" si="30"/>
        <v>2020</v>
      </c>
      <c r="E1951">
        <f>MONTH(ProductLine[[#This Row],[Date]])</f>
        <v>7</v>
      </c>
      <c r="F1951" t="s">
        <v>15</v>
      </c>
      <c r="G1951" s="1">
        <v>62</v>
      </c>
      <c r="H1951" s="8">
        <v>76.989999999999995</v>
      </c>
      <c r="I1951" s="8">
        <f>ProductLine[[#This Row],[Units]]*ProductLine[[#This Row],[Dollars]]</f>
        <v>4773.38</v>
      </c>
      <c r="L1951" cm="1">
        <f t="array" ref="L1951">AVERAGEIFS($I$2:$I$2125,$F$2:$F$2125,$F1951,$C$2:$C$2125,"&gt;="&amp;DATE(IF($E1951&gt;=4,$D1951,$D1951-1),INDEX($AS$2:$AS$13,$E1951),INDEX($AR$2:$AR$13,$E1951)),$C$2:$C$2125,"&lt;="&amp;DATE(IF($E1951&gt;=2,$D1951,$D1951-1),INDEX($AU$2:$AU$13,$E1951),INDEX($AT$2:$AT$13,$E1951)))</f>
        <v>4735.9466666666667</v>
      </c>
    </row>
    <row r="1952" spans="1:12" x14ac:dyDescent="0.35">
      <c r="A1952" s="3">
        <v>1955</v>
      </c>
      <c r="B1952" t="s">
        <v>18</v>
      </c>
      <c r="C1952" s="9">
        <v>44029</v>
      </c>
      <c r="D1952">
        <f t="shared" si="30"/>
        <v>2020</v>
      </c>
      <c r="E1952">
        <f>MONTH(ProductLine[[#This Row],[Date]])</f>
        <v>7</v>
      </c>
      <c r="F1952" t="s">
        <v>6</v>
      </c>
      <c r="G1952" s="1">
        <v>25</v>
      </c>
      <c r="H1952" s="8">
        <v>39.5</v>
      </c>
      <c r="I1952" s="8">
        <f>ProductLine[[#This Row],[Units]]*ProductLine[[#This Row],[Dollars]]</f>
        <v>987.5</v>
      </c>
      <c r="L1952" cm="1">
        <f t="array" ref="L1952">AVERAGEIFS($I$2:$I$2125,$F$2:$F$2125,$F1952,$C$2:$C$2125,"&gt;="&amp;DATE(IF($E1952&gt;=4,$D1952,$D1952-1),INDEX($AS$2:$AS$13,$E1952),INDEX($AR$2:$AR$13,$E1952)),$C$2:$C$2125,"&lt;="&amp;DATE(IF($E1952&gt;=2,$D1952,$D1952-1),INDEX($AU$2:$AU$13,$E1952),INDEX($AT$2:$AT$13,$E1952)))</f>
        <v>3528.2</v>
      </c>
    </row>
    <row r="1953" spans="1:12" x14ac:dyDescent="0.35">
      <c r="A1953" s="3">
        <v>1965</v>
      </c>
      <c r="B1953" t="s">
        <v>14</v>
      </c>
      <c r="C1953" s="9">
        <v>44036</v>
      </c>
      <c r="D1953">
        <f t="shared" si="30"/>
        <v>2020</v>
      </c>
      <c r="E1953">
        <f>MONTH(ProductLine[[#This Row],[Date]])</f>
        <v>7</v>
      </c>
      <c r="F1953" t="s">
        <v>6</v>
      </c>
      <c r="G1953" s="1">
        <v>56</v>
      </c>
      <c r="H1953" s="8">
        <v>78</v>
      </c>
      <c r="I1953" s="8">
        <f>ProductLine[[#This Row],[Units]]*ProductLine[[#This Row],[Dollars]]</f>
        <v>4368</v>
      </c>
      <c r="L1953" cm="1">
        <f t="array" ref="L1953">AVERAGEIFS($I$2:$I$2125,$F$2:$F$2125,$F1953,$C$2:$C$2125,"&gt;="&amp;DATE(IF($E1953&gt;=4,$D1953,$D1953-1),INDEX($AS$2:$AS$13,$E1953),INDEX($AR$2:$AR$13,$E1953)),$C$2:$C$2125,"&lt;="&amp;DATE(IF($E1953&gt;=2,$D1953,$D1953-1),INDEX($AU$2:$AU$13,$E1953),INDEX($AT$2:$AT$13,$E1953)))</f>
        <v>3528.2</v>
      </c>
    </row>
    <row r="1954" spans="1:12" x14ac:dyDescent="0.35">
      <c r="A1954" s="3">
        <v>1966</v>
      </c>
      <c r="B1954" t="s">
        <v>14</v>
      </c>
      <c r="C1954" s="9">
        <v>44029</v>
      </c>
      <c r="D1954">
        <f t="shared" si="30"/>
        <v>2020</v>
      </c>
      <c r="E1954">
        <f>MONTH(ProductLine[[#This Row],[Date]])</f>
        <v>7</v>
      </c>
      <c r="F1954" t="s">
        <v>8</v>
      </c>
      <c r="G1954" s="1">
        <v>60</v>
      </c>
      <c r="H1954" s="8">
        <v>56.5</v>
      </c>
      <c r="I1954" s="8">
        <f>ProductLine[[#This Row],[Units]]*ProductLine[[#This Row],[Dollars]]</f>
        <v>3390</v>
      </c>
      <c r="L1954" cm="1">
        <f t="array" ref="L1954">AVERAGEIFS($I$2:$I$2125,$F$2:$F$2125,$F1954,$C$2:$C$2125,"&gt;="&amp;DATE(IF($E1954&gt;=4,$D1954,$D1954-1),INDEX($AS$2:$AS$13,$E1954),INDEX($AR$2:$AR$13,$E1954)),$C$2:$C$2125,"&lt;="&amp;DATE(IF($E1954&gt;=2,$D1954,$D1954-1),INDEX($AU$2:$AU$13,$E1954),INDEX($AT$2:$AT$13,$E1954)))</f>
        <v>3720.625</v>
      </c>
    </row>
    <row r="1955" spans="1:12" x14ac:dyDescent="0.35">
      <c r="A1955" s="3">
        <v>1969</v>
      </c>
      <c r="B1955" t="s">
        <v>22</v>
      </c>
      <c r="C1955" s="9">
        <v>44032</v>
      </c>
      <c r="D1955">
        <f t="shared" si="30"/>
        <v>2020</v>
      </c>
      <c r="E1955">
        <f>MONTH(ProductLine[[#This Row],[Date]])</f>
        <v>7</v>
      </c>
      <c r="F1955" t="s">
        <v>10</v>
      </c>
      <c r="G1955" s="1">
        <v>72</v>
      </c>
      <c r="H1955" s="8">
        <v>59.95</v>
      </c>
      <c r="I1955" s="8">
        <f>ProductLine[[#This Row],[Units]]*ProductLine[[#This Row],[Dollars]]</f>
        <v>4316.4000000000005</v>
      </c>
      <c r="L1955" cm="1">
        <f t="array" ref="L1955">AVERAGEIFS($I$2:$I$2125,$F$2:$F$2125,$F1955,$C$2:$C$2125,"&gt;="&amp;DATE(IF($E1955&gt;=4,$D1955,$D1955-1),INDEX($AS$2:$AS$13,$E1955),INDEX($AR$2:$AR$13,$E1955)),$C$2:$C$2125,"&lt;="&amp;DATE(IF($E1955&gt;=2,$D1955,$D1955-1),INDEX($AU$2:$AU$13,$E1955),INDEX($AT$2:$AT$13,$E1955)))</f>
        <v>3604.9916666666668</v>
      </c>
    </row>
    <row r="1956" spans="1:12" x14ac:dyDescent="0.35">
      <c r="A1956" s="3">
        <v>1903</v>
      </c>
      <c r="B1956" t="s">
        <v>9</v>
      </c>
      <c r="C1956" s="9">
        <v>44060</v>
      </c>
      <c r="D1956">
        <f t="shared" si="30"/>
        <v>2020</v>
      </c>
      <c r="E1956">
        <f>MONTH(ProductLine[[#This Row],[Date]])</f>
        <v>8</v>
      </c>
      <c r="F1956" t="s">
        <v>8</v>
      </c>
      <c r="G1956" s="1">
        <v>68</v>
      </c>
      <c r="H1956" s="8">
        <v>70.25</v>
      </c>
      <c r="I1956" s="8">
        <f>ProductLine[[#This Row],[Units]]*ProductLine[[#This Row],[Dollars]]</f>
        <v>4777</v>
      </c>
      <c r="L1956" cm="1">
        <f t="array" ref="L1956">AVERAGEIFS($I$2:$I$2125,$F$2:$F$2125,$F1956,$C$2:$C$2125,"&gt;="&amp;DATE(IF($E1956&gt;=4,$D1956,$D1956-1),INDEX($AS$2:$AS$13,$E1956),INDEX($AR$2:$AR$13,$E1956)),$C$2:$C$2125,"&lt;="&amp;DATE(IF($E1956&gt;=2,$D1956,$D1956-1),INDEX($AU$2:$AU$13,$E1956),INDEX($AT$2:$AT$13,$E1956)))</f>
        <v>3370.25</v>
      </c>
    </row>
    <row r="1957" spans="1:12" x14ac:dyDescent="0.35">
      <c r="A1957" s="3">
        <v>1909</v>
      </c>
      <c r="B1957" t="s">
        <v>5</v>
      </c>
      <c r="C1957" s="9">
        <v>44060</v>
      </c>
      <c r="D1957">
        <f t="shared" si="30"/>
        <v>2020</v>
      </c>
      <c r="E1957">
        <f>MONTH(ProductLine[[#This Row],[Date]])</f>
        <v>8</v>
      </c>
      <c r="F1957" t="s">
        <v>6</v>
      </c>
      <c r="G1957" s="1">
        <v>46</v>
      </c>
      <c r="H1957" s="8">
        <v>69</v>
      </c>
      <c r="I1957" s="8">
        <f>ProductLine[[#This Row],[Units]]*ProductLine[[#This Row],[Dollars]]</f>
        <v>3174</v>
      </c>
      <c r="L1957" cm="1">
        <f t="array" ref="L1957">AVERAGEIFS($I$2:$I$2125,$F$2:$F$2125,$F1957,$C$2:$C$2125,"&gt;="&amp;DATE(IF($E1957&gt;=4,$D1957,$D1957-1),INDEX($AS$2:$AS$13,$E1957),INDEX($AR$2:$AR$13,$E1957)),$C$2:$C$2125,"&lt;="&amp;DATE(IF($E1957&gt;=2,$D1957,$D1957-1),INDEX($AU$2:$AU$13,$E1957),INDEX($AT$2:$AT$13,$E1957)))</f>
        <v>3236</v>
      </c>
    </row>
    <row r="1958" spans="1:12" x14ac:dyDescent="0.35">
      <c r="A1958" s="3">
        <v>1919</v>
      </c>
      <c r="B1958" t="s">
        <v>12</v>
      </c>
      <c r="C1958" s="9">
        <v>44059</v>
      </c>
      <c r="D1958">
        <f t="shared" si="30"/>
        <v>2020</v>
      </c>
      <c r="E1958">
        <f>MONTH(ProductLine[[#This Row],[Date]])</f>
        <v>8</v>
      </c>
      <c r="F1958" t="s">
        <v>8</v>
      </c>
      <c r="G1958" s="1">
        <v>56</v>
      </c>
      <c r="H1958" s="8">
        <v>67.25</v>
      </c>
      <c r="I1958" s="8">
        <f>ProductLine[[#This Row],[Units]]*ProductLine[[#This Row],[Dollars]]</f>
        <v>3766</v>
      </c>
      <c r="L1958" cm="1">
        <f t="array" ref="L1958">AVERAGEIFS($I$2:$I$2125,$F$2:$F$2125,$F1958,$C$2:$C$2125,"&gt;="&amp;DATE(IF($E1958&gt;=4,$D1958,$D1958-1),INDEX($AS$2:$AS$13,$E1958),INDEX($AR$2:$AR$13,$E1958)),$C$2:$C$2125,"&lt;="&amp;DATE(IF($E1958&gt;=2,$D1958,$D1958-1),INDEX($AU$2:$AU$13,$E1958),INDEX($AT$2:$AT$13,$E1958)))</f>
        <v>3370.25</v>
      </c>
    </row>
    <row r="1959" spans="1:12" x14ac:dyDescent="0.35">
      <c r="A1959" s="3">
        <v>1922</v>
      </c>
      <c r="B1959" t="s">
        <v>14</v>
      </c>
      <c r="C1959" s="9">
        <v>44062</v>
      </c>
      <c r="D1959">
        <f t="shared" si="30"/>
        <v>2020</v>
      </c>
      <c r="E1959">
        <f>MONTH(ProductLine[[#This Row],[Date]])</f>
        <v>8</v>
      </c>
      <c r="F1959" t="s">
        <v>10</v>
      </c>
      <c r="G1959" s="1">
        <v>67</v>
      </c>
      <c r="H1959" s="8">
        <v>119.75</v>
      </c>
      <c r="I1959" s="8">
        <f>ProductLine[[#This Row],[Units]]*ProductLine[[#This Row],[Dollars]]</f>
        <v>8023.25</v>
      </c>
      <c r="L1959" cm="1">
        <f t="array" ref="L1959">AVERAGEIFS($I$2:$I$2125,$F$2:$F$2125,$F1959,$C$2:$C$2125,"&gt;="&amp;DATE(IF($E1959&gt;=4,$D1959,$D1959-1),INDEX($AS$2:$AS$13,$E1959),INDEX($AR$2:$AR$13,$E1959)),$C$2:$C$2125,"&lt;="&amp;DATE(IF($E1959&gt;=2,$D1959,$D1959-1),INDEX($AU$2:$AU$13,$E1959),INDEX($AT$2:$AT$13,$E1959)))</f>
        <v>3974.2700000000004</v>
      </c>
    </row>
    <row r="1960" spans="1:12" x14ac:dyDescent="0.35">
      <c r="A1960" s="3">
        <v>1933</v>
      </c>
      <c r="B1960" t="s">
        <v>23</v>
      </c>
      <c r="C1960" s="9">
        <v>44060</v>
      </c>
      <c r="D1960">
        <f t="shared" si="30"/>
        <v>2020</v>
      </c>
      <c r="E1960">
        <f>MONTH(ProductLine[[#This Row],[Date]])</f>
        <v>8</v>
      </c>
      <c r="F1960" t="s">
        <v>6</v>
      </c>
      <c r="G1960" s="1">
        <v>71</v>
      </c>
      <c r="H1960" s="8">
        <v>45.9</v>
      </c>
      <c r="I1960" s="8">
        <f>ProductLine[[#This Row],[Units]]*ProductLine[[#This Row],[Dollars]]</f>
        <v>3258.9</v>
      </c>
      <c r="L1960" cm="1">
        <f t="array" ref="L1960">AVERAGEIFS($I$2:$I$2125,$F$2:$F$2125,$F1960,$C$2:$C$2125,"&gt;="&amp;DATE(IF($E1960&gt;=4,$D1960,$D1960-1),INDEX($AS$2:$AS$13,$E1960),INDEX($AR$2:$AR$13,$E1960)),$C$2:$C$2125,"&lt;="&amp;DATE(IF($E1960&gt;=2,$D1960,$D1960-1),INDEX($AU$2:$AU$13,$E1960),INDEX($AT$2:$AT$13,$E1960)))</f>
        <v>3236</v>
      </c>
    </row>
    <row r="1961" spans="1:12" x14ac:dyDescent="0.35">
      <c r="A1961" s="3">
        <v>1950</v>
      </c>
      <c r="B1961" t="s">
        <v>5</v>
      </c>
      <c r="C1961" s="9">
        <v>44072</v>
      </c>
      <c r="D1961">
        <f t="shared" si="30"/>
        <v>2020</v>
      </c>
      <c r="E1961">
        <f>MONTH(ProductLine[[#This Row],[Date]])</f>
        <v>8</v>
      </c>
      <c r="F1961" t="s">
        <v>6</v>
      </c>
      <c r="G1961" s="1">
        <v>53</v>
      </c>
      <c r="H1961" s="8">
        <v>85.45</v>
      </c>
      <c r="I1961" s="8">
        <f>ProductLine[[#This Row],[Units]]*ProductLine[[#This Row],[Dollars]]</f>
        <v>4528.8500000000004</v>
      </c>
      <c r="L1961" cm="1">
        <f t="array" ref="L1961">AVERAGEIFS($I$2:$I$2125,$F$2:$F$2125,$F1961,$C$2:$C$2125,"&gt;="&amp;DATE(IF($E1961&gt;=4,$D1961,$D1961-1),INDEX($AS$2:$AS$13,$E1961),INDEX($AR$2:$AR$13,$E1961)),$C$2:$C$2125,"&lt;="&amp;DATE(IF($E1961&gt;=2,$D1961,$D1961-1),INDEX($AU$2:$AU$13,$E1961),INDEX($AT$2:$AT$13,$E1961)))</f>
        <v>3236</v>
      </c>
    </row>
    <row r="1962" spans="1:12" x14ac:dyDescent="0.35">
      <c r="A1962" s="3">
        <v>1954</v>
      </c>
      <c r="B1962" t="s">
        <v>18</v>
      </c>
      <c r="C1962" s="9">
        <v>44066</v>
      </c>
      <c r="D1962">
        <f t="shared" si="30"/>
        <v>2020</v>
      </c>
      <c r="E1962">
        <f>MONTH(ProductLine[[#This Row],[Date]])</f>
        <v>8</v>
      </c>
      <c r="F1962" t="s">
        <v>10</v>
      </c>
      <c r="G1962" s="1">
        <v>52</v>
      </c>
      <c r="H1962" s="8">
        <v>48.99</v>
      </c>
      <c r="I1962" s="8">
        <f>ProductLine[[#This Row],[Units]]*ProductLine[[#This Row],[Dollars]]</f>
        <v>2547.48</v>
      </c>
      <c r="L1962" cm="1">
        <f t="array" ref="L1962">AVERAGEIFS($I$2:$I$2125,$F$2:$F$2125,$F1962,$C$2:$C$2125,"&gt;="&amp;DATE(IF($E1962&gt;=4,$D1962,$D1962-1),INDEX($AS$2:$AS$13,$E1962),INDEX($AR$2:$AR$13,$E1962)),$C$2:$C$2125,"&lt;="&amp;DATE(IF($E1962&gt;=2,$D1962,$D1962-1),INDEX($AU$2:$AU$13,$E1962),INDEX($AT$2:$AT$13,$E1962)))</f>
        <v>3974.2700000000004</v>
      </c>
    </row>
    <row r="1963" spans="1:12" x14ac:dyDescent="0.35">
      <c r="A1963" s="3">
        <v>1968</v>
      </c>
      <c r="B1963" t="s">
        <v>22</v>
      </c>
      <c r="C1963" s="9">
        <v>44073</v>
      </c>
      <c r="D1963">
        <f t="shared" si="30"/>
        <v>2020</v>
      </c>
      <c r="E1963">
        <f>MONTH(ProductLine[[#This Row],[Date]])</f>
        <v>8</v>
      </c>
      <c r="F1963" t="s">
        <v>15</v>
      </c>
      <c r="G1963" s="1">
        <v>46</v>
      </c>
      <c r="H1963" s="8">
        <v>89</v>
      </c>
      <c r="I1963" s="8">
        <f>ProductLine[[#This Row],[Units]]*ProductLine[[#This Row],[Dollars]]</f>
        <v>4094</v>
      </c>
      <c r="L1963" cm="1">
        <f t="array" ref="L1963">AVERAGEIFS($I$2:$I$2125,$F$2:$F$2125,$F1963,$C$2:$C$2125,"&gt;="&amp;DATE(IF($E1963&gt;=4,$D1963,$D1963-1),INDEX($AS$2:$AS$13,$E1963),INDEX($AR$2:$AR$13,$E1963)),$C$2:$C$2125,"&lt;="&amp;DATE(IF($E1963&gt;=2,$D1963,$D1963-1),INDEX($AU$2:$AU$13,$E1963),INDEX($AT$2:$AT$13,$E1963)))</f>
        <v>4069.3866666666668</v>
      </c>
    </row>
    <row r="1964" spans="1:12" x14ac:dyDescent="0.35">
      <c r="A1964" s="3">
        <v>1974</v>
      </c>
      <c r="B1964" t="s">
        <v>23</v>
      </c>
      <c r="C1964" s="9">
        <v>44067</v>
      </c>
      <c r="D1964">
        <f t="shared" si="30"/>
        <v>2020</v>
      </c>
      <c r="E1964">
        <f>MONTH(ProductLine[[#This Row],[Date]])</f>
        <v>8</v>
      </c>
      <c r="F1964" t="s">
        <v>10</v>
      </c>
      <c r="G1964" s="1">
        <v>38</v>
      </c>
      <c r="H1964" s="8">
        <v>39</v>
      </c>
      <c r="I1964" s="8">
        <f>ProductLine[[#This Row],[Units]]*ProductLine[[#This Row],[Dollars]]</f>
        <v>1482</v>
      </c>
      <c r="L1964" cm="1">
        <f t="array" ref="L1964">AVERAGEIFS($I$2:$I$2125,$F$2:$F$2125,$F1964,$C$2:$C$2125,"&gt;="&amp;DATE(IF($E1964&gt;=4,$D1964,$D1964-1),INDEX($AS$2:$AS$13,$E1964),INDEX($AR$2:$AR$13,$E1964)),$C$2:$C$2125,"&lt;="&amp;DATE(IF($E1964&gt;=2,$D1964,$D1964-1),INDEX($AU$2:$AU$13,$E1964),INDEX($AT$2:$AT$13,$E1964)))</f>
        <v>3974.2700000000004</v>
      </c>
    </row>
    <row r="1965" spans="1:12" x14ac:dyDescent="0.35">
      <c r="A1965" s="3">
        <v>1975</v>
      </c>
      <c r="B1965" t="s">
        <v>23</v>
      </c>
      <c r="C1965" s="9">
        <v>44070</v>
      </c>
      <c r="D1965">
        <f t="shared" si="30"/>
        <v>2020</v>
      </c>
      <c r="E1965">
        <f>MONTH(ProductLine[[#This Row],[Date]])</f>
        <v>8</v>
      </c>
      <c r="F1965" t="s">
        <v>6</v>
      </c>
      <c r="G1965" s="1">
        <v>29</v>
      </c>
      <c r="H1965" s="8">
        <v>49.55</v>
      </c>
      <c r="I1965" s="8">
        <f>ProductLine[[#This Row],[Units]]*ProductLine[[#This Row],[Dollars]]</f>
        <v>1436.9499999999998</v>
      </c>
      <c r="L1965" cm="1">
        <f t="array" ref="L1965">AVERAGEIFS($I$2:$I$2125,$F$2:$F$2125,$F1965,$C$2:$C$2125,"&gt;="&amp;DATE(IF($E1965&gt;=4,$D1965,$D1965-1),INDEX($AS$2:$AS$13,$E1965),INDEX($AR$2:$AR$13,$E1965)),$C$2:$C$2125,"&lt;="&amp;DATE(IF($E1965&gt;=2,$D1965,$D1965-1),INDEX($AU$2:$AU$13,$E1965),INDEX($AT$2:$AT$13,$E1965)))</f>
        <v>3236</v>
      </c>
    </row>
    <row r="1966" spans="1:12" x14ac:dyDescent="0.35">
      <c r="A1966" s="3">
        <v>1979</v>
      </c>
      <c r="B1966" t="s">
        <v>9</v>
      </c>
      <c r="C1966" s="9">
        <v>44066</v>
      </c>
      <c r="D1966">
        <f t="shared" si="30"/>
        <v>2020</v>
      </c>
      <c r="E1966">
        <f>MONTH(ProductLine[[#This Row],[Date]])</f>
        <v>8</v>
      </c>
      <c r="F1966" t="s">
        <v>6</v>
      </c>
      <c r="G1966" s="1">
        <v>45</v>
      </c>
      <c r="H1966" s="8">
        <v>79.989999999999995</v>
      </c>
      <c r="I1966" s="8">
        <f>ProductLine[[#This Row],[Units]]*ProductLine[[#This Row],[Dollars]]</f>
        <v>3599.5499999999997</v>
      </c>
      <c r="L1966" cm="1">
        <f t="array" ref="L1966">AVERAGEIFS($I$2:$I$2125,$F$2:$F$2125,$F1966,$C$2:$C$2125,"&gt;="&amp;DATE(IF($E1966&gt;=4,$D1966,$D1966-1),INDEX($AS$2:$AS$13,$E1966),INDEX($AR$2:$AR$13,$E1966)),$C$2:$C$2125,"&lt;="&amp;DATE(IF($E1966&gt;=2,$D1966,$D1966-1),INDEX($AU$2:$AU$13,$E1966),INDEX($AT$2:$AT$13,$E1966)))</f>
        <v>3236</v>
      </c>
    </row>
    <row r="1967" spans="1:12" x14ac:dyDescent="0.35">
      <c r="A1967" s="3">
        <v>1915</v>
      </c>
      <c r="B1967" t="s">
        <v>18</v>
      </c>
      <c r="C1967" s="9">
        <v>44093</v>
      </c>
      <c r="D1967">
        <f t="shared" si="30"/>
        <v>2020</v>
      </c>
      <c r="E1967">
        <f>MONTH(ProductLine[[#This Row],[Date]])</f>
        <v>9</v>
      </c>
      <c r="F1967" t="s">
        <v>10</v>
      </c>
      <c r="G1967" s="1">
        <v>46</v>
      </c>
      <c r="H1967" s="8">
        <v>59.35</v>
      </c>
      <c r="I1967" s="8">
        <f>ProductLine[[#This Row],[Units]]*ProductLine[[#This Row],[Dollars]]</f>
        <v>2730.1</v>
      </c>
      <c r="L1967" cm="1">
        <f t="array" ref="L1967">AVERAGEIFS($I$2:$I$2125,$F$2:$F$2125,$F1967,$C$2:$C$2125,"&gt;="&amp;DATE(IF($E1967&gt;=4,$D1967,$D1967-1),INDEX($AS$2:$AS$13,$E1967),INDEX($AR$2:$AR$13,$E1967)),$C$2:$C$2125,"&lt;="&amp;DATE(IF($E1967&gt;=2,$D1967,$D1967-1),INDEX($AU$2:$AU$13,$E1967),INDEX($AT$2:$AT$13,$E1967)))</f>
        <v>4309.4800000000005</v>
      </c>
    </row>
    <row r="1968" spans="1:12" x14ac:dyDescent="0.35">
      <c r="A1968" s="3">
        <v>1924</v>
      </c>
      <c r="B1968" t="s">
        <v>14</v>
      </c>
      <c r="C1968" s="9">
        <v>44099</v>
      </c>
      <c r="D1968">
        <f t="shared" si="30"/>
        <v>2020</v>
      </c>
      <c r="E1968">
        <f>MONTH(ProductLine[[#This Row],[Date]])</f>
        <v>9</v>
      </c>
      <c r="F1968" t="s">
        <v>8</v>
      </c>
      <c r="G1968" s="1">
        <v>80</v>
      </c>
      <c r="H1968" s="8">
        <v>56.98</v>
      </c>
      <c r="I1968" s="8">
        <f>ProductLine[[#This Row],[Units]]*ProductLine[[#This Row],[Dollars]]</f>
        <v>4558.3999999999996</v>
      </c>
      <c r="L1968" cm="1">
        <f t="array" ref="L1968">AVERAGEIFS($I$2:$I$2125,$F$2:$F$2125,$F1968,$C$2:$C$2125,"&gt;="&amp;DATE(IF($E1968&gt;=4,$D1968,$D1968-1),INDEX($AS$2:$AS$13,$E1968),INDEX($AR$2:$AR$13,$E1968)),$C$2:$C$2125,"&lt;="&amp;DATE(IF($E1968&gt;=2,$D1968,$D1968-1),INDEX($AU$2:$AU$13,$E1968),INDEX($AT$2:$AT$13,$E1968)))</f>
        <v>3977.6666666666665</v>
      </c>
    </row>
    <row r="1969" spans="1:12" x14ac:dyDescent="0.35">
      <c r="A1969" s="3">
        <v>1942</v>
      </c>
      <c r="B1969" t="s">
        <v>5</v>
      </c>
      <c r="C1969" s="9">
        <v>44102</v>
      </c>
      <c r="D1969">
        <f t="shared" si="30"/>
        <v>2020</v>
      </c>
      <c r="E1969">
        <f>MONTH(ProductLine[[#This Row],[Date]])</f>
        <v>9</v>
      </c>
      <c r="F1969" t="s">
        <v>15</v>
      </c>
      <c r="G1969" s="1">
        <v>52</v>
      </c>
      <c r="H1969" s="8">
        <v>76</v>
      </c>
      <c r="I1969" s="8">
        <f>ProductLine[[#This Row],[Units]]*ProductLine[[#This Row],[Dollars]]</f>
        <v>3952</v>
      </c>
      <c r="L1969" cm="1">
        <f t="array" ref="L1969">AVERAGEIFS($I$2:$I$2125,$F$2:$F$2125,$F1969,$C$2:$C$2125,"&gt;="&amp;DATE(IF($E1969&gt;=4,$D1969,$D1969-1),INDEX($AS$2:$AS$13,$E1969),INDEX($AR$2:$AR$13,$E1969)),$C$2:$C$2125,"&lt;="&amp;DATE(IF($E1969&gt;=2,$D1969,$D1969-1),INDEX($AU$2:$AU$13,$E1969),INDEX($AT$2:$AT$13,$E1969)))</f>
        <v>4504.0533333333333</v>
      </c>
    </row>
    <row r="1970" spans="1:12" x14ac:dyDescent="0.35">
      <c r="A1970" s="3">
        <v>1961</v>
      </c>
      <c r="B1970" t="s">
        <v>12</v>
      </c>
      <c r="C1970" s="9">
        <v>44103</v>
      </c>
      <c r="D1970">
        <f t="shared" si="30"/>
        <v>2020</v>
      </c>
      <c r="E1970">
        <f>MONTH(ProductLine[[#This Row],[Date]])</f>
        <v>9</v>
      </c>
      <c r="F1970" t="s">
        <v>8</v>
      </c>
      <c r="G1970" s="1">
        <v>38</v>
      </c>
      <c r="H1970" s="8">
        <v>59.99</v>
      </c>
      <c r="I1970" s="8">
        <f>ProductLine[[#This Row],[Units]]*ProductLine[[#This Row],[Dollars]]</f>
        <v>2279.62</v>
      </c>
      <c r="L1970" cm="1">
        <f t="array" ref="L1970">AVERAGEIFS($I$2:$I$2125,$F$2:$F$2125,$F1970,$C$2:$C$2125,"&gt;="&amp;DATE(IF($E1970&gt;=4,$D1970,$D1970-1),INDEX($AS$2:$AS$13,$E1970),INDEX($AR$2:$AR$13,$E1970)),$C$2:$C$2125,"&lt;="&amp;DATE(IF($E1970&gt;=2,$D1970,$D1970-1),INDEX($AU$2:$AU$13,$E1970),INDEX($AT$2:$AT$13,$E1970)))</f>
        <v>3977.6666666666665</v>
      </c>
    </row>
    <row r="1971" spans="1:12" x14ac:dyDescent="0.35">
      <c r="A1971" s="3">
        <v>1926</v>
      </c>
      <c r="B1971" t="s">
        <v>22</v>
      </c>
      <c r="C1971" s="9">
        <v>44113</v>
      </c>
      <c r="D1971">
        <f t="shared" si="30"/>
        <v>2020</v>
      </c>
      <c r="E1971">
        <f>MONTH(ProductLine[[#This Row],[Date]])</f>
        <v>10</v>
      </c>
      <c r="F1971" t="s">
        <v>15</v>
      </c>
      <c r="G1971" s="1">
        <v>95</v>
      </c>
      <c r="H1971" s="8">
        <v>45.85</v>
      </c>
      <c r="I1971" s="8">
        <f>ProductLine[[#This Row],[Units]]*ProductLine[[#This Row],[Dollars]]</f>
        <v>4355.75</v>
      </c>
      <c r="L1971" cm="1">
        <f t="array" ref="L1971">AVERAGEIFS($I$2:$I$2125,$F$2:$F$2125,$F1971,$C$2:$C$2125,"&gt;="&amp;DATE(IF($E1971&gt;=4,$D1971,$D1971-1),INDEX($AS$2:$AS$13,$E1971),INDEX($AR$2:$AR$13,$E1971)),$C$2:$C$2125,"&lt;="&amp;DATE(IF($E1971&gt;=2,$D1971,$D1971-1),INDEX($AU$2:$AU$13,$E1971),INDEX($AT$2:$AT$13,$E1971)))</f>
        <v>4273.126666666667</v>
      </c>
    </row>
    <row r="1972" spans="1:12" x14ac:dyDescent="0.35">
      <c r="A1972" s="3">
        <v>1934</v>
      </c>
      <c r="B1972" t="s">
        <v>23</v>
      </c>
      <c r="C1972" s="9">
        <v>44122</v>
      </c>
      <c r="D1972">
        <f t="shared" si="30"/>
        <v>2020</v>
      </c>
      <c r="E1972">
        <f>MONTH(ProductLine[[#This Row],[Date]])</f>
        <v>10</v>
      </c>
      <c r="F1972" t="s">
        <v>8</v>
      </c>
      <c r="G1972" s="1">
        <v>60</v>
      </c>
      <c r="H1972" s="8">
        <v>65.45</v>
      </c>
      <c r="I1972" s="8">
        <f>ProductLine[[#This Row],[Units]]*ProductLine[[#This Row],[Dollars]]</f>
        <v>3927</v>
      </c>
      <c r="L1972" cm="1">
        <f t="array" ref="L1972">AVERAGEIFS($I$2:$I$2125,$F$2:$F$2125,$F1972,$C$2:$C$2125,"&gt;="&amp;DATE(IF($E1972&gt;=4,$D1972,$D1972-1),INDEX($AS$2:$AS$13,$E1972),INDEX($AR$2:$AR$13,$E1972)),$C$2:$C$2125,"&lt;="&amp;DATE(IF($E1972&gt;=2,$D1972,$D1972-1),INDEX($AU$2:$AU$13,$E1972),INDEX($AT$2:$AT$13,$E1972)))</f>
        <v>3754.2040000000002</v>
      </c>
    </row>
    <row r="1973" spans="1:12" x14ac:dyDescent="0.35">
      <c r="A1973" s="3">
        <v>1940</v>
      </c>
      <c r="B1973" t="s">
        <v>22</v>
      </c>
      <c r="C1973" s="9">
        <v>44123</v>
      </c>
      <c r="D1973">
        <f t="shared" si="30"/>
        <v>2020</v>
      </c>
      <c r="E1973">
        <f>MONTH(ProductLine[[#This Row],[Date]])</f>
        <v>10</v>
      </c>
      <c r="F1973" t="s">
        <v>13</v>
      </c>
      <c r="G1973" s="1">
        <v>70</v>
      </c>
      <c r="H1973" s="8">
        <v>67</v>
      </c>
      <c r="I1973" s="8">
        <f>ProductLine[[#This Row],[Units]]*ProductLine[[#This Row],[Dollars]]</f>
        <v>4690</v>
      </c>
      <c r="L1973" cm="1">
        <f t="array" ref="L1973">AVERAGEIFS($I$2:$I$2125,$F$2:$F$2125,$F1973,$C$2:$C$2125,"&gt;="&amp;DATE(IF($E1973&gt;=4,$D1973,$D1973-1),INDEX($AS$2:$AS$13,$E1973),INDEX($AR$2:$AR$13,$E1973)),$C$2:$C$2125,"&lt;="&amp;DATE(IF($E1973&gt;=2,$D1973,$D1973-1),INDEX($AU$2:$AU$13,$E1973),INDEX($AT$2:$AT$13,$E1973)))</f>
        <v>4680</v>
      </c>
    </row>
    <row r="1974" spans="1:12" x14ac:dyDescent="0.35">
      <c r="A1974" s="3">
        <v>1945</v>
      </c>
      <c r="B1974" t="s">
        <v>9</v>
      </c>
      <c r="C1974" s="9">
        <v>44122</v>
      </c>
      <c r="D1974">
        <f t="shared" si="30"/>
        <v>2020</v>
      </c>
      <c r="E1974">
        <f>MONTH(ProductLine[[#This Row],[Date]])</f>
        <v>10</v>
      </c>
      <c r="F1974" t="s">
        <v>6</v>
      </c>
      <c r="G1974" s="1">
        <v>48</v>
      </c>
      <c r="H1974" s="8">
        <v>39.950000000000003</v>
      </c>
      <c r="I1974" s="8">
        <f>ProductLine[[#This Row],[Units]]*ProductLine[[#This Row],[Dollars]]</f>
        <v>1917.6000000000001</v>
      </c>
      <c r="L1974" cm="1">
        <f t="array" ref="L1974">AVERAGEIFS($I$2:$I$2125,$F$2:$F$2125,$F1974,$C$2:$C$2125,"&gt;="&amp;DATE(IF($E1974&gt;=4,$D1974,$D1974-1),INDEX($AS$2:$AS$13,$E1974),INDEX($AR$2:$AR$13,$E1974)),$C$2:$C$2125,"&lt;="&amp;DATE(IF($E1974&gt;=2,$D1974,$D1974-1),INDEX($AU$2:$AU$13,$E1974),INDEX($AT$2:$AT$13,$E1974)))</f>
        <v>3215.8055555555557</v>
      </c>
    </row>
    <row r="1975" spans="1:12" x14ac:dyDescent="0.35">
      <c r="A1975" s="3">
        <v>1951</v>
      </c>
      <c r="B1975" t="s">
        <v>5</v>
      </c>
      <c r="C1975" s="9">
        <v>44118</v>
      </c>
      <c r="D1975">
        <f t="shared" si="30"/>
        <v>2020</v>
      </c>
      <c r="E1975">
        <f>MONTH(ProductLine[[#This Row],[Date]])</f>
        <v>10</v>
      </c>
      <c r="F1975" t="s">
        <v>8</v>
      </c>
      <c r="G1975" s="1">
        <v>45</v>
      </c>
      <c r="H1975" s="8">
        <v>85.95</v>
      </c>
      <c r="I1975" s="8">
        <f>ProductLine[[#This Row],[Units]]*ProductLine[[#This Row],[Dollars]]</f>
        <v>3867.75</v>
      </c>
      <c r="L1975" cm="1">
        <f t="array" ref="L1975">AVERAGEIFS($I$2:$I$2125,$F$2:$F$2125,$F1975,$C$2:$C$2125,"&gt;="&amp;DATE(IF($E1975&gt;=4,$D1975,$D1975-1),INDEX($AS$2:$AS$13,$E1975),INDEX($AR$2:$AR$13,$E1975)),$C$2:$C$2125,"&lt;="&amp;DATE(IF($E1975&gt;=2,$D1975,$D1975-1),INDEX($AU$2:$AU$13,$E1975),INDEX($AT$2:$AT$13,$E1975)))</f>
        <v>3754.2040000000002</v>
      </c>
    </row>
    <row r="1976" spans="1:12" x14ac:dyDescent="0.35">
      <c r="A1976" s="3">
        <v>1960</v>
      </c>
      <c r="B1976" t="s">
        <v>12</v>
      </c>
      <c r="C1976" s="9">
        <v>44121</v>
      </c>
      <c r="D1976">
        <f t="shared" si="30"/>
        <v>2020</v>
      </c>
      <c r="E1976">
        <f>MONTH(ProductLine[[#This Row],[Date]])</f>
        <v>10</v>
      </c>
      <c r="F1976" t="s">
        <v>6</v>
      </c>
      <c r="G1976" s="1">
        <v>65</v>
      </c>
      <c r="H1976" s="8">
        <v>29.95</v>
      </c>
      <c r="I1976" s="8">
        <f>ProductLine[[#This Row],[Units]]*ProductLine[[#This Row],[Dollars]]</f>
        <v>1946.75</v>
      </c>
      <c r="L1976" cm="1">
        <f t="array" ref="L1976">AVERAGEIFS($I$2:$I$2125,$F$2:$F$2125,$F1976,$C$2:$C$2125,"&gt;="&amp;DATE(IF($E1976&gt;=4,$D1976,$D1976-1),INDEX($AS$2:$AS$13,$E1976),INDEX($AR$2:$AR$13,$E1976)),$C$2:$C$2125,"&lt;="&amp;DATE(IF($E1976&gt;=2,$D1976,$D1976-1),INDEX($AU$2:$AU$13,$E1976),INDEX($AT$2:$AT$13,$E1976)))</f>
        <v>3215.8055555555557</v>
      </c>
    </row>
    <row r="1977" spans="1:12" x14ac:dyDescent="0.35">
      <c r="A1977" s="3">
        <v>1962</v>
      </c>
      <c r="B1977" t="s">
        <v>12</v>
      </c>
      <c r="C1977" s="9">
        <v>44129</v>
      </c>
      <c r="D1977">
        <f t="shared" si="30"/>
        <v>2020</v>
      </c>
      <c r="E1977">
        <f>MONTH(ProductLine[[#This Row],[Date]])</f>
        <v>10</v>
      </c>
      <c r="F1977" t="s">
        <v>13</v>
      </c>
      <c r="G1977" s="1">
        <v>47</v>
      </c>
      <c r="H1977" s="8">
        <v>55.95</v>
      </c>
      <c r="I1977" s="8">
        <f>ProductLine[[#This Row],[Units]]*ProductLine[[#This Row],[Dollars]]</f>
        <v>2629.65</v>
      </c>
      <c r="L1977" cm="1">
        <f t="array" ref="L1977">AVERAGEIFS($I$2:$I$2125,$F$2:$F$2125,$F1977,$C$2:$C$2125,"&gt;="&amp;DATE(IF($E1977&gt;=4,$D1977,$D1977-1),INDEX($AS$2:$AS$13,$E1977),INDEX($AR$2:$AR$13,$E1977)),$C$2:$C$2125,"&lt;="&amp;DATE(IF($E1977&gt;=2,$D1977,$D1977-1),INDEX($AU$2:$AU$13,$E1977),INDEX($AT$2:$AT$13,$E1977)))</f>
        <v>4680</v>
      </c>
    </row>
    <row r="1978" spans="1:12" x14ac:dyDescent="0.35">
      <c r="A1978" s="3">
        <v>1918</v>
      </c>
      <c r="B1978" t="s">
        <v>12</v>
      </c>
      <c r="C1978" s="9">
        <v>44165</v>
      </c>
      <c r="D1978">
        <f t="shared" si="30"/>
        <v>2020</v>
      </c>
      <c r="E1978">
        <f>MONTH(ProductLine[[#This Row],[Date]])</f>
        <v>11</v>
      </c>
      <c r="F1978" t="s">
        <v>6</v>
      </c>
      <c r="G1978" s="1">
        <v>70</v>
      </c>
      <c r="H1978" s="8">
        <v>45.5</v>
      </c>
      <c r="I1978" s="8">
        <f>ProductLine[[#This Row],[Units]]*ProductLine[[#This Row],[Dollars]]</f>
        <v>3185</v>
      </c>
      <c r="L1978" cm="1">
        <f t="array" ref="L1978">AVERAGEIFS($I$2:$I$2125,$F$2:$F$2125,$F1978,$C$2:$C$2125,"&gt;="&amp;DATE(IF($E1978&gt;=4,$D1978,$D1978-1),INDEX($AS$2:$AS$13,$E1978),INDEX($AR$2:$AR$13,$E1978)),$C$2:$C$2125,"&lt;="&amp;DATE(IF($E1978&gt;=2,$D1978,$D1978-1),INDEX($AU$2:$AU$13,$E1978),INDEX($AT$2:$AT$13,$E1978)))</f>
        <v>2837.5142857142855</v>
      </c>
    </row>
    <row r="1979" spans="1:12" x14ac:dyDescent="0.35">
      <c r="A1979" s="3">
        <v>1925</v>
      </c>
      <c r="B1979" t="s">
        <v>14</v>
      </c>
      <c r="C1979" s="9">
        <v>44161</v>
      </c>
      <c r="D1979">
        <f t="shared" si="30"/>
        <v>2020</v>
      </c>
      <c r="E1979">
        <f>MONTH(ProductLine[[#This Row],[Date]])</f>
        <v>11</v>
      </c>
      <c r="F1979" t="s">
        <v>13</v>
      </c>
      <c r="G1979" s="1">
        <v>59</v>
      </c>
      <c r="H1979" s="8">
        <v>76</v>
      </c>
      <c r="I1979" s="8">
        <f>ProductLine[[#This Row],[Units]]*ProductLine[[#This Row],[Dollars]]</f>
        <v>4484</v>
      </c>
      <c r="L1979" cm="1">
        <f t="array" ref="L1979">AVERAGEIFS($I$2:$I$2125,$F$2:$F$2125,$F1979,$C$2:$C$2125,"&gt;="&amp;DATE(IF($E1979&gt;=4,$D1979,$D1979-1),INDEX($AS$2:$AS$13,$E1979),INDEX($AR$2:$AR$13,$E1979)),$C$2:$C$2125,"&lt;="&amp;DATE(IF($E1979&gt;=2,$D1979,$D1979-1),INDEX($AU$2:$AU$13,$E1979),INDEX($AT$2:$AT$13,$E1979)))</f>
        <v>3659.8249999999998</v>
      </c>
    </row>
    <row r="1980" spans="1:12" x14ac:dyDescent="0.35">
      <c r="A1980" s="3">
        <v>1928</v>
      </c>
      <c r="B1980" t="s">
        <v>22</v>
      </c>
      <c r="C1980" s="9">
        <v>44156</v>
      </c>
      <c r="D1980">
        <f t="shared" si="30"/>
        <v>2020</v>
      </c>
      <c r="E1980">
        <f>MONTH(ProductLine[[#This Row],[Date]])</f>
        <v>11</v>
      </c>
      <c r="F1980" t="s">
        <v>6</v>
      </c>
      <c r="G1980" s="1">
        <v>69</v>
      </c>
      <c r="H1980" s="8">
        <v>62.99</v>
      </c>
      <c r="I1980" s="8">
        <f>ProductLine[[#This Row],[Units]]*ProductLine[[#This Row],[Dollars]]</f>
        <v>4346.3100000000004</v>
      </c>
      <c r="L1980" cm="1">
        <f t="array" ref="L1980">AVERAGEIFS($I$2:$I$2125,$F$2:$F$2125,$F1980,$C$2:$C$2125,"&gt;="&amp;DATE(IF($E1980&gt;=4,$D1980,$D1980-1),INDEX($AS$2:$AS$13,$E1980),INDEX($AR$2:$AR$13,$E1980)),$C$2:$C$2125,"&lt;="&amp;DATE(IF($E1980&gt;=2,$D1980,$D1980-1),INDEX($AU$2:$AU$13,$E1980),INDEX($AT$2:$AT$13,$E1980)))</f>
        <v>2837.5142857142855</v>
      </c>
    </row>
    <row r="1981" spans="1:12" x14ac:dyDescent="0.35">
      <c r="A1981" s="3">
        <v>1937</v>
      </c>
      <c r="B1981" t="s">
        <v>9</v>
      </c>
      <c r="C1981" s="9">
        <v>44150</v>
      </c>
      <c r="D1981">
        <f t="shared" si="30"/>
        <v>2020</v>
      </c>
      <c r="E1981">
        <f>MONTH(ProductLine[[#This Row],[Date]])</f>
        <v>11</v>
      </c>
      <c r="F1981" t="s">
        <v>8</v>
      </c>
      <c r="G1981" s="1">
        <v>60</v>
      </c>
      <c r="H1981" s="8">
        <v>76.849999999999994</v>
      </c>
      <c r="I1981" s="8">
        <f>ProductLine[[#This Row],[Units]]*ProductLine[[#This Row],[Dollars]]</f>
        <v>4611</v>
      </c>
      <c r="L1981" cm="1">
        <f t="array" ref="L1981">AVERAGEIFS($I$2:$I$2125,$F$2:$F$2125,$F1981,$C$2:$C$2125,"&gt;="&amp;DATE(IF($E1981&gt;=4,$D1981,$D1981-1),INDEX($AS$2:$AS$13,$E1981),INDEX($AR$2:$AR$13,$E1981)),$C$2:$C$2125,"&lt;="&amp;DATE(IF($E1981&gt;=2,$D1981,$D1981-1),INDEX($AU$2:$AU$13,$E1981),INDEX($AT$2:$AT$13,$E1981)))</f>
        <v>3862.6283333333336</v>
      </c>
    </row>
    <row r="1982" spans="1:12" x14ac:dyDescent="0.35">
      <c r="A1982" s="3">
        <v>1946</v>
      </c>
      <c r="B1982" t="s">
        <v>9</v>
      </c>
      <c r="C1982" s="9">
        <v>44155</v>
      </c>
      <c r="D1982">
        <f t="shared" si="30"/>
        <v>2020</v>
      </c>
      <c r="E1982">
        <f>MONTH(ProductLine[[#This Row],[Date]])</f>
        <v>11</v>
      </c>
      <c r="F1982" t="s">
        <v>8</v>
      </c>
      <c r="G1982" s="1">
        <v>59</v>
      </c>
      <c r="H1982" s="8">
        <v>82</v>
      </c>
      <c r="I1982" s="8">
        <f>ProductLine[[#This Row],[Units]]*ProductLine[[#This Row],[Dollars]]</f>
        <v>4838</v>
      </c>
      <c r="L1982" cm="1">
        <f t="array" ref="L1982">AVERAGEIFS($I$2:$I$2125,$F$2:$F$2125,$F1982,$C$2:$C$2125,"&gt;="&amp;DATE(IF($E1982&gt;=4,$D1982,$D1982-1),INDEX($AS$2:$AS$13,$E1982),INDEX($AR$2:$AR$13,$E1982)),$C$2:$C$2125,"&lt;="&amp;DATE(IF($E1982&gt;=2,$D1982,$D1982-1),INDEX($AU$2:$AU$13,$E1982),INDEX($AT$2:$AT$13,$E1982)))</f>
        <v>3862.6283333333336</v>
      </c>
    </row>
    <row r="1983" spans="1:12" x14ac:dyDescent="0.35">
      <c r="A1983" s="3">
        <v>1927</v>
      </c>
      <c r="B1983" t="s">
        <v>22</v>
      </c>
      <c r="C1983" s="9">
        <v>44175</v>
      </c>
      <c r="D1983">
        <f t="shared" si="30"/>
        <v>2020</v>
      </c>
      <c r="E1983">
        <f>MONTH(ProductLine[[#This Row],[Date]])</f>
        <v>12</v>
      </c>
      <c r="F1983" t="s">
        <v>10</v>
      </c>
      <c r="G1983" s="1">
        <v>120</v>
      </c>
      <c r="H1983" s="8">
        <v>45.98</v>
      </c>
      <c r="I1983" s="8">
        <f>ProductLine[[#This Row],[Units]]*ProductLine[[#This Row],[Dollars]]</f>
        <v>5517.5999999999995</v>
      </c>
      <c r="L1983" cm="1">
        <f t="array" ref="L1983">AVERAGEIFS($I$2:$I$2125,$F$2:$F$2125,$F1983,$C$2:$C$2125,"&gt;="&amp;DATE(IF($E1983&gt;=4,$D1983,$D1983-1),INDEX($AS$2:$AS$13,$E1983),INDEX($AR$2:$AR$13,$E1983)),$C$2:$C$2125,"&lt;="&amp;DATE(IF($E1983&gt;=2,$D1983,$D1983-1),INDEX($AU$2:$AU$13,$E1983),INDEX($AT$2:$AT$13,$E1983)))</f>
        <v>2730.1</v>
      </c>
    </row>
    <row r="1984" spans="1:12" x14ac:dyDescent="0.35">
      <c r="A1984" s="3">
        <v>1929</v>
      </c>
      <c r="B1984" t="s">
        <v>22</v>
      </c>
      <c r="C1984" s="9">
        <v>44168</v>
      </c>
      <c r="D1984">
        <f t="shared" si="30"/>
        <v>2020</v>
      </c>
      <c r="E1984">
        <f>MONTH(ProductLine[[#This Row],[Date]])</f>
        <v>12</v>
      </c>
      <c r="F1984" t="s">
        <v>8</v>
      </c>
      <c r="G1984" s="1">
        <v>78</v>
      </c>
      <c r="H1984" s="8">
        <v>87.99</v>
      </c>
      <c r="I1984" s="8">
        <f>ProductLine[[#This Row],[Units]]*ProductLine[[#This Row],[Dollars]]</f>
        <v>6863.2199999999993</v>
      </c>
      <c r="L1984" cm="1">
        <f t="array" ref="L1984">AVERAGEIFS($I$2:$I$2125,$F$2:$F$2125,$F1984,$C$2:$C$2125,"&gt;="&amp;DATE(IF($E1984&gt;=4,$D1984,$D1984-1),INDEX($AS$2:$AS$13,$E1984),INDEX($AR$2:$AR$13,$E1984)),$C$2:$C$2125,"&lt;="&amp;DATE(IF($E1984&gt;=2,$D1984,$D1984-1),INDEX($AU$2:$AU$13,$E1984),INDEX($AT$2:$AT$13,$E1984)))</f>
        <v>4013.6283333333336</v>
      </c>
    </row>
    <row r="1985" spans="1:12" x14ac:dyDescent="0.35">
      <c r="A1985" s="3">
        <v>1941</v>
      </c>
      <c r="B1985" t="s">
        <v>14</v>
      </c>
      <c r="C1985" s="9">
        <v>44192</v>
      </c>
      <c r="D1985">
        <f t="shared" si="30"/>
        <v>2020</v>
      </c>
      <c r="E1985">
        <f>MONTH(ProductLine[[#This Row],[Date]])</f>
        <v>12</v>
      </c>
      <c r="F1985" t="s">
        <v>8</v>
      </c>
      <c r="G1985" s="1">
        <v>28</v>
      </c>
      <c r="H1985" s="8">
        <v>116</v>
      </c>
      <c r="I1985" s="8">
        <f>ProductLine[[#This Row],[Units]]*ProductLine[[#This Row],[Dollars]]</f>
        <v>3248</v>
      </c>
      <c r="L1985" cm="1">
        <f t="array" ref="L1985">AVERAGEIFS($I$2:$I$2125,$F$2:$F$2125,$F1985,$C$2:$C$2125,"&gt;="&amp;DATE(IF($E1985&gt;=4,$D1985,$D1985-1),INDEX($AS$2:$AS$13,$E1985),INDEX($AR$2:$AR$13,$E1985)),$C$2:$C$2125,"&lt;="&amp;DATE(IF($E1985&gt;=2,$D1985,$D1985-1),INDEX($AU$2:$AU$13,$E1985),INDEX($AT$2:$AT$13,$E1985)))</f>
        <v>4013.6283333333336</v>
      </c>
    </row>
    <row r="1986" spans="1:12" x14ac:dyDescent="0.35">
      <c r="A1986" s="3">
        <v>1993</v>
      </c>
      <c r="B1986" s="3" t="s">
        <v>5</v>
      </c>
      <c r="C1986" s="4">
        <v>44215</v>
      </c>
      <c r="D1986" s="3">
        <f t="shared" ref="D1986:D2049" si="31">YEAR(C1986)</f>
        <v>2021</v>
      </c>
      <c r="E1986">
        <f>MONTH(ProductLine[[#This Row],[Date]])</f>
        <v>1</v>
      </c>
      <c r="F1986" t="s">
        <v>8</v>
      </c>
      <c r="G1986" s="5">
        <v>30</v>
      </c>
      <c r="H1986" s="6">
        <v>96.95</v>
      </c>
      <c r="I1986" s="8">
        <f>ProductLine[[#This Row],[Units]]*ProductLine[[#This Row],[Dollars]]</f>
        <v>2908.5</v>
      </c>
      <c r="L1986" cm="1">
        <f t="array" ref="L1986">AVERAGEIFS($I$2:$I$2125,$F$2:$F$2125,$F1986,$C$2:$C$2125,"&gt;="&amp;DATE(IF($E1986&gt;=4,$D1986,$D1986-1),INDEX($AS$2:$AS$13,$E1986),INDEX($AR$2:$AR$13,$E1986)),$C$2:$C$2125,"&lt;="&amp;DATE(IF($E1986&gt;=2,$D1986,$D1986-1),INDEX($AU$2:$AU$13,$E1986),INDEX($AT$2:$AT$13,$E1986)))</f>
        <v>4559.1616666666669</v>
      </c>
    </row>
    <row r="1987" spans="1:12" x14ac:dyDescent="0.35">
      <c r="A1987" s="3">
        <v>2005</v>
      </c>
      <c r="B1987" s="3" t="s">
        <v>14</v>
      </c>
      <c r="C1987" s="9">
        <v>44205</v>
      </c>
      <c r="D1987">
        <f t="shared" si="31"/>
        <v>2021</v>
      </c>
      <c r="E1987">
        <f>MONTH(ProductLine[[#This Row],[Date]])</f>
        <v>1</v>
      </c>
      <c r="F1987" t="s">
        <v>15</v>
      </c>
      <c r="G1987" s="1">
        <v>26</v>
      </c>
      <c r="H1987" s="8">
        <v>104</v>
      </c>
      <c r="I1987" s="8">
        <f>ProductLine[[#This Row],[Units]]*ProductLine[[#This Row],[Dollars]]</f>
        <v>2704</v>
      </c>
      <c r="L1987" cm="1">
        <f t="array" ref="L1987">AVERAGEIFS($I$2:$I$2125,$F$2:$F$2125,$F1987,$C$2:$C$2125,"&gt;="&amp;DATE(IF($E1987&gt;=4,$D1987,$D1987-1),INDEX($AS$2:$AS$13,$E1987),INDEX($AR$2:$AR$13,$E1987)),$C$2:$C$2125,"&lt;="&amp;DATE(IF($E1987&gt;=2,$D1987,$D1987-1),INDEX($AU$2:$AU$13,$E1987),INDEX($AT$2:$AT$13,$E1987)))</f>
        <v>4355.75</v>
      </c>
    </row>
    <row r="1988" spans="1:12" x14ac:dyDescent="0.35">
      <c r="A1988" s="3">
        <v>2015</v>
      </c>
      <c r="B1988" s="3" t="s">
        <v>23</v>
      </c>
      <c r="C1988" s="9">
        <v>44220</v>
      </c>
      <c r="D1988">
        <f t="shared" si="31"/>
        <v>2021</v>
      </c>
      <c r="E1988">
        <f>MONTH(ProductLine[[#This Row],[Date]])</f>
        <v>1</v>
      </c>
      <c r="F1988" t="s">
        <v>15</v>
      </c>
      <c r="G1988" s="1">
        <v>60</v>
      </c>
      <c r="H1988" s="8">
        <v>79.89</v>
      </c>
      <c r="I1988" s="8">
        <f>ProductLine[[#This Row],[Units]]*ProductLine[[#This Row],[Dollars]]</f>
        <v>4793.3999999999996</v>
      </c>
      <c r="L1988" cm="1">
        <f t="array" ref="L1988">AVERAGEIFS($I$2:$I$2125,$F$2:$F$2125,$F1988,$C$2:$C$2125,"&gt;="&amp;DATE(IF($E1988&gt;=4,$D1988,$D1988-1),INDEX($AS$2:$AS$13,$E1988),INDEX($AR$2:$AR$13,$E1988)),$C$2:$C$2125,"&lt;="&amp;DATE(IF($E1988&gt;=2,$D1988,$D1988-1),INDEX($AU$2:$AU$13,$E1988),INDEX($AT$2:$AT$13,$E1988)))</f>
        <v>4355.75</v>
      </c>
    </row>
    <row r="1989" spans="1:12" x14ac:dyDescent="0.35">
      <c r="A1989" s="3">
        <v>2031</v>
      </c>
      <c r="B1989" s="3" t="s">
        <v>5</v>
      </c>
      <c r="C1989" s="9">
        <v>44225</v>
      </c>
      <c r="D1989">
        <f t="shared" si="31"/>
        <v>2021</v>
      </c>
      <c r="E1989">
        <f>MONTH(ProductLine[[#This Row],[Date]])</f>
        <v>1</v>
      </c>
      <c r="F1989" t="s">
        <v>10</v>
      </c>
      <c r="G1989" s="1">
        <v>37</v>
      </c>
      <c r="H1989" s="8">
        <v>89.95</v>
      </c>
      <c r="I1989" s="8">
        <f>ProductLine[[#This Row],[Units]]*ProductLine[[#This Row],[Dollars]]</f>
        <v>3328.15</v>
      </c>
      <c r="L1989" cm="1">
        <f t="array" ref="L1989">AVERAGEIFS($I$2:$I$2125,$F$2:$F$2125,$F1989,$C$2:$C$2125,"&gt;="&amp;DATE(IF($E1989&gt;=4,$D1989,$D1989-1),INDEX($AS$2:$AS$13,$E1989),INDEX($AR$2:$AR$13,$E1989)),$C$2:$C$2125,"&lt;="&amp;DATE(IF($E1989&gt;=2,$D1989,$D1989-1),INDEX($AU$2:$AU$13,$E1989),INDEX($AT$2:$AT$13,$E1989)))</f>
        <v>5517.5999999999995</v>
      </c>
    </row>
    <row r="1990" spans="1:12" x14ac:dyDescent="0.35">
      <c r="A1990" s="3">
        <v>2041</v>
      </c>
      <c r="B1990" s="3" t="s">
        <v>12</v>
      </c>
      <c r="C1990" s="9">
        <v>44225</v>
      </c>
      <c r="D1990">
        <f t="shared" si="31"/>
        <v>2021</v>
      </c>
      <c r="E1990">
        <f>MONTH(ProductLine[[#This Row],[Date]])</f>
        <v>1</v>
      </c>
      <c r="F1990" t="s">
        <v>10</v>
      </c>
      <c r="G1990" s="1">
        <v>42</v>
      </c>
      <c r="H1990" s="8">
        <v>89</v>
      </c>
      <c r="I1990" s="8">
        <f>ProductLine[[#This Row],[Units]]*ProductLine[[#This Row],[Dollars]]</f>
        <v>3738</v>
      </c>
      <c r="L1990" cm="1">
        <f t="array" ref="L1990">AVERAGEIFS($I$2:$I$2125,$F$2:$F$2125,$F1990,$C$2:$C$2125,"&gt;="&amp;DATE(IF($E1990&gt;=4,$D1990,$D1990-1),INDEX($AS$2:$AS$13,$E1990),INDEX($AR$2:$AR$13,$E1990)),$C$2:$C$2125,"&lt;="&amp;DATE(IF($E1990&gt;=2,$D1990,$D1990-1),INDEX($AU$2:$AU$13,$E1990),INDEX($AT$2:$AT$13,$E1990)))</f>
        <v>5517.5999999999995</v>
      </c>
    </row>
    <row r="1991" spans="1:12" x14ac:dyDescent="0.35">
      <c r="A1991" s="3">
        <v>2044</v>
      </c>
      <c r="B1991" t="s">
        <v>12</v>
      </c>
      <c r="C1991" s="9">
        <v>44210</v>
      </c>
      <c r="D1991">
        <f t="shared" si="31"/>
        <v>2021</v>
      </c>
      <c r="E1991">
        <f>MONTH(ProductLine[[#This Row],[Date]])</f>
        <v>1</v>
      </c>
      <c r="F1991" t="s">
        <v>13</v>
      </c>
      <c r="G1991" s="1">
        <v>56</v>
      </c>
      <c r="H1991" s="8">
        <v>119.45</v>
      </c>
      <c r="I1991" s="8">
        <f>ProductLine[[#This Row],[Units]]*ProductLine[[#This Row],[Dollars]]</f>
        <v>6689.2</v>
      </c>
      <c r="L1991" cm="1">
        <f t="array" ref="L1991">AVERAGEIFS($I$2:$I$2125,$F$2:$F$2125,$F1991,$C$2:$C$2125,"&gt;="&amp;DATE(IF($E1991&gt;=4,$D1991,$D1991-1),INDEX($AS$2:$AS$13,$E1991),INDEX($AR$2:$AR$13,$E1991)),$C$2:$C$2125,"&lt;="&amp;DATE(IF($E1991&gt;=2,$D1991,$D1991-1),INDEX($AU$2:$AU$13,$E1991),INDEX($AT$2:$AT$13,$E1991)))</f>
        <v>3934.5499999999997</v>
      </c>
    </row>
    <row r="1992" spans="1:12" x14ac:dyDescent="0.35">
      <c r="A1992" s="3">
        <v>2051</v>
      </c>
      <c r="B1992" t="s">
        <v>22</v>
      </c>
      <c r="C1992" s="9">
        <v>44210</v>
      </c>
      <c r="D1992">
        <f t="shared" si="31"/>
        <v>2021</v>
      </c>
      <c r="E1992">
        <f>MONTH(ProductLine[[#This Row],[Date]])</f>
        <v>1</v>
      </c>
      <c r="F1992" t="s">
        <v>10</v>
      </c>
      <c r="G1992" s="1">
        <v>40</v>
      </c>
      <c r="H1992" s="8">
        <v>56.45</v>
      </c>
      <c r="I1992" s="8">
        <f>ProductLine[[#This Row],[Units]]*ProductLine[[#This Row],[Dollars]]</f>
        <v>2258</v>
      </c>
      <c r="L1992" cm="1">
        <f t="array" ref="L1992">AVERAGEIFS($I$2:$I$2125,$F$2:$F$2125,$F1992,$C$2:$C$2125,"&gt;="&amp;DATE(IF($E1992&gt;=4,$D1992,$D1992-1),INDEX($AS$2:$AS$13,$E1992),INDEX($AR$2:$AR$13,$E1992)),$C$2:$C$2125,"&lt;="&amp;DATE(IF($E1992&gt;=2,$D1992,$D1992-1),INDEX($AU$2:$AU$13,$E1992),INDEX($AT$2:$AT$13,$E1992)))</f>
        <v>5517.5999999999995</v>
      </c>
    </row>
    <row r="1993" spans="1:12" x14ac:dyDescent="0.35">
      <c r="A1993" s="3">
        <v>2052</v>
      </c>
      <c r="B1993" t="s">
        <v>22</v>
      </c>
      <c r="C1993" s="9">
        <v>44211</v>
      </c>
      <c r="D1993">
        <f t="shared" si="31"/>
        <v>2021</v>
      </c>
      <c r="E1993">
        <f>MONTH(ProductLine[[#This Row],[Date]])</f>
        <v>1</v>
      </c>
      <c r="F1993" t="s">
        <v>6</v>
      </c>
      <c r="G1993" s="1">
        <v>38</v>
      </c>
      <c r="H1993" s="8">
        <v>98.99</v>
      </c>
      <c r="I1993" s="8">
        <f>ProductLine[[#This Row],[Units]]*ProductLine[[#This Row],[Dollars]]</f>
        <v>3761.62</v>
      </c>
      <c r="L1993" cm="1">
        <f t="array" ref="L1993">AVERAGEIFS($I$2:$I$2125,$F$2:$F$2125,$F1993,$C$2:$C$2125,"&gt;="&amp;DATE(IF($E1993&gt;=4,$D1993,$D1993-1),INDEX($AS$2:$AS$13,$E1993),INDEX($AR$2:$AR$13,$E1993)),$C$2:$C$2125,"&lt;="&amp;DATE(IF($E1993&gt;=2,$D1993,$D1993-1),INDEX($AU$2:$AU$13,$E1993),INDEX($AT$2:$AT$13,$E1993)))</f>
        <v>2848.915</v>
      </c>
    </row>
    <row r="1994" spans="1:12" x14ac:dyDescent="0.35">
      <c r="A1994" s="3">
        <v>1992</v>
      </c>
      <c r="B1994" t="s">
        <v>5</v>
      </c>
      <c r="C1994" s="9">
        <v>44244</v>
      </c>
      <c r="D1994">
        <f t="shared" si="31"/>
        <v>2021</v>
      </c>
      <c r="E1994">
        <f>MONTH(ProductLine[[#This Row],[Date]])</f>
        <v>2</v>
      </c>
      <c r="F1994" t="s">
        <v>6</v>
      </c>
      <c r="G1994" s="1">
        <v>29</v>
      </c>
      <c r="H1994" s="8">
        <v>110</v>
      </c>
      <c r="I1994" s="8">
        <f>ProductLine[[#This Row],[Units]]*ProductLine[[#This Row],[Dollars]]</f>
        <v>3190</v>
      </c>
      <c r="L1994" cm="1">
        <f t="array" ref="L1994">AVERAGEIFS($I$2:$I$2125,$F$2:$F$2125,$F1994,$C$2:$C$2125,"&gt;="&amp;DATE(IF($E1994&gt;=4,$D1994,$D1994-1),INDEX($AS$2:$AS$13,$E1994),INDEX($AR$2:$AR$13,$E1994)),$C$2:$C$2125,"&lt;="&amp;DATE(IF($E1994&gt;=2,$D1994,$D1994-1),INDEX($AU$2:$AU$13,$E1994),INDEX($AT$2:$AT$13,$E1994)))</f>
        <v>3764.31</v>
      </c>
    </row>
    <row r="1995" spans="1:12" x14ac:dyDescent="0.35">
      <c r="A1995" s="3">
        <v>2010</v>
      </c>
      <c r="B1995" t="s">
        <v>22</v>
      </c>
      <c r="C1995" s="9">
        <v>44242</v>
      </c>
      <c r="D1995">
        <f t="shared" si="31"/>
        <v>2021</v>
      </c>
      <c r="E1995">
        <f>MONTH(ProductLine[[#This Row],[Date]])</f>
        <v>2</v>
      </c>
      <c r="F1995" t="s">
        <v>15</v>
      </c>
      <c r="G1995" s="1">
        <v>46</v>
      </c>
      <c r="H1995" s="8">
        <v>69.989999999999995</v>
      </c>
      <c r="I1995" s="8">
        <f>ProductLine[[#This Row],[Units]]*ProductLine[[#This Row],[Dollars]]</f>
        <v>3219.54</v>
      </c>
      <c r="L1995" cm="1">
        <f t="array" ref="L1995">AVERAGEIFS($I$2:$I$2125,$F$2:$F$2125,$F1995,$C$2:$C$2125,"&gt;="&amp;DATE(IF($E1995&gt;=4,$D1995,$D1995-1),INDEX($AS$2:$AS$13,$E1995),INDEX($AR$2:$AR$13,$E1995)),$C$2:$C$2125,"&lt;="&amp;DATE(IF($E1995&gt;=2,$D1995,$D1995-1),INDEX($AU$2:$AU$13,$E1995),INDEX($AT$2:$AT$13,$E1995)))</f>
        <v>3748.7</v>
      </c>
    </row>
    <row r="1996" spans="1:12" x14ac:dyDescent="0.35">
      <c r="A1996" s="3">
        <v>2040</v>
      </c>
      <c r="B1996" t="s">
        <v>12</v>
      </c>
      <c r="C1996" s="9">
        <v>44245</v>
      </c>
      <c r="D1996">
        <f t="shared" si="31"/>
        <v>2021</v>
      </c>
      <c r="E1996">
        <f>MONTH(ProductLine[[#This Row],[Date]])</f>
        <v>2</v>
      </c>
      <c r="F1996" t="s">
        <v>15</v>
      </c>
      <c r="G1996" s="1">
        <v>19</v>
      </c>
      <c r="H1996" s="8">
        <v>89.99</v>
      </c>
      <c r="I1996" s="8">
        <f>ProductLine[[#This Row],[Units]]*ProductLine[[#This Row],[Dollars]]</f>
        <v>1709.81</v>
      </c>
      <c r="L1996" cm="1">
        <f t="array" ref="L1996">AVERAGEIFS($I$2:$I$2125,$F$2:$F$2125,$F1996,$C$2:$C$2125,"&gt;="&amp;DATE(IF($E1996&gt;=4,$D1996,$D1996-1),INDEX($AS$2:$AS$13,$E1996),INDEX($AR$2:$AR$13,$E1996)),$C$2:$C$2125,"&lt;="&amp;DATE(IF($E1996&gt;=2,$D1996,$D1996-1),INDEX($AU$2:$AU$13,$E1996),INDEX($AT$2:$AT$13,$E1996)))</f>
        <v>3748.7</v>
      </c>
    </row>
    <row r="1997" spans="1:12" x14ac:dyDescent="0.35">
      <c r="A1997" s="3">
        <v>2043</v>
      </c>
      <c r="B1997" t="s">
        <v>12</v>
      </c>
      <c r="C1997" s="9">
        <v>44243</v>
      </c>
      <c r="D1997">
        <f t="shared" si="31"/>
        <v>2021</v>
      </c>
      <c r="E1997">
        <f>MONTH(ProductLine[[#This Row],[Date]])</f>
        <v>2</v>
      </c>
      <c r="F1997" t="s">
        <v>8</v>
      </c>
      <c r="G1997" s="1">
        <v>48</v>
      </c>
      <c r="H1997" s="8">
        <v>78</v>
      </c>
      <c r="I1997" s="8">
        <f>ProductLine[[#This Row],[Units]]*ProductLine[[#This Row],[Dollars]]</f>
        <v>3744</v>
      </c>
      <c r="L1997" cm="1">
        <f t="array" ref="L1997">AVERAGEIFS($I$2:$I$2125,$F$2:$F$2125,$F1997,$C$2:$C$2125,"&gt;="&amp;DATE(IF($E1997&gt;=4,$D1997,$D1997-1),INDEX($AS$2:$AS$13,$E1997),INDEX($AR$2:$AR$13,$E1997)),$C$2:$C$2125,"&lt;="&amp;DATE(IF($E1997&gt;=2,$D1997,$D1997-1),INDEX($AU$2:$AU$13,$E1997),INDEX($AT$2:$AT$13,$E1997)))</f>
        <v>4493.7440000000006</v>
      </c>
    </row>
    <row r="1998" spans="1:12" x14ac:dyDescent="0.35">
      <c r="A1998" s="3">
        <v>2045</v>
      </c>
      <c r="B1998" t="s">
        <v>14</v>
      </c>
      <c r="C1998" s="9">
        <v>44242</v>
      </c>
      <c r="D1998">
        <f t="shared" si="31"/>
        <v>2021</v>
      </c>
      <c r="E1998">
        <f>MONTH(ProductLine[[#This Row],[Date]])</f>
        <v>2</v>
      </c>
      <c r="F1998" t="s">
        <v>15</v>
      </c>
      <c r="G1998" s="1">
        <v>51</v>
      </c>
      <c r="H1998" s="8">
        <v>78</v>
      </c>
      <c r="I1998" s="8">
        <f>ProductLine[[#This Row],[Units]]*ProductLine[[#This Row],[Dollars]]</f>
        <v>3978</v>
      </c>
      <c r="L1998" cm="1">
        <f t="array" ref="L1998">AVERAGEIFS($I$2:$I$2125,$F$2:$F$2125,$F1998,$C$2:$C$2125,"&gt;="&amp;DATE(IF($E1998&gt;=4,$D1998,$D1998-1),INDEX($AS$2:$AS$13,$E1998),INDEX($AR$2:$AR$13,$E1998)),$C$2:$C$2125,"&lt;="&amp;DATE(IF($E1998&gt;=2,$D1998,$D1998-1),INDEX($AU$2:$AU$13,$E1998),INDEX($AT$2:$AT$13,$E1998)))</f>
        <v>3748.7</v>
      </c>
    </row>
    <row r="1999" spans="1:12" x14ac:dyDescent="0.35">
      <c r="A1999" s="3">
        <v>2050</v>
      </c>
      <c r="B1999" t="s">
        <v>22</v>
      </c>
      <c r="C1999" s="9">
        <v>44230</v>
      </c>
      <c r="D1999">
        <f t="shared" si="31"/>
        <v>2021</v>
      </c>
      <c r="E1999">
        <f>MONTH(ProductLine[[#This Row],[Date]])</f>
        <v>2</v>
      </c>
      <c r="F1999" t="s">
        <v>15</v>
      </c>
      <c r="G1999" s="1">
        <v>32</v>
      </c>
      <c r="H1999" s="8">
        <v>85.49</v>
      </c>
      <c r="I1999" s="8">
        <f>ProductLine[[#This Row],[Units]]*ProductLine[[#This Row],[Dollars]]</f>
        <v>2735.68</v>
      </c>
      <c r="L1999" cm="1">
        <f t="array" ref="L1999">AVERAGEIFS($I$2:$I$2125,$F$2:$F$2125,$F1999,$C$2:$C$2125,"&gt;="&amp;DATE(IF($E1999&gt;=4,$D1999,$D1999-1),INDEX($AS$2:$AS$13,$E1999),INDEX($AR$2:$AR$13,$E1999)),$C$2:$C$2125,"&lt;="&amp;DATE(IF($E1999&gt;=2,$D1999,$D1999-1),INDEX($AU$2:$AU$13,$E1999),INDEX($AT$2:$AT$13,$E1999)))</f>
        <v>3748.7</v>
      </c>
    </row>
    <row r="2000" spans="1:12" x14ac:dyDescent="0.35">
      <c r="A2000" s="3">
        <v>1989</v>
      </c>
      <c r="B2000" t="s">
        <v>9</v>
      </c>
      <c r="C2000" s="9">
        <v>44272</v>
      </c>
      <c r="D2000">
        <f t="shared" si="31"/>
        <v>2021</v>
      </c>
      <c r="E2000">
        <f>MONTH(ProductLine[[#This Row],[Date]])</f>
        <v>3</v>
      </c>
      <c r="F2000" t="s">
        <v>13</v>
      </c>
      <c r="G2000" s="1">
        <v>51</v>
      </c>
      <c r="H2000" s="8">
        <v>48.99</v>
      </c>
      <c r="I2000" s="8">
        <f>ProductLine[[#This Row],[Units]]*ProductLine[[#This Row],[Dollars]]</f>
        <v>2498.4900000000002</v>
      </c>
      <c r="L2000" cm="1">
        <f t="array" ref="L2000">AVERAGEIFS($I$2:$I$2125,$F$2:$F$2125,$F2000,$C$2:$C$2125,"&gt;="&amp;DATE(IF($E2000&gt;=4,$D2000,$D2000-1),INDEX($AS$2:$AS$13,$E2000),INDEX($AR$2:$AR$13,$E2000)),$C$2:$C$2125,"&lt;="&amp;DATE(IF($E2000&gt;=2,$D2000,$D2000-1),INDEX($AU$2:$AU$13,$E2000),INDEX($AT$2:$AT$13,$E2000)))</f>
        <v>6689.2</v>
      </c>
    </row>
    <row r="2001" spans="1:12" x14ac:dyDescent="0.35">
      <c r="A2001" s="3">
        <v>1991</v>
      </c>
      <c r="B2001" t="s">
        <v>5</v>
      </c>
      <c r="C2001" s="9">
        <v>44268</v>
      </c>
      <c r="D2001">
        <f t="shared" si="31"/>
        <v>2021</v>
      </c>
      <c r="E2001">
        <f>MONTH(ProductLine[[#This Row],[Date]])</f>
        <v>3</v>
      </c>
      <c r="F2001" t="s">
        <v>10</v>
      </c>
      <c r="G2001" s="1">
        <v>30</v>
      </c>
      <c r="H2001" s="8">
        <v>76.989999999999995</v>
      </c>
      <c r="I2001" s="8">
        <f>ProductLine[[#This Row],[Units]]*ProductLine[[#This Row],[Dollars]]</f>
        <v>2309.6999999999998</v>
      </c>
      <c r="L2001" cm="1">
        <f t="array" ref="L2001">AVERAGEIFS($I$2:$I$2125,$F$2:$F$2125,$F2001,$C$2:$C$2125,"&gt;="&amp;DATE(IF($E2001&gt;=4,$D2001,$D2001-1),INDEX($AS$2:$AS$13,$E2001),INDEX($AR$2:$AR$13,$E2001)),$C$2:$C$2125,"&lt;="&amp;DATE(IF($E2001&gt;=2,$D2001,$D2001-1),INDEX($AU$2:$AU$13,$E2001),INDEX($AT$2:$AT$13,$E2001)))</f>
        <v>3710.4375</v>
      </c>
    </row>
    <row r="2002" spans="1:12" x14ac:dyDescent="0.35">
      <c r="A2002" s="3">
        <v>2004</v>
      </c>
      <c r="B2002" t="s">
        <v>12</v>
      </c>
      <c r="C2002" s="9">
        <v>44261</v>
      </c>
      <c r="D2002">
        <f t="shared" si="31"/>
        <v>2021</v>
      </c>
      <c r="E2002">
        <f>MONTH(ProductLine[[#This Row],[Date]])</f>
        <v>3</v>
      </c>
      <c r="F2002" t="s">
        <v>13</v>
      </c>
      <c r="G2002" s="1">
        <v>30</v>
      </c>
      <c r="H2002" s="8">
        <v>76.95</v>
      </c>
      <c r="I2002" s="8">
        <f>ProductLine[[#This Row],[Units]]*ProductLine[[#This Row],[Dollars]]</f>
        <v>2308.5</v>
      </c>
      <c r="L2002" cm="1">
        <f t="array" ref="L2002">AVERAGEIFS($I$2:$I$2125,$F$2:$F$2125,$F2002,$C$2:$C$2125,"&gt;="&amp;DATE(IF($E2002&gt;=4,$D2002,$D2002-1),INDEX($AS$2:$AS$13,$E2002),INDEX($AR$2:$AR$13,$E2002)),$C$2:$C$2125,"&lt;="&amp;DATE(IF($E2002&gt;=2,$D2002,$D2002-1),INDEX($AU$2:$AU$13,$E2002),INDEX($AT$2:$AT$13,$E2002)))</f>
        <v>6689.2</v>
      </c>
    </row>
    <row r="2003" spans="1:12" x14ac:dyDescent="0.35">
      <c r="A2003" s="3">
        <v>2016</v>
      </c>
      <c r="B2003" t="s">
        <v>23</v>
      </c>
      <c r="C2003" s="9">
        <v>44283</v>
      </c>
      <c r="D2003">
        <f t="shared" si="31"/>
        <v>2021</v>
      </c>
      <c r="E2003">
        <f>MONTH(ProductLine[[#This Row],[Date]])</f>
        <v>3</v>
      </c>
      <c r="F2003" t="s">
        <v>10</v>
      </c>
      <c r="G2003" s="1">
        <v>48</v>
      </c>
      <c r="H2003" s="8">
        <v>95</v>
      </c>
      <c r="I2003" s="8">
        <f>ProductLine[[#This Row],[Units]]*ProductLine[[#This Row],[Dollars]]</f>
        <v>4560</v>
      </c>
      <c r="L2003" cm="1">
        <f t="array" ref="L2003">AVERAGEIFS($I$2:$I$2125,$F$2:$F$2125,$F2003,$C$2:$C$2125,"&gt;="&amp;DATE(IF($E2003&gt;=4,$D2003,$D2003-1),INDEX($AS$2:$AS$13,$E2003),INDEX($AR$2:$AR$13,$E2003)),$C$2:$C$2125,"&lt;="&amp;DATE(IF($E2003&gt;=2,$D2003,$D2003-1),INDEX($AU$2:$AU$13,$E2003),INDEX($AT$2:$AT$13,$E2003)))</f>
        <v>3710.4375</v>
      </c>
    </row>
    <row r="2004" spans="1:12" x14ac:dyDescent="0.35">
      <c r="A2004" s="3">
        <v>2024</v>
      </c>
      <c r="B2004" t="s">
        <v>24</v>
      </c>
      <c r="C2004" s="9">
        <v>44274</v>
      </c>
      <c r="D2004">
        <f t="shared" si="31"/>
        <v>2021</v>
      </c>
      <c r="E2004">
        <f>MONTH(ProductLine[[#This Row],[Date]])</f>
        <v>3</v>
      </c>
      <c r="F2004" t="s">
        <v>13</v>
      </c>
      <c r="G2004" s="1">
        <v>41</v>
      </c>
      <c r="H2004" s="8">
        <v>94.99</v>
      </c>
      <c r="I2004" s="8">
        <f>ProductLine[[#This Row],[Units]]*ProductLine[[#This Row],[Dollars]]</f>
        <v>3894.5899999999997</v>
      </c>
      <c r="L2004" cm="1">
        <f t="array" ref="L2004">AVERAGEIFS($I$2:$I$2125,$F$2:$F$2125,$F2004,$C$2:$C$2125,"&gt;="&amp;DATE(IF($E2004&gt;=4,$D2004,$D2004-1),INDEX($AS$2:$AS$13,$E2004),INDEX($AR$2:$AR$13,$E2004)),$C$2:$C$2125,"&lt;="&amp;DATE(IF($E2004&gt;=2,$D2004,$D2004-1),INDEX($AU$2:$AU$13,$E2004),INDEX($AT$2:$AT$13,$E2004)))</f>
        <v>6689.2</v>
      </c>
    </row>
    <row r="2005" spans="1:12" x14ac:dyDescent="0.35">
      <c r="A2005" s="3">
        <v>2030</v>
      </c>
      <c r="B2005" t="s">
        <v>5</v>
      </c>
      <c r="C2005" s="9">
        <v>44285</v>
      </c>
      <c r="D2005">
        <f t="shared" si="31"/>
        <v>2021</v>
      </c>
      <c r="E2005">
        <f>MONTH(ProductLine[[#This Row],[Date]])</f>
        <v>3</v>
      </c>
      <c r="F2005" t="s">
        <v>15</v>
      </c>
      <c r="G2005" s="1">
        <v>45</v>
      </c>
      <c r="H2005" s="8">
        <v>82</v>
      </c>
      <c r="I2005" s="8">
        <f>ProductLine[[#This Row],[Units]]*ProductLine[[#This Row],[Dollars]]</f>
        <v>3690</v>
      </c>
      <c r="L2005" cm="1">
        <f t="array" ref="L2005">AVERAGEIFS($I$2:$I$2125,$F$2:$F$2125,$F2005,$C$2:$C$2125,"&gt;="&amp;DATE(IF($E2005&gt;=4,$D2005,$D2005-1),INDEX($AS$2:$AS$13,$E2005),INDEX($AR$2:$AR$13,$E2005)),$C$2:$C$2125,"&lt;="&amp;DATE(IF($E2005&gt;=2,$D2005,$D2005-1),INDEX($AU$2:$AU$13,$E2005),INDEX($AT$2:$AT$13,$E2005)))</f>
        <v>3190.0716666666667</v>
      </c>
    </row>
    <row r="2006" spans="1:12" x14ac:dyDescent="0.35">
      <c r="A2006" s="3">
        <v>2037</v>
      </c>
      <c r="B2006" t="s">
        <v>18</v>
      </c>
      <c r="C2006" s="9">
        <v>44280</v>
      </c>
      <c r="D2006">
        <f t="shared" si="31"/>
        <v>2021</v>
      </c>
      <c r="E2006">
        <f>MONTH(ProductLine[[#This Row],[Date]])</f>
        <v>3</v>
      </c>
      <c r="F2006" t="s">
        <v>6</v>
      </c>
      <c r="G2006" s="1">
        <v>37</v>
      </c>
      <c r="H2006" s="8">
        <v>83</v>
      </c>
      <c r="I2006" s="8">
        <f>ProductLine[[#This Row],[Units]]*ProductLine[[#This Row],[Dollars]]</f>
        <v>3071</v>
      </c>
      <c r="L2006" cm="1">
        <f t="array" ref="L2006">AVERAGEIFS($I$2:$I$2125,$F$2:$F$2125,$F2006,$C$2:$C$2125,"&gt;="&amp;DATE(IF($E2006&gt;=4,$D2006,$D2006-1),INDEX($AS$2:$AS$13,$E2006),INDEX($AR$2:$AR$13,$E2006)),$C$2:$C$2125,"&lt;="&amp;DATE(IF($E2006&gt;=2,$D2006,$D2006-1),INDEX($AU$2:$AU$13,$E2006),INDEX($AT$2:$AT$13,$E2006)))</f>
        <v>3475.81</v>
      </c>
    </row>
    <row r="2007" spans="1:12" x14ac:dyDescent="0.35">
      <c r="A2007" s="3">
        <v>2039</v>
      </c>
      <c r="B2007" t="s">
        <v>18</v>
      </c>
      <c r="C2007" s="9">
        <v>44272</v>
      </c>
      <c r="D2007">
        <f t="shared" si="31"/>
        <v>2021</v>
      </c>
      <c r="E2007">
        <f>MONTH(ProductLine[[#This Row],[Date]])</f>
        <v>3</v>
      </c>
      <c r="F2007" t="s">
        <v>13</v>
      </c>
      <c r="G2007" s="1">
        <v>8</v>
      </c>
      <c r="H2007" s="8">
        <v>78.989999999999995</v>
      </c>
      <c r="I2007" s="8">
        <f>ProductLine[[#This Row],[Units]]*ProductLine[[#This Row],[Dollars]]</f>
        <v>631.91999999999996</v>
      </c>
      <c r="L2007" cm="1">
        <f t="array" ref="L2007">AVERAGEIFS($I$2:$I$2125,$F$2:$F$2125,$F2007,$C$2:$C$2125,"&gt;="&amp;DATE(IF($E2007&gt;=4,$D2007,$D2007-1),INDEX($AS$2:$AS$13,$E2007),INDEX($AR$2:$AR$13,$E2007)),$C$2:$C$2125,"&lt;="&amp;DATE(IF($E2007&gt;=2,$D2007,$D2007-1),INDEX($AU$2:$AU$13,$E2007),INDEX($AT$2:$AT$13,$E2007)))</f>
        <v>6689.2</v>
      </c>
    </row>
    <row r="2008" spans="1:12" x14ac:dyDescent="0.35">
      <c r="A2008" s="3">
        <v>2049</v>
      </c>
      <c r="B2008" t="s">
        <v>14</v>
      </c>
      <c r="C2008" s="9">
        <v>44282</v>
      </c>
      <c r="D2008">
        <f t="shared" si="31"/>
        <v>2021</v>
      </c>
      <c r="E2008">
        <f>MONTH(ProductLine[[#This Row],[Date]])</f>
        <v>3</v>
      </c>
      <c r="F2008" t="s">
        <v>13</v>
      </c>
      <c r="G2008" s="1">
        <v>30</v>
      </c>
      <c r="H2008" s="8">
        <v>80</v>
      </c>
      <c r="I2008" s="8">
        <f>ProductLine[[#This Row],[Units]]*ProductLine[[#This Row],[Dollars]]</f>
        <v>2400</v>
      </c>
      <c r="L2008" cm="1">
        <f t="array" ref="L2008">AVERAGEIFS($I$2:$I$2125,$F$2:$F$2125,$F2008,$C$2:$C$2125,"&gt;="&amp;DATE(IF($E2008&gt;=4,$D2008,$D2008-1),INDEX($AS$2:$AS$13,$E2008),INDEX($AR$2:$AR$13,$E2008)),$C$2:$C$2125,"&lt;="&amp;DATE(IF($E2008&gt;=2,$D2008,$D2008-1),INDEX($AU$2:$AU$13,$E2008),INDEX($AT$2:$AT$13,$E2008)))</f>
        <v>6689.2</v>
      </c>
    </row>
    <row r="2009" spans="1:12" x14ac:dyDescent="0.35">
      <c r="A2009" s="3">
        <v>2053</v>
      </c>
      <c r="B2009" t="s">
        <v>22</v>
      </c>
      <c r="C2009" s="9">
        <v>44285</v>
      </c>
      <c r="D2009">
        <f t="shared" si="31"/>
        <v>2021</v>
      </c>
      <c r="E2009">
        <f>MONTH(ProductLine[[#This Row],[Date]])</f>
        <v>3</v>
      </c>
      <c r="F2009" t="s">
        <v>8</v>
      </c>
      <c r="G2009" s="1">
        <v>42</v>
      </c>
      <c r="H2009" s="8">
        <v>85</v>
      </c>
      <c r="I2009" s="8">
        <f>ProductLine[[#This Row],[Units]]*ProductLine[[#This Row],[Dollars]]</f>
        <v>3570</v>
      </c>
      <c r="L2009" cm="1">
        <f t="array" ref="L2009">AVERAGEIFS($I$2:$I$2125,$F$2:$F$2125,$F2009,$C$2:$C$2125,"&gt;="&amp;DATE(IF($E2009&gt;=4,$D2009,$D2009-1),INDEX($AS$2:$AS$13,$E2009),INDEX($AR$2:$AR$13,$E2009)),$C$2:$C$2125,"&lt;="&amp;DATE(IF($E2009&gt;=2,$D2009,$D2009-1),INDEX($AU$2:$AU$13,$E2009),INDEX($AT$2:$AT$13,$E2009)))</f>
        <v>4190.93</v>
      </c>
    </row>
    <row r="2010" spans="1:12" x14ac:dyDescent="0.35">
      <c r="A2010" s="3">
        <v>2061</v>
      </c>
      <c r="B2010" t="s">
        <v>24</v>
      </c>
      <c r="C2010" s="9">
        <v>44285</v>
      </c>
      <c r="D2010">
        <f t="shared" si="31"/>
        <v>2021</v>
      </c>
      <c r="E2010">
        <f>MONTH(ProductLine[[#This Row],[Date]])</f>
        <v>3</v>
      </c>
      <c r="F2010" t="s">
        <v>10</v>
      </c>
      <c r="G2010" s="1">
        <v>40</v>
      </c>
      <c r="H2010" s="8">
        <v>89.49</v>
      </c>
      <c r="I2010" s="8">
        <f>ProductLine[[#This Row],[Units]]*ProductLine[[#This Row],[Dollars]]</f>
        <v>3579.6</v>
      </c>
      <c r="L2010" cm="1">
        <f t="array" ref="L2010">AVERAGEIFS($I$2:$I$2125,$F$2:$F$2125,$F2010,$C$2:$C$2125,"&gt;="&amp;DATE(IF($E2010&gt;=4,$D2010,$D2010-1),INDEX($AS$2:$AS$13,$E2010),INDEX($AR$2:$AR$13,$E2010)),$C$2:$C$2125,"&lt;="&amp;DATE(IF($E2010&gt;=2,$D2010,$D2010-1),INDEX($AU$2:$AU$13,$E2010),INDEX($AT$2:$AT$13,$E2010)))</f>
        <v>3710.4375</v>
      </c>
    </row>
    <row r="2011" spans="1:12" x14ac:dyDescent="0.35">
      <c r="A2011" s="3">
        <v>1988</v>
      </c>
      <c r="B2011" t="s">
        <v>9</v>
      </c>
      <c r="C2011" s="9">
        <v>44300</v>
      </c>
      <c r="D2011">
        <f t="shared" si="31"/>
        <v>2021</v>
      </c>
      <c r="E2011">
        <f>MONTH(ProductLine[[#This Row],[Date]])</f>
        <v>4</v>
      </c>
      <c r="F2011" t="s">
        <v>8</v>
      </c>
      <c r="G2011" s="1">
        <v>49</v>
      </c>
      <c r="H2011" s="8">
        <v>79.55</v>
      </c>
      <c r="I2011" s="8">
        <f>ProductLine[[#This Row],[Units]]*ProductLine[[#This Row],[Dollars]]</f>
        <v>3897.95</v>
      </c>
      <c r="L2011" cm="1">
        <f t="array" ref="L2011">AVERAGEIFS($I$2:$I$2125,$F$2:$F$2125,$F2011,$C$2:$C$2125,"&gt;="&amp;DATE(IF($E2011&gt;=4,$D2011,$D2011-1),INDEX($AS$2:$AS$13,$E2011),INDEX($AR$2:$AR$13,$E2011)),$C$2:$C$2125,"&lt;="&amp;DATE(IF($E2011&gt;=2,$D2011,$D2011-1),INDEX($AU$2:$AU$13,$E2011),INDEX($AT$2:$AT$13,$E2011)))</f>
        <v>3407.5</v>
      </c>
    </row>
    <row r="2012" spans="1:12" x14ac:dyDescent="0.35">
      <c r="A2012" s="3">
        <v>1990</v>
      </c>
      <c r="B2012" t="s">
        <v>5</v>
      </c>
      <c r="C2012" s="9">
        <v>44301</v>
      </c>
      <c r="D2012">
        <f t="shared" si="31"/>
        <v>2021</v>
      </c>
      <c r="E2012">
        <f>MONTH(ProductLine[[#This Row],[Date]])</f>
        <v>4</v>
      </c>
      <c r="F2012" t="s">
        <v>15</v>
      </c>
      <c r="G2012" s="1">
        <v>60</v>
      </c>
      <c r="H2012" s="8">
        <v>139.94999999999999</v>
      </c>
      <c r="I2012" s="8">
        <f>ProductLine[[#This Row],[Units]]*ProductLine[[#This Row],[Dollars]]</f>
        <v>8397</v>
      </c>
      <c r="L2012" cm="1">
        <f t="array" ref="L2012">AVERAGEIFS($I$2:$I$2125,$F$2:$F$2125,$F2012,$C$2:$C$2125,"&gt;="&amp;DATE(IF($E2012&gt;=4,$D2012,$D2012-1),INDEX($AS$2:$AS$13,$E2012),INDEX($AR$2:$AR$13,$E2012)),$C$2:$C$2125,"&lt;="&amp;DATE(IF($E2012&gt;=2,$D2012,$D2012-1),INDEX($AU$2:$AU$13,$E2012),INDEX($AT$2:$AT$13,$E2012)))</f>
        <v>3261.4900000000002</v>
      </c>
    </row>
    <row r="2013" spans="1:12" x14ac:dyDescent="0.35">
      <c r="A2013" s="3">
        <v>2002</v>
      </c>
      <c r="B2013" t="s">
        <v>12</v>
      </c>
      <c r="C2013" s="9">
        <v>44303</v>
      </c>
      <c r="D2013">
        <f t="shared" si="31"/>
        <v>2021</v>
      </c>
      <c r="E2013">
        <f>MONTH(ProductLine[[#This Row],[Date]])</f>
        <v>4</v>
      </c>
      <c r="F2013" t="s">
        <v>6</v>
      </c>
      <c r="G2013" s="1">
        <v>58</v>
      </c>
      <c r="H2013" s="8">
        <v>90</v>
      </c>
      <c r="I2013" s="8">
        <f>ProductLine[[#This Row],[Units]]*ProductLine[[#This Row],[Dollars]]</f>
        <v>5220</v>
      </c>
      <c r="L2013" cm="1">
        <f t="array" ref="L2013">AVERAGEIFS($I$2:$I$2125,$F$2:$F$2125,$F2013,$C$2:$C$2125,"&gt;="&amp;DATE(IF($E2013&gt;=4,$D2013,$D2013-1),INDEX($AS$2:$AS$13,$E2013),INDEX($AR$2:$AR$13,$E2013)),$C$2:$C$2125,"&lt;="&amp;DATE(IF($E2013&gt;=2,$D2013,$D2013-1),INDEX($AU$2:$AU$13,$E2013),INDEX($AT$2:$AT$13,$E2013)))</f>
        <v>3340.873333333333</v>
      </c>
    </row>
    <row r="2014" spans="1:12" x14ac:dyDescent="0.35">
      <c r="A2014" s="3">
        <v>2027</v>
      </c>
      <c r="B2014" t="s">
        <v>9</v>
      </c>
      <c r="C2014" s="9">
        <v>44303</v>
      </c>
      <c r="D2014">
        <f t="shared" si="31"/>
        <v>2021</v>
      </c>
      <c r="E2014">
        <f>MONTH(ProductLine[[#This Row],[Date]])</f>
        <v>4</v>
      </c>
      <c r="F2014" t="s">
        <v>6</v>
      </c>
      <c r="G2014" s="1">
        <v>37</v>
      </c>
      <c r="H2014" s="8">
        <v>82</v>
      </c>
      <c r="I2014" s="8">
        <f>ProductLine[[#This Row],[Units]]*ProductLine[[#This Row],[Dollars]]</f>
        <v>3034</v>
      </c>
      <c r="L2014" cm="1">
        <f t="array" ref="L2014">AVERAGEIFS($I$2:$I$2125,$F$2:$F$2125,$F2014,$C$2:$C$2125,"&gt;="&amp;DATE(IF($E2014&gt;=4,$D2014,$D2014-1),INDEX($AS$2:$AS$13,$E2014),INDEX($AR$2:$AR$13,$E2014)),$C$2:$C$2125,"&lt;="&amp;DATE(IF($E2014&gt;=2,$D2014,$D2014-1),INDEX($AU$2:$AU$13,$E2014),INDEX($AT$2:$AT$13,$E2014)))</f>
        <v>3340.873333333333</v>
      </c>
    </row>
    <row r="2015" spans="1:12" x14ac:dyDescent="0.35">
      <c r="A2015" s="3">
        <v>1994</v>
      </c>
      <c r="B2015" t="s">
        <v>5</v>
      </c>
      <c r="C2015" s="9">
        <v>44333</v>
      </c>
      <c r="D2015">
        <f t="shared" si="31"/>
        <v>2021</v>
      </c>
      <c r="E2015">
        <f>MONTH(ProductLine[[#This Row],[Date]])</f>
        <v>5</v>
      </c>
      <c r="F2015" t="s">
        <v>13</v>
      </c>
      <c r="G2015" s="1">
        <v>56</v>
      </c>
      <c r="H2015" s="8">
        <v>90.99</v>
      </c>
      <c r="I2015" s="8">
        <f>ProductLine[[#This Row],[Units]]*ProductLine[[#This Row],[Dollars]]</f>
        <v>5095.4399999999996</v>
      </c>
      <c r="L2015" cm="1">
        <f t="array" ref="L2015">AVERAGEIFS($I$2:$I$2125,$F$2:$F$2125,$F2015,$C$2:$C$2125,"&gt;="&amp;DATE(IF($E2015&gt;=4,$D2015,$D2015-1),INDEX($AS$2:$AS$13,$E2015),INDEX($AR$2:$AR$13,$E2015)),$C$2:$C$2125,"&lt;="&amp;DATE(IF($E2015&gt;=2,$D2015,$D2015-1),INDEX($AU$2:$AU$13,$E2015),INDEX($AT$2:$AT$13,$E2015)))</f>
        <v>2346.6999999999998</v>
      </c>
    </row>
    <row r="2016" spans="1:12" x14ac:dyDescent="0.35">
      <c r="A2016" s="3">
        <v>1998</v>
      </c>
      <c r="B2016" t="s">
        <v>18</v>
      </c>
      <c r="C2016" s="9">
        <v>44346</v>
      </c>
      <c r="D2016">
        <f t="shared" si="31"/>
        <v>2021</v>
      </c>
      <c r="E2016">
        <f>MONTH(ProductLine[[#This Row],[Date]])</f>
        <v>5</v>
      </c>
      <c r="F2016" t="s">
        <v>8</v>
      </c>
      <c r="G2016" s="1">
        <v>26</v>
      </c>
      <c r="H2016" s="8">
        <v>89</v>
      </c>
      <c r="I2016" s="8">
        <f>ProductLine[[#This Row],[Units]]*ProductLine[[#This Row],[Dollars]]</f>
        <v>2314</v>
      </c>
      <c r="L2016" cm="1">
        <f t="array" ref="L2016">AVERAGEIFS($I$2:$I$2125,$F$2:$F$2125,$F2016,$C$2:$C$2125,"&gt;="&amp;DATE(IF($E2016&gt;=4,$D2016,$D2016-1),INDEX($AS$2:$AS$13,$E2016),INDEX($AR$2:$AR$13,$E2016)),$C$2:$C$2125,"&lt;="&amp;DATE(IF($E2016&gt;=2,$D2016,$D2016-1),INDEX($AU$2:$AU$13,$E2016),INDEX($AT$2:$AT$13,$E2016)))</f>
        <v>3737.3166666666671</v>
      </c>
    </row>
    <row r="2017" spans="1:12" x14ac:dyDescent="0.35">
      <c r="A2017" s="3">
        <v>2008</v>
      </c>
      <c r="B2017" t="s">
        <v>14</v>
      </c>
      <c r="C2017" s="9">
        <v>44336</v>
      </c>
      <c r="D2017">
        <f t="shared" si="31"/>
        <v>2021</v>
      </c>
      <c r="E2017">
        <f>MONTH(ProductLine[[#This Row],[Date]])</f>
        <v>5</v>
      </c>
      <c r="F2017" t="s">
        <v>8</v>
      </c>
      <c r="G2017" s="1">
        <v>52</v>
      </c>
      <c r="H2017" s="8">
        <v>118.5</v>
      </c>
      <c r="I2017" s="8">
        <f>ProductLine[[#This Row],[Units]]*ProductLine[[#This Row],[Dollars]]</f>
        <v>6162</v>
      </c>
      <c r="L2017" cm="1">
        <f t="array" ref="L2017">AVERAGEIFS($I$2:$I$2125,$F$2:$F$2125,$F2017,$C$2:$C$2125,"&gt;="&amp;DATE(IF($E2017&gt;=4,$D2017,$D2017-1),INDEX($AS$2:$AS$13,$E2017),INDEX($AR$2:$AR$13,$E2017)),$C$2:$C$2125,"&lt;="&amp;DATE(IF($E2017&gt;=2,$D2017,$D2017-1),INDEX($AU$2:$AU$13,$E2017),INDEX($AT$2:$AT$13,$E2017)))</f>
        <v>3737.3166666666671</v>
      </c>
    </row>
    <row r="2018" spans="1:12" x14ac:dyDescent="0.35">
      <c r="A2018" s="3">
        <v>2019</v>
      </c>
      <c r="B2018" t="s">
        <v>23</v>
      </c>
      <c r="C2018" s="9">
        <v>44345</v>
      </c>
      <c r="D2018">
        <f t="shared" si="31"/>
        <v>2021</v>
      </c>
      <c r="E2018">
        <f>MONTH(ProductLine[[#This Row],[Date]])</f>
        <v>5</v>
      </c>
      <c r="F2018" t="s">
        <v>13</v>
      </c>
      <c r="G2018" s="1">
        <v>38</v>
      </c>
      <c r="H2018" s="8">
        <v>85.95</v>
      </c>
      <c r="I2018" s="8">
        <f>ProductLine[[#This Row],[Units]]*ProductLine[[#This Row],[Dollars]]</f>
        <v>3266.1</v>
      </c>
      <c r="L2018" cm="1">
        <f t="array" ref="L2018">AVERAGEIFS($I$2:$I$2125,$F$2:$F$2125,$F2018,$C$2:$C$2125,"&gt;="&amp;DATE(IF($E2018&gt;=4,$D2018,$D2018-1),INDEX($AS$2:$AS$13,$E2018),INDEX($AR$2:$AR$13,$E2018)),$C$2:$C$2125,"&lt;="&amp;DATE(IF($E2018&gt;=2,$D2018,$D2018-1),INDEX($AU$2:$AU$13,$E2018),INDEX($AT$2:$AT$13,$E2018)))</f>
        <v>2346.6999999999998</v>
      </c>
    </row>
    <row r="2019" spans="1:12" x14ac:dyDescent="0.35">
      <c r="A2019" s="3">
        <v>2023</v>
      </c>
      <c r="B2019" t="s">
        <v>24</v>
      </c>
      <c r="C2019" s="9">
        <v>44327</v>
      </c>
      <c r="D2019">
        <f t="shared" si="31"/>
        <v>2021</v>
      </c>
      <c r="E2019">
        <f>MONTH(ProductLine[[#This Row],[Date]])</f>
        <v>5</v>
      </c>
      <c r="F2019" t="s">
        <v>8</v>
      </c>
      <c r="G2019" s="1">
        <v>26</v>
      </c>
      <c r="H2019" s="8">
        <v>84</v>
      </c>
      <c r="I2019" s="8">
        <f>ProductLine[[#This Row],[Units]]*ProductLine[[#This Row],[Dollars]]</f>
        <v>2184</v>
      </c>
      <c r="L2019" cm="1">
        <f t="array" ref="L2019">AVERAGEIFS($I$2:$I$2125,$F$2:$F$2125,$F2019,$C$2:$C$2125,"&gt;="&amp;DATE(IF($E2019&gt;=4,$D2019,$D2019-1),INDEX($AS$2:$AS$13,$E2019),INDEX($AR$2:$AR$13,$E2019)),$C$2:$C$2125,"&lt;="&amp;DATE(IF($E2019&gt;=2,$D2019,$D2019-1),INDEX($AU$2:$AU$13,$E2019),INDEX($AT$2:$AT$13,$E2019)))</f>
        <v>3737.3166666666671</v>
      </c>
    </row>
    <row r="2020" spans="1:12" x14ac:dyDescent="0.35">
      <c r="A2020" s="3">
        <v>2054</v>
      </c>
      <c r="B2020" t="s">
        <v>22</v>
      </c>
      <c r="C2020" s="9">
        <v>44347</v>
      </c>
      <c r="D2020">
        <f t="shared" si="31"/>
        <v>2021</v>
      </c>
      <c r="E2020">
        <f>MONTH(ProductLine[[#This Row],[Date]])</f>
        <v>5</v>
      </c>
      <c r="F2020" t="s">
        <v>13</v>
      </c>
      <c r="G2020" s="1">
        <v>38</v>
      </c>
      <c r="H2020" s="8">
        <v>79.88</v>
      </c>
      <c r="I2020" s="8">
        <f>ProductLine[[#This Row],[Units]]*ProductLine[[#This Row],[Dollars]]</f>
        <v>3035.4399999999996</v>
      </c>
      <c r="L2020" cm="1">
        <f t="array" ref="L2020">AVERAGEIFS($I$2:$I$2125,$F$2:$F$2125,$F2020,$C$2:$C$2125,"&gt;="&amp;DATE(IF($E2020&gt;=4,$D2020,$D2020-1),INDEX($AS$2:$AS$13,$E2020),INDEX($AR$2:$AR$13,$E2020)),$C$2:$C$2125,"&lt;="&amp;DATE(IF($E2020&gt;=2,$D2020,$D2020-1),INDEX($AU$2:$AU$13,$E2020),INDEX($AT$2:$AT$13,$E2020)))</f>
        <v>2346.6999999999998</v>
      </c>
    </row>
    <row r="2021" spans="1:12" x14ac:dyDescent="0.35">
      <c r="A2021" s="3">
        <v>2062</v>
      </c>
      <c r="B2021" t="s">
        <v>24</v>
      </c>
      <c r="C2021" s="9">
        <v>44341</v>
      </c>
      <c r="D2021">
        <f t="shared" si="31"/>
        <v>2021</v>
      </c>
      <c r="E2021">
        <f>MONTH(ProductLine[[#This Row],[Date]])</f>
        <v>5</v>
      </c>
      <c r="F2021" t="s">
        <v>6</v>
      </c>
      <c r="G2021" s="1">
        <v>54</v>
      </c>
      <c r="H2021" s="8">
        <v>90</v>
      </c>
      <c r="I2021" s="8">
        <f>ProductLine[[#This Row],[Units]]*ProductLine[[#This Row],[Dollars]]</f>
        <v>4860</v>
      </c>
      <c r="L2021" cm="1">
        <f t="array" ref="L2021">AVERAGEIFS($I$2:$I$2125,$F$2:$F$2125,$F2021,$C$2:$C$2125,"&gt;="&amp;DATE(IF($E2021&gt;=4,$D2021,$D2021-1),INDEX($AS$2:$AS$13,$E2021),INDEX($AR$2:$AR$13,$E2021)),$C$2:$C$2125,"&lt;="&amp;DATE(IF($E2021&gt;=2,$D2021,$D2021-1),INDEX($AU$2:$AU$13,$E2021),INDEX($AT$2:$AT$13,$E2021)))</f>
        <v>3628.75</v>
      </c>
    </row>
    <row r="2022" spans="1:12" x14ac:dyDescent="0.35">
      <c r="A2022" s="3">
        <v>1997</v>
      </c>
      <c r="B2022" t="s">
        <v>18</v>
      </c>
      <c r="C2022" s="9">
        <v>44375</v>
      </c>
      <c r="D2022">
        <f t="shared" si="31"/>
        <v>2021</v>
      </c>
      <c r="E2022">
        <f>MONTH(ProductLine[[#This Row],[Date]])</f>
        <v>6</v>
      </c>
      <c r="F2022" t="s">
        <v>6</v>
      </c>
      <c r="G2022" s="1">
        <v>40</v>
      </c>
      <c r="H2022" s="8">
        <v>65</v>
      </c>
      <c r="I2022" s="8">
        <f>ProductLine[[#This Row],[Units]]*ProductLine[[#This Row],[Dollars]]</f>
        <v>2600</v>
      </c>
      <c r="L2022" cm="1">
        <f t="array" ref="L2022">AVERAGEIFS($I$2:$I$2125,$F$2:$F$2125,$F2022,$C$2:$C$2125,"&gt;="&amp;DATE(IF($E2022&gt;=4,$D2022,$D2022-1),INDEX($AS$2:$AS$13,$E2022),INDEX($AR$2:$AR$13,$E2022)),$C$2:$C$2125,"&lt;="&amp;DATE(IF($E2022&gt;=2,$D2022,$D2022-1),INDEX($AU$2:$AU$13,$E2022),INDEX($AT$2:$AT$13,$E2022)))</f>
        <v>4046.25</v>
      </c>
    </row>
    <row r="2023" spans="1:12" x14ac:dyDescent="0.35">
      <c r="A2023" s="3">
        <v>2007</v>
      </c>
      <c r="B2023" t="s">
        <v>14</v>
      </c>
      <c r="C2023" s="9">
        <v>44365</v>
      </c>
      <c r="D2023">
        <f t="shared" si="31"/>
        <v>2021</v>
      </c>
      <c r="E2023">
        <f>MONTH(ProductLine[[#This Row],[Date]])</f>
        <v>6</v>
      </c>
      <c r="F2023" t="s">
        <v>6</v>
      </c>
      <c r="G2023" s="1">
        <v>36</v>
      </c>
      <c r="H2023" s="8">
        <v>72.989999999999995</v>
      </c>
      <c r="I2023" s="8">
        <f>ProductLine[[#This Row],[Units]]*ProductLine[[#This Row],[Dollars]]</f>
        <v>2627.64</v>
      </c>
      <c r="L2023" cm="1">
        <f t="array" ref="L2023">AVERAGEIFS($I$2:$I$2125,$F$2:$F$2125,$F2023,$C$2:$C$2125,"&gt;="&amp;DATE(IF($E2023&gt;=4,$D2023,$D2023-1),INDEX($AS$2:$AS$13,$E2023),INDEX($AR$2:$AR$13,$E2023)),$C$2:$C$2125,"&lt;="&amp;DATE(IF($E2023&gt;=2,$D2023,$D2023-1),INDEX($AU$2:$AU$13,$E2023),INDEX($AT$2:$AT$13,$E2023)))</f>
        <v>4046.25</v>
      </c>
    </row>
    <row r="2024" spans="1:12" x14ac:dyDescent="0.35">
      <c r="A2024" s="3">
        <v>2011</v>
      </c>
      <c r="B2024" t="s">
        <v>22</v>
      </c>
      <c r="C2024" s="9">
        <v>44366</v>
      </c>
      <c r="D2024">
        <f t="shared" si="31"/>
        <v>2021</v>
      </c>
      <c r="E2024">
        <f>MONTH(ProductLine[[#This Row],[Date]])</f>
        <v>6</v>
      </c>
      <c r="F2024" t="s">
        <v>10</v>
      </c>
      <c r="G2024" s="1">
        <v>38</v>
      </c>
      <c r="H2024" s="8">
        <v>95</v>
      </c>
      <c r="I2024" s="8">
        <f>ProductLine[[#This Row],[Units]]*ProductLine[[#This Row],[Dollars]]</f>
        <v>3610</v>
      </c>
      <c r="L2024" cm="1">
        <f t="array" ref="L2024">AVERAGEIFS($I$2:$I$2125,$F$2:$F$2125,$F2024,$C$2:$C$2125,"&gt;="&amp;DATE(IF($E2024&gt;=4,$D2024,$D2024-1),INDEX($AS$2:$AS$13,$E2024),INDEX($AR$2:$AR$13,$E2024)),$C$2:$C$2125,"&lt;="&amp;DATE(IF($E2024&gt;=2,$D2024,$D2024-1),INDEX($AU$2:$AU$13,$E2024),INDEX($AT$2:$AT$13,$E2024)))</f>
        <v>3483.1</v>
      </c>
    </row>
    <row r="2025" spans="1:12" x14ac:dyDescent="0.35">
      <c r="A2025" s="3">
        <v>2021</v>
      </c>
      <c r="B2025" t="s">
        <v>24</v>
      </c>
      <c r="C2025" s="9">
        <v>44365</v>
      </c>
      <c r="D2025">
        <f t="shared" si="31"/>
        <v>2021</v>
      </c>
      <c r="E2025">
        <f>MONTH(ProductLine[[#This Row],[Date]])</f>
        <v>6</v>
      </c>
      <c r="F2025" t="s">
        <v>10</v>
      </c>
      <c r="G2025" s="1">
        <v>29</v>
      </c>
      <c r="H2025" s="8">
        <v>98.95</v>
      </c>
      <c r="I2025" s="8">
        <f>ProductLine[[#This Row],[Units]]*ProductLine[[#This Row],[Dollars]]</f>
        <v>2869.55</v>
      </c>
      <c r="L2025" cm="1">
        <f t="array" ref="L2025">AVERAGEIFS($I$2:$I$2125,$F$2:$F$2125,$F2025,$C$2:$C$2125,"&gt;="&amp;DATE(IF($E2025&gt;=4,$D2025,$D2025-1),INDEX($AS$2:$AS$13,$E2025),INDEX($AR$2:$AR$13,$E2025)),$C$2:$C$2125,"&lt;="&amp;DATE(IF($E2025&gt;=2,$D2025,$D2025-1),INDEX($AU$2:$AU$13,$E2025),INDEX($AT$2:$AT$13,$E2025)))</f>
        <v>3483.1</v>
      </c>
    </row>
    <row r="2026" spans="1:12" x14ac:dyDescent="0.35">
      <c r="A2026" s="3">
        <v>2032</v>
      </c>
      <c r="B2026" s="3" t="s">
        <v>5</v>
      </c>
      <c r="C2026" s="4">
        <v>44374</v>
      </c>
      <c r="D2026" s="3">
        <f t="shared" si="31"/>
        <v>2021</v>
      </c>
      <c r="E2026">
        <f>MONTH(ProductLine[[#This Row],[Date]])</f>
        <v>6</v>
      </c>
      <c r="F2026" t="s">
        <v>6</v>
      </c>
      <c r="G2026" s="5">
        <v>40</v>
      </c>
      <c r="H2026" s="6">
        <v>79</v>
      </c>
      <c r="I2026" s="8">
        <f>ProductLine[[#This Row],[Units]]*ProductLine[[#This Row],[Dollars]]</f>
        <v>3160</v>
      </c>
      <c r="L2026" cm="1">
        <f t="array" ref="L2026">AVERAGEIFS($I$2:$I$2125,$F$2:$F$2125,$F2026,$C$2:$C$2125,"&gt;="&amp;DATE(IF($E2026&gt;=4,$D2026,$D2026-1),INDEX($AS$2:$AS$13,$E2026),INDEX($AR$2:$AR$13,$E2026)),$C$2:$C$2125,"&lt;="&amp;DATE(IF($E2026&gt;=2,$D2026,$D2026-1),INDEX($AU$2:$AU$13,$E2026),INDEX($AT$2:$AT$13,$E2026)))</f>
        <v>4046.25</v>
      </c>
    </row>
    <row r="2027" spans="1:12" x14ac:dyDescent="0.35">
      <c r="A2027" s="3">
        <v>2055</v>
      </c>
      <c r="B2027" s="3" t="s">
        <v>23</v>
      </c>
      <c r="C2027" s="9">
        <v>44348</v>
      </c>
      <c r="D2027">
        <f t="shared" si="31"/>
        <v>2021</v>
      </c>
      <c r="E2027">
        <f>MONTH(ProductLine[[#This Row],[Date]])</f>
        <v>6</v>
      </c>
      <c r="F2027" t="s">
        <v>15</v>
      </c>
      <c r="G2027" s="1">
        <v>48</v>
      </c>
      <c r="H2027" s="8">
        <v>89.99</v>
      </c>
      <c r="I2027" s="8">
        <f>ProductLine[[#This Row],[Units]]*ProductLine[[#This Row],[Dollars]]</f>
        <v>4319.5199999999995</v>
      </c>
      <c r="L2027" cm="1">
        <f t="array" ref="L2027">AVERAGEIFS($I$2:$I$2125,$F$2:$F$2125,$F2027,$C$2:$C$2125,"&gt;="&amp;DATE(IF($E2027&gt;=4,$D2027,$D2027-1),INDEX($AS$2:$AS$13,$E2027),INDEX($AR$2:$AR$13,$E2027)),$C$2:$C$2125,"&lt;="&amp;DATE(IF($E2027&gt;=2,$D2027,$D2027-1),INDEX($AU$2:$AU$13,$E2027),INDEX($AT$2:$AT$13,$E2027)))</f>
        <v>6043.5</v>
      </c>
    </row>
    <row r="2028" spans="1:12" x14ac:dyDescent="0.35">
      <c r="A2028" s="3">
        <v>2000</v>
      </c>
      <c r="B2028" s="3" t="s">
        <v>12</v>
      </c>
      <c r="C2028" s="9">
        <v>44400</v>
      </c>
      <c r="D2028">
        <f t="shared" si="31"/>
        <v>2021</v>
      </c>
      <c r="E2028">
        <f>MONTH(ProductLine[[#This Row],[Date]])</f>
        <v>7</v>
      </c>
      <c r="F2028" t="s">
        <v>15</v>
      </c>
      <c r="G2028" s="1">
        <v>59</v>
      </c>
      <c r="H2028" s="8">
        <v>56</v>
      </c>
      <c r="I2028" s="8">
        <f>ProductLine[[#This Row],[Units]]*ProductLine[[#This Row],[Dollars]]</f>
        <v>3304</v>
      </c>
      <c r="L2028" cm="1">
        <f t="array" ref="L2028">AVERAGEIFS($I$2:$I$2125,$F$2:$F$2125,$F2028,$C$2:$C$2125,"&gt;="&amp;DATE(IF($E2028&gt;=4,$D2028,$D2028-1),INDEX($AS$2:$AS$13,$E2028),INDEX($AR$2:$AR$13,$E2028)),$C$2:$C$2125,"&lt;="&amp;DATE(IF($E2028&gt;=2,$D2028,$D2028-1),INDEX($AU$2:$AU$13,$E2028),INDEX($AT$2:$AT$13,$E2028)))</f>
        <v>6358.26</v>
      </c>
    </row>
    <row r="2029" spans="1:12" x14ac:dyDescent="0.35">
      <c r="A2029" s="3">
        <v>2028</v>
      </c>
      <c r="B2029" s="3" t="s">
        <v>9</v>
      </c>
      <c r="C2029" s="9">
        <v>44407</v>
      </c>
      <c r="D2029">
        <f t="shared" si="31"/>
        <v>2021</v>
      </c>
      <c r="E2029">
        <f>MONTH(ProductLine[[#This Row],[Date]])</f>
        <v>7</v>
      </c>
      <c r="F2029" t="s">
        <v>8</v>
      </c>
      <c r="G2029" s="1">
        <v>39</v>
      </c>
      <c r="H2029" s="8">
        <v>65</v>
      </c>
      <c r="I2029" s="8">
        <f>ProductLine[[#This Row],[Units]]*ProductLine[[#This Row],[Dollars]]</f>
        <v>2535</v>
      </c>
      <c r="L2029" cm="1">
        <f t="array" ref="L2029">AVERAGEIFS($I$2:$I$2125,$F$2:$F$2125,$F2029,$C$2:$C$2125,"&gt;="&amp;DATE(IF($E2029&gt;=4,$D2029,$D2029-1),INDEX($AS$2:$AS$13,$E2029),INDEX($AR$2:$AR$13,$E2029)),$C$2:$C$2125,"&lt;="&amp;DATE(IF($E2029&gt;=2,$D2029,$D2029-1),INDEX($AU$2:$AU$13,$E2029),INDEX($AT$2:$AT$13,$E2029)))</f>
        <v>3639.4875000000002</v>
      </c>
    </row>
    <row r="2030" spans="1:12" x14ac:dyDescent="0.35">
      <c r="A2030" s="3">
        <v>2042</v>
      </c>
      <c r="B2030" s="3" t="s">
        <v>12</v>
      </c>
      <c r="C2030" s="9">
        <v>44397</v>
      </c>
      <c r="D2030">
        <f t="shared" si="31"/>
        <v>2021</v>
      </c>
      <c r="E2030">
        <f>MONTH(ProductLine[[#This Row],[Date]])</f>
        <v>7</v>
      </c>
      <c r="F2030" t="s">
        <v>6</v>
      </c>
      <c r="G2030" s="1">
        <v>53</v>
      </c>
      <c r="H2030" s="8">
        <v>83</v>
      </c>
      <c r="I2030" s="8">
        <f>ProductLine[[#This Row],[Units]]*ProductLine[[#This Row],[Dollars]]</f>
        <v>4399</v>
      </c>
      <c r="L2030" cm="1">
        <f t="array" ref="L2030">AVERAGEIFS($I$2:$I$2125,$F$2:$F$2125,$F2030,$C$2:$C$2125,"&gt;="&amp;DATE(IF($E2030&gt;=4,$D2030,$D2030-1),INDEX($AS$2:$AS$13,$E2030),INDEX($AR$2:$AR$13,$E2030)),$C$2:$C$2125,"&lt;="&amp;DATE(IF($E2030&gt;=2,$D2030,$D2030-1),INDEX($AU$2:$AU$13,$E2030),INDEX($AT$2:$AT$13,$E2030)))</f>
        <v>3583.6066666666666</v>
      </c>
    </row>
    <row r="2031" spans="1:12" x14ac:dyDescent="0.35">
      <c r="A2031" s="3">
        <v>2048</v>
      </c>
      <c r="B2031" t="s">
        <v>14</v>
      </c>
      <c r="C2031" s="9">
        <v>44387</v>
      </c>
      <c r="D2031">
        <f t="shared" si="31"/>
        <v>2021</v>
      </c>
      <c r="E2031">
        <f>MONTH(ProductLine[[#This Row],[Date]])</f>
        <v>7</v>
      </c>
      <c r="F2031" t="s">
        <v>8</v>
      </c>
      <c r="G2031" s="1">
        <v>38</v>
      </c>
      <c r="H2031" s="8">
        <v>98.45</v>
      </c>
      <c r="I2031" s="8">
        <f>ProductLine[[#This Row],[Units]]*ProductLine[[#This Row],[Dollars]]</f>
        <v>3741.1</v>
      </c>
      <c r="L2031" cm="1">
        <f t="array" ref="L2031">AVERAGEIFS($I$2:$I$2125,$F$2:$F$2125,$F2031,$C$2:$C$2125,"&gt;="&amp;DATE(IF($E2031&gt;=4,$D2031,$D2031-1),INDEX($AS$2:$AS$13,$E2031),INDEX($AR$2:$AR$13,$E2031)),$C$2:$C$2125,"&lt;="&amp;DATE(IF($E2031&gt;=2,$D2031,$D2031-1),INDEX($AU$2:$AU$13,$E2031),INDEX($AT$2:$AT$13,$E2031)))</f>
        <v>3639.4875000000002</v>
      </c>
    </row>
    <row r="2032" spans="1:12" x14ac:dyDescent="0.35">
      <c r="A2032" s="3">
        <v>2056</v>
      </c>
      <c r="B2032" t="s">
        <v>23</v>
      </c>
      <c r="C2032" s="9">
        <v>44386</v>
      </c>
      <c r="D2032">
        <f t="shared" si="31"/>
        <v>2021</v>
      </c>
      <c r="E2032">
        <f>MONTH(ProductLine[[#This Row],[Date]])</f>
        <v>7</v>
      </c>
      <c r="F2032" t="s">
        <v>10</v>
      </c>
      <c r="G2032" s="1">
        <v>44</v>
      </c>
      <c r="H2032" s="8">
        <v>118.49</v>
      </c>
      <c r="I2032" s="8">
        <f>ProductLine[[#This Row],[Units]]*ProductLine[[#This Row],[Dollars]]</f>
        <v>5213.5599999999995</v>
      </c>
      <c r="L2032" cm="1">
        <f t="array" ref="L2032">AVERAGEIFS($I$2:$I$2125,$F$2:$F$2125,$F2032,$C$2:$C$2125,"&gt;="&amp;DATE(IF($E2032&gt;=4,$D2032,$D2032-1),INDEX($AS$2:$AS$13,$E2032),INDEX($AR$2:$AR$13,$E2032)),$C$2:$C$2125,"&lt;="&amp;DATE(IF($E2032&gt;=2,$D2032,$D2032-1),INDEX($AU$2:$AU$13,$E2032),INDEX($AT$2:$AT$13,$E2032)))</f>
        <v>3239.7750000000001</v>
      </c>
    </row>
    <row r="2033" spans="1:12" x14ac:dyDescent="0.35">
      <c r="A2033" s="3">
        <v>2064</v>
      </c>
      <c r="B2033" t="s">
        <v>24</v>
      </c>
      <c r="C2033" s="9">
        <v>44394</v>
      </c>
      <c r="D2033">
        <f t="shared" si="31"/>
        <v>2021</v>
      </c>
      <c r="E2033">
        <f>MONTH(ProductLine[[#This Row],[Date]])</f>
        <v>7</v>
      </c>
      <c r="F2033" t="s">
        <v>13</v>
      </c>
      <c r="G2033" s="1">
        <v>52</v>
      </c>
      <c r="H2033" s="8">
        <v>97.99</v>
      </c>
      <c r="I2033" s="8">
        <f>ProductLine[[#This Row],[Units]]*ProductLine[[#This Row],[Dollars]]</f>
        <v>5095.4799999999996</v>
      </c>
      <c r="L2033" cm="1">
        <f t="array" ref="L2033">AVERAGEIFS($I$2:$I$2125,$F$2:$F$2125,$F2033,$C$2:$C$2125,"&gt;="&amp;DATE(IF($E2033&gt;=4,$D2033,$D2033-1),INDEX($AS$2:$AS$13,$E2033),INDEX($AR$2:$AR$13,$E2033)),$C$2:$C$2125,"&lt;="&amp;DATE(IF($E2033&gt;=2,$D2033,$D2033-1),INDEX($AU$2:$AU$13,$E2033),INDEX($AT$2:$AT$13,$E2033)))</f>
        <v>3798.9933333333333</v>
      </c>
    </row>
    <row r="2034" spans="1:12" x14ac:dyDescent="0.35">
      <c r="A2034" s="3">
        <v>2009</v>
      </c>
      <c r="B2034" t="s">
        <v>14</v>
      </c>
      <c r="C2034" s="9">
        <v>44434</v>
      </c>
      <c r="D2034">
        <f t="shared" si="31"/>
        <v>2021</v>
      </c>
      <c r="E2034">
        <f>MONTH(ProductLine[[#This Row],[Date]])</f>
        <v>8</v>
      </c>
      <c r="F2034" t="s">
        <v>13</v>
      </c>
      <c r="G2034" s="1">
        <v>28</v>
      </c>
      <c r="H2034" s="8">
        <v>86.95</v>
      </c>
      <c r="I2034" s="8">
        <f>ProductLine[[#This Row],[Units]]*ProductLine[[#This Row],[Dollars]]</f>
        <v>2434.6</v>
      </c>
      <c r="L2034" cm="1">
        <f t="array" ref="L2034">AVERAGEIFS($I$2:$I$2125,$F$2:$F$2125,$F2034,$C$2:$C$2125,"&gt;="&amp;DATE(IF($E2034&gt;=4,$D2034,$D2034-1),INDEX($AS$2:$AS$13,$E2034),INDEX($AR$2:$AR$13,$E2034)),$C$2:$C$2125,"&lt;="&amp;DATE(IF($E2034&gt;=2,$D2034,$D2034-1),INDEX($AU$2:$AU$13,$E2034),INDEX($AT$2:$AT$13,$E2034)))</f>
        <v>4123.1149999999998</v>
      </c>
    </row>
    <row r="2035" spans="1:12" x14ac:dyDescent="0.35">
      <c r="A2035" s="3">
        <v>2012</v>
      </c>
      <c r="B2035" t="s">
        <v>22</v>
      </c>
      <c r="C2035" s="9">
        <v>44428</v>
      </c>
      <c r="D2035">
        <f t="shared" si="31"/>
        <v>2021</v>
      </c>
      <c r="E2035">
        <f>MONTH(ProductLine[[#This Row],[Date]])</f>
        <v>8</v>
      </c>
      <c r="F2035" t="s">
        <v>6</v>
      </c>
      <c r="G2035" s="1">
        <v>32</v>
      </c>
      <c r="H2035" s="8">
        <v>85</v>
      </c>
      <c r="I2035" s="8">
        <f>ProductLine[[#This Row],[Units]]*ProductLine[[#This Row],[Dollars]]</f>
        <v>2720</v>
      </c>
      <c r="L2035" cm="1">
        <f t="array" ref="L2035">AVERAGEIFS($I$2:$I$2125,$F$2:$F$2125,$F2035,$C$2:$C$2125,"&gt;="&amp;DATE(IF($E2035&gt;=4,$D2035,$D2035-1),INDEX($AS$2:$AS$13,$E2035),INDEX($AR$2:$AR$13,$E2035)),$C$2:$C$2125,"&lt;="&amp;DATE(IF($E2035&gt;=2,$D2035,$D2035-1),INDEX($AU$2:$AU$13,$E2035),INDEX($AT$2:$AT$13,$E2035)))</f>
        <v>3529.328</v>
      </c>
    </row>
    <row r="2036" spans="1:12" x14ac:dyDescent="0.35">
      <c r="A2036" s="3">
        <v>2046</v>
      </c>
      <c r="B2036" t="s">
        <v>14</v>
      </c>
      <c r="C2036" s="9">
        <v>44425</v>
      </c>
      <c r="D2036">
        <f t="shared" si="31"/>
        <v>2021</v>
      </c>
      <c r="E2036">
        <f>MONTH(ProductLine[[#This Row],[Date]])</f>
        <v>8</v>
      </c>
      <c r="F2036" t="s">
        <v>10</v>
      </c>
      <c r="G2036" s="1">
        <v>39</v>
      </c>
      <c r="H2036" s="8">
        <v>114</v>
      </c>
      <c r="I2036" s="8">
        <f>ProductLine[[#This Row],[Units]]*ProductLine[[#This Row],[Dollars]]</f>
        <v>4446</v>
      </c>
      <c r="L2036" cm="1">
        <f t="array" ref="L2036">AVERAGEIFS($I$2:$I$2125,$F$2:$F$2125,$F2036,$C$2:$C$2125,"&gt;="&amp;DATE(IF($E2036&gt;=4,$D2036,$D2036-1),INDEX($AS$2:$AS$13,$E2036),INDEX($AR$2:$AR$13,$E2036)),$C$2:$C$2125,"&lt;="&amp;DATE(IF($E2036&gt;=2,$D2036,$D2036-1),INDEX($AU$2:$AU$13,$E2036),INDEX($AT$2:$AT$13,$E2036)))</f>
        <v>3897.7033333333334</v>
      </c>
    </row>
    <row r="2037" spans="1:12" x14ac:dyDescent="0.35">
      <c r="A2037" s="3">
        <v>1985</v>
      </c>
      <c r="B2037" t="s">
        <v>9</v>
      </c>
      <c r="C2037" s="9">
        <v>44445</v>
      </c>
      <c r="D2037">
        <f t="shared" si="31"/>
        <v>2021</v>
      </c>
      <c r="E2037">
        <f>MONTH(ProductLine[[#This Row],[Date]])</f>
        <v>9</v>
      </c>
      <c r="F2037" t="s">
        <v>15</v>
      </c>
      <c r="G2037" s="1">
        <v>62</v>
      </c>
      <c r="H2037" s="8">
        <v>59</v>
      </c>
      <c r="I2037" s="8">
        <f>ProductLine[[#This Row],[Units]]*ProductLine[[#This Row],[Dollars]]</f>
        <v>3658</v>
      </c>
      <c r="L2037" cm="1">
        <f t="array" ref="L2037">AVERAGEIFS($I$2:$I$2125,$F$2:$F$2125,$F2037,$C$2:$C$2125,"&gt;="&amp;DATE(IF($E2037&gt;=4,$D2037,$D2037-1),INDEX($AS$2:$AS$13,$E2037),INDEX($AR$2:$AR$13,$E2037)),$C$2:$C$2125,"&lt;="&amp;DATE(IF($E2037&gt;=2,$D2037,$D2037-1),INDEX($AU$2:$AU$13,$E2037),INDEX($AT$2:$AT$13,$E2037)))</f>
        <v>3811.7599999999998</v>
      </c>
    </row>
    <row r="2038" spans="1:12" x14ac:dyDescent="0.35">
      <c r="A2038" s="3">
        <v>1986</v>
      </c>
      <c r="B2038" t="s">
        <v>9</v>
      </c>
      <c r="C2038" s="9">
        <v>44451</v>
      </c>
      <c r="D2038">
        <f t="shared" si="31"/>
        <v>2021</v>
      </c>
      <c r="E2038">
        <f>MONTH(ProductLine[[#This Row],[Date]])</f>
        <v>9</v>
      </c>
      <c r="F2038" t="s">
        <v>10</v>
      </c>
      <c r="G2038" s="1">
        <v>45</v>
      </c>
      <c r="H2038" s="8">
        <v>39</v>
      </c>
      <c r="I2038" s="8">
        <f>ProductLine[[#This Row],[Units]]*ProductLine[[#This Row],[Dollars]]</f>
        <v>1755</v>
      </c>
      <c r="L2038" cm="1">
        <f t="array" ref="L2038">AVERAGEIFS($I$2:$I$2125,$F$2:$F$2125,$F2038,$C$2:$C$2125,"&gt;="&amp;DATE(IF($E2038&gt;=4,$D2038,$D2038-1),INDEX($AS$2:$AS$13,$E2038),INDEX($AR$2:$AR$13,$E2038)),$C$2:$C$2125,"&lt;="&amp;DATE(IF($E2038&gt;=2,$D2038,$D2038-1),INDEX($AU$2:$AU$13,$E2038),INDEX($AT$2:$AT$13,$E2038)))</f>
        <v>4034.7775000000001</v>
      </c>
    </row>
    <row r="2039" spans="1:12" x14ac:dyDescent="0.35">
      <c r="A2039" s="3">
        <v>1995</v>
      </c>
      <c r="B2039" t="s">
        <v>18</v>
      </c>
      <c r="C2039" s="9">
        <v>44459</v>
      </c>
      <c r="D2039">
        <f t="shared" si="31"/>
        <v>2021</v>
      </c>
      <c r="E2039">
        <f>MONTH(ProductLine[[#This Row],[Date]])</f>
        <v>9</v>
      </c>
      <c r="F2039" t="s">
        <v>15</v>
      </c>
      <c r="G2039" s="1">
        <v>29</v>
      </c>
      <c r="H2039" s="8">
        <v>60.49</v>
      </c>
      <c r="I2039" s="8">
        <f>ProductLine[[#This Row],[Units]]*ProductLine[[#This Row],[Dollars]]</f>
        <v>1754.21</v>
      </c>
      <c r="L2039" cm="1">
        <f t="array" ref="L2039">AVERAGEIFS($I$2:$I$2125,$F$2:$F$2125,$F2039,$C$2:$C$2125,"&gt;="&amp;DATE(IF($E2039&gt;=4,$D2039,$D2039-1),INDEX($AS$2:$AS$13,$E2039),INDEX($AR$2:$AR$13,$E2039)),$C$2:$C$2125,"&lt;="&amp;DATE(IF($E2039&gt;=2,$D2039,$D2039-1),INDEX($AU$2:$AU$13,$E2039),INDEX($AT$2:$AT$13,$E2039)))</f>
        <v>3811.7599999999998</v>
      </c>
    </row>
    <row r="2040" spans="1:12" x14ac:dyDescent="0.35">
      <c r="A2040" s="3">
        <v>1996</v>
      </c>
      <c r="B2040" t="s">
        <v>18</v>
      </c>
      <c r="C2040" s="9">
        <v>44466</v>
      </c>
      <c r="D2040">
        <f t="shared" si="31"/>
        <v>2021</v>
      </c>
      <c r="E2040">
        <f>MONTH(ProductLine[[#This Row],[Date]])</f>
        <v>9</v>
      </c>
      <c r="F2040" t="s">
        <v>10</v>
      </c>
      <c r="G2040" s="1">
        <v>46</v>
      </c>
      <c r="H2040" s="8">
        <v>76</v>
      </c>
      <c r="I2040" s="8">
        <f>ProductLine[[#This Row],[Units]]*ProductLine[[#This Row],[Dollars]]</f>
        <v>3496</v>
      </c>
      <c r="L2040" cm="1">
        <f t="array" ref="L2040">AVERAGEIFS($I$2:$I$2125,$F$2:$F$2125,$F2040,$C$2:$C$2125,"&gt;="&amp;DATE(IF($E2040&gt;=4,$D2040,$D2040-1),INDEX($AS$2:$AS$13,$E2040),INDEX($AR$2:$AR$13,$E2040)),$C$2:$C$2125,"&lt;="&amp;DATE(IF($E2040&gt;=2,$D2040,$D2040-1),INDEX($AU$2:$AU$13,$E2040),INDEX($AT$2:$AT$13,$E2040)))</f>
        <v>4034.7775000000001</v>
      </c>
    </row>
    <row r="2041" spans="1:12" x14ac:dyDescent="0.35">
      <c r="A2041" s="3">
        <v>1999</v>
      </c>
      <c r="B2041" t="s">
        <v>18</v>
      </c>
      <c r="C2041" s="9">
        <v>44464</v>
      </c>
      <c r="D2041">
        <f t="shared" si="31"/>
        <v>2021</v>
      </c>
      <c r="E2041">
        <f>MONTH(ProductLine[[#This Row],[Date]])</f>
        <v>9</v>
      </c>
      <c r="F2041" t="s">
        <v>13</v>
      </c>
      <c r="G2041" s="1">
        <v>12</v>
      </c>
      <c r="H2041" s="8">
        <v>82</v>
      </c>
      <c r="I2041" s="8">
        <f>ProductLine[[#This Row],[Units]]*ProductLine[[#This Row],[Dollars]]</f>
        <v>984</v>
      </c>
      <c r="L2041" cm="1">
        <f t="array" ref="L2041">AVERAGEIFS($I$2:$I$2125,$F$2:$F$2125,$F2041,$C$2:$C$2125,"&gt;="&amp;DATE(IF($E2041&gt;=4,$D2041,$D2041-1),INDEX($AS$2:$AS$13,$E2041),INDEX($AR$2:$AR$13,$E2041)),$C$2:$C$2125,"&lt;="&amp;DATE(IF($E2041&gt;=2,$D2041,$D2041-1),INDEX($AU$2:$AU$13,$E2041),INDEX($AT$2:$AT$13,$E2041)))</f>
        <v>3765.04</v>
      </c>
    </row>
    <row r="2042" spans="1:12" x14ac:dyDescent="0.35">
      <c r="A2042" s="3">
        <v>2013</v>
      </c>
      <c r="B2042" t="s">
        <v>22</v>
      </c>
      <c r="C2042" s="9">
        <v>44465</v>
      </c>
      <c r="D2042">
        <f t="shared" si="31"/>
        <v>2021</v>
      </c>
      <c r="E2042">
        <f>MONTH(ProductLine[[#This Row],[Date]])</f>
        <v>9</v>
      </c>
      <c r="F2042" t="s">
        <v>8</v>
      </c>
      <c r="G2042" s="1">
        <v>30</v>
      </c>
      <c r="H2042" s="8">
        <v>126</v>
      </c>
      <c r="I2042" s="8">
        <f>ProductLine[[#This Row],[Units]]*ProductLine[[#This Row],[Dollars]]</f>
        <v>3780</v>
      </c>
      <c r="L2042" cm="1">
        <f t="array" ref="L2042">AVERAGEIFS($I$2:$I$2125,$F$2:$F$2125,$F2042,$C$2:$C$2125,"&gt;="&amp;DATE(IF($E2042&gt;=4,$D2042,$D2042-1),INDEX($AS$2:$AS$13,$E2042),INDEX($AR$2:$AR$13,$E2042)),$C$2:$C$2125,"&lt;="&amp;DATE(IF($E2042&gt;=2,$D2042,$D2042-1),INDEX($AU$2:$AU$13,$E2042),INDEX($AT$2:$AT$13,$E2042)))</f>
        <v>3138.05</v>
      </c>
    </row>
    <row r="2043" spans="1:12" x14ac:dyDescent="0.35">
      <c r="A2043" s="3">
        <v>2017</v>
      </c>
      <c r="B2043" t="s">
        <v>23</v>
      </c>
      <c r="C2043" s="9">
        <v>44457</v>
      </c>
      <c r="D2043">
        <f t="shared" si="31"/>
        <v>2021</v>
      </c>
      <c r="E2043">
        <f>MONTH(ProductLine[[#This Row],[Date]])</f>
        <v>9</v>
      </c>
      <c r="F2043" t="s">
        <v>6</v>
      </c>
      <c r="G2043" s="1">
        <v>58</v>
      </c>
      <c r="H2043" s="8">
        <v>67</v>
      </c>
      <c r="I2043" s="8">
        <f>ProductLine[[#This Row],[Units]]*ProductLine[[#This Row],[Dollars]]</f>
        <v>3886</v>
      </c>
      <c r="L2043" cm="1">
        <f t="array" ref="L2043">AVERAGEIFS($I$2:$I$2125,$F$2:$F$2125,$F2043,$C$2:$C$2125,"&gt;="&amp;DATE(IF($E2043&gt;=4,$D2043,$D2043-1),INDEX($AS$2:$AS$13,$E2043),INDEX($AR$2:$AR$13,$E2043)),$C$2:$C$2125,"&lt;="&amp;DATE(IF($E2043&gt;=2,$D2043,$D2043-1),INDEX($AU$2:$AU$13,$E2043),INDEX($AT$2:$AT$13,$E2043)))</f>
        <v>3101.328</v>
      </c>
    </row>
    <row r="2044" spans="1:12" x14ac:dyDescent="0.35">
      <c r="A2044" s="3">
        <v>2018</v>
      </c>
      <c r="B2044" t="s">
        <v>23</v>
      </c>
      <c r="C2044" s="9">
        <v>44462</v>
      </c>
      <c r="D2044">
        <f t="shared" si="31"/>
        <v>2021</v>
      </c>
      <c r="E2044">
        <f>MONTH(ProductLine[[#This Row],[Date]])</f>
        <v>9</v>
      </c>
      <c r="F2044" t="s">
        <v>8</v>
      </c>
      <c r="G2044" s="1">
        <v>56</v>
      </c>
      <c r="H2044" s="8">
        <v>79.989999999999995</v>
      </c>
      <c r="I2044" s="8">
        <f>ProductLine[[#This Row],[Units]]*ProductLine[[#This Row],[Dollars]]</f>
        <v>4479.4399999999996</v>
      </c>
      <c r="L2044" cm="1">
        <f t="array" ref="L2044">AVERAGEIFS($I$2:$I$2125,$F$2:$F$2125,$F2044,$C$2:$C$2125,"&gt;="&amp;DATE(IF($E2044&gt;=4,$D2044,$D2044-1),INDEX($AS$2:$AS$13,$E2044),INDEX($AR$2:$AR$13,$E2044)),$C$2:$C$2125,"&lt;="&amp;DATE(IF($E2044&gt;=2,$D2044,$D2044-1),INDEX($AU$2:$AU$13,$E2044),INDEX($AT$2:$AT$13,$E2044)))</f>
        <v>3138.05</v>
      </c>
    </row>
    <row r="2045" spans="1:12" x14ac:dyDescent="0.35">
      <c r="A2045" s="3">
        <v>2026</v>
      </c>
      <c r="B2045" t="s">
        <v>9</v>
      </c>
      <c r="C2045" s="9">
        <v>44459</v>
      </c>
      <c r="D2045">
        <f t="shared" si="31"/>
        <v>2021</v>
      </c>
      <c r="E2045">
        <f>MONTH(ProductLine[[#This Row],[Date]])</f>
        <v>9</v>
      </c>
      <c r="F2045" t="s">
        <v>10</v>
      </c>
      <c r="G2045" s="1">
        <v>40</v>
      </c>
      <c r="H2045" s="8">
        <v>98</v>
      </c>
      <c r="I2045" s="8">
        <f>ProductLine[[#This Row],[Units]]*ProductLine[[#This Row],[Dollars]]</f>
        <v>3920</v>
      </c>
      <c r="L2045" cm="1">
        <f t="array" ref="L2045">AVERAGEIFS($I$2:$I$2125,$F$2:$F$2125,$F2045,$C$2:$C$2125,"&gt;="&amp;DATE(IF($E2045&gt;=4,$D2045,$D2045-1),INDEX($AS$2:$AS$13,$E2045),INDEX($AR$2:$AR$13,$E2045)),$C$2:$C$2125,"&lt;="&amp;DATE(IF($E2045&gt;=2,$D2045,$D2045-1),INDEX($AU$2:$AU$13,$E2045),INDEX($AT$2:$AT$13,$E2045)))</f>
        <v>4034.7775000000001</v>
      </c>
    </row>
    <row r="2046" spans="1:12" x14ac:dyDescent="0.35">
      <c r="A2046" s="3">
        <v>2029</v>
      </c>
      <c r="B2046" t="s">
        <v>9</v>
      </c>
      <c r="C2046" s="9">
        <v>44458</v>
      </c>
      <c r="D2046">
        <f t="shared" si="31"/>
        <v>2021</v>
      </c>
      <c r="E2046">
        <f>MONTH(ProductLine[[#This Row],[Date]])</f>
        <v>9</v>
      </c>
      <c r="F2046" t="s">
        <v>13</v>
      </c>
      <c r="G2046" s="1">
        <v>76</v>
      </c>
      <c r="H2046" s="8">
        <v>89</v>
      </c>
      <c r="I2046" s="8">
        <f>ProductLine[[#This Row],[Units]]*ProductLine[[#This Row],[Dollars]]</f>
        <v>6764</v>
      </c>
      <c r="L2046" cm="1">
        <f t="array" ref="L2046">AVERAGEIFS($I$2:$I$2125,$F$2:$F$2125,$F2046,$C$2:$C$2125,"&gt;="&amp;DATE(IF($E2046&gt;=4,$D2046,$D2046-1),INDEX($AS$2:$AS$13,$E2046),INDEX($AR$2:$AR$13,$E2046)),$C$2:$C$2125,"&lt;="&amp;DATE(IF($E2046&gt;=2,$D2046,$D2046-1),INDEX($AU$2:$AU$13,$E2046),INDEX($AT$2:$AT$13,$E2046)))</f>
        <v>3765.04</v>
      </c>
    </row>
    <row r="2047" spans="1:12" x14ac:dyDescent="0.35">
      <c r="A2047" s="3">
        <v>2033</v>
      </c>
      <c r="B2047" t="s">
        <v>5</v>
      </c>
      <c r="C2047" s="9">
        <v>44452</v>
      </c>
      <c r="D2047">
        <f t="shared" si="31"/>
        <v>2021</v>
      </c>
      <c r="E2047">
        <f>MONTH(ProductLine[[#This Row],[Date]])</f>
        <v>9</v>
      </c>
      <c r="F2047" t="s">
        <v>8</v>
      </c>
      <c r="G2047" s="1">
        <v>61</v>
      </c>
      <c r="H2047" s="8">
        <v>82</v>
      </c>
      <c r="I2047" s="8">
        <f>ProductLine[[#This Row],[Units]]*ProductLine[[#This Row],[Dollars]]</f>
        <v>5002</v>
      </c>
      <c r="L2047" cm="1">
        <f t="array" ref="L2047">AVERAGEIFS($I$2:$I$2125,$F$2:$F$2125,$F2047,$C$2:$C$2125,"&gt;="&amp;DATE(IF($E2047&gt;=4,$D2047,$D2047-1),INDEX($AS$2:$AS$13,$E2047),INDEX($AR$2:$AR$13,$E2047)),$C$2:$C$2125,"&lt;="&amp;DATE(IF($E2047&gt;=2,$D2047,$D2047-1),INDEX($AU$2:$AU$13,$E2047),INDEX($AT$2:$AT$13,$E2047)))</f>
        <v>3138.05</v>
      </c>
    </row>
    <row r="2048" spans="1:12" x14ac:dyDescent="0.35">
      <c r="A2048" s="3">
        <v>2057</v>
      </c>
      <c r="B2048" t="s">
        <v>23</v>
      </c>
      <c r="C2048" s="9">
        <v>44449</v>
      </c>
      <c r="D2048">
        <f t="shared" si="31"/>
        <v>2021</v>
      </c>
      <c r="E2048">
        <f>MONTH(ProductLine[[#This Row],[Date]])</f>
        <v>9</v>
      </c>
      <c r="F2048" t="s">
        <v>6</v>
      </c>
      <c r="G2048" s="1">
        <v>51</v>
      </c>
      <c r="H2048" s="8">
        <v>81.489999999999995</v>
      </c>
      <c r="I2048" s="8">
        <f>ProductLine[[#This Row],[Units]]*ProductLine[[#This Row],[Dollars]]</f>
        <v>4155.99</v>
      </c>
      <c r="L2048" cm="1">
        <f t="array" ref="L2048">AVERAGEIFS($I$2:$I$2125,$F$2:$F$2125,$F2048,$C$2:$C$2125,"&gt;="&amp;DATE(IF($E2048&gt;=4,$D2048,$D2048-1),INDEX($AS$2:$AS$13,$E2048),INDEX($AR$2:$AR$13,$E2048)),$C$2:$C$2125,"&lt;="&amp;DATE(IF($E2048&gt;=2,$D2048,$D2048-1),INDEX($AU$2:$AU$13,$E2048),INDEX($AT$2:$AT$13,$E2048)))</f>
        <v>3101.328</v>
      </c>
    </row>
    <row r="2049" spans="1:12" x14ac:dyDescent="0.35">
      <c r="A2049" s="3">
        <v>2058</v>
      </c>
      <c r="B2049" t="s">
        <v>23</v>
      </c>
      <c r="C2049" s="9">
        <v>44468</v>
      </c>
      <c r="D2049">
        <f t="shared" si="31"/>
        <v>2021</v>
      </c>
      <c r="E2049">
        <f>MONTH(ProductLine[[#This Row],[Date]])</f>
        <v>9</v>
      </c>
      <c r="F2049" t="s">
        <v>8</v>
      </c>
      <c r="G2049" s="1">
        <v>40</v>
      </c>
      <c r="H2049" s="8">
        <v>92</v>
      </c>
      <c r="I2049" s="8">
        <f>ProductLine[[#This Row],[Units]]*ProductLine[[#This Row],[Dollars]]</f>
        <v>3680</v>
      </c>
      <c r="L2049" cm="1">
        <f t="array" ref="L2049">AVERAGEIFS($I$2:$I$2125,$F$2:$F$2125,$F2049,$C$2:$C$2125,"&gt;="&amp;DATE(IF($E2049&gt;=4,$D2049,$D2049-1),INDEX($AS$2:$AS$13,$E2049),INDEX($AR$2:$AR$13,$E2049)),$C$2:$C$2125,"&lt;="&amp;DATE(IF($E2049&gt;=2,$D2049,$D2049-1),INDEX($AU$2:$AU$13,$E2049),INDEX($AT$2:$AT$13,$E2049)))</f>
        <v>3138.05</v>
      </c>
    </row>
    <row r="2050" spans="1:12" x14ac:dyDescent="0.35">
      <c r="A2050" s="3">
        <v>2059</v>
      </c>
      <c r="B2050" t="s">
        <v>23</v>
      </c>
      <c r="C2050" s="9">
        <v>44469</v>
      </c>
      <c r="D2050">
        <f t="shared" ref="D2050:D2113" si="32">YEAR(C2050)</f>
        <v>2021</v>
      </c>
      <c r="E2050">
        <f>MONTH(ProductLine[[#This Row],[Date]])</f>
        <v>9</v>
      </c>
      <c r="F2050" t="s">
        <v>13</v>
      </c>
      <c r="G2050" s="1">
        <v>38</v>
      </c>
      <c r="H2050" s="8">
        <v>99</v>
      </c>
      <c r="I2050" s="8">
        <f>ProductLine[[#This Row],[Units]]*ProductLine[[#This Row],[Dollars]]</f>
        <v>3762</v>
      </c>
      <c r="L2050" cm="1">
        <f t="array" ref="L2050">AVERAGEIFS($I$2:$I$2125,$F$2:$F$2125,$F2050,$C$2:$C$2125,"&gt;="&amp;DATE(IF($E2050&gt;=4,$D2050,$D2050-1),INDEX($AS$2:$AS$13,$E2050),INDEX($AR$2:$AR$13,$E2050)),$C$2:$C$2125,"&lt;="&amp;DATE(IF($E2050&gt;=2,$D2050,$D2050-1),INDEX($AU$2:$AU$13,$E2050),INDEX($AT$2:$AT$13,$E2050)))</f>
        <v>3765.04</v>
      </c>
    </row>
    <row r="2051" spans="1:12" x14ac:dyDescent="0.35">
      <c r="A2051" s="3">
        <v>2060</v>
      </c>
      <c r="B2051" t="s">
        <v>24</v>
      </c>
      <c r="C2051" s="9">
        <v>44456</v>
      </c>
      <c r="D2051">
        <f t="shared" si="32"/>
        <v>2021</v>
      </c>
      <c r="E2051">
        <f>MONTH(ProductLine[[#This Row],[Date]])</f>
        <v>9</v>
      </c>
      <c r="F2051" t="s">
        <v>15</v>
      </c>
      <c r="G2051" s="1">
        <v>49</v>
      </c>
      <c r="H2051" s="8">
        <v>119.95</v>
      </c>
      <c r="I2051" s="8">
        <f>ProductLine[[#This Row],[Units]]*ProductLine[[#This Row],[Dollars]]</f>
        <v>5877.55</v>
      </c>
      <c r="L2051" cm="1">
        <f t="array" ref="L2051">AVERAGEIFS($I$2:$I$2125,$F$2:$F$2125,$F2051,$C$2:$C$2125,"&gt;="&amp;DATE(IF($E2051&gt;=4,$D2051,$D2051-1),INDEX($AS$2:$AS$13,$E2051),INDEX($AR$2:$AR$13,$E2051)),$C$2:$C$2125,"&lt;="&amp;DATE(IF($E2051&gt;=2,$D2051,$D2051-1),INDEX($AU$2:$AU$13,$E2051),INDEX($AT$2:$AT$13,$E2051)))</f>
        <v>3811.7599999999998</v>
      </c>
    </row>
    <row r="2052" spans="1:12" x14ac:dyDescent="0.35">
      <c r="A2052" s="3">
        <v>2063</v>
      </c>
      <c r="B2052" t="s">
        <v>24</v>
      </c>
      <c r="C2052" s="9">
        <v>44468</v>
      </c>
      <c r="D2052">
        <f t="shared" si="32"/>
        <v>2021</v>
      </c>
      <c r="E2052">
        <f>MONTH(ProductLine[[#This Row],[Date]])</f>
        <v>9</v>
      </c>
      <c r="F2052" t="s">
        <v>8</v>
      </c>
      <c r="G2052" s="1">
        <v>65</v>
      </c>
      <c r="H2052" s="8">
        <v>129.94999999999999</v>
      </c>
      <c r="I2052" s="8">
        <f>ProductLine[[#This Row],[Units]]*ProductLine[[#This Row],[Dollars]]</f>
        <v>8446.75</v>
      </c>
      <c r="L2052" cm="1">
        <f t="array" ref="L2052">AVERAGEIFS($I$2:$I$2125,$F$2:$F$2125,$F2052,$C$2:$C$2125,"&gt;="&amp;DATE(IF($E2052&gt;=4,$D2052,$D2052-1),INDEX($AS$2:$AS$13,$E2052),INDEX($AR$2:$AR$13,$E2052)),$C$2:$C$2125,"&lt;="&amp;DATE(IF($E2052&gt;=2,$D2052,$D2052-1),INDEX($AU$2:$AU$13,$E2052),INDEX($AT$2:$AT$13,$E2052)))</f>
        <v>3138.05</v>
      </c>
    </row>
    <row r="2053" spans="1:12" x14ac:dyDescent="0.35">
      <c r="A2053" s="3">
        <v>1987</v>
      </c>
      <c r="B2053" t="s">
        <v>9</v>
      </c>
      <c r="C2053" s="9">
        <v>44493</v>
      </c>
      <c r="D2053">
        <f t="shared" si="32"/>
        <v>2021</v>
      </c>
      <c r="E2053">
        <f>MONTH(ProductLine[[#This Row],[Date]])</f>
        <v>10</v>
      </c>
      <c r="F2053" t="s">
        <v>6</v>
      </c>
      <c r="G2053" s="1">
        <v>38</v>
      </c>
      <c r="H2053" s="8">
        <v>79</v>
      </c>
      <c r="I2053" s="8">
        <f>ProductLine[[#This Row],[Units]]*ProductLine[[#This Row],[Dollars]]</f>
        <v>3002</v>
      </c>
      <c r="L2053" cm="1">
        <f t="array" ref="L2053">AVERAGEIFS($I$2:$I$2125,$F$2:$F$2125,$F2053,$C$2:$C$2125,"&gt;="&amp;DATE(IF($E2053&gt;=4,$D2053,$D2053-1),INDEX($AS$2:$AS$13,$E2053),INDEX($AR$2:$AR$13,$E2053)),$C$2:$C$2125,"&lt;="&amp;DATE(IF($E2053&gt;=2,$D2053,$D2053-1),INDEX($AU$2:$AU$13,$E2053),INDEX($AT$2:$AT$13,$E2053)))</f>
        <v>3790.2474999999999</v>
      </c>
    </row>
    <row r="2054" spans="1:12" x14ac:dyDescent="0.35">
      <c r="A2054" s="3">
        <v>2001</v>
      </c>
      <c r="B2054" t="s">
        <v>12</v>
      </c>
      <c r="C2054" s="9">
        <v>44494</v>
      </c>
      <c r="D2054">
        <f t="shared" si="32"/>
        <v>2021</v>
      </c>
      <c r="E2054">
        <f>MONTH(ProductLine[[#This Row],[Date]])</f>
        <v>10</v>
      </c>
      <c r="F2054" t="s">
        <v>10</v>
      </c>
      <c r="G2054" s="1">
        <v>72</v>
      </c>
      <c r="H2054" s="8">
        <v>84.5</v>
      </c>
      <c r="I2054" s="8">
        <f>ProductLine[[#This Row],[Units]]*ProductLine[[#This Row],[Dollars]]</f>
        <v>6084</v>
      </c>
      <c r="L2054" cm="1">
        <f t="array" ref="L2054">AVERAGEIFS($I$2:$I$2125,$F$2:$F$2125,$F2054,$C$2:$C$2125,"&gt;="&amp;DATE(IF($E2054&gt;=4,$D2054,$D2054-1),INDEX($AS$2:$AS$13,$E2054),INDEX($AR$2:$AR$13,$E2054)),$C$2:$C$2125,"&lt;="&amp;DATE(IF($E2054&gt;=2,$D2054,$D2054-1),INDEX($AU$2:$AU$13,$E2054),INDEX($AT$2:$AT$13,$E2054)))</f>
        <v>3766.1119999999996</v>
      </c>
    </row>
    <row r="2055" spans="1:12" x14ac:dyDescent="0.35">
      <c r="A2055" s="3">
        <v>2003</v>
      </c>
      <c r="B2055" t="s">
        <v>12</v>
      </c>
      <c r="C2055" s="9">
        <v>44496</v>
      </c>
      <c r="D2055">
        <f t="shared" si="32"/>
        <v>2021</v>
      </c>
      <c r="E2055">
        <f>MONTH(ProductLine[[#This Row],[Date]])</f>
        <v>10</v>
      </c>
      <c r="F2055" t="s">
        <v>8</v>
      </c>
      <c r="G2055" s="1">
        <v>49</v>
      </c>
      <c r="H2055" s="8">
        <v>105.95</v>
      </c>
      <c r="I2055" s="8">
        <f>ProductLine[[#This Row],[Units]]*ProductLine[[#This Row],[Dollars]]</f>
        <v>5191.55</v>
      </c>
      <c r="L2055" cm="1">
        <f t="array" ref="L2055">AVERAGEIFS($I$2:$I$2125,$F$2:$F$2125,$F2055,$C$2:$C$2125,"&gt;="&amp;DATE(IF($E2055&gt;=4,$D2055,$D2055-1),INDEX($AS$2:$AS$13,$E2055),INDEX($AR$2:$AR$13,$E2055)),$C$2:$C$2125,"&lt;="&amp;DATE(IF($E2055&gt;=2,$D2055,$D2055-1),INDEX($AU$2:$AU$13,$E2055),INDEX($AT$2:$AT$13,$E2055)))</f>
        <v>4523.47</v>
      </c>
    </row>
    <row r="2056" spans="1:12" x14ac:dyDescent="0.35">
      <c r="A2056" s="3">
        <v>2014</v>
      </c>
      <c r="B2056" t="s">
        <v>22</v>
      </c>
      <c r="C2056" s="9">
        <v>44499</v>
      </c>
      <c r="D2056">
        <f t="shared" si="32"/>
        <v>2021</v>
      </c>
      <c r="E2056">
        <f>MONTH(ProductLine[[#This Row],[Date]])</f>
        <v>10</v>
      </c>
      <c r="F2056" t="s">
        <v>13</v>
      </c>
      <c r="G2056" s="1">
        <v>29</v>
      </c>
      <c r="H2056" s="8">
        <v>76.989999999999995</v>
      </c>
      <c r="I2056" s="8">
        <f>ProductLine[[#This Row],[Units]]*ProductLine[[#This Row],[Dollars]]</f>
        <v>2232.71</v>
      </c>
      <c r="L2056" cm="1">
        <f t="array" ref="L2056">AVERAGEIFS($I$2:$I$2125,$F$2:$F$2125,$F2056,$C$2:$C$2125,"&gt;="&amp;DATE(IF($E2056&gt;=4,$D2056,$D2056-1),INDEX($AS$2:$AS$13,$E2056),INDEX($AR$2:$AR$13,$E2056)),$C$2:$C$2125,"&lt;="&amp;DATE(IF($E2056&gt;=2,$D2056,$D2056-1),INDEX($AU$2:$AU$13,$E2056),INDEX($AT$2:$AT$13,$E2056)))</f>
        <v>3808.0160000000005</v>
      </c>
    </row>
    <row r="2057" spans="1:12" x14ac:dyDescent="0.35">
      <c r="A2057" s="3">
        <v>2047</v>
      </c>
      <c r="B2057" t="s">
        <v>14</v>
      </c>
      <c r="C2057" s="9">
        <v>44488</v>
      </c>
      <c r="D2057">
        <f t="shared" si="32"/>
        <v>2021</v>
      </c>
      <c r="E2057">
        <f>MONTH(ProductLine[[#This Row],[Date]])</f>
        <v>10</v>
      </c>
      <c r="F2057" t="s">
        <v>6</v>
      </c>
      <c r="G2057" s="1">
        <v>28</v>
      </c>
      <c r="H2057" s="8">
        <v>78.45</v>
      </c>
      <c r="I2057" s="8">
        <f>ProductLine[[#This Row],[Units]]*ProductLine[[#This Row],[Dollars]]</f>
        <v>2196.6</v>
      </c>
      <c r="L2057" cm="1">
        <f t="array" ref="L2057">AVERAGEIFS($I$2:$I$2125,$F$2:$F$2125,$F2057,$C$2:$C$2125,"&gt;="&amp;DATE(IF($E2057&gt;=4,$D2057,$D2057-1),INDEX($AS$2:$AS$13,$E2057),INDEX($AR$2:$AR$13,$E2057)),$C$2:$C$2125,"&lt;="&amp;DATE(IF($E2057&gt;=2,$D2057,$D2057-1),INDEX($AU$2:$AU$13,$E2057),INDEX($AT$2:$AT$13,$E2057)))</f>
        <v>3790.2474999999999</v>
      </c>
    </row>
    <row r="2058" spans="1:12" x14ac:dyDescent="0.35">
      <c r="A2058" s="3">
        <v>2020</v>
      </c>
      <c r="B2058" t="s">
        <v>24</v>
      </c>
      <c r="C2058" s="9">
        <v>44526</v>
      </c>
      <c r="D2058">
        <f t="shared" si="32"/>
        <v>2021</v>
      </c>
      <c r="E2058">
        <f>MONTH(ProductLine[[#This Row],[Date]])</f>
        <v>11</v>
      </c>
      <c r="F2058" t="s">
        <v>15</v>
      </c>
      <c r="G2058" s="1">
        <v>43</v>
      </c>
      <c r="H2058" s="8">
        <v>87</v>
      </c>
      <c r="I2058" s="8">
        <f>ProductLine[[#This Row],[Units]]*ProductLine[[#This Row],[Dollars]]</f>
        <v>3741</v>
      </c>
      <c r="L2058" cm="1">
        <f t="array" ref="L2058">AVERAGEIFS($I$2:$I$2125,$F$2:$F$2125,$F2058,$C$2:$C$2125,"&gt;="&amp;DATE(IF($E2058&gt;=4,$D2058,$D2058-1),INDEX($AS$2:$AS$13,$E2058),INDEX($AR$2:$AR$13,$E2058)),$C$2:$C$2125,"&lt;="&amp;DATE(IF($E2058&gt;=2,$D2058,$D2058-1),INDEX($AU$2:$AU$13,$E2058),INDEX($AT$2:$AT$13,$E2058)))</f>
        <v>3763.2533333333336</v>
      </c>
    </row>
    <row r="2059" spans="1:12" x14ac:dyDescent="0.35">
      <c r="A2059" s="3">
        <v>2022</v>
      </c>
      <c r="B2059" t="s">
        <v>24</v>
      </c>
      <c r="C2059" s="9">
        <v>44528</v>
      </c>
      <c r="D2059">
        <f t="shared" si="32"/>
        <v>2021</v>
      </c>
      <c r="E2059">
        <f>MONTH(ProductLine[[#This Row],[Date]])</f>
        <v>11</v>
      </c>
      <c r="F2059" t="s">
        <v>6</v>
      </c>
      <c r="G2059" s="1">
        <v>38</v>
      </c>
      <c r="H2059" s="8">
        <v>120</v>
      </c>
      <c r="I2059" s="8">
        <f>ProductLine[[#This Row],[Units]]*ProductLine[[#This Row],[Dollars]]</f>
        <v>4560</v>
      </c>
      <c r="L2059" cm="1">
        <f t="array" ref="L2059">AVERAGEIFS($I$2:$I$2125,$F$2:$F$2125,$F2059,$C$2:$C$2125,"&gt;="&amp;DATE(IF($E2059&gt;=4,$D2059,$D2059-1),INDEX($AS$2:$AS$13,$E2059),INDEX($AR$2:$AR$13,$E2059)),$C$2:$C$2125,"&lt;="&amp;DATE(IF($E2059&gt;=2,$D2059,$D2059-1),INDEX($AU$2:$AU$13,$E2059),INDEX($AT$2:$AT$13,$E2059)))</f>
        <v>3192.1179999999999</v>
      </c>
    </row>
    <row r="2060" spans="1:12" x14ac:dyDescent="0.35">
      <c r="A2060" s="3">
        <v>2025</v>
      </c>
      <c r="B2060" t="s">
        <v>9</v>
      </c>
      <c r="C2060" s="9">
        <v>44517</v>
      </c>
      <c r="D2060">
        <f t="shared" si="32"/>
        <v>2021</v>
      </c>
      <c r="E2060">
        <f>MONTH(ProductLine[[#This Row],[Date]])</f>
        <v>11</v>
      </c>
      <c r="F2060" t="s">
        <v>15</v>
      </c>
      <c r="G2060" s="1">
        <v>28</v>
      </c>
      <c r="H2060" s="8">
        <v>83</v>
      </c>
      <c r="I2060" s="8">
        <f>ProductLine[[#This Row],[Units]]*ProductLine[[#This Row],[Dollars]]</f>
        <v>2324</v>
      </c>
      <c r="L2060" cm="1">
        <f t="array" ref="L2060">AVERAGEIFS($I$2:$I$2125,$F$2:$F$2125,$F2060,$C$2:$C$2125,"&gt;="&amp;DATE(IF($E2060&gt;=4,$D2060,$D2060-1),INDEX($AS$2:$AS$13,$E2060),INDEX($AR$2:$AR$13,$E2060)),$C$2:$C$2125,"&lt;="&amp;DATE(IF($E2060&gt;=2,$D2060,$D2060-1),INDEX($AU$2:$AU$13,$E2060),INDEX($AT$2:$AT$13,$E2060)))</f>
        <v>3763.2533333333336</v>
      </c>
    </row>
    <row r="2061" spans="1:12" x14ac:dyDescent="0.35">
      <c r="A2061" s="3">
        <v>2036</v>
      </c>
      <c r="B2061" t="s">
        <v>18</v>
      </c>
      <c r="C2061" s="9">
        <v>44510</v>
      </c>
      <c r="D2061">
        <f t="shared" si="32"/>
        <v>2021</v>
      </c>
      <c r="E2061">
        <f>MONTH(ProductLine[[#This Row],[Date]])</f>
        <v>11</v>
      </c>
      <c r="F2061" t="s">
        <v>10</v>
      </c>
      <c r="G2061" s="1">
        <v>19</v>
      </c>
      <c r="H2061" s="8">
        <v>78</v>
      </c>
      <c r="I2061" s="8">
        <f>ProductLine[[#This Row],[Units]]*ProductLine[[#This Row],[Dollars]]</f>
        <v>1482</v>
      </c>
      <c r="L2061" cm="1">
        <f t="array" ref="L2061">AVERAGEIFS($I$2:$I$2125,$F$2:$F$2125,$F2061,$C$2:$C$2125,"&gt;="&amp;DATE(IF($E2061&gt;=4,$D2061,$D2061-1),INDEX($AS$2:$AS$13,$E2061),INDEX($AR$2:$AR$13,$E2061)),$C$2:$C$2125,"&lt;="&amp;DATE(IF($E2061&gt;=2,$D2061,$D2061-1),INDEX($AU$2:$AU$13,$E2061),INDEX($AT$2:$AT$13,$E2061)))</f>
        <v>3940.2</v>
      </c>
    </row>
    <row r="2062" spans="1:12" x14ac:dyDescent="0.35">
      <c r="A2062" s="3">
        <v>2006</v>
      </c>
      <c r="B2062" t="s">
        <v>14</v>
      </c>
      <c r="C2062" s="9">
        <v>44540</v>
      </c>
      <c r="D2062">
        <f t="shared" si="32"/>
        <v>2021</v>
      </c>
      <c r="E2062">
        <f>MONTH(ProductLine[[#This Row],[Date]])</f>
        <v>12</v>
      </c>
      <c r="F2062" t="s">
        <v>10</v>
      </c>
      <c r="G2062" s="1">
        <v>19</v>
      </c>
      <c r="H2062" s="8">
        <v>76.849999999999994</v>
      </c>
      <c r="I2062" s="8">
        <f>ProductLine[[#This Row],[Units]]*ProductLine[[#This Row],[Dollars]]</f>
        <v>1460.1499999999999</v>
      </c>
      <c r="L2062" cm="1">
        <f t="array" ref="L2062">AVERAGEIFS($I$2:$I$2125,$F$2:$F$2125,$F2062,$C$2:$C$2125,"&gt;="&amp;DATE(IF($E2062&gt;=4,$D2062,$D2062-1),INDEX($AS$2:$AS$13,$E2062),INDEX($AR$2:$AR$13,$E2062)),$C$2:$C$2125,"&lt;="&amp;DATE(IF($E2062&gt;=2,$D2062,$D2062-1),INDEX($AU$2:$AU$13,$E2062),INDEX($AT$2:$AT$13,$E2062)))</f>
        <v>3347.4</v>
      </c>
    </row>
    <row r="2063" spans="1:12" x14ac:dyDescent="0.35">
      <c r="A2063" s="3">
        <v>2034</v>
      </c>
      <c r="B2063" t="s">
        <v>5</v>
      </c>
      <c r="C2063" s="9">
        <v>44542</v>
      </c>
      <c r="D2063">
        <f t="shared" si="32"/>
        <v>2021</v>
      </c>
      <c r="E2063">
        <f>MONTH(ProductLine[[#This Row],[Date]])</f>
        <v>12</v>
      </c>
      <c r="F2063" t="s">
        <v>13</v>
      </c>
      <c r="G2063" s="1">
        <v>42</v>
      </c>
      <c r="H2063" s="8">
        <v>76.489999999999995</v>
      </c>
      <c r="I2063" s="8">
        <f>ProductLine[[#This Row],[Units]]*ProductLine[[#This Row],[Dollars]]</f>
        <v>3212.58</v>
      </c>
      <c r="L2063" cm="1">
        <f t="array" ref="L2063">AVERAGEIFS($I$2:$I$2125,$F$2:$F$2125,$F2063,$C$2:$C$2125,"&gt;="&amp;DATE(IF($E2063&gt;=4,$D2063,$D2063-1),INDEX($AS$2:$AS$13,$E2063),INDEX($AR$2:$AR$13,$E2063)),$C$2:$C$2125,"&lt;="&amp;DATE(IF($E2063&gt;=2,$D2063,$D2063-1),INDEX($AU$2:$AU$13,$E2063),INDEX($AT$2:$AT$13,$E2063)))</f>
        <v>3435.6774999999998</v>
      </c>
    </row>
    <row r="2064" spans="1:12" x14ac:dyDescent="0.35">
      <c r="A2064" s="3">
        <v>2035</v>
      </c>
      <c r="B2064" t="s">
        <v>18</v>
      </c>
      <c r="C2064" s="9">
        <v>44537</v>
      </c>
      <c r="D2064">
        <f t="shared" si="32"/>
        <v>2021</v>
      </c>
      <c r="E2064">
        <f>MONTH(ProductLine[[#This Row],[Date]])</f>
        <v>12</v>
      </c>
      <c r="F2064" t="s">
        <v>15</v>
      </c>
      <c r="G2064" s="1">
        <v>24</v>
      </c>
      <c r="H2064" s="8">
        <v>92</v>
      </c>
      <c r="I2064" s="8">
        <f>ProductLine[[#This Row],[Units]]*ProductLine[[#This Row],[Dollars]]</f>
        <v>2208</v>
      </c>
      <c r="L2064" cm="1">
        <f t="array" ref="L2064">AVERAGEIFS($I$2:$I$2125,$F$2:$F$2125,$F2064,$C$2:$C$2125,"&gt;="&amp;DATE(IF($E2064&gt;=4,$D2064,$D2064-1),INDEX($AS$2:$AS$13,$E2064),INDEX($AR$2:$AR$13,$E2064)),$C$2:$C$2125,"&lt;="&amp;DATE(IF($E2064&gt;=2,$D2064,$D2064-1),INDEX($AU$2:$AU$13,$E2064),INDEX($AT$2:$AT$13,$E2064)))</f>
        <v>3470.9520000000002</v>
      </c>
    </row>
    <row r="2065" spans="1:12" x14ac:dyDescent="0.35">
      <c r="A2065" s="3">
        <v>2038</v>
      </c>
      <c r="B2065" t="s">
        <v>18</v>
      </c>
      <c r="C2065" s="9">
        <v>44545</v>
      </c>
      <c r="D2065">
        <f t="shared" si="32"/>
        <v>2021</v>
      </c>
      <c r="E2065">
        <f>MONTH(ProductLine[[#This Row],[Date]])</f>
        <v>12</v>
      </c>
      <c r="F2065" t="s">
        <v>8</v>
      </c>
      <c r="G2065" s="1">
        <v>69</v>
      </c>
      <c r="H2065" s="8">
        <v>95</v>
      </c>
      <c r="I2065" s="8">
        <f>ProductLine[[#This Row],[Units]]*ProductLine[[#This Row],[Dollars]]</f>
        <v>6555</v>
      </c>
      <c r="L2065" cm="1">
        <f t="array" ref="L2065">AVERAGEIFS($I$2:$I$2125,$F$2:$F$2125,$F2065,$C$2:$C$2125,"&gt;="&amp;DATE(IF($E2065&gt;=4,$D2065,$D2065-1),INDEX($AS$2:$AS$13,$E2065),INDEX($AR$2:$AR$13,$E2065)),$C$2:$C$2125,"&lt;="&amp;DATE(IF($E2065&gt;=2,$D2065,$D2065-1),INDEX($AU$2:$AU$13,$E2065),INDEX($AT$2:$AT$13,$E2065)))</f>
        <v>5096.623333333333</v>
      </c>
    </row>
    <row r="2066" spans="1:12" x14ac:dyDescent="0.35">
      <c r="A2066" s="3">
        <v>2071</v>
      </c>
      <c r="B2066" s="3" t="s">
        <v>5</v>
      </c>
      <c r="C2066" s="4">
        <v>44580</v>
      </c>
      <c r="D2066" s="3">
        <f t="shared" si="32"/>
        <v>2022</v>
      </c>
      <c r="E2066">
        <f>MONTH(ProductLine[[#This Row],[Date]])</f>
        <v>1</v>
      </c>
      <c r="F2066" t="s">
        <v>10</v>
      </c>
      <c r="G2066" s="5">
        <v>38</v>
      </c>
      <c r="H2066" s="6">
        <v>87.45</v>
      </c>
      <c r="I2066" s="8">
        <f>ProductLine[[#This Row],[Units]]*ProductLine[[#This Row],[Dollars]]</f>
        <v>3323.1</v>
      </c>
      <c r="L2066" cm="1">
        <f t="array" ref="L2066">AVERAGEIFS($I$2:$I$2125,$F$2:$F$2125,$F2066,$C$2:$C$2125,"&gt;="&amp;DATE(IF($E2066&gt;=4,$D2066,$D2066-1),INDEX($AS$2:$AS$13,$E2066),INDEX($AR$2:$AR$13,$E2066)),$C$2:$C$2125,"&lt;="&amp;DATE(IF($E2066&gt;=2,$D2066,$D2066-1),INDEX($AU$2:$AU$13,$E2066),INDEX($AT$2:$AT$13,$E2066)))</f>
        <v>3008.7166666666667</v>
      </c>
    </row>
    <row r="2067" spans="1:12" x14ac:dyDescent="0.35">
      <c r="A2067" s="3">
        <v>2075</v>
      </c>
      <c r="B2067" t="s">
        <v>18</v>
      </c>
      <c r="C2067" s="9">
        <v>44579</v>
      </c>
      <c r="D2067">
        <f t="shared" si="32"/>
        <v>2022</v>
      </c>
      <c r="E2067">
        <f>MONTH(ProductLine[[#This Row],[Date]])</f>
        <v>1</v>
      </c>
      <c r="F2067" t="s">
        <v>15</v>
      </c>
      <c r="G2067" s="1">
        <v>48</v>
      </c>
      <c r="H2067" s="8">
        <v>119</v>
      </c>
      <c r="I2067" s="8">
        <f>ProductLine[[#This Row],[Units]]*ProductLine[[#This Row],[Dollars]]</f>
        <v>5712</v>
      </c>
      <c r="L2067" cm="1">
        <f t="array" ref="L2067">AVERAGEIFS($I$2:$I$2125,$F$2:$F$2125,$F2067,$C$2:$C$2125,"&gt;="&amp;DATE(IF($E2067&gt;=4,$D2067,$D2067-1),INDEX($AS$2:$AS$13,$E2067),INDEX($AR$2:$AR$13,$E2067)),$C$2:$C$2125,"&lt;="&amp;DATE(IF($E2067&gt;=2,$D2067,$D2067-1),INDEX($AU$2:$AU$13,$E2067),INDEX($AT$2:$AT$13,$E2067)))</f>
        <v>2757.6666666666665</v>
      </c>
    </row>
    <row r="2068" spans="1:12" x14ac:dyDescent="0.35">
      <c r="A2068" s="3">
        <v>2078</v>
      </c>
      <c r="B2068" t="s">
        <v>18</v>
      </c>
      <c r="C2068" s="9">
        <v>44573</v>
      </c>
      <c r="D2068">
        <f t="shared" si="32"/>
        <v>2022</v>
      </c>
      <c r="E2068">
        <f>MONTH(ProductLine[[#This Row],[Date]])</f>
        <v>1</v>
      </c>
      <c r="F2068" t="s">
        <v>8</v>
      </c>
      <c r="G2068" s="1">
        <v>30</v>
      </c>
      <c r="H2068" s="8">
        <v>86.5</v>
      </c>
      <c r="I2068" s="8">
        <f>ProductLine[[#This Row],[Units]]*ProductLine[[#This Row],[Dollars]]</f>
        <v>2595</v>
      </c>
      <c r="L2068" cm="1">
        <f t="array" ref="L2068">AVERAGEIFS($I$2:$I$2125,$F$2:$F$2125,$F2068,$C$2:$C$2125,"&gt;="&amp;DATE(IF($E2068&gt;=4,$D2068,$D2068-1),INDEX($AS$2:$AS$13,$E2068),INDEX($AR$2:$AR$13,$E2068)),$C$2:$C$2125,"&lt;="&amp;DATE(IF($E2068&gt;=2,$D2068,$D2068-1),INDEX($AU$2:$AU$13,$E2068),INDEX($AT$2:$AT$13,$E2068)))</f>
        <v>5873.2749999999996</v>
      </c>
    </row>
    <row r="2069" spans="1:12" x14ac:dyDescent="0.35">
      <c r="A2069" s="3">
        <v>2082</v>
      </c>
      <c r="B2069" t="s">
        <v>12</v>
      </c>
      <c r="C2069" s="9">
        <v>44580</v>
      </c>
      <c r="D2069">
        <f t="shared" si="32"/>
        <v>2022</v>
      </c>
      <c r="E2069">
        <f>MONTH(ProductLine[[#This Row],[Date]])</f>
        <v>1</v>
      </c>
      <c r="F2069" t="s">
        <v>6</v>
      </c>
      <c r="G2069" s="1">
        <v>23</v>
      </c>
      <c r="H2069" s="8">
        <v>89</v>
      </c>
      <c r="I2069" s="8">
        <f>ProductLine[[#This Row],[Units]]*ProductLine[[#This Row],[Dollars]]</f>
        <v>2047</v>
      </c>
      <c r="L2069" cm="1">
        <f t="array" ref="L2069">AVERAGEIFS($I$2:$I$2125,$F$2:$F$2125,$F2069,$C$2:$C$2125,"&gt;="&amp;DATE(IF($E2069&gt;=4,$D2069,$D2069-1),INDEX($AS$2:$AS$13,$E2069),INDEX($AR$2:$AR$13,$E2069)),$C$2:$C$2125,"&lt;="&amp;DATE(IF($E2069&gt;=2,$D2069,$D2069-1),INDEX($AU$2:$AU$13,$E2069),INDEX($AT$2:$AT$13,$E2069)))</f>
        <v>3252.8666666666668</v>
      </c>
    </row>
    <row r="2070" spans="1:12" x14ac:dyDescent="0.35">
      <c r="A2070" s="3">
        <v>2086</v>
      </c>
      <c r="B2070" t="s">
        <v>25</v>
      </c>
      <c r="C2070" s="9">
        <v>44578</v>
      </c>
      <c r="D2070">
        <f t="shared" si="32"/>
        <v>2022</v>
      </c>
      <c r="E2070">
        <f>MONTH(ProductLine[[#This Row],[Date]])</f>
        <v>1</v>
      </c>
      <c r="F2070" t="s">
        <v>10</v>
      </c>
      <c r="G2070" s="1">
        <v>42</v>
      </c>
      <c r="H2070" s="8">
        <v>99.95</v>
      </c>
      <c r="I2070" s="8">
        <f>ProductLine[[#This Row],[Units]]*ProductLine[[#This Row],[Dollars]]</f>
        <v>4197.9000000000005</v>
      </c>
      <c r="L2070" cm="1">
        <f t="array" ref="L2070">AVERAGEIFS($I$2:$I$2125,$F$2:$F$2125,$F2070,$C$2:$C$2125,"&gt;="&amp;DATE(IF($E2070&gt;=4,$D2070,$D2070-1),INDEX($AS$2:$AS$13,$E2070),INDEX($AR$2:$AR$13,$E2070)),$C$2:$C$2125,"&lt;="&amp;DATE(IF($E2070&gt;=2,$D2070,$D2070-1),INDEX($AU$2:$AU$13,$E2070),INDEX($AT$2:$AT$13,$E2070)))</f>
        <v>3008.7166666666667</v>
      </c>
    </row>
    <row r="2071" spans="1:12" x14ac:dyDescent="0.35">
      <c r="A2071" s="3">
        <v>2092</v>
      </c>
      <c r="B2071" t="s">
        <v>22</v>
      </c>
      <c r="C2071" s="9">
        <v>44582</v>
      </c>
      <c r="D2071">
        <f t="shared" si="32"/>
        <v>2022</v>
      </c>
      <c r="E2071">
        <f>MONTH(ProductLine[[#This Row],[Date]])</f>
        <v>1</v>
      </c>
      <c r="F2071" t="s">
        <v>6</v>
      </c>
      <c r="G2071" s="1">
        <v>40</v>
      </c>
      <c r="H2071" s="8">
        <v>96.99</v>
      </c>
      <c r="I2071" s="8">
        <f>ProductLine[[#This Row],[Units]]*ProductLine[[#This Row],[Dollars]]</f>
        <v>3879.6</v>
      </c>
      <c r="L2071" cm="1">
        <f t="array" ref="L2071">AVERAGEIFS($I$2:$I$2125,$F$2:$F$2125,$F2071,$C$2:$C$2125,"&gt;="&amp;DATE(IF($E2071&gt;=4,$D2071,$D2071-1),INDEX($AS$2:$AS$13,$E2071),INDEX($AR$2:$AR$13,$E2071)),$C$2:$C$2125,"&lt;="&amp;DATE(IF($E2071&gt;=2,$D2071,$D2071-1),INDEX($AU$2:$AU$13,$E2071),INDEX($AT$2:$AT$13,$E2071)))</f>
        <v>3252.8666666666668</v>
      </c>
    </row>
    <row r="2072" spans="1:12" x14ac:dyDescent="0.35">
      <c r="A2072" s="3">
        <v>2093</v>
      </c>
      <c r="B2072" t="s">
        <v>22</v>
      </c>
      <c r="C2072" s="9">
        <v>44572</v>
      </c>
      <c r="D2072">
        <f t="shared" si="32"/>
        <v>2022</v>
      </c>
      <c r="E2072">
        <f>MONTH(ProductLine[[#This Row],[Date]])</f>
        <v>1</v>
      </c>
      <c r="F2072" t="s">
        <v>8</v>
      </c>
      <c r="G2072" s="1">
        <v>38</v>
      </c>
      <c r="H2072" s="8">
        <v>101.99</v>
      </c>
      <c r="I2072" s="8">
        <f>ProductLine[[#This Row],[Units]]*ProductLine[[#This Row],[Dollars]]</f>
        <v>3875.62</v>
      </c>
      <c r="L2072" cm="1">
        <f t="array" ref="L2072">AVERAGEIFS($I$2:$I$2125,$F$2:$F$2125,$F2072,$C$2:$C$2125,"&gt;="&amp;DATE(IF($E2072&gt;=4,$D2072,$D2072-1),INDEX($AS$2:$AS$13,$E2072),INDEX($AR$2:$AR$13,$E2072)),$C$2:$C$2125,"&lt;="&amp;DATE(IF($E2072&gt;=2,$D2072,$D2072-1),INDEX($AU$2:$AU$13,$E2072),INDEX($AT$2:$AT$13,$E2072)))</f>
        <v>5873.2749999999996</v>
      </c>
    </row>
    <row r="2073" spans="1:12" x14ac:dyDescent="0.35">
      <c r="A2073" s="3">
        <v>2097</v>
      </c>
      <c r="B2073" t="s">
        <v>9</v>
      </c>
      <c r="C2073" s="9">
        <v>44584</v>
      </c>
      <c r="D2073">
        <f t="shared" si="32"/>
        <v>2022</v>
      </c>
      <c r="E2073">
        <f>MONTH(ProductLine[[#This Row],[Date]])</f>
        <v>1</v>
      </c>
      <c r="F2073" t="s">
        <v>6</v>
      </c>
      <c r="G2073" s="1">
        <v>22</v>
      </c>
      <c r="H2073" s="8">
        <v>102</v>
      </c>
      <c r="I2073" s="8">
        <f>ProductLine[[#This Row],[Units]]*ProductLine[[#This Row],[Dollars]]</f>
        <v>2244</v>
      </c>
      <c r="L2073" cm="1">
        <f t="array" ref="L2073">AVERAGEIFS($I$2:$I$2125,$F$2:$F$2125,$F2073,$C$2:$C$2125,"&gt;="&amp;DATE(IF($E2073&gt;=4,$D2073,$D2073-1),INDEX($AS$2:$AS$13,$E2073),INDEX($AR$2:$AR$13,$E2073)),$C$2:$C$2125,"&lt;="&amp;DATE(IF($E2073&gt;=2,$D2073,$D2073-1),INDEX($AU$2:$AU$13,$E2073),INDEX($AT$2:$AT$13,$E2073)))</f>
        <v>3252.8666666666668</v>
      </c>
    </row>
    <row r="2074" spans="1:12" x14ac:dyDescent="0.35">
      <c r="A2074" s="3">
        <v>2109</v>
      </c>
      <c r="B2074" t="s">
        <v>18</v>
      </c>
      <c r="C2074" s="9">
        <v>44580</v>
      </c>
      <c r="D2074">
        <f t="shared" si="32"/>
        <v>2022</v>
      </c>
      <c r="E2074">
        <f>MONTH(ProductLine[[#This Row],[Date]])</f>
        <v>1</v>
      </c>
      <c r="F2074" t="s">
        <v>13</v>
      </c>
      <c r="G2074" s="1">
        <v>17</v>
      </c>
      <c r="H2074" s="8">
        <v>101</v>
      </c>
      <c r="I2074" s="8">
        <f>ProductLine[[#This Row],[Units]]*ProductLine[[#This Row],[Dollars]]</f>
        <v>1717</v>
      </c>
      <c r="L2074" cm="1">
        <f t="array" ref="L2074">AVERAGEIFS($I$2:$I$2125,$F$2:$F$2125,$F2074,$C$2:$C$2125,"&gt;="&amp;DATE(IF($E2074&gt;=4,$D2074,$D2074-1),INDEX($AS$2:$AS$13,$E2074),INDEX($AR$2:$AR$13,$E2074)),$C$2:$C$2125,"&lt;="&amp;DATE(IF($E2074&gt;=2,$D2074,$D2074-1),INDEX($AU$2:$AU$13,$E2074),INDEX($AT$2:$AT$13,$E2074)))</f>
        <v>2722.645</v>
      </c>
    </row>
    <row r="2075" spans="1:12" x14ac:dyDescent="0.35">
      <c r="A2075" s="3">
        <v>2117</v>
      </c>
      <c r="B2075" t="s">
        <v>25</v>
      </c>
      <c r="C2075" s="9">
        <v>44590</v>
      </c>
      <c r="D2075">
        <f t="shared" si="32"/>
        <v>2022</v>
      </c>
      <c r="E2075">
        <f>MONTH(ProductLine[[#This Row],[Date]])</f>
        <v>1</v>
      </c>
      <c r="F2075" t="s">
        <v>6</v>
      </c>
      <c r="G2075" s="1">
        <v>10</v>
      </c>
      <c r="H2075" s="8">
        <v>99</v>
      </c>
      <c r="I2075" s="8">
        <f>ProductLine[[#This Row],[Units]]*ProductLine[[#This Row],[Dollars]]</f>
        <v>990</v>
      </c>
      <c r="L2075" cm="1">
        <f t="array" ref="L2075">AVERAGEIFS($I$2:$I$2125,$F$2:$F$2125,$F2075,$C$2:$C$2125,"&gt;="&amp;DATE(IF($E2075&gt;=4,$D2075,$D2075-1),INDEX($AS$2:$AS$13,$E2075),INDEX($AR$2:$AR$13,$E2075)),$C$2:$C$2125,"&lt;="&amp;DATE(IF($E2075&gt;=2,$D2075,$D2075-1),INDEX($AU$2:$AU$13,$E2075),INDEX($AT$2:$AT$13,$E2075)))</f>
        <v>3252.8666666666668</v>
      </c>
    </row>
    <row r="2076" spans="1:12" x14ac:dyDescent="0.35">
      <c r="A2076" s="3">
        <v>2123</v>
      </c>
      <c r="B2076" t="s">
        <v>22</v>
      </c>
      <c r="C2076" s="9">
        <v>44592</v>
      </c>
      <c r="D2076">
        <f t="shared" si="32"/>
        <v>2022</v>
      </c>
      <c r="E2076">
        <f>MONTH(ProductLine[[#This Row],[Date]])</f>
        <v>1</v>
      </c>
      <c r="F2076" t="s">
        <v>8</v>
      </c>
      <c r="G2076" s="1">
        <v>29</v>
      </c>
      <c r="H2076" s="8">
        <v>97</v>
      </c>
      <c r="I2076" s="8">
        <f>ProductLine[[#This Row],[Units]]*ProductLine[[#This Row],[Dollars]]</f>
        <v>2813</v>
      </c>
      <c r="L2076" cm="1">
        <f t="array" ref="L2076">AVERAGEIFS($I$2:$I$2125,$F$2:$F$2125,$F2076,$C$2:$C$2125,"&gt;="&amp;DATE(IF($E2076&gt;=4,$D2076,$D2076-1),INDEX($AS$2:$AS$13,$E2076),INDEX($AR$2:$AR$13,$E2076)),$C$2:$C$2125,"&lt;="&amp;DATE(IF($E2076&gt;=2,$D2076,$D2076-1),INDEX($AU$2:$AU$13,$E2076),INDEX($AT$2:$AT$13,$E2076)))</f>
        <v>5873.2749999999996</v>
      </c>
    </row>
    <row r="2077" spans="1:12" x14ac:dyDescent="0.35">
      <c r="A2077" s="3">
        <v>2067</v>
      </c>
      <c r="B2077" t="s">
        <v>9</v>
      </c>
      <c r="C2077" s="9">
        <v>44602</v>
      </c>
      <c r="D2077">
        <f t="shared" si="32"/>
        <v>2022</v>
      </c>
      <c r="E2077">
        <f>MONTH(ProductLine[[#This Row],[Date]])</f>
        <v>2</v>
      </c>
      <c r="F2077" t="s">
        <v>6</v>
      </c>
      <c r="G2077" s="1">
        <v>34</v>
      </c>
      <c r="H2077" s="8">
        <v>95</v>
      </c>
      <c r="I2077" s="8">
        <f>ProductLine[[#This Row],[Units]]*ProductLine[[#This Row],[Dollars]]</f>
        <v>3230</v>
      </c>
      <c r="L2077" cm="1">
        <f t="array" ref="L2077">AVERAGEIFS($I$2:$I$2125,$F$2:$F$2125,$F2077,$C$2:$C$2125,"&gt;="&amp;DATE(IF($E2077&gt;=4,$D2077,$D2077-1),INDEX($AS$2:$AS$13,$E2077),INDEX($AR$2:$AR$13,$E2077)),$C$2:$C$2125,"&lt;="&amp;DATE(IF($E2077&gt;=2,$D2077,$D2077-1),INDEX($AU$2:$AU$13,$E2077),INDEX($AT$2:$AT$13,$E2077)))</f>
        <v>2744.12</v>
      </c>
    </row>
    <row r="2078" spans="1:12" x14ac:dyDescent="0.35">
      <c r="A2078" s="3">
        <v>2073</v>
      </c>
      <c r="B2078" t="s">
        <v>5</v>
      </c>
      <c r="C2078" s="9">
        <v>44613</v>
      </c>
      <c r="D2078">
        <f t="shared" si="32"/>
        <v>2022</v>
      </c>
      <c r="E2078">
        <f>MONTH(ProductLine[[#This Row],[Date]])</f>
        <v>2</v>
      </c>
      <c r="F2078" t="s">
        <v>8</v>
      </c>
      <c r="G2078" s="1">
        <v>32</v>
      </c>
      <c r="H2078" s="8">
        <v>119.95</v>
      </c>
      <c r="I2078" s="8">
        <f>ProductLine[[#This Row],[Units]]*ProductLine[[#This Row],[Dollars]]</f>
        <v>3838.4</v>
      </c>
      <c r="L2078" cm="1">
        <f t="array" ref="L2078">AVERAGEIFS($I$2:$I$2125,$F$2:$F$2125,$F2078,$C$2:$C$2125,"&gt;="&amp;DATE(IF($E2078&gt;=4,$D2078,$D2078-1),INDEX($AS$2:$AS$13,$E2078),INDEX($AR$2:$AR$13,$E2078)),$C$2:$C$2125,"&lt;="&amp;DATE(IF($E2078&gt;=2,$D2078,$D2078-1),INDEX($AU$2:$AU$13,$E2078),INDEX($AT$2:$AT$13,$E2078)))</f>
        <v>3959.6549999999997</v>
      </c>
    </row>
    <row r="2079" spans="1:12" x14ac:dyDescent="0.35">
      <c r="A2079" s="3">
        <v>2107</v>
      </c>
      <c r="B2079" t="s">
        <v>18</v>
      </c>
      <c r="C2079" s="9">
        <v>44602</v>
      </c>
      <c r="D2079">
        <f t="shared" si="32"/>
        <v>2022</v>
      </c>
      <c r="E2079">
        <f>MONTH(ProductLine[[#This Row],[Date]])</f>
        <v>2</v>
      </c>
      <c r="F2079" t="s">
        <v>6</v>
      </c>
      <c r="G2079" s="1">
        <v>26</v>
      </c>
      <c r="H2079" s="8">
        <v>103</v>
      </c>
      <c r="I2079" s="8">
        <f>ProductLine[[#This Row],[Units]]*ProductLine[[#This Row],[Dollars]]</f>
        <v>2678</v>
      </c>
      <c r="L2079" cm="1">
        <f t="array" ref="L2079">AVERAGEIFS($I$2:$I$2125,$F$2:$F$2125,$F2079,$C$2:$C$2125,"&gt;="&amp;DATE(IF($E2079&gt;=4,$D2079,$D2079-1),INDEX($AS$2:$AS$13,$E2079),INDEX($AR$2:$AR$13,$E2079)),$C$2:$C$2125,"&lt;="&amp;DATE(IF($E2079&gt;=2,$D2079,$D2079-1),INDEX($AU$2:$AU$13,$E2079),INDEX($AT$2:$AT$13,$E2079)))</f>
        <v>2744.12</v>
      </c>
    </row>
    <row r="2080" spans="1:12" x14ac:dyDescent="0.35">
      <c r="A2080" s="3">
        <v>2118</v>
      </c>
      <c r="B2080" t="s">
        <v>25</v>
      </c>
      <c r="C2080" s="9">
        <v>44606</v>
      </c>
      <c r="D2080">
        <f t="shared" si="32"/>
        <v>2022</v>
      </c>
      <c r="E2080">
        <f>MONTH(ProductLine[[#This Row],[Date]])</f>
        <v>2</v>
      </c>
      <c r="F2080" t="s">
        <v>8</v>
      </c>
      <c r="G2080" s="1">
        <v>38</v>
      </c>
      <c r="H2080" s="8">
        <v>103</v>
      </c>
      <c r="I2080" s="8">
        <f>ProductLine[[#This Row],[Units]]*ProductLine[[#This Row],[Dollars]]</f>
        <v>3914</v>
      </c>
      <c r="L2080" cm="1">
        <f t="array" ref="L2080">AVERAGEIFS($I$2:$I$2125,$F$2:$F$2125,$F2080,$C$2:$C$2125,"&gt;="&amp;DATE(IF($E2080&gt;=4,$D2080,$D2080-1),INDEX($AS$2:$AS$13,$E2080),INDEX($AR$2:$AR$13,$E2080)),$C$2:$C$2125,"&lt;="&amp;DATE(IF($E2080&gt;=2,$D2080,$D2080-1),INDEX($AU$2:$AU$13,$E2080),INDEX($AT$2:$AT$13,$E2080)))</f>
        <v>3959.6549999999997</v>
      </c>
    </row>
    <row r="2081" spans="1:12" x14ac:dyDescent="0.35">
      <c r="A2081" s="3">
        <v>2124</v>
      </c>
      <c r="B2081" t="s">
        <v>22</v>
      </c>
      <c r="C2081" s="9">
        <v>44604</v>
      </c>
      <c r="D2081">
        <f t="shared" si="32"/>
        <v>2022</v>
      </c>
      <c r="E2081">
        <f>MONTH(ProductLine[[#This Row],[Date]])</f>
        <v>2</v>
      </c>
      <c r="F2081" t="s">
        <v>13</v>
      </c>
      <c r="G2081" s="1">
        <v>10</v>
      </c>
      <c r="H2081" s="8">
        <v>102</v>
      </c>
      <c r="I2081" s="8">
        <f>ProductLine[[#This Row],[Units]]*ProductLine[[#This Row],[Dollars]]</f>
        <v>1020</v>
      </c>
      <c r="L2081" cm="1">
        <f t="array" ref="L2081">AVERAGEIFS($I$2:$I$2125,$F$2:$F$2125,$F2081,$C$2:$C$2125,"&gt;="&amp;DATE(IF($E2081&gt;=4,$D2081,$D2081-1),INDEX($AS$2:$AS$13,$E2081),INDEX($AR$2:$AR$13,$E2081)),$C$2:$C$2125,"&lt;="&amp;DATE(IF($E2081&gt;=2,$D2081,$D2081-1),INDEX($AU$2:$AU$13,$E2081),INDEX($AT$2:$AT$13,$E2081)))</f>
        <v>2464.79</v>
      </c>
    </row>
    <row r="2082" spans="1:12" x14ac:dyDescent="0.35">
      <c r="A2082" s="3">
        <v>2066</v>
      </c>
      <c r="B2082" t="s">
        <v>9</v>
      </c>
      <c r="C2082" s="9">
        <v>44650</v>
      </c>
      <c r="D2082">
        <f t="shared" si="32"/>
        <v>2022</v>
      </c>
      <c r="E2082">
        <f>MONTH(ProductLine[[#This Row],[Date]])</f>
        <v>3</v>
      </c>
      <c r="F2082" t="s">
        <v>10</v>
      </c>
      <c r="G2082" s="1">
        <v>40</v>
      </c>
      <c r="H2082" s="8">
        <v>89</v>
      </c>
      <c r="I2082" s="8">
        <f>ProductLine[[#This Row],[Units]]*ProductLine[[#This Row],[Dollars]]</f>
        <v>3560</v>
      </c>
      <c r="L2082" cm="1">
        <f t="array" ref="L2082">AVERAGEIFS($I$2:$I$2125,$F$2:$F$2125,$F2082,$C$2:$C$2125,"&gt;="&amp;DATE(IF($E2082&gt;=4,$D2082,$D2082-1),INDEX($AS$2:$AS$13,$E2082),INDEX($AR$2:$AR$13,$E2082)),$C$2:$C$2125,"&lt;="&amp;DATE(IF($E2082&gt;=2,$D2082,$D2082-1),INDEX($AU$2:$AU$13,$E2082),INDEX($AT$2:$AT$13,$E2082)))</f>
        <v>2993.7166666666672</v>
      </c>
    </row>
    <row r="2083" spans="1:12" x14ac:dyDescent="0.35">
      <c r="A2083" s="3">
        <v>2076</v>
      </c>
      <c r="B2083" t="s">
        <v>18</v>
      </c>
      <c r="C2083" s="9">
        <v>44646</v>
      </c>
      <c r="D2083">
        <f t="shared" si="32"/>
        <v>2022</v>
      </c>
      <c r="E2083">
        <f>MONTH(ProductLine[[#This Row],[Date]])</f>
        <v>3</v>
      </c>
      <c r="F2083" t="s">
        <v>10</v>
      </c>
      <c r="G2083" s="1">
        <v>39</v>
      </c>
      <c r="H2083" s="8">
        <v>96</v>
      </c>
      <c r="I2083" s="8">
        <f>ProductLine[[#This Row],[Units]]*ProductLine[[#This Row],[Dollars]]</f>
        <v>3744</v>
      </c>
      <c r="L2083" cm="1">
        <f t="array" ref="L2083">AVERAGEIFS($I$2:$I$2125,$F$2:$F$2125,$F2083,$C$2:$C$2125,"&gt;="&amp;DATE(IF($E2083&gt;=4,$D2083,$D2083-1),INDEX($AS$2:$AS$13,$E2083),INDEX($AR$2:$AR$13,$E2083)),$C$2:$C$2125,"&lt;="&amp;DATE(IF($E2083&gt;=2,$D2083,$D2083-1),INDEX($AU$2:$AU$13,$E2083),INDEX($AT$2:$AT$13,$E2083)))</f>
        <v>2993.7166666666672</v>
      </c>
    </row>
    <row r="2084" spans="1:12" x14ac:dyDescent="0.35">
      <c r="A2084" s="3">
        <v>2085</v>
      </c>
      <c r="B2084" t="s">
        <v>25</v>
      </c>
      <c r="C2084" s="9">
        <v>44633</v>
      </c>
      <c r="D2084">
        <f t="shared" si="32"/>
        <v>2022</v>
      </c>
      <c r="E2084">
        <f>MONTH(ProductLine[[#This Row],[Date]])</f>
        <v>3</v>
      </c>
      <c r="F2084" t="s">
        <v>15</v>
      </c>
      <c r="G2084" s="1">
        <v>34</v>
      </c>
      <c r="H2084" s="8">
        <v>98</v>
      </c>
      <c r="I2084" s="8">
        <f>ProductLine[[#This Row],[Units]]*ProductLine[[#This Row],[Dollars]]</f>
        <v>3332</v>
      </c>
      <c r="L2084" cm="1">
        <f t="array" ref="L2084">AVERAGEIFS($I$2:$I$2125,$F$2:$F$2125,$F2084,$C$2:$C$2125,"&gt;="&amp;DATE(IF($E2084&gt;=4,$D2084,$D2084-1),INDEX($AS$2:$AS$13,$E2084),INDEX($AR$2:$AR$13,$E2084)),$C$2:$C$2125,"&lt;="&amp;DATE(IF($E2084&gt;=2,$D2084,$D2084-1),INDEX($AU$2:$AU$13,$E2084),INDEX($AT$2:$AT$13,$E2084)))</f>
        <v>3960</v>
      </c>
    </row>
    <row r="2085" spans="1:12" x14ac:dyDescent="0.35">
      <c r="A2085" s="3">
        <v>2110</v>
      </c>
      <c r="B2085" t="s">
        <v>12</v>
      </c>
      <c r="C2085" s="9">
        <v>44649</v>
      </c>
      <c r="D2085">
        <f t="shared" si="32"/>
        <v>2022</v>
      </c>
      <c r="E2085">
        <f>MONTH(ProductLine[[#This Row],[Date]])</f>
        <v>3</v>
      </c>
      <c r="F2085" t="s">
        <v>15</v>
      </c>
      <c r="G2085" s="1">
        <v>36</v>
      </c>
      <c r="H2085" s="8">
        <v>104</v>
      </c>
      <c r="I2085" s="8">
        <f>ProductLine[[#This Row],[Units]]*ProductLine[[#This Row],[Dollars]]</f>
        <v>3744</v>
      </c>
      <c r="L2085" cm="1">
        <f t="array" ref="L2085">AVERAGEIFS($I$2:$I$2125,$F$2:$F$2125,$F2085,$C$2:$C$2125,"&gt;="&amp;DATE(IF($E2085&gt;=4,$D2085,$D2085-1),INDEX($AS$2:$AS$13,$E2085),INDEX($AR$2:$AR$13,$E2085)),$C$2:$C$2125,"&lt;="&amp;DATE(IF($E2085&gt;=2,$D2085,$D2085-1),INDEX($AU$2:$AU$13,$E2085),INDEX($AT$2:$AT$13,$E2085)))</f>
        <v>3960</v>
      </c>
    </row>
    <row r="2086" spans="1:12" x14ac:dyDescent="0.35">
      <c r="A2086" s="3">
        <v>2070</v>
      </c>
      <c r="B2086" t="s">
        <v>5</v>
      </c>
      <c r="C2086" s="9">
        <v>44656</v>
      </c>
      <c r="D2086">
        <f t="shared" si="32"/>
        <v>2022</v>
      </c>
      <c r="E2086">
        <f>MONTH(ProductLine[[#This Row],[Date]])</f>
        <v>4</v>
      </c>
      <c r="F2086" t="s">
        <v>15</v>
      </c>
      <c r="G2086" s="1">
        <v>29</v>
      </c>
      <c r="H2086" s="8">
        <v>86</v>
      </c>
      <c r="I2086" s="8">
        <f>ProductLine[[#This Row],[Units]]*ProductLine[[#This Row],[Dollars]]</f>
        <v>2494</v>
      </c>
      <c r="L2086" cm="1">
        <f t="array" ref="L2086">AVERAGEIFS($I$2:$I$2125,$F$2:$F$2125,$F2086,$C$2:$C$2125,"&gt;="&amp;DATE(IF($E2086&gt;=4,$D2086,$D2086-1),INDEX($AS$2:$AS$13,$E2086),INDEX($AR$2:$AR$13,$E2086)),$C$2:$C$2125,"&lt;="&amp;DATE(IF($E2086&gt;=2,$D2086,$D2086-1),INDEX($AU$2:$AU$13,$E2086),INDEX($AT$2:$AT$13,$E2086)))</f>
        <v>4262.666666666667</v>
      </c>
    </row>
    <row r="2087" spans="1:12" x14ac:dyDescent="0.35">
      <c r="A2087" s="3">
        <v>2077</v>
      </c>
      <c r="B2087" t="s">
        <v>18</v>
      </c>
      <c r="C2087" s="9">
        <v>44681</v>
      </c>
      <c r="D2087">
        <f t="shared" si="32"/>
        <v>2022</v>
      </c>
      <c r="E2087">
        <f>MONTH(ProductLine[[#This Row],[Date]])</f>
        <v>4</v>
      </c>
      <c r="F2087" t="s">
        <v>6</v>
      </c>
      <c r="G2087" s="1">
        <v>26</v>
      </c>
      <c r="H2087" s="8">
        <v>98.45</v>
      </c>
      <c r="I2087" s="8">
        <f>ProductLine[[#This Row],[Units]]*ProductLine[[#This Row],[Dollars]]</f>
        <v>2559.7000000000003</v>
      </c>
      <c r="L2087" cm="1">
        <f t="array" ref="L2087">AVERAGEIFS($I$2:$I$2125,$F$2:$F$2125,$F2087,$C$2:$C$2125,"&gt;="&amp;DATE(IF($E2087&gt;=4,$D2087,$D2087-1),INDEX($AS$2:$AS$13,$E2087),INDEX($AR$2:$AR$13,$E2087)),$C$2:$C$2125,"&lt;="&amp;DATE(IF($E2087&gt;=2,$D2087,$D2087-1),INDEX($AU$2:$AU$13,$E2087),INDEX($AT$2:$AT$13,$E2087)))</f>
        <v>2511.4333333333334</v>
      </c>
    </row>
    <row r="2088" spans="1:12" x14ac:dyDescent="0.35">
      <c r="A2088" s="3">
        <v>2080</v>
      </c>
      <c r="B2088" t="s">
        <v>12</v>
      </c>
      <c r="C2088" s="9">
        <v>44664</v>
      </c>
      <c r="D2088">
        <f t="shared" si="32"/>
        <v>2022</v>
      </c>
      <c r="E2088">
        <f>MONTH(ProductLine[[#This Row],[Date]])</f>
        <v>4</v>
      </c>
      <c r="F2088" t="s">
        <v>15</v>
      </c>
      <c r="G2088" s="1">
        <v>14</v>
      </c>
      <c r="H2088" s="8">
        <v>99</v>
      </c>
      <c r="I2088" s="8">
        <f>ProductLine[[#This Row],[Units]]*ProductLine[[#This Row],[Dollars]]</f>
        <v>1386</v>
      </c>
      <c r="L2088" cm="1">
        <f t="array" ref="L2088">AVERAGEIFS($I$2:$I$2125,$F$2:$F$2125,$F2088,$C$2:$C$2125,"&gt;="&amp;DATE(IF($E2088&gt;=4,$D2088,$D2088-1),INDEX($AS$2:$AS$13,$E2088),INDEX($AR$2:$AR$13,$E2088)),$C$2:$C$2125,"&lt;="&amp;DATE(IF($E2088&gt;=2,$D2088,$D2088-1),INDEX($AU$2:$AU$13,$E2088),INDEX($AT$2:$AT$13,$E2088)))</f>
        <v>4262.666666666667</v>
      </c>
    </row>
    <row r="2089" spans="1:12" x14ac:dyDescent="0.35">
      <c r="A2089" s="3">
        <v>2091</v>
      </c>
      <c r="B2089" t="s">
        <v>22</v>
      </c>
      <c r="C2089" s="9">
        <v>44676</v>
      </c>
      <c r="D2089">
        <f t="shared" si="32"/>
        <v>2022</v>
      </c>
      <c r="E2089">
        <f>MONTH(ProductLine[[#This Row],[Date]])</f>
        <v>4</v>
      </c>
      <c r="F2089" t="s">
        <v>10</v>
      </c>
      <c r="G2089" s="1">
        <v>29</v>
      </c>
      <c r="H2089" s="8">
        <v>99.45</v>
      </c>
      <c r="I2089" s="8">
        <f>ProductLine[[#This Row],[Units]]*ProductLine[[#This Row],[Dollars]]</f>
        <v>2884.05</v>
      </c>
      <c r="L2089" cm="1">
        <f t="array" ref="L2089">AVERAGEIFS($I$2:$I$2125,$F$2:$F$2125,$F2089,$C$2:$C$2125,"&gt;="&amp;DATE(IF($E2089&gt;=4,$D2089,$D2089-1),INDEX($AS$2:$AS$13,$E2089),INDEX($AR$2:$AR$13,$E2089)),$C$2:$C$2125,"&lt;="&amp;DATE(IF($E2089&gt;=2,$D2089,$D2089-1),INDEX($AU$2:$AU$13,$E2089),INDEX($AT$2:$AT$13,$E2089)))</f>
        <v>3706.25</v>
      </c>
    </row>
    <row r="2090" spans="1:12" x14ac:dyDescent="0.35">
      <c r="A2090" s="3">
        <v>2108</v>
      </c>
      <c r="B2090" t="s">
        <v>18</v>
      </c>
      <c r="C2090" s="9">
        <v>44669</v>
      </c>
      <c r="D2090">
        <f t="shared" si="32"/>
        <v>2022</v>
      </c>
      <c r="E2090">
        <f>MONTH(ProductLine[[#This Row],[Date]])</f>
        <v>4</v>
      </c>
      <c r="F2090" t="s">
        <v>8</v>
      </c>
      <c r="G2090" s="1">
        <v>17</v>
      </c>
      <c r="H2090" s="8">
        <v>101</v>
      </c>
      <c r="I2090" s="8">
        <f>ProductLine[[#This Row],[Units]]*ProductLine[[#This Row],[Dollars]]</f>
        <v>1717</v>
      </c>
      <c r="L2090" cm="1">
        <f t="array" ref="L2090">AVERAGEIFS($I$2:$I$2125,$F$2:$F$2125,$F2090,$C$2:$C$2125,"&gt;="&amp;DATE(IF($E2090&gt;=4,$D2090,$D2090-1),INDEX($AS$2:$AS$13,$E2090),INDEX($AR$2:$AR$13,$E2090)),$C$2:$C$2125,"&lt;="&amp;DATE(IF($E2090&gt;=2,$D2090,$D2090-1),INDEX($AU$2:$AU$13,$E2090),INDEX($AT$2:$AT$13,$E2090)))</f>
        <v>3407.2039999999993</v>
      </c>
    </row>
    <row r="2091" spans="1:12" x14ac:dyDescent="0.35">
      <c r="A2091" s="3">
        <v>2120</v>
      </c>
      <c r="B2091" t="s">
        <v>22</v>
      </c>
      <c r="C2091" s="9">
        <v>44680</v>
      </c>
      <c r="D2091">
        <f t="shared" si="32"/>
        <v>2022</v>
      </c>
      <c r="E2091">
        <f>MONTH(ProductLine[[#This Row],[Date]])</f>
        <v>4</v>
      </c>
      <c r="F2091" t="s">
        <v>15</v>
      </c>
      <c r="G2091" s="1">
        <v>28</v>
      </c>
      <c r="H2091" s="8">
        <v>101</v>
      </c>
      <c r="I2091" s="8">
        <f>ProductLine[[#This Row],[Units]]*ProductLine[[#This Row],[Dollars]]</f>
        <v>2828</v>
      </c>
      <c r="L2091" cm="1">
        <f t="array" ref="L2091">AVERAGEIFS($I$2:$I$2125,$F$2:$F$2125,$F2091,$C$2:$C$2125,"&gt;="&amp;DATE(IF($E2091&gt;=4,$D2091,$D2091-1),INDEX($AS$2:$AS$13,$E2091),INDEX($AR$2:$AR$13,$E2091)),$C$2:$C$2125,"&lt;="&amp;DATE(IF($E2091&gt;=2,$D2091,$D2091-1),INDEX($AU$2:$AU$13,$E2091),INDEX($AT$2:$AT$13,$E2091)))</f>
        <v>4262.666666666667</v>
      </c>
    </row>
    <row r="2092" spans="1:12" x14ac:dyDescent="0.35">
      <c r="A2092" s="3">
        <v>2106</v>
      </c>
      <c r="B2092" t="s">
        <v>18</v>
      </c>
      <c r="C2092" s="9">
        <v>44710</v>
      </c>
      <c r="D2092">
        <f t="shared" si="32"/>
        <v>2022</v>
      </c>
      <c r="E2092">
        <f>MONTH(ProductLine[[#This Row],[Date]])</f>
        <v>5</v>
      </c>
      <c r="F2092" t="s">
        <v>10</v>
      </c>
      <c r="G2092" s="1">
        <v>13</v>
      </c>
      <c r="H2092" s="8">
        <v>107</v>
      </c>
      <c r="I2092" s="8">
        <f>ProductLine[[#This Row],[Units]]*ProductLine[[#This Row],[Dollars]]</f>
        <v>1391</v>
      </c>
      <c r="L2092" cm="1">
        <f t="array" ref="L2092">AVERAGEIFS($I$2:$I$2125,$F$2:$F$2125,$F2092,$C$2:$C$2125,"&gt;="&amp;DATE(IF($E2092&gt;=4,$D2092,$D2092-1),INDEX($AS$2:$AS$13,$E2092),INDEX($AR$2:$AR$13,$E2092)),$C$2:$C$2125,"&lt;="&amp;DATE(IF($E2092&gt;=2,$D2092,$D2092-1),INDEX($AU$2:$AU$13,$E2092),INDEX($AT$2:$AT$13,$E2092)))</f>
        <v>3396.0166666666664</v>
      </c>
    </row>
    <row r="2093" spans="1:12" x14ac:dyDescent="0.35">
      <c r="A2093" s="3">
        <v>2112</v>
      </c>
      <c r="B2093" t="s">
        <v>12</v>
      </c>
      <c r="C2093" s="9">
        <v>44699</v>
      </c>
      <c r="D2093">
        <f t="shared" si="32"/>
        <v>2022</v>
      </c>
      <c r="E2093">
        <f>MONTH(ProductLine[[#This Row],[Date]])</f>
        <v>5</v>
      </c>
      <c r="F2093" t="s">
        <v>6</v>
      </c>
      <c r="G2093" s="1">
        <v>16</v>
      </c>
      <c r="H2093" s="8">
        <v>109</v>
      </c>
      <c r="I2093" s="8">
        <f>ProductLine[[#This Row],[Units]]*ProductLine[[#This Row],[Dollars]]</f>
        <v>1744</v>
      </c>
      <c r="L2093" cm="1">
        <f t="array" ref="L2093">AVERAGEIFS($I$2:$I$2125,$F$2:$F$2125,$F2093,$C$2:$C$2125,"&gt;="&amp;DATE(IF($E2093&gt;=4,$D2093,$D2093-1),INDEX($AS$2:$AS$13,$E2093),INDEX($AR$2:$AR$13,$E2093)),$C$2:$C$2125,"&lt;="&amp;DATE(IF($E2093&gt;=2,$D2093,$D2093-1),INDEX($AU$2:$AU$13,$E2093),INDEX($AT$2:$AT$13,$E2093)))</f>
        <v>2822.5666666666671</v>
      </c>
    </row>
    <row r="2094" spans="1:12" x14ac:dyDescent="0.35">
      <c r="A2094" s="3">
        <v>2115</v>
      </c>
      <c r="B2094" t="s">
        <v>25</v>
      </c>
      <c r="C2094" s="9">
        <v>44705</v>
      </c>
      <c r="D2094">
        <f t="shared" si="32"/>
        <v>2022</v>
      </c>
      <c r="E2094">
        <f>MONTH(ProductLine[[#This Row],[Date]])</f>
        <v>5</v>
      </c>
      <c r="F2094" t="s">
        <v>15</v>
      </c>
      <c r="G2094" s="1">
        <v>39</v>
      </c>
      <c r="H2094" s="8">
        <v>97</v>
      </c>
      <c r="I2094" s="8">
        <f>ProductLine[[#This Row],[Units]]*ProductLine[[#This Row],[Dollars]]</f>
        <v>3783</v>
      </c>
      <c r="L2094" cm="1">
        <f t="array" ref="L2094">AVERAGEIFS($I$2:$I$2125,$F$2:$F$2125,$F2094,$C$2:$C$2125,"&gt;="&amp;DATE(IF($E2094&gt;=4,$D2094,$D2094-1),INDEX($AS$2:$AS$13,$E2094),INDEX($AR$2:$AR$13,$E2094)),$C$2:$C$2125,"&lt;="&amp;DATE(IF($E2094&gt;=2,$D2094,$D2094-1),INDEX($AU$2:$AU$13,$E2094),INDEX($AT$2:$AT$13,$E2094)))</f>
        <v>2756.8</v>
      </c>
    </row>
    <row r="2095" spans="1:12" x14ac:dyDescent="0.35">
      <c r="A2095" s="3">
        <v>2121</v>
      </c>
      <c r="B2095" t="s">
        <v>22</v>
      </c>
      <c r="C2095" s="9">
        <v>44701</v>
      </c>
      <c r="D2095">
        <f t="shared" si="32"/>
        <v>2022</v>
      </c>
      <c r="E2095">
        <f>MONTH(ProductLine[[#This Row],[Date]])</f>
        <v>5</v>
      </c>
      <c r="F2095" t="s">
        <v>10</v>
      </c>
      <c r="G2095" s="1">
        <v>21</v>
      </c>
      <c r="H2095" s="8">
        <v>96</v>
      </c>
      <c r="I2095" s="8">
        <f>ProductLine[[#This Row],[Units]]*ProductLine[[#This Row],[Dollars]]</f>
        <v>2016</v>
      </c>
      <c r="L2095" cm="1">
        <f t="array" ref="L2095">AVERAGEIFS($I$2:$I$2125,$F$2:$F$2125,$F2095,$C$2:$C$2125,"&gt;="&amp;DATE(IF($E2095&gt;=4,$D2095,$D2095-1),INDEX($AS$2:$AS$13,$E2095),INDEX($AR$2:$AR$13,$E2095)),$C$2:$C$2125,"&lt;="&amp;DATE(IF($E2095&gt;=2,$D2095,$D2095-1),INDEX($AU$2:$AU$13,$E2095),INDEX($AT$2:$AT$13,$E2095)))</f>
        <v>3396.0166666666664</v>
      </c>
    </row>
    <row r="2096" spans="1:12" x14ac:dyDescent="0.35">
      <c r="A2096" s="3">
        <v>2122</v>
      </c>
      <c r="B2096" s="3" t="s">
        <v>22</v>
      </c>
      <c r="C2096" s="4">
        <v>44711</v>
      </c>
      <c r="D2096" s="3">
        <f t="shared" si="32"/>
        <v>2022</v>
      </c>
      <c r="E2096">
        <f>MONTH(ProductLine[[#This Row],[Date]])</f>
        <v>5</v>
      </c>
      <c r="F2096" t="s">
        <v>6</v>
      </c>
      <c r="G2096" s="5">
        <v>16</v>
      </c>
      <c r="H2096" s="6">
        <v>109</v>
      </c>
      <c r="I2096" s="8">
        <f>ProductLine[[#This Row],[Units]]*ProductLine[[#This Row],[Dollars]]</f>
        <v>1744</v>
      </c>
      <c r="L2096" cm="1">
        <f t="array" ref="L2096">AVERAGEIFS($I$2:$I$2125,$F$2:$F$2125,$F2096,$C$2:$C$2125,"&gt;="&amp;DATE(IF($E2096&gt;=4,$D2096,$D2096-1),INDEX($AS$2:$AS$13,$E2096),INDEX($AR$2:$AR$13,$E2096)),$C$2:$C$2125,"&lt;="&amp;DATE(IF($E2096&gt;=2,$D2096,$D2096-1),INDEX($AU$2:$AU$13,$E2096),INDEX($AT$2:$AT$13,$E2096)))</f>
        <v>2822.5666666666671</v>
      </c>
    </row>
    <row r="2097" spans="1:12" x14ac:dyDescent="0.35">
      <c r="A2097" s="3">
        <v>2109</v>
      </c>
      <c r="B2097" t="s">
        <v>25</v>
      </c>
      <c r="C2097" s="9">
        <v>44695</v>
      </c>
      <c r="D2097">
        <f t="shared" si="32"/>
        <v>2022</v>
      </c>
      <c r="E2097">
        <f>MONTH(ProductLine[[#This Row],[Date]])</f>
        <v>5</v>
      </c>
      <c r="F2097" t="s">
        <v>13</v>
      </c>
      <c r="G2097" s="5">
        <v>15</v>
      </c>
      <c r="H2097" s="6">
        <v>91.65</v>
      </c>
      <c r="I2097" s="8">
        <f>ProductLine[[#This Row],[Units]]*ProductLine[[#This Row],[Dollars]]</f>
        <v>1374.75</v>
      </c>
      <c r="L2097" cm="1">
        <f t="array" ref="L2097">AVERAGEIFS($I$2:$I$2125,$F$2:$F$2125,$F2097,$C$2:$C$2125,"&gt;="&amp;DATE(IF($E2097&gt;=4,$D2097,$D2097-1),INDEX($AS$2:$AS$13,$E2097),INDEX($AR$2:$AR$13,$E2097)),$C$2:$C$2125,"&lt;="&amp;DATE(IF($E2097&gt;=2,$D2097,$D2097-1),INDEX($AU$2:$AU$13,$E2097),INDEX($AT$2:$AT$13,$E2097)))</f>
        <v>1020</v>
      </c>
    </row>
    <row r="2098" spans="1:12" x14ac:dyDescent="0.35">
      <c r="A2098" s="3">
        <v>2110</v>
      </c>
      <c r="B2098" t="s">
        <v>25</v>
      </c>
      <c r="C2098" s="9">
        <v>44709</v>
      </c>
      <c r="D2098">
        <f t="shared" si="32"/>
        <v>2022</v>
      </c>
      <c r="E2098">
        <f>MONTH(ProductLine[[#This Row],[Date]])</f>
        <v>5</v>
      </c>
      <c r="F2098" t="s">
        <v>13</v>
      </c>
      <c r="G2098" s="5">
        <v>19</v>
      </c>
      <c r="H2098" s="6">
        <v>86.49</v>
      </c>
      <c r="I2098" s="8">
        <f>ProductLine[[#This Row],[Units]]*ProductLine[[#This Row],[Dollars]]</f>
        <v>1643.31</v>
      </c>
      <c r="L2098" cm="1">
        <f t="array" ref="L2098">AVERAGEIFS($I$2:$I$2125,$F$2:$F$2125,$F2098,$C$2:$C$2125,"&gt;="&amp;DATE(IF($E2098&gt;=4,$D2098,$D2098-1),INDEX($AS$2:$AS$13,$E2098),INDEX($AR$2:$AR$13,$E2098)),$C$2:$C$2125,"&lt;="&amp;DATE(IF($E2098&gt;=2,$D2098,$D2098-1),INDEX($AU$2:$AU$13,$E2098),INDEX($AT$2:$AT$13,$E2098)))</f>
        <v>1020</v>
      </c>
    </row>
    <row r="2099" spans="1:12" x14ac:dyDescent="0.35">
      <c r="A2099" s="3">
        <v>2065</v>
      </c>
      <c r="B2099" t="s">
        <v>9</v>
      </c>
      <c r="C2099" s="9">
        <v>44728</v>
      </c>
      <c r="D2099">
        <f t="shared" si="32"/>
        <v>2022</v>
      </c>
      <c r="E2099">
        <f>MONTH(ProductLine[[#This Row],[Date]])</f>
        <v>6</v>
      </c>
      <c r="F2099" t="s">
        <v>15</v>
      </c>
      <c r="G2099" s="5">
        <v>43</v>
      </c>
      <c r="H2099" s="6">
        <v>79</v>
      </c>
      <c r="I2099" s="8">
        <f>ProductLine[[#This Row],[Units]]*ProductLine[[#This Row],[Dollars]]</f>
        <v>3397</v>
      </c>
      <c r="L2099" cm="1">
        <f t="array" ref="L2099">AVERAGEIFS($I$2:$I$2125,$F$2:$F$2125,$F2099,$C$2:$C$2125,"&gt;="&amp;DATE(IF($E2099&gt;=4,$D2099,$D2099-1),INDEX($AS$2:$AS$13,$E2099),INDEX($AR$2:$AR$13,$E2099)),$C$2:$C$2125,"&lt;="&amp;DATE(IF($E2099&gt;=2,$D2099,$D2099-1),INDEX($AU$2:$AU$13,$E2099),INDEX($AT$2:$AT$13,$E2099)))</f>
        <v>2927.8333333333335</v>
      </c>
    </row>
    <row r="2100" spans="1:12" x14ac:dyDescent="0.35">
      <c r="A2100" s="3">
        <v>2068</v>
      </c>
      <c r="B2100" t="s">
        <v>9</v>
      </c>
      <c r="C2100" s="9">
        <v>44724</v>
      </c>
      <c r="D2100">
        <f t="shared" si="32"/>
        <v>2022</v>
      </c>
      <c r="E2100">
        <f>MONTH(ProductLine[[#This Row],[Date]])</f>
        <v>6</v>
      </c>
      <c r="F2100" t="s">
        <v>8</v>
      </c>
      <c r="G2100" s="5">
        <v>40</v>
      </c>
      <c r="H2100" s="6">
        <v>98</v>
      </c>
      <c r="I2100" s="8">
        <f>ProductLine[[#This Row],[Units]]*ProductLine[[#This Row],[Dollars]]</f>
        <v>3920</v>
      </c>
      <c r="L2100" cm="1">
        <f t="array" ref="L2100">AVERAGEIFS($I$2:$I$2125,$F$2:$F$2125,$F2100,$C$2:$C$2125,"&gt;="&amp;DATE(IF($E2100&gt;=4,$D2100,$D2100-1),INDEX($AS$2:$AS$13,$E2100),INDEX($AR$2:$AR$13,$E2100)),$C$2:$C$2125,"&lt;="&amp;DATE(IF($E2100&gt;=2,$D2100,$D2100-1),INDEX($AU$2:$AU$13,$E2100),INDEX($AT$2:$AT$13,$E2100)))</f>
        <v>1717</v>
      </c>
    </row>
    <row r="2101" spans="1:12" x14ac:dyDescent="0.35">
      <c r="A2101" s="3">
        <v>2095</v>
      </c>
      <c r="B2101" t="s">
        <v>9</v>
      </c>
      <c r="C2101" s="9">
        <v>44729</v>
      </c>
      <c r="D2101">
        <f t="shared" si="32"/>
        <v>2022</v>
      </c>
      <c r="E2101">
        <f>MONTH(ProductLine[[#This Row],[Date]])</f>
        <v>6</v>
      </c>
      <c r="F2101" t="s">
        <v>15</v>
      </c>
      <c r="G2101" s="5">
        <v>16</v>
      </c>
      <c r="H2101" s="6">
        <v>106</v>
      </c>
      <c r="I2101" s="8">
        <f>ProductLine[[#This Row],[Units]]*ProductLine[[#This Row],[Dollars]]</f>
        <v>1696</v>
      </c>
      <c r="L2101" cm="1">
        <f t="array" ref="L2101">AVERAGEIFS($I$2:$I$2125,$F$2:$F$2125,$F2101,$C$2:$C$2125,"&gt;="&amp;DATE(IF($E2101&gt;=4,$D2101,$D2101-1),INDEX($AS$2:$AS$13,$E2101),INDEX($AR$2:$AR$13,$E2101)),$C$2:$C$2125,"&lt;="&amp;DATE(IF($E2101&gt;=2,$D2101,$D2101-1),INDEX($AU$2:$AU$13,$E2101),INDEX($AT$2:$AT$13,$E2101)))</f>
        <v>2927.8333333333335</v>
      </c>
    </row>
    <row r="2102" spans="1:12" x14ac:dyDescent="0.35">
      <c r="A2102" s="3">
        <v>2105</v>
      </c>
      <c r="B2102" t="s">
        <v>18</v>
      </c>
      <c r="C2102" s="9">
        <v>44729</v>
      </c>
      <c r="D2102">
        <f t="shared" si="32"/>
        <v>2022</v>
      </c>
      <c r="E2102">
        <f>MONTH(ProductLine[[#This Row],[Date]])</f>
        <v>6</v>
      </c>
      <c r="F2102" t="s">
        <v>15</v>
      </c>
      <c r="G2102" s="5">
        <v>21</v>
      </c>
      <c r="H2102" s="6">
        <v>108</v>
      </c>
      <c r="I2102" s="8">
        <f>ProductLine[[#This Row],[Units]]*ProductLine[[#This Row],[Dollars]]</f>
        <v>2268</v>
      </c>
      <c r="L2102" cm="1">
        <f t="array" ref="L2102">AVERAGEIFS($I$2:$I$2125,$F$2:$F$2125,$F2102,$C$2:$C$2125,"&gt;="&amp;DATE(IF($E2102&gt;=4,$D2102,$D2102-1),INDEX($AS$2:$AS$13,$E2102),INDEX($AR$2:$AR$13,$E2102)),$C$2:$C$2125,"&lt;="&amp;DATE(IF($E2102&gt;=2,$D2102,$D2102-1),INDEX($AU$2:$AU$13,$E2102),INDEX($AT$2:$AT$13,$E2102)))</f>
        <v>2927.8333333333335</v>
      </c>
    </row>
    <row r="2103" spans="1:12" x14ac:dyDescent="0.35">
      <c r="A2103" s="3">
        <v>2111</v>
      </c>
      <c r="B2103" t="s">
        <v>12</v>
      </c>
      <c r="C2103" s="9">
        <v>44740</v>
      </c>
      <c r="D2103">
        <f t="shared" si="32"/>
        <v>2022</v>
      </c>
      <c r="E2103">
        <f>MONTH(ProductLine[[#This Row],[Date]])</f>
        <v>6</v>
      </c>
      <c r="F2103" t="s">
        <v>10</v>
      </c>
      <c r="G2103" s="5">
        <v>25</v>
      </c>
      <c r="H2103" s="6">
        <v>101</v>
      </c>
      <c r="I2103" s="8">
        <f>ProductLine[[#This Row],[Units]]*ProductLine[[#This Row],[Dollars]]</f>
        <v>2525</v>
      </c>
      <c r="L2103" cm="1">
        <f t="array" ref="L2103">AVERAGEIFS($I$2:$I$2125,$F$2:$F$2125,$F2103,$C$2:$C$2125,"&gt;="&amp;DATE(IF($E2103&gt;=4,$D2103,$D2103-1),INDEX($AS$2:$AS$13,$E2103),INDEX($AR$2:$AR$13,$E2103)),$C$2:$C$2125,"&lt;="&amp;DATE(IF($E2103&gt;=2,$D2103,$D2103-1),INDEX($AU$2:$AU$13,$E2103),INDEX($AT$2:$AT$13,$E2103)))</f>
        <v>2719.0099999999998</v>
      </c>
    </row>
    <row r="2104" spans="1:12" x14ac:dyDescent="0.35">
      <c r="A2104" s="3">
        <v>2107</v>
      </c>
      <c r="B2104" t="s">
        <v>25</v>
      </c>
      <c r="C2104" s="9">
        <v>44730</v>
      </c>
      <c r="D2104">
        <f t="shared" si="32"/>
        <v>2022</v>
      </c>
      <c r="E2104">
        <f>MONTH(ProductLine[[#This Row],[Date]])</f>
        <v>6</v>
      </c>
      <c r="F2104" t="s">
        <v>13</v>
      </c>
      <c r="G2104" s="5">
        <v>29</v>
      </c>
      <c r="H2104" s="6">
        <v>139.44999999999999</v>
      </c>
      <c r="I2104" s="8">
        <f>ProductLine[[#This Row],[Units]]*ProductLine[[#This Row],[Dollars]]</f>
        <v>4044.0499999999997</v>
      </c>
      <c r="L2104" cm="1">
        <f t="array" ref="L2104">AVERAGEIFS($I$2:$I$2125,$F$2:$F$2125,$F2104,$C$2:$C$2125,"&gt;="&amp;DATE(IF($E2104&gt;=4,$D2104,$D2104-1),INDEX($AS$2:$AS$13,$E2104),INDEX($AR$2:$AR$13,$E2104)),$C$2:$C$2125,"&lt;="&amp;DATE(IF($E2104&gt;=2,$D2104,$D2104-1),INDEX($AU$2:$AU$13,$E2104),INDEX($AT$2:$AT$13,$E2104)))</f>
        <v>1509.03</v>
      </c>
    </row>
    <row r="2105" spans="1:12" x14ac:dyDescent="0.35">
      <c r="A2105" s="3">
        <v>2108</v>
      </c>
      <c r="B2105" t="s">
        <v>25</v>
      </c>
      <c r="C2105" s="9">
        <v>44741</v>
      </c>
      <c r="D2105">
        <f t="shared" si="32"/>
        <v>2022</v>
      </c>
      <c r="E2105">
        <f>MONTH(ProductLine[[#This Row],[Date]])</f>
        <v>6</v>
      </c>
      <c r="F2105" t="s">
        <v>13</v>
      </c>
      <c r="G2105" s="5">
        <v>19</v>
      </c>
      <c r="H2105" s="6">
        <v>79.849999999999994</v>
      </c>
      <c r="I2105" s="8">
        <f>ProductLine[[#This Row],[Units]]*ProductLine[[#This Row],[Dollars]]</f>
        <v>1517.1499999999999</v>
      </c>
      <c r="L2105" cm="1">
        <f t="array" ref="L2105">AVERAGEIFS($I$2:$I$2125,$F$2:$F$2125,$F2105,$C$2:$C$2125,"&gt;="&amp;DATE(IF($E2105&gt;=4,$D2105,$D2105-1),INDEX($AS$2:$AS$13,$E2105),INDEX($AR$2:$AR$13,$E2105)),$C$2:$C$2125,"&lt;="&amp;DATE(IF($E2105&gt;=2,$D2105,$D2105-1),INDEX($AU$2:$AU$13,$E2105),INDEX($AT$2:$AT$13,$E2105)))</f>
        <v>1509.03</v>
      </c>
    </row>
    <row r="2106" spans="1:12" x14ac:dyDescent="0.35">
      <c r="A2106" s="3">
        <v>2103</v>
      </c>
      <c r="B2106" t="s">
        <v>22</v>
      </c>
      <c r="C2106" s="9">
        <v>44724</v>
      </c>
      <c r="D2106">
        <f t="shared" si="32"/>
        <v>2022</v>
      </c>
      <c r="E2106">
        <f>MONTH(ProductLine[[#This Row],[Date]])</f>
        <v>6</v>
      </c>
      <c r="F2106" t="s">
        <v>6</v>
      </c>
      <c r="G2106" s="5">
        <v>12</v>
      </c>
      <c r="H2106" s="6">
        <v>67.95</v>
      </c>
      <c r="I2106" s="8">
        <f>ProductLine[[#This Row],[Units]]*ProductLine[[#This Row],[Dollars]]</f>
        <v>815.40000000000009</v>
      </c>
      <c r="L2106" cm="1">
        <f t="array" ref="L2106">AVERAGEIFS($I$2:$I$2125,$F$2:$F$2125,$F2106,$C$2:$C$2125,"&gt;="&amp;DATE(IF($E2106&gt;=4,$D2106,$D2106-1),INDEX($AS$2:$AS$13,$E2106),INDEX($AR$2:$AR$13,$E2106)),$C$2:$C$2125,"&lt;="&amp;DATE(IF($E2106&gt;=2,$D2106,$D2106-1),INDEX($AU$2:$AU$13,$E2106),INDEX($AT$2:$AT$13,$E2106)))</f>
        <v>2015.9000000000003</v>
      </c>
    </row>
    <row r="2107" spans="1:12" x14ac:dyDescent="0.35">
      <c r="A2107" s="3">
        <v>2094</v>
      </c>
      <c r="B2107" t="s">
        <v>22</v>
      </c>
      <c r="C2107" s="9">
        <v>44770</v>
      </c>
      <c r="D2107">
        <f t="shared" si="32"/>
        <v>2022</v>
      </c>
      <c r="E2107">
        <f>MONTH(ProductLine[[#This Row],[Date]])</f>
        <v>7</v>
      </c>
      <c r="F2107" t="s">
        <v>13</v>
      </c>
      <c r="G2107" s="5">
        <v>56</v>
      </c>
      <c r="H2107" s="6">
        <v>102.99</v>
      </c>
      <c r="I2107" s="8">
        <f>ProductLine[[#This Row],[Units]]*ProductLine[[#This Row],[Dollars]]</f>
        <v>5767.44</v>
      </c>
      <c r="L2107" cm="1">
        <f t="array" ref="L2107">AVERAGEIFS($I$2:$I$2125,$F$2:$F$2125,$F2107,$C$2:$C$2125,"&gt;="&amp;DATE(IF($E2107&gt;=4,$D2107,$D2107-1),INDEX($AS$2:$AS$13,$E2107),INDEX($AR$2:$AR$13,$E2107)),$C$2:$C$2125,"&lt;="&amp;DATE(IF($E2107&gt;=2,$D2107,$D2107-1),INDEX($AU$2:$AU$13,$E2107),INDEX($AT$2:$AT$13,$E2107)))</f>
        <v>2144.8150000000001</v>
      </c>
    </row>
    <row r="2108" spans="1:12" x14ac:dyDescent="0.35">
      <c r="A2108" s="3">
        <v>2104</v>
      </c>
      <c r="B2108" t="s">
        <v>22</v>
      </c>
      <c r="C2108" s="9">
        <v>44755</v>
      </c>
      <c r="D2108">
        <f t="shared" si="32"/>
        <v>2022</v>
      </c>
      <c r="E2108">
        <f>MONTH(ProductLine[[#This Row],[Date]])</f>
        <v>7</v>
      </c>
      <c r="F2108" t="s">
        <v>6</v>
      </c>
      <c r="G2108" s="5">
        <v>17</v>
      </c>
      <c r="H2108" s="6">
        <v>89.45</v>
      </c>
      <c r="I2108" s="8">
        <f>ProductLine[[#This Row],[Units]]*ProductLine[[#This Row],[Dollars]]</f>
        <v>1520.65</v>
      </c>
      <c r="L2108" cm="1">
        <f t="array" ref="L2108">AVERAGEIFS($I$2:$I$2125,$F$2:$F$2125,$F2108,$C$2:$C$2125,"&gt;="&amp;DATE(IF($E2108&gt;=4,$D2108,$D2108-1),INDEX($AS$2:$AS$13,$E2108),INDEX($AR$2:$AR$13,$E2108)),$C$2:$C$2125,"&lt;="&amp;DATE(IF($E2108&gt;=2,$D2108,$D2108-1),INDEX($AU$2:$AU$13,$E2108),INDEX($AT$2:$AT$13,$E2108)))</f>
        <v>1715.7750000000001</v>
      </c>
    </row>
    <row r="2109" spans="1:12" x14ac:dyDescent="0.35">
      <c r="A2109" s="3">
        <v>2069</v>
      </c>
      <c r="B2109" t="s">
        <v>9</v>
      </c>
      <c r="C2109" s="9">
        <v>44790</v>
      </c>
      <c r="D2109">
        <f t="shared" si="32"/>
        <v>2022</v>
      </c>
      <c r="E2109">
        <f>MONTH(ProductLine[[#This Row],[Date]])</f>
        <v>8</v>
      </c>
      <c r="F2109" t="s">
        <v>13</v>
      </c>
      <c r="G2109" s="5">
        <v>18</v>
      </c>
      <c r="H2109" s="6">
        <v>112</v>
      </c>
      <c r="I2109" s="8">
        <f>ProductLine[[#This Row],[Units]]*ProductLine[[#This Row],[Dollars]]</f>
        <v>2016</v>
      </c>
      <c r="L2109" cm="1">
        <f t="array" ref="L2109">AVERAGEIFS($I$2:$I$2125,$F$2:$F$2125,$F2109,$C$2:$C$2125,"&gt;="&amp;DATE(IF($E2109&gt;=4,$D2109,$D2109-1),INDEX($AS$2:$AS$13,$E2109),INDEX($AR$2:$AR$13,$E2109)),$C$2:$C$2125,"&lt;="&amp;DATE(IF($E2109&gt;=2,$D2109,$D2109-1),INDEX($AU$2:$AU$13,$E2109),INDEX($AT$2:$AT$13,$E2109)))</f>
        <v>2869.34</v>
      </c>
    </row>
    <row r="2110" spans="1:12" x14ac:dyDescent="0.35">
      <c r="A2110" s="3">
        <v>2074</v>
      </c>
      <c r="B2110" t="s">
        <v>5</v>
      </c>
      <c r="C2110" s="9">
        <v>44796</v>
      </c>
      <c r="D2110">
        <f t="shared" si="32"/>
        <v>2022</v>
      </c>
      <c r="E2110">
        <f>MONTH(ProductLine[[#This Row],[Date]])</f>
        <v>8</v>
      </c>
      <c r="F2110" t="s">
        <v>13</v>
      </c>
      <c r="G2110" s="5">
        <v>38</v>
      </c>
      <c r="H2110" s="6">
        <v>110</v>
      </c>
      <c r="I2110" s="8">
        <f>ProductLine[[#This Row],[Units]]*ProductLine[[#This Row],[Dollars]]</f>
        <v>4180</v>
      </c>
      <c r="L2110" cm="1">
        <f t="array" ref="L2110">AVERAGEIFS($I$2:$I$2125,$F$2:$F$2125,$F2110,$C$2:$C$2125,"&gt;="&amp;DATE(IF($E2110&gt;=4,$D2110,$D2110-1),INDEX($AS$2:$AS$13,$E2110),INDEX($AR$2:$AR$13,$E2110)),$C$2:$C$2125,"&lt;="&amp;DATE(IF($E2110&gt;=2,$D2110,$D2110-1),INDEX($AU$2:$AU$13,$E2110),INDEX($AT$2:$AT$13,$E2110)))</f>
        <v>2869.34</v>
      </c>
    </row>
    <row r="2111" spans="1:12" x14ac:dyDescent="0.35">
      <c r="A2111" s="3">
        <v>2105</v>
      </c>
      <c r="B2111" t="s">
        <v>22</v>
      </c>
      <c r="C2111" s="9">
        <v>44790</v>
      </c>
      <c r="D2111">
        <f t="shared" si="32"/>
        <v>2022</v>
      </c>
      <c r="E2111">
        <f>MONTH(ProductLine[[#This Row],[Date]])</f>
        <v>8</v>
      </c>
      <c r="F2111" t="s">
        <v>6</v>
      </c>
      <c r="G2111" s="5">
        <v>10</v>
      </c>
      <c r="H2111" s="6">
        <v>91.45</v>
      </c>
      <c r="I2111" s="8">
        <f>ProductLine[[#This Row],[Units]]*ProductLine[[#This Row],[Dollars]]</f>
        <v>914.5</v>
      </c>
      <c r="L2111" cm="1">
        <f t="array" ref="L2111">AVERAGEIFS($I$2:$I$2125,$F$2:$F$2125,$F2111,$C$2:$C$2125,"&gt;="&amp;DATE(IF($E2111&gt;=4,$D2111,$D2111-1),INDEX($AS$2:$AS$13,$E2111),INDEX($AR$2:$AR$13,$E2111)),$C$2:$C$2125,"&lt;="&amp;DATE(IF($E2111&gt;=2,$D2111,$D2111-1),INDEX($AU$2:$AU$13,$E2111),INDEX($AT$2:$AT$13,$E2111)))</f>
        <v>1456.0124999999998</v>
      </c>
    </row>
    <row r="2112" spans="1:12" x14ac:dyDescent="0.35">
      <c r="A2112" s="3">
        <v>2079</v>
      </c>
      <c r="B2112" t="s">
        <v>18</v>
      </c>
      <c r="C2112" s="9">
        <v>44824</v>
      </c>
      <c r="D2112">
        <f t="shared" si="32"/>
        <v>2022</v>
      </c>
      <c r="E2112">
        <f>MONTH(ProductLine[[#This Row],[Date]])</f>
        <v>9</v>
      </c>
      <c r="F2112" t="s">
        <v>13</v>
      </c>
      <c r="G2112" s="5">
        <v>42</v>
      </c>
      <c r="H2112" s="6">
        <v>98</v>
      </c>
      <c r="I2112" s="8">
        <f>ProductLine[[#This Row],[Units]]*ProductLine[[#This Row],[Dollars]]</f>
        <v>4116</v>
      </c>
      <c r="L2112" cm="1">
        <f t="array" ref="L2112">AVERAGEIFS($I$2:$I$2125,$F$2:$F$2125,$F2112,$C$2:$C$2125,"&gt;="&amp;DATE(IF($E2112&gt;=4,$D2112,$D2112-1),INDEX($AS$2:$AS$13,$E2112),INDEX($AR$2:$AR$13,$E2112)),$C$2:$C$2125,"&lt;="&amp;DATE(IF($E2112&gt;=2,$D2112,$D2112-1),INDEX($AU$2:$AU$13,$E2112),INDEX($AT$2:$AT$13,$E2112)))</f>
        <v>3504.9279999999999</v>
      </c>
    </row>
    <row r="2113" spans="1:12" x14ac:dyDescent="0.35">
      <c r="A2113" s="3">
        <v>2081</v>
      </c>
      <c r="B2113" t="s">
        <v>12</v>
      </c>
      <c r="C2113" s="9">
        <v>44818</v>
      </c>
      <c r="D2113">
        <f t="shared" si="32"/>
        <v>2022</v>
      </c>
      <c r="E2113">
        <f>MONTH(ProductLine[[#This Row],[Date]])</f>
        <v>9</v>
      </c>
      <c r="F2113" t="s">
        <v>10</v>
      </c>
      <c r="G2113" s="5">
        <v>53</v>
      </c>
      <c r="H2113" s="6">
        <v>86</v>
      </c>
      <c r="I2113" s="8">
        <f>ProductLine[[#This Row],[Units]]*ProductLine[[#This Row],[Dollars]]</f>
        <v>4558</v>
      </c>
      <c r="L2113" cm="1">
        <f t="array" ref="L2113">AVERAGEIFS($I$2:$I$2125,$F$2:$F$2125,$F2113,$C$2:$C$2125,"&gt;="&amp;DATE(IF($E2113&gt;=4,$D2113,$D2113-1),INDEX($AS$2:$AS$13,$E2113),INDEX($AR$2:$AR$13,$E2113)),$C$2:$C$2125,"&lt;="&amp;DATE(IF($E2113&gt;=2,$D2113,$D2113-1),INDEX($AU$2:$AU$13,$E2113),INDEX($AT$2:$AT$13,$E2113)))</f>
        <v>2525</v>
      </c>
    </row>
    <row r="2114" spans="1:12" x14ac:dyDescent="0.35">
      <c r="A2114" s="3">
        <v>2090</v>
      </c>
      <c r="B2114" t="s">
        <v>22</v>
      </c>
      <c r="C2114" s="9">
        <v>44823</v>
      </c>
      <c r="D2114">
        <f t="shared" ref="D2114:D2136" si="33">YEAR(C2114)</f>
        <v>2022</v>
      </c>
      <c r="E2114">
        <f>MONTH(ProductLine[[#This Row],[Date]])</f>
        <v>9</v>
      </c>
      <c r="F2114" t="s">
        <v>15</v>
      </c>
      <c r="G2114" s="5">
        <v>36</v>
      </c>
      <c r="H2114" s="6">
        <v>98.99</v>
      </c>
      <c r="I2114" s="8">
        <f>ProductLine[[#This Row],[Units]]*ProductLine[[#This Row],[Dollars]]</f>
        <v>3563.64</v>
      </c>
      <c r="L2114" cm="1">
        <f t="array" ref="L2114">AVERAGEIFS($I$2:$I$2125,$F$2:$F$2125,$F2114,$C$2:$C$2125,"&gt;="&amp;DATE(IF($E2114&gt;=4,$D2114,$D2114-1),INDEX($AS$2:$AS$13,$E2114),INDEX($AR$2:$AR$13,$E2114)),$C$2:$C$2125,"&lt;="&amp;DATE(IF($E2114&gt;=2,$D2114,$D2114-1),INDEX($AU$2:$AU$13,$E2114),INDEX($AT$2:$AT$13,$E2114)))</f>
        <v>2453.6666666666665</v>
      </c>
    </row>
    <row r="2115" spans="1:12" x14ac:dyDescent="0.35">
      <c r="A2115" s="3">
        <v>2096</v>
      </c>
      <c r="B2115" t="s">
        <v>9</v>
      </c>
      <c r="C2115" s="9">
        <v>44822</v>
      </c>
      <c r="D2115">
        <f t="shared" si="33"/>
        <v>2022</v>
      </c>
      <c r="E2115">
        <f>MONTH(ProductLine[[#This Row],[Date]])</f>
        <v>9</v>
      </c>
      <c r="F2115" t="s">
        <v>10</v>
      </c>
      <c r="G2115" s="5">
        <v>23</v>
      </c>
      <c r="H2115" s="6">
        <v>100</v>
      </c>
      <c r="I2115" s="8">
        <f>ProductLine[[#This Row],[Units]]*ProductLine[[#This Row],[Dollars]]</f>
        <v>2300</v>
      </c>
      <c r="L2115" cm="1">
        <f t="array" ref="L2115">AVERAGEIFS($I$2:$I$2125,$F$2:$F$2125,$F2115,$C$2:$C$2125,"&gt;="&amp;DATE(IF($E2115&gt;=4,$D2115,$D2115-1),INDEX($AS$2:$AS$13,$E2115),INDEX($AR$2:$AR$13,$E2115)),$C$2:$C$2125,"&lt;="&amp;DATE(IF($E2115&gt;=2,$D2115,$D2115-1),INDEX($AU$2:$AU$13,$E2115),INDEX($AT$2:$AT$13,$E2115)))</f>
        <v>2525</v>
      </c>
    </row>
    <row r="2116" spans="1:12" x14ac:dyDescent="0.35">
      <c r="A2116" s="3">
        <v>2098</v>
      </c>
      <c r="B2116" t="s">
        <v>9</v>
      </c>
      <c r="C2116" s="9">
        <v>44815</v>
      </c>
      <c r="D2116">
        <f t="shared" si="33"/>
        <v>2022</v>
      </c>
      <c r="E2116">
        <f>MONTH(ProductLine[[#This Row],[Date]])</f>
        <v>9</v>
      </c>
      <c r="F2116" t="s">
        <v>8</v>
      </c>
      <c r="G2116" s="5">
        <v>27</v>
      </c>
      <c r="H2116" s="6">
        <v>96</v>
      </c>
      <c r="I2116" s="8">
        <f>ProductLine[[#This Row],[Units]]*ProductLine[[#This Row],[Dollars]]</f>
        <v>2592</v>
      </c>
      <c r="L2116" cm="1">
        <f t="array" ref="L2116">AVERAGEIFS($I$2:$I$2125,$F$2:$F$2125,$F2116,$C$2:$C$2125,"&gt;="&amp;DATE(IF($E2116&gt;=4,$D2116,$D2116-1),INDEX($AS$2:$AS$13,$E2116),INDEX($AR$2:$AR$13,$E2116)),$C$2:$C$2125,"&lt;="&amp;DATE(IF($E2116&gt;=2,$D2116,$D2116-1),INDEX($AU$2:$AU$13,$E2116),INDEX($AT$2:$AT$13,$E2116)))</f>
        <v>3920</v>
      </c>
    </row>
    <row r="2117" spans="1:12" x14ac:dyDescent="0.35">
      <c r="A2117" s="3">
        <v>2113</v>
      </c>
      <c r="B2117" t="s">
        <v>12</v>
      </c>
      <c r="C2117" s="9">
        <v>44823</v>
      </c>
      <c r="D2117">
        <f t="shared" si="33"/>
        <v>2022</v>
      </c>
      <c r="E2117">
        <f>MONTH(ProductLine[[#This Row],[Date]])</f>
        <v>9</v>
      </c>
      <c r="F2117" t="s">
        <v>8</v>
      </c>
      <c r="G2117" s="5">
        <v>29</v>
      </c>
      <c r="H2117" s="6">
        <v>109</v>
      </c>
      <c r="I2117" s="8">
        <f>ProductLine[[#This Row],[Units]]*ProductLine[[#This Row],[Dollars]]</f>
        <v>3161</v>
      </c>
      <c r="L2117" cm="1">
        <f t="array" ref="L2117">AVERAGEIFS($I$2:$I$2125,$F$2:$F$2125,$F2117,$C$2:$C$2125,"&gt;="&amp;DATE(IF($E2117&gt;=4,$D2117,$D2117-1),INDEX($AS$2:$AS$13,$E2117),INDEX($AR$2:$AR$13,$E2117)),$C$2:$C$2125,"&lt;="&amp;DATE(IF($E2117&gt;=2,$D2117,$D2117-1),INDEX($AU$2:$AU$13,$E2117),INDEX($AT$2:$AT$13,$E2117)))</f>
        <v>3920</v>
      </c>
    </row>
    <row r="2118" spans="1:12" x14ac:dyDescent="0.35">
      <c r="A2118" s="3">
        <v>2103</v>
      </c>
      <c r="B2118" t="s">
        <v>22</v>
      </c>
      <c r="C2118" s="9">
        <v>44816</v>
      </c>
      <c r="D2118">
        <f t="shared" si="33"/>
        <v>2022</v>
      </c>
      <c r="E2118">
        <f>MONTH(ProductLine[[#This Row],[Date]])</f>
        <v>9</v>
      </c>
      <c r="F2118" t="s">
        <v>6</v>
      </c>
      <c r="G2118" s="5">
        <v>32</v>
      </c>
      <c r="H2118" s="6">
        <v>69.25</v>
      </c>
      <c r="I2118" s="8">
        <f>ProductLine[[#This Row],[Units]]*ProductLine[[#This Row],[Dollars]]</f>
        <v>2216</v>
      </c>
      <c r="L2118" cm="1">
        <f t="array" ref="L2118">AVERAGEIFS($I$2:$I$2125,$F$2:$F$2125,$F2118,$C$2:$C$2125,"&gt;="&amp;DATE(IF($E2118&gt;=4,$D2118,$D2118-1),INDEX($AS$2:$AS$13,$E2118),INDEX($AR$2:$AR$13,$E2118)),$C$2:$C$2125,"&lt;="&amp;DATE(IF($E2118&gt;=2,$D2118,$D2118-1),INDEX($AU$2:$AU$13,$E2118),INDEX($AT$2:$AT$13,$E2118)))</f>
        <v>1083.5166666666667</v>
      </c>
    </row>
    <row r="2119" spans="1:12" x14ac:dyDescent="0.35">
      <c r="A2119" s="3">
        <v>2104</v>
      </c>
      <c r="B2119" t="s">
        <v>22</v>
      </c>
      <c r="C2119" s="9">
        <v>44820</v>
      </c>
      <c r="D2119">
        <f t="shared" si="33"/>
        <v>2022</v>
      </c>
      <c r="E2119">
        <f>MONTH(ProductLine[[#This Row],[Date]])</f>
        <v>9</v>
      </c>
      <c r="F2119" t="s">
        <v>6</v>
      </c>
      <c r="G2119" s="5">
        <v>18</v>
      </c>
      <c r="H2119" s="6">
        <v>129.55000000000001</v>
      </c>
      <c r="I2119" s="8">
        <f>ProductLine[[#This Row],[Units]]*ProductLine[[#This Row],[Dollars]]</f>
        <v>2331.9</v>
      </c>
      <c r="L2119" cm="1">
        <f t="array" ref="L2119">AVERAGEIFS($I$2:$I$2125,$F$2:$F$2125,$F2119,$C$2:$C$2125,"&gt;="&amp;DATE(IF($E2119&gt;=4,$D2119,$D2119-1),INDEX($AS$2:$AS$13,$E2119),INDEX($AR$2:$AR$13,$E2119)),$C$2:$C$2125,"&lt;="&amp;DATE(IF($E2119&gt;=2,$D2119,$D2119-1),INDEX($AU$2:$AU$13,$E2119),INDEX($AT$2:$AT$13,$E2119)))</f>
        <v>1083.5166666666667</v>
      </c>
    </row>
    <row r="2120" spans="1:12" x14ac:dyDescent="0.35">
      <c r="A2120" s="3">
        <v>2100</v>
      </c>
      <c r="B2120" t="s">
        <v>5</v>
      </c>
      <c r="C2120" s="9">
        <v>44859</v>
      </c>
      <c r="D2120">
        <f t="shared" si="33"/>
        <v>2022</v>
      </c>
      <c r="E2120">
        <f>MONTH(ProductLine[[#This Row],[Date]])</f>
        <v>10</v>
      </c>
      <c r="F2120" t="s">
        <v>15</v>
      </c>
      <c r="G2120" s="5">
        <v>36</v>
      </c>
      <c r="H2120" s="6">
        <v>103</v>
      </c>
      <c r="I2120" s="8">
        <f>ProductLine[[#This Row],[Units]]*ProductLine[[#This Row],[Dollars]]</f>
        <v>3708</v>
      </c>
      <c r="L2120" cm="1">
        <f t="array" ref="L2120">AVERAGEIFS($I$2:$I$2125,$F$2:$F$2125,$F2120,$C$2:$C$2125,"&gt;="&amp;DATE(IF($E2120&gt;=4,$D2120,$D2120-1),INDEX($AS$2:$AS$13,$E2120),INDEX($AR$2:$AR$13,$E2120)),$C$2:$C$2125,"&lt;="&amp;DATE(IF($E2120&gt;=2,$D2120,$D2120-1),INDEX($AU$2:$AU$13,$E2120),INDEX($AT$2:$AT$13,$E2120)))</f>
        <v>3563.64</v>
      </c>
    </row>
    <row r="2121" spans="1:12" x14ac:dyDescent="0.35">
      <c r="A2121" s="3">
        <v>2103</v>
      </c>
      <c r="B2121" t="s">
        <v>5</v>
      </c>
      <c r="C2121" s="9">
        <v>44853</v>
      </c>
      <c r="D2121">
        <f t="shared" si="33"/>
        <v>2022</v>
      </c>
      <c r="E2121">
        <f>MONTH(ProductLine[[#This Row],[Date]])</f>
        <v>10</v>
      </c>
      <c r="F2121" t="s">
        <v>8</v>
      </c>
      <c r="G2121" s="5">
        <v>23</v>
      </c>
      <c r="H2121" s="6">
        <v>105</v>
      </c>
      <c r="I2121" s="8">
        <f>ProductLine[[#This Row],[Units]]*ProductLine[[#This Row],[Dollars]]</f>
        <v>2415</v>
      </c>
      <c r="L2121" cm="1">
        <f t="array" ref="L2121">AVERAGEIFS($I$2:$I$2125,$F$2:$F$2125,$F2121,$C$2:$C$2125,"&gt;="&amp;DATE(IF($E2121&gt;=4,$D2121,$D2121-1),INDEX($AS$2:$AS$13,$E2121),INDEX($AR$2:$AR$13,$E2121)),$C$2:$C$2125,"&lt;="&amp;DATE(IF($E2121&gt;=2,$D2121,$D2121-1),INDEX($AU$2:$AU$13,$E2121),INDEX($AT$2:$AT$13,$E2121)))</f>
        <v>2876.5</v>
      </c>
    </row>
    <row r="2122" spans="1:12" x14ac:dyDescent="0.35">
      <c r="A2122" s="3">
        <v>2114</v>
      </c>
      <c r="B2122" t="s">
        <v>12</v>
      </c>
      <c r="C2122" s="9">
        <v>44857</v>
      </c>
      <c r="D2122">
        <f t="shared" si="33"/>
        <v>2022</v>
      </c>
      <c r="E2122">
        <f>MONTH(ProductLine[[#This Row],[Date]])</f>
        <v>10</v>
      </c>
      <c r="F2122" t="s">
        <v>13</v>
      </c>
      <c r="G2122" s="5">
        <v>27</v>
      </c>
      <c r="H2122" s="6">
        <v>100</v>
      </c>
      <c r="I2122" s="8">
        <f>ProductLine[[#This Row],[Units]]*ProductLine[[#This Row],[Dollars]]</f>
        <v>2700</v>
      </c>
      <c r="L2122" cm="1">
        <f t="array" ref="L2122">AVERAGEIFS($I$2:$I$2125,$F$2:$F$2125,$F2122,$C$2:$C$2125,"&gt;="&amp;DATE(IF($E2122&gt;=4,$D2122,$D2122-1),INDEX($AS$2:$AS$13,$E2122),INDEX($AR$2:$AR$13,$E2122)),$C$2:$C$2125,"&lt;="&amp;DATE(IF($E2122&gt;=2,$D2122,$D2122-1),INDEX($AU$2:$AU$13,$E2122),INDEX($AT$2:$AT$13,$E2122)))</f>
        <v>4019.8599999999997</v>
      </c>
    </row>
    <row r="2123" spans="1:12" x14ac:dyDescent="0.35">
      <c r="A2123" s="3">
        <v>2116</v>
      </c>
      <c r="B2123" t="s">
        <v>25</v>
      </c>
      <c r="C2123" s="9">
        <v>44861</v>
      </c>
      <c r="D2123">
        <f t="shared" si="33"/>
        <v>2022</v>
      </c>
      <c r="E2123">
        <f>MONTH(ProductLine[[#This Row],[Date]])</f>
        <v>10</v>
      </c>
      <c r="F2123" t="s">
        <v>10</v>
      </c>
      <c r="G2123" s="5">
        <v>14</v>
      </c>
      <c r="H2123" s="6">
        <v>100</v>
      </c>
      <c r="I2123" s="8">
        <f>ProductLine[[#This Row],[Units]]*ProductLine[[#This Row],[Dollars]]</f>
        <v>1400</v>
      </c>
      <c r="L2123" cm="1">
        <f t="array" ref="L2123">AVERAGEIFS($I$2:$I$2125,$F$2:$F$2125,$F2123,$C$2:$C$2125,"&gt;="&amp;DATE(IF($E2123&gt;=4,$D2123,$D2123-1),INDEX($AS$2:$AS$13,$E2123),INDEX($AR$2:$AR$13,$E2123)),$C$2:$C$2125,"&lt;="&amp;DATE(IF($E2123&gt;=2,$D2123,$D2123-1),INDEX($AU$2:$AU$13,$E2123),INDEX($AT$2:$AT$13,$E2123)))</f>
        <v>3429</v>
      </c>
    </row>
    <row r="2124" spans="1:12" x14ac:dyDescent="0.35">
      <c r="A2124" s="3">
        <v>2119</v>
      </c>
      <c r="B2124" t="s">
        <v>25</v>
      </c>
      <c r="C2124" s="9">
        <v>44860</v>
      </c>
      <c r="D2124">
        <f t="shared" si="33"/>
        <v>2022</v>
      </c>
      <c r="E2124">
        <f>MONTH(ProductLine[[#This Row],[Date]])</f>
        <v>10</v>
      </c>
      <c r="F2124" t="s">
        <v>13</v>
      </c>
      <c r="G2124" s="5">
        <v>34</v>
      </c>
      <c r="H2124" s="6">
        <v>109</v>
      </c>
      <c r="I2124" s="8">
        <f>ProductLine[[#This Row],[Units]]*ProductLine[[#This Row],[Dollars]]</f>
        <v>3706</v>
      </c>
      <c r="L2124" cm="1">
        <f t="array" ref="L2124">AVERAGEIFS($I$2:$I$2125,$F$2:$F$2125,$F2124,$C$2:$C$2125,"&gt;="&amp;DATE(IF($E2124&gt;=4,$D2124,$D2124-1),INDEX($AS$2:$AS$13,$E2124),INDEX($AR$2:$AR$13,$E2124)),$C$2:$C$2125,"&lt;="&amp;DATE(IF($E2124&gt;=2,$D2124,$D2124-1),INDEX($AU$2:$AU$13,$E2124),INDEX($AT$2:$AT$13,$E2124)))</f>
        <v>4019.8599999999997</v>
      </c>
    </row>
    <row r="2125" spans="1:12" x14ac:dyDescent="0.35">
      <c r="A2125" s="3">
        <v>2105</v>
      </c>
      <c r="B2125" t="s">
        <v>22</v>
      </c>
      <c r="C2125" s="9">
        <v>44845</v>
      </c>
      <c r="D2125">
        <f t="shared" si="33"/>
        <v>2022</v>
      </c>
      <c r="E2125">
        <f>MONTH(ProductLine[[#This Row],[Date]])</f>
        <v>10</v>
      </c>
      <c r="F2125" t="s">
        <v>6</v>
      </c>
      <c r="G2125" s="5">
        <v>40</v>
      </c>
      <c r="H2125" s="6">
        <v>98.45</v>
      </c>
      <c r="I2125" s="8">
        <f>ProductLine[[#This Row],[Units]]*ProductLine[[#This Row],[Dollars]]</f>
        <v>3938</v>
      </c>
      <c r="L2125" cm="1">
        <f t="array" ref="L2125">AVERAGEIFS($I$2:$I$2125,$F$2:$F$2125,$F2125,$C$2:$C$2125,"&gt;="&amp;DATE(IF($E2125&gt;=4,$D2125,$D2125-1),INDEX($AS$2:$AS$13,$E2125),INDEX($AR$2:$AR$13,$E2125)),$C$2:$C$2125,"&lt;="&amp;DATE(IF($E2125&gt;=2,$D2125,$D2125-1),INDEX($AU$2:$AU$13,$E2125),INDEX($AT$2:$AT$13,$E2125)))</f>
        <v>1745.7624999999998</v>
      </c>
    </row>
    <row r="2126" spans="1:12" x14ac:dyDescent="0.35">
      <c r="A2126" s="3">
        <v>2106</v>
      </c>
      <c r="B2126" s="3" t="s">
        <v>22</v>
      </c>
      <c r="C2126" s="4">
        <v>44855</v>
      </c>
      <c r="D2126" s="3">
        <f t="shared" si="33"/>
        <v>2022</v>
      </c>
      <c r="E2126">
        <f>MONTH(ProductLine[[#This Row],[Date]])</f>
        <v>10</v>
      </c>
      <c r="F2126" s="3" t="s">
        <v>6</v>
      </c>
      <c r="G2126" s="5">
        <v>18</v>
      </c>
      <c r="H2126" s="6">
        <v>69.45</v>
      </c>
      <c r="I2126" s="8">
        <f>ProductLine[[#This Row],[Units]]*ProductLine[[#This Row],[Dollars]]</f>
        <v>1250.1000000000001</v>
      </c>
      <c r="L2126" cm="1">
        <f t="array" ref="L2126">AVERAGEIFS($I$2:$I$2125,$F$2:$F$2125,$F2126,$C$2:$C$2125,"&gt;="&amp;DATE(IF($E2126&gt;=4,$D2126,$D2126-1),INDEX($AS$2:$AS$13,$E2126),INDEX($AR$2:$AR$13,$E2126)),$C$2:$C$2125,"&lt;="&amp;DATE(IF($E2126&gt;=2,$D2126,$D2126-1),INDEX($AU$2:$AU$13,$E2126),INDEX($AT$2:$AT$13,$E2126)))</f>
        <v>1745.7624999999998</v>
      </c>
    </row>
    <row r="2127" spans="1:12" x14ac:dyDescent="0.35">
      <c r="A2127" s="3">
        <v>2084</v>
      </c>
      <c r="B2127" s="3" t="s">
        <v>12</v>
      </c>
      <c r="C2127" s="4">
        <v>44885</v>
      </c>
      <c r="D2127" s="3">
        <f t="shared" si="33"/>
        <v>2022</v>
      </c>
      <c r="E2127">
        <f>MONTH(ProductLine[[#This Row],[Date]])</f>
        <v>11</v>
      </c>
      <c r="F2127" s="3" t="s">
        <v>13</v>
      </c>
      <c r="G2127" s="5">
        <v>62</v>
      </c>
      <c r="H2127" s="6">
        <v>98.45</v>
      </c>
      <c r="I2127" s="8">
        <f>ProductLine[[#This Row],[Units]]*ProductLine[[#This Row],[Dollars]]</f>
        <v>6103.9000000000005</v>
      </c>
      <c r="L2127" cm="1">
        <f t="array" ref="L2127">AVERAGEIFS($I$2:$I$2125,$F$2:$F$2125,$F2127,$C$2:$C$2125,"&gt;="&amp;DATE(IF($E2127&gt;=4,$D2127,$D2127-1),INDEX($AS$2:$AS$13,$E2127),INDEX($AR$2:$AR$13,$E2127)),$C$2:$C$2125,"&lt;="&amp;DATE(IF($E2127&gt;=2,$D2127,$D2127-1),INDEX($AU$2:$AU$13,$E2127),INDEX($AT$2:$AT$13,$E2127)))</f>
        <v>3343.6</v>
      </c>
    </row>
    <row r="2128" spans="1:12" x14ac:dyDescent="0.35">
      <c r="A2128" s="3">
        <v>2087</v>
      </c>
      <c r="B2128" s="3" t="s">
        <v>25</v>
      </c>
      <c r="C2128" s="4">
        <v>44894</v>
      </c>
      <c r="D2128" s="3">
        <f t="shared" si="33"/>
        <v>2022</v>
      </c>
      <c r="E2128">
        <f>MONTH(ProductLine[[#This Row],[Date]])</f>
        <v>11</v>
      </c>
      <c r="F2128" s="3" t="s">
        <v>6</v>
      </c>
      <c r="G2128" s="5">
        <v>13</v>
      </c>
      <c r="H2128" s="6">
        <v>96</v>
      </c>
      <c r="I2128" s="8">
        <f>ProductLine[[#This Row],[Units]]*ProductLine[[#This Row],[Dollars]]</f>
        <v>1248</v>
      </c>
      <c r="L2128" cm="1">
        <f t="array" ref="L2128">AVERAGEIFS($I$2:$I$2125,$F$2:$F$2125,$F2128,$C$2:$C$2125,"&gt;="&amp;DATE(IF($E2128&gt;=4,$D2128,$D2128-1),INDEX($AS$2:$AS$13,$E2128),INDEX($AR$2:$AR$13,$E2128)),$C$2:$C$2125,"&lt;="&amp;DATE(IF($E2128&gt;=2,$D2128,$D2128-1),INDEX($AU$2:$AU$13,$E2128),INDEX($AT$2:$AT$13,$E2128)))</f>
        <v>2350.1</v>
      </c>
    </row>
    <row r="2129" spans="1:12" x14ac:dyDescent="0.35">
      <c r="A2129" s="3">
        <v>2089</v>
      </c>
      <c r="B2129" s="3" t="s">
        <v>25</v>
      </c>
      <c r="C2129" s="4">
        <v>44893</v>
      </c>
      <c r="D2129" s="3">
        <f t="shared" si="33"/>
        <v>2022</v>
      </c>
      <c r="E2129">
        <f>MONTH(ProductLine[[#This Row],[Date]])</f>
        <v>11</v>
      </c>
      <c r="F2129" s="3" t="s">
        <v>13</v>
      </c>
      <c r="G2129" s="5">
        <v>26</v>
      </c>
      <c r="H2129" s="6">
        <v>88.25</v>
      </c>
      <c r="I2129" s="8">
        <f>ProductLine[[#This Row],[Units]]*ProductLine[[#This Row],[Dollars]]</f>
        <v>2294.5</v>
      </c>
      <c r="L2129" cm="1">
        <f t="array" ref="L2129">AVERAGEIFS($I$2:$I$2125,$F$2:$F$2125,$F2129,$C$2:$C$2125,"&gt;="&amp;DATE(IF($E2129&gt;=4,$D2129,$D2129-1),INDEX($AS$2:$AS$13,$E2129),INDEX($AR$2:$AR$13,$E2129)),$C$2:$C$2125,"&lt;="&amp;DATE(IF($E2129&gt;=2,$D2129,$D2129-1),INDEX($AU$2:$AU$13,$E2129),INDEX($AT$2:$AT$13,$E2129)))</f>
        <v>3343.6</v>
      </c>
    </row>
    <row r="2130" spans="1:12" x14ac:dyDescent="0.35">
      <c r="A2130" s="3">
        <v>2099</v>
      </c>
      <c r="B2130" s="3" t="s">
        <v>9</v>
      </c>
      <c r="C2130" s="4">
        <v>44891</v>
      </c>
      <c r="D2130" s="3">
        <f t="shared" si="33"/>
        <v>2022</v>
      </c>
      <c r="E2130">
        <f>MONTH(ProductLine[[#This Row],[Date]])</f>
        <v>11</v>
      </c>
      <c r="F2130" s="3" t="s">
        <v>13</v>
      </c>
      <c r="G2130" s="5">
        <v>18</v>
      </c>
      <c r="H2130" s="6">
        <v>102</v>
      </c>
      <c r="I2130" s="8">
        <f>ProductLine[[#This Row],[Units]]*ProductLine[[#This Row],[Dollars]]</f>
        <v>1836</v>
      </c>
      <c r="L2130" cm="1">
        <f t="array" ref="L2130">AVERAGEIFS($I$2:$I$2125,$F$2:$F$2125,$F2130,$C$2:$C$2125,"&gt;="&amp;DATE(IF($E2130&gt;=4,$D2130,$D2130-1),INDEX($AS$2:$AS$13,$E2130),INDEX($AR$2:$AR$13,$E2130)),$C$2:$C$2125,"&lt;="&amp;DATE(IF($E2130&gt;=2,$D2130,$D2130-1),INDEX($AU$2:$AU$13,$E2130),INDEX($AT$2:$AT$13,$E2130)))</f>
        <v>3343.6</v>
      </c>
    </row>
    <row r="2131" spans="1:12" x14ac:dyDescent="0.35">
      <c r="A2131" s="3">
        <v>2101</v>
      </c>
      <c r="B2131" s="3" t="s">
        <v>5</v>
      </c>
      <c r="C2131" s="4">
        <v>44889</v>
      </c>
      <c r="D2131" s="3">
        <f t="shared" si="33"/>
        <v>2022</v>
      </c>
      <c r="E2131">
        <f>MONTH(ProductLine[[#This Row],[Date]])</f>
        <v>11</v>
      </c>
      <c r="F2131" s="3" t="s">
        <v>10</v>
      </c>
      <c r="G2131" s="5">
        <v>12</v>
      </c>
      <c r="H2131" s="6">
        <v>105</v>
      </c>
      <c r="I2131" s="8">
        <f>ProductLine[[#This Row],[Units]]*ProductLine[[#This Row],[Dollars]]</f>
        <v>1260</v>
      </c>
      <c r="L2131" cm="1">
        <f t="array" ref="L2131">AVERAGEIFS($I$2:$I$2125,$F$2:$F$2125,$F2131,$C$2:$C$2125,"&gt;="&amp;DATE(IF($E2131&gt;=4,$D2131,$D2131-1),INDEX($AS$2:$AS$13,$E2131),INDEX($AR$2:$AR$13,$E2131)),$C$2:$C$2125,"&lt;="&amp;DATE(IF($E2131&gt;=2,$D2131,$D2131-1),INDEX($AU$2:$AU$13,$E2131),INDEX($AT$2:$AT$13,$E2131)))</f>
        <v>2752.6666666666665</v>
      </c>
    </row>
    <row r="2132" spans="1:12" x14ac:dyDescent="0.35">
      <c r="A2132" s="3">
        <v>2104</v>
      </c>
      <c r="B2132" s="3" t="s">
        <v>5</v>
      </c>
      <c r="C2132" s="4">
        <v>44886</v>
      </c>
      <c r="D2132" s="3">
        <f t="shared" si="33"/>
        <v>2022</v>
      </c>
      <c r="E2132">
        <f>MONTH(ProductLine[[#This Row],[Date]])</f>
        <v>11</v>
      </c>
      <c r="F2132" s="3" t="s">
        <v>13</v>
      </c>
      <c r="G2132" s="5">
        <v>17</v>
      </c>
      <c r="H2132" s="6">
        <v>96</v>
      </c>
      <c r="I2132" s="8">
        <f>ProductLine[[#This Row],[Units]]*ProductLine[[#This Row],[Dollars]]</f>
        <v>1632</v>
      </c>
      <c r="L2132" cm="1">
        <f t="array" ref="L2132">AVERAGEIFS($I$2:$I$2125,$F$2:$F$2125,$F2132,$C$2:$C$2125,"&gt;="&amp;DATE(IF($E2132&gt;=4,$D2132,$D2132-1),INDEX($AS$2:$AS$13,$E2132),INDEX($AR$2:$AR$13,$E2132)),$C$2:$C$2125,"&lt;="&amp;DATE(IF($E2132&gt;=2,$D2132,$D2132-1),INDEX($AU$2:$AU$13,$E2132),INDEX($AT$2:$AT$13,$E2132)))</f>
        <v>3343.6</v>
      </c>
    </row>
    <row r="2133" spans="1:12" x14ac:dyDescent="0.35">
      <c r="A2133" s="3">
        <v>2072</v>
      </c>
      <c r="B2133" s="3" t="s">
        <v>5</v>
      </c>
      <c r="C2133" s="4">
        <v>44918</v>
      </c>
      <c r="D2133" s="3">
        <f t="shared" si="33"/>
        <v>2022</v>
      </c>
      <c r="E2133">
        <f>MONTH(ProductLine[[#This Row],[Date]])</f>
        <v>12</v>
      </c>
      <c r="F2133" s="3" t="s">
        <v>6</v>
      </c>
      <c r="G2133" s="5">
        <v>67</v>
      </c>
      <c r="H2133" s="6">
        <v>95.45</v>
      </c>
      <c r="I2133" s="8">
        <f>ProductLine[[#This Row],[Units]]*ProductLine[[#This Row],[Dollars]]</f>
        <v>6395.1500000000005</v>
      </c>
      <c r="L2133" cm="1">
        <f t="array" ref="L2133">AVERAGEIFS($I$2:$I$2125,$F$2:$F$2125,$F2133,$C$2:$C$2125,"&gt;="&amp;DATE(IF($E2133&gt;=4,$D2133,$D2133-1),INDEX($AS$2:$AS$13,$E2133),INDEX($AR$2:$AR$13,$E2133)),$C$2:$C$2125,"&lt;="&amp;DATE(IF($E2133&gt;=2,$D2133,$D2133-1),INDEX($AU$2:$AU$13,$E2133),INDEX($AT$2:$AT$13,$E2133)))</f>
        <v>2828.6333333333332</v>
      </c>
    </row>
    <row r="2134" spans="1:12" x14ac:dyDescent="0.35">
      <c r="A2134" s="3">
        <v>2083</v>
      </c>
      <c r="B2134" s="3" t="s">
        <v>12</v>
      </c>
      <c r="C2134" s="4">
        <v>44916</v>
      </c>
      <c r="D2134" s="3">
        <f t="shared" si="33"/>
        <v>2022</v>
      </c>
      <c r="E2134">
        <f>MONTH(ProductLine[[#This Row],[Date]])</f>
        <v>12</v>
      </c>
      <c r="F2134" s="3" t="s">
        <v>8</v>
      </c>
      <c r="G2134" s="5">
        <v>76</v>
      </c>
      <c r="H2134" s="6">
        <v>119.45</v>
      </c>
      <c r="I2134" s="8">
        <f>ProductLine[[#This Row],[Units]]*ProductLine[[#This Row],[Dollars]]</f>
        <v>9078.2000000000007</v>
      </c>
      <c r="L2134" cm="1">
        <f t="array" ref="L2134">AVERAGEIFS($I$2:$I$2125,$F$2:$F$2125,$F2134,$C$2:$C$2125,"&gt;="&amp;DATE(IF($E2134&gt;=4,$D2134,$D2134-1),INDEX($AS$2:$AS$13,$E2134),INDEX($AR$2:$AR$13,$E2134)),$C$2:$C$2125,"&lt;="&amp;DATE(IF($E2134&gt;=2,$D2134,$D2134-1),INDEX($AU$2:$AU$13,$E2134),INDEX($AT$2:$AT$13,$E2134)))</f>
        <v>2722.6666666666665</v>
      </c>
    </row>
    <row r="2135" spans="1:12" x14ac:dyDescent="0.35">
      <c r="A2135" s="3">
        <v>2088</v>
      </c>
      <c r="B2135" s="3" t="s">
        <v>25</v>
      </c>
      <c r="C2135" s="4">
        <v>44925</v>
      </c>
      <c r="D2135" s="3">
        <f t="shared" si="33"/>
        <v>2022</v>
      </c>
      <c r="E2135">
        <f>MONTH(ProductLine[[#This Row],[Date]])</f>
        <v>12</v>
      </c>
      <c r="F2135" s="3" t="s">
        <v>8</v>
      </c>
      <c r="G2135" s="5">
        <v>29</v>
      </c>
      <c r="H2135" s="6">
        <v>89.45</v>
      </c>
      <c r="I2135" s="8">
        <f>ProductLine[[#This Row],[Units]]*ProductLine[[#This Row],[Dollars]]</f>
        <v>2594.0500000000002</v>
      </c>
      <c r="L2135" cm="1">
        <f t="array" ref="L2135">AVERAGEIFS($I$2:$I$2125,$F$2:$F$2125,$F2135,$C$2:$C$2125,"&gt;="&amp;DATE(IF($E2135&gt;=4,$D2135,$D2135-1),INDEX($AS$2:$AS$13,$E2135),INDEX($AR$2:$AR$13,$E2135)),$C$2:$C$2125,"&lt;="&amp;DATE(IF($E2135&gt;=2,$D2135,$D2135-1),INDEX($AU$2:$AU$13,$E2135),INDEX($AT$2:$AT$13,$E2135)))</f>
        <v>2722.6666666666665</v>
      </c>
    </row>
    <row r="2136" spans="1:12" x14ac:dyDescent="0.35">
      <c r="A2136" s="3">
        <v>2102</v>
      </c>
      <c r="B2136" s="3" t="s">
        <v>5</v>
      </c>
      <c r="C2136" s="4">
        <v>44908</v>
      </c>
      <c r="D2136" s="3">
        <f t="shared" si="33"/>
        <v>2022</v>
      </c>
      <c r="E2136">
        <f>MONTH(ProductLine[[#This Row],[Date]])</f>
        <v>12</v>
      </c>
      <c r="F2136" s="3" t="s">
        <v>6</v>
      </c>
      <c r="G2136" s="5">
        <v>28</v>
      </c>
      <c r="H2136" s="6">
        <v>102</v>
      </c>
      <c r="I2136" s="8">
        <f>ProductLine[[#This Row],[Units]]*ProductLine[[#This Row],[Dollars]]</f>
        <v>2856</v>
      </c>
      <c r="L2136" cm="1">
        <f t="array" ref="L2136">AVERAGEIFS($I$2:$I$2125,$F$2:$F$2125,$F2136,$C$2:$C$2125,"&gt;="&amp;DATE(IF($E2136&gt;=4,$D2136,$D2136-1),INDEX($AS$2:$AS$13,$E2136),INDEX($AR$2:$AR$13,$E2136)),$C$2:$C$2125,"&lt;="&amp;DATE(IF($E2136&gt;=2,$D2136,$D2136-1),INDEX($AU$2:$AU$13,$E2136),INDEX($AT$2:$AT$13,$E2136)))</f>
        <v>2828.6333333333332</v>
      </c>
    </row>
  </sheetData>
  <phoneticPr fontId="2" type="noConversion"/>
  <conditionalFormatting sqref="I165:I1901">
    <cfRule type="expression" dxfId="1" priority="2">
      <formula>AVERAGEIFS($I$2:$I$2125,$F$2:$F$2125,$F165,$C$2:$C$2125,"&gt;="&amp;DATE(IF($E165&gt;=4,$D165,$D165-1),INDEX($AS$2:$AS$13,$E165),INDEX($AR$2:$AR$13,$E165)),$C$2:$C$2125,"&lt;="&amp;DATE(IF($E165&gt;=2,$D165,$D165-1),INDEX($AU$2:$AU$13,$E165),INDEX($AT$2:$AT$13,$E165)))&gt;$I165</formula>
    </cfRule>
  </conditionalFormatting>
  <conditionalFormatting sqref="I1923:I2136">
    <cfRule type="expression" dxfId="0" priority="1">
      <formula>AVERAGEIFS($I$2:$I$2125,$F$2:$F$2125,$F1923,$C$2:$C$2125,"&gt;="&amp;DATE(IF($E1923&gt;=4,$D1923,$D1923-1),INDEX($AS$2:$AS$13,$E1923),INDEX($AR$2:$AR$13,$E1923)),$C$2:$C$2125,"&lt;="&amp;DATE(IF($E1923&gt;=2,$D1923,$D1923-1),INDEX($AU$2:$AU$13,$E1923),INDEX($AT$2:$AT$13,$E1923)))&gt;$I1923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5D4-4DD2-40E8-882D-AAB749BFC2B5}">
  <dimension ref="C2:DL13"/>
  <sheetViews>
    <sheetView zoomScale="86" zoomScaleNormal="86" workbookViewId="0">
      <selection activeCell="C6" sqref="C6"/>
    </sheetView>
  </sheetViews>
  <sheetFormatPr defaultRowHeight="14.5" x14ac:dyDescent="0.35"/>
  <cols>
    <col min="8" max="8" width="13.453125" customWidth="1"/>
    <col min="9" max="9" width="14.453125" customWidth="1"/>
  </cols>
  <sheetData>
    <row r="2" spans="3:116" x14ac:dyDescent="0.35">
      <c r="DL2" t="s">
        <v>20</v>
      </c>
    </row>
    <row r="3" spans="3:116" x14ac:dyDescent="0.35">
      <c r="G3" t="s">
        <v>13</v>
      </c>
      <c r="H3" t="s">
        <v>8</v>
      </c>
      <c r="I3" t="s">
        <v>6</v>
      </c>
      <c r="J3" t="s">
        <v>15</v>
      </c>
      <c r="K3" t="s">
        <v>10</v>
      </c>
      <c r="DL3" cm="1">
        <f t="array" ref="DL3:DL8">_xlfn.UNIQUE(Sheet1!$D$2:$D$2136,FALSE,FALSE)</f>
        <v>2004</v>
      </c>
    </row>
    <row r="4" spans="3:116" x14ac:dyDescent="0.35">
      <c r="C4" s="2">
        <v>2022</v>
      </c>
      <c r="F4" t="str" cm="1">
        <f t="array" ref="F4:F9">_xlfn.UNIQUE(_xlfn._xlws.FILTER(ProductLine[Name],ProductLine[Year]='Using Excel Formula'!C4))</f>
        <v>Betsy</v>
      </c>
      <c r="G4" s="1">
        <f>SUMIFS(Sheet1!$I$2:$I$2136,Sheet1!$D$2:$D$2136,'Using Excel Formula'!$C$4,Sheet1!$B$2:$B$2136,'Using Excel Formula'!$F4,Sheet1!$F$2:$F$2136,'Using Excel Formula'!G$3)</f>
        <v>5812</v>
      </c>
      <c r="H4" s="1">
        <f>SUMIFS(Sheet1!$I$2:$I$2136,Sheet1!$D$2:$D$2136,'Using Excel Formula'!$C$4,Sheet1!$B$2:$B$2136,'Using Excel Formula'!$F4,Sheet1!$F$2:$F$2136,'Using Excel Formula'!H$3)</f>
        <v>6253.4</v>
      </c>
      <c r="I4" s="1">
        <f>SUMIFS(Sheet1!$I$2:$I$2136,Sheet1!$D$2:$D$2136,'Using Excel Formula'!$C$4,Sheet1!$B$2:$B$2136,'Using Excel Formula'!$F4,Sheet1!$F$2:$F$2136,'Using Excel Formula'!I$3)</f>
        <v>9251.1500000000015</v>
      </c>
      <c r="J4" s="1">
        <f>SUMIFS(Sheet1!$I$2:$I$2136,Sheet1!$D$2:$D$2136,'Using Excel Formula'!$C$4,Sheet1!$B$2:$B$2136,'Using Excel Formula'!$F4,Sheet1!$F$2:$F$2136,'Using Excel Formula'!J$3)</f>
        <v>6202</v>
      </c>
      <c r="K4" s="1">
        <f>SUMIFS(Sheet1!$I$2:$I$2136,Sheet1!$D$2:$D$2136,'Using Excel Formula'!$C$4,Sheet1!$B$2:$B$2136,'Using Excel Formula'!$F4,Sheet1!$F$2:$F$2136,'Using Excel Formula'!K$3)</f>
        <v>4583.1000000000004</v>
      </c>
      <c r="DL4">
        <v>2005</v>
      </c>
    </row>
    <row r="5" spans="3:116" x14ac:dyDescent="0.35">
      <c r="F5" t="str">
        <v>Cici</v>
      </c>
      <c r="G5" s="1">
        <f>SUMIFS(Sheet1!$I$2:$I$2136,Sheet1!$D$2:$D$2136,'Using Excel Formula'!$C$4,Sheet1!$B$2:$B$2136,'Using Excel Formula'!$F5,Sheet1!$F$2:$F$2136,'Using Excel Formula'!G$3)</f>
        <v>5833</v>
      </c>
      <c r="H5" s="1">
        <f>SUMIFS(Sheet1!$I$2:$I$2136,Sheet1!$D$2:$D$2136,'Using Excel Formula'!$C$4,Sheet1!$B$2:$B$2136,'Using Excel Formula'!$F5,Sheet1!$F$2:$F$2136,'Using Excel Formula'!H$3)</f>
        <v>4312</v>
      </c>
      <c r="I5" s="1">
        <f>SUMIFS(Sheet1!$I$2:$I$2136,Sheet1!$D$2:$D$2136,'Using Excel Formula'!$C$4,Sheet1!$B$2:$B$2136,'Using Excel Formula'!$F5,Sheet1!$F$2:$F$2136,'Using Excel Formula'!I$3)</f>
        <v>5237.7000000000007</v>
      </c>
      <c r="J5" s="1">
        <f>SUMIFS(Sheet1!$I$2:$I$2136,Sheet1!$D$2:$D$2136,'Using Excel Formula'!$C$4,Sheet1!$B$2:$B$2136,'Using Excel Formula'!$F5,Sheet1!$F$2:$F$2136,'Using Excel Formula'!J$3)</f>
        <v>7980</v>
      </c>
      <c r="K5" s="1">
        <f>SUMIFS(Sheet1!$I$2:$I$2136,Sheet1!$D$2:$D$2136,'Using Excel Formula'!$C$4,Sheet1!$B$2:$B$2136,'Using Excel Formula'!$F5,Sheet1!$F$2:$F$2136,'Using Excel Formula'!K$3)</f>
        <v>5135</v>
      </c>
      <c r="DL5">
        <v>2006</v>
      </c>
    </row>
    <row r="6" spans="3:116" x14ac:dyDescent="0.35">
      <c r="F6" t="str">
        <v>Colleen</v>
      </c>
      <c r="G6" s="1">
        <f>SUMIFS(Sheet1!$I$2:$I$2136,Sheet1!$D$2:$D$2136,'Using Excel Formula'!$C$4,Sheet1!$B$2:$B$2136,'Using Excel Formula'!$F6,Sheet1!$F$2:$F$2136,'Using Excel Formula'!G$3)</f>
        <v>8803.9000000000015</v>
      </c>
      <c r="H6" s="1">
        <f>SUMIFS(Sheet1!$I$2:$I$2136,Sheet1!$D$2:$D$2136,'Using Excel Formula'!$C$4,Sheet1!$B$2:$B$2136,'Using Excel Formula'!$F6,Sheet1!$F$2:$F$2136,'Using Excel Formula'!H$3)</f>
        <v>12239.2</v>
      </c>
      <c r="I6" s="1">
        <f>SUMIFS(Sheet1!$I$2:$I$2136,Sheet1!$D$2:$D$2136,'Using Excel Formula'!$C$4,Sheet1!$B$2:$B$2136,'Using Excel Formula'!$F6,Sheet1!$F$2:$F$2136,'Using Excel Formula'!I$3)</f>
        <v>3791</v>
      </c>
      <c r="J6" s="1">
        <f>SUMIFS(Sheet1!$I$2:$I$2136,Sheet1!$D$2:$D$2136,'Using Excel Formula'!$C$4,Sheet1!$B$2:$B$2136,'Using Excel Formula'!$F6,Sheet1!$F$2:$F$2136,'Using Excel Formula'!J$3)</f>
        <v>5130</v>
      </c>
      <c r="K6" s="1">
        <f>SUMIFS(Sheet1!$I$2:$I$2136,Sheet1!$D$2:$D$2136,'Using Excel Formula'!$C$4,Sheet1!$B$2:$B$2136,'Using Excel Formula'!$F6,Sheet1!$F$2:$F$2136,'Using Excel Formula'!K$3)</f>
        <v>7083</v>
      </c>
      <c r="DL6">
        <v>2020</v>
      </c>
    </row>
    <row r="7" spans="3:116" x14ac:dyDescent="0.35">
      <c r="F7" t="str">
        <v>Regina</v>
      </c>
      <c r="G7" s="1">
        <f>SUMIFS(Sheet1!$I$2:$I$2136,Sheet1!$D$2:$D$2136,'Using Excel Formula'!$C$4,Sheet1!$B$2:$B$2136,'Using Excel Formula'!$F7,Sheet1!$F$2:$F$2136,'Using Excel Formula'!G$3)</f>
        <v>14579.76</v>
      </c>
      <c r="H7" s="1">
        <f>SUMIFS(Sheet1!$I$2:$I$2136,Sheet1!$D$2:$D$2136,'Using Excel Formula'!$C$4,Sheet1!$B$2:$B$2136,'Using Excel Formula'!$F7,Sheet1!$F$2:$F$2136,'Using Excel Formula'!H$3)</f>
        <v>6508.05</v>
      </c>
      <c r="I7" s="1">
        <f>SUMIFS(Sheet1!$I$2:$I$2136,Sheet1!$D$2:$D$2136,'Using Excel Formula'!$C$4,Sheet1!$B$2:$B$2136,'Using Excel Formula'!$F7,Sheet1!$F$2:$F$2136,'Using Excel Formula'!I$3)</f>
        <v>2238</v>
      </c>
      <c r="J7" s="1">
        <f>SUMIFS(Sheet1!$I$2:$I$2136,Sheet1!$D$2:$D$2136,'Using Excel Formula'!$C$4,Sheet1!$B$2:$B$2136,'Using Excel Formula'!$F7,Sheet1!$F$2:$F$2136,'Using Excel Formula'!J$3)</f>
        <v>7115</v>
      </c>
      <c r="K7" s="1">
        <f>SUMIFS(Sheet1!$I$2:$I$2136,Sheet1!$D$2:$D$2136,'Using Excel Formula'!$C$4,Sheet1!$B$2:$B$2136,'Using Excel Formula'!$F7,Sheet1!$F$2:$F$2136,'Using Excel Formula'!K$3)</f>
        <v>5597.9000000000005</v>
      </c>
      <c r="DL7">
        <v>2021</v>
      </c>
    </row>
    <row r="8" spans="3:116" x14ac:dyDescent="0.35">
      <c r="F8" t="str">
        <v>Mary</v>
      </c>
      <c r="G8" s="1">
        <f>SUMIFS(Sheet1!$I$2:$I$2136,Sheet1!$D$2:$D$2136,'Using Excel Formula'!$C$4,Sheet1!$B$2:$B$2136,'Using Excel Formula'!$F8,Sheet1!$F$2:$F$2136,'Using Excel Formula'!G$3)</f>
        <v>6787.44</v>
      </c>
      <c r="H8" s="1">
        <f>SUMIFS(Sheet1!$I$2:$I$2136,Sheet1!$D$2:$D$2136,'Using Excel Formula'!$C$4,Sheet1!$B$2:$B$2136,'Using Excel Formula'!$F8,Sheet1!$F$2:$F$2136,'Using Excel Formula'!H$3)</f>
        <v>6688.62</v>
      </c>
      <c r="I8" s="1">
        <f>SUMIFS(Sheet1!$I$2:$I$2136,Sheet1!$D$2:$D$2136,'Using Excel Formula'!$C$4,Sheet1!$B$2:$B$2136,'Using Excel Formula'!$F8,Sheet1!$F$2:$F$2136,'Using Excel Formula'!I$3)</f>
        <v>18610.149999999998</v>
      </c>
      <c r="J8" s="1">
        <f>SUMIFS(Sheet1!$I$2:$I$2136,Sheet1!$D$2:$D$2136,'Using Excel Formula'!$C$4,Sheet1!$B$2:$B$2136,'Using Excel Formula'!$F8,Sheet1!$F$2:$F$2136,'Using Excel Formula'!J$3)</f>
        <v>6391.6399999999994</v>
      </c>
      <c r="K8" s="1">
        <f>SUMIFS(Sheet1!$I$2:$I$2136,Sheet1!$D$2:$D$2136,'Using Excel Formula'!$C$4,Sheet1!$B$2:$B$2136,'Using Excel Formula'!$F8,Sheet1!$F$2:$F$2136,'Using Excel Formula'!K$3)</f>
        <v>4900.05</v>
      </c>
      <c r="DL8">
        <v>2022</v>
      </c>
    </row>
    <row r="9" spans="3:116" x14ac:dyDescent="0.35">
      <c r="F9" t="str">
        <v>Ashley</v>
      </c>
      <c r="G9" s="1">
        <f>SUMIFS(Sheet1!$I$2:$I$2136,Sheet1!$D$2:$D$2136,'Using Excel Formula'!$C$4,Sheet1!$B$2:$B$2136,'Using Excel Formula'!$F9,Sheet1!$F$2:$F$2136,'Using Excel Formula'!G$3)</f>
        <v>3852</v>
      </c>
      <c r="H9" s="1">
        <f>SUMIFS(Sheet1!$I$2:$I$2136,Sheet1!$D$2:$D$2136,'Using Excel Formula'!$C$4,Sheet1!$B$2:$B$2136,'Using Excel Formula'!$F9,Sheet1!$F$2:$F$2136,'Using Excel Formula'!H$3)</f>
        <v>6512</v>
      </c>
      <c r="I9" s="1">
        <f>SUMIFS(Sheet1!$I$2:$I$2136,Sheet1!$D$2:$D$2136,'Using Excel Formula'!$C$4,Sheet1!$B$2:$B$2136,'Using Excel Formula'!$F9,Sheet1!$F$2:$F$2136,'Using Excel Formula'!I$3)</f>
        <v>5474</v>
      </c>
      <c r="J9" s="1">
        <f>SUMIFS(Sheet1!$I$2:$I$2136,Sheet1!$D$2:$D$2136,'Using Excel Formula'!$C$4,Sheet1!$B$2:$B$2136,'Using Excel Formula'!$F9,Sheet1!$F$2:$F$2136,'Using Excel Formula'!J$3)</f>
        <v>5093</v>
      </c>
      <c r="K9" s="1">
        <f>SUMIFS(Sheet1!$I$2:$I$2136,Sheet1!$D$2:$D$2136,'Using Excel Formula'!$C$4,Sheet1!$B$2:$B$2136,'Using Excel Formula'!$F9,Sheet1!$F$2:$F$2136,'Using Excel Formula'!K$3)</f>
        <v>5860</v>
      </c>
    </row>
    <row r="10" spans="3:116" x14ac:dyDescent="0.35">
      <c r="G10" s="1">
        <f>SUMIFS(Sheet1!$I$2:$I$2136,Sheet1!$D$2:$D$2136,'Using Excel Formula'!$C$4,Sheet1!$B$2:$B$2136,'Using Excel Formula'!$F10,Sheet1!$F$2:$F$2136,'Using Excel Formula'!G$3)</f>
        <v>0</v>
      </c>
      <c r="H10" s="1">
        <f>SUMIFS(Sheet1!$I$2:$I$2136,Sheet1!$D$2:$D$2136,'Using Excel Formula'!$C$4,Sheet1!$B$2:$B$2136,'Using Excel Formula'!$F10,Sheet1!$F$2:$F$2136,'Using Excel Formula'!H$3)</f>
        <v>0</v>
      </c>
      <c r="I10" s="1">
        <f>SUMIFS(Sheet1!$I$2:$I$2136,Sheet1!$D$2:$D$2136,'Using Excel Formula'!$C$4,Sheet1!$B$2:$B$2136,'Using Excel Formula'!$F10,Sheet1!$F$2:$F$2136,'Using Excel Formula'!I$3)</f>
        <v>0</v>
      </c>
      <c r="J10" s="1">
        <f>SUMIFS(Sheet1!$I$2:$I$2136,Sheet1!$D$2:$D$2136,'Using Excel Formula'!$C$4,Sheet1!$B$2:$B$2136,'Using Excel Formula'!$F10,Sheet1!$F$2:$F$2136,'Using Excel Formula'!J$3)</f>
        <v>0</v>
      </c>
      <c r="K10" s="1">
        <f>SUMIFS(Sheet1!$I$2:$I$2136,Sheet1!$D$2:$D$2136,'Using Excel Formula'!$C$4,Sheet1!$B$2:$B$2136,'Using Excel Formula'!$F10,Sheet1!$F$2:$F$2136,'Using Excel Formula'!K$3)</f>
        <v>0</v>
      </c>
    </row>
    <row r="11" spans="3:116" x14ac:dyDescent="0.35">
      <c r="G11" s="1">
        <f>SUMIFS(Sheet1!$I$2:$I$2136,Sheet1!$D$2:$D$2136,'Using Excel Formula'!$C$4,Sheet1!$B$2:$B$2136,'Using Excel Formula'!$F11,Sheet1!$F$2:$F$2136,'Using Excel Formula'!G$3)</f>
        <v>0</v>
      </c>
      <c r="H11" s="1">
        <f>SUMIFS(Sheet1!$I$2:$I$2136,Sheet1!$D$2:$D$2136,'Using Excel Formula'!$C$4,Sheet1!$B$2:$B$2136,'Using Excel Formula'!$F11,Sheet1!$F$2:$F$2136,'Using Excel Formula'!H$3)</f>
        <v>0</v>
      </c>
      <c r="I11" s="1">
        <f>SUMIFS(Sheet1!$I$2:$I$2136,Sheet1!$D$2:$D$2136,'Using Excel Formula'!$C$4,Sheet1!$B$2:$B$2136,'Using Excel Formula'!$F11,Sheet1!$F$2:$F$2136,'Using Excel Formula'!I$3)</f>
        <v>0</v>
      </c>
      <c r="J11" s="1">
        <f>SUMIFS(Sheet1!$I$2:$I$2136,Sheet1!$D$2:$D$2136,'Using Excel Formula'!$C$4,Sheet1!$B$2:$B$2136,'Using Excel Formula'!$F11,Sheet1!$F$2:$F$2136,'Using Excel Formula'!J$3)</f>
        <v>0</v>
      </c>
      <c r="K11" s="1">
        <f>SUMIFS(Sheet1!$I$2:$I$2136,Sheet1!$D$2:$D$2136,'Using Excel Formula'!$C$4,Sheet1!$B$2:$B$2136,'Using Excel Formula'!$F11,Sheet1!$F$2:$F$2136,'Using Excel Formula'!K$3)</f>
        <v>0</v>
      </c>
    </row>
    <row r="12" spans="3:116" x14ac:dyDescent="0.35">
      <c r="G12" s="1">
        <f>SUMIFS(Sheet1!$I$2:$I$2136,Sheet1!$D$2:$D$2136,'Using Excel Formula'!$C$4,Sheet1!$B$2:$B$2136,'Using Excel Formula'!$F12,Sheet1!$F$2:$F$2136,'Using Excel Formula'!G$3)</f>
        <v>0</v>
      </c>
      <c r="H12" s="1">
        <f>SUMIFS(Sheet1!$I$2:$I$2136,Sheet1!$D$2:$D$2136,'Using Excel Formula'!$C$4,Sheet1!$B$2:$B$2136,'Using Excel Formula'!$F12,Sheet1!$F$2:$F$2136,'Using Excel Formula'!H$3)</f>
        <v>0</v>
      </c>
      <c r="I12" s="1">
        <f>SUMIFS(Sheet1!$I$2:$I$2136,Sheet1!$D$2:$D$2136,'Using Excel Formula'!$C$4,Sheet1!$B$2:$B$2136,'Using Excel Formula'!$F12,Sheet1!$F$2:$F$2136,'Using Excel Formula'!I$3)</f>
        <v>0</v>
      </c>
      <c r="J12" s="1">
        <f>SUMIFS(Sheet1!$I$2:$I$2136,Sheet1!$D$2:$D$2136,'Using Excel Formula'!$C$4,Sheet1!$B$2:$B$2136,'Using Excel Formula'!$F12,Sheet1!$F$2:$F$2136,'Using Excel Formula'!J$3)</f>
        <v>0</v>
      </c>
      <c r="K12" s="1">
        <f>SUMIFS(Sheet1!$I$2:$I$2136,Sheet1!$D$2:$D$2136,'Using Excel Formula'!$C$4,Sheet1!$B$2:$B$2136,'Using Excel Formula'!$F12,Sheet1!$F$2:$F$2136,'Using Excel Formula'!K$3)</f>
        <v>0</v>
      </c>
    </row>
    <row r="13" spans="3:116" x14ac:dyDescent="0.35">
      <c r="G13" s="1"/>
    </row>
  </sheetData>
  <dataValidations count="1">
    <dataValidation type="list" allowBlank="1" showInputMessage="1" showErrorMessage="1" sqref="C4" xr:uid="{785B5BB0-463B-432B-A4FB-B87FE9130FC6}">
      <formula1>Yrs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Using Excel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2023-07-03T06:49:28Z</dcterms:created>
  <dcterms:modified xsi:type="dcterms:W3CDTF">2023-08-03T14:42:29Z</dcterms:modified>
</cp:coreProperties>
</file>