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990C83CF-BD64-4D08-BBB2-994BC6ACE5EE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6" i="4" l="1"/>
  <c r="D57" i="4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<sst xmlns="http://schemas.openxmlformats.org/spreadsheetml/2006/main" count="6646" uniqueCount="62">
  <si>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</si>
  <si>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</si>
  <si>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</si>
  <si>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</si>
  <si>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</si>
  <si>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</si>
  <si>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</si>
  <si>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</si>
  <si>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</si>
  <si>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</si>
  <si>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</si>
  <si>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</si>
  <si>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</si>
  <si>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</si>
  <si>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</si>
  <si>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</si>
  <si>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</si>
  <si>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</si>
  <si>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</si>
  <si>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</si>
  <si>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</si>
  <si>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</si>
  <si>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</si>
  <si>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</si>
  <si>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</si>
  <si>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</si>
  <si>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</si>
  <si>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</si>
  <si>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</si>
  <si>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Q4</t>
  </si>
  <si>
    <t>Q1</t>
  </si>
  <si>
    <t>Q2</t>
  </si>
  <si>
    <t>Q3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</si>
  <si>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</si>
  <si>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</si>
  <si>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</si>
  <si>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</si>
  <si>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</si>
  <si>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</si>
  <si>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</si>
  <si>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</si>
  <si>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</si>
  <si>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</si>
  <si>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</si>
  <si>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</si>
  <si>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</si>
  <si>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</si>
  <si>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</si>
  <si>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</si>
  <si>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</si>
  <si>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</si>
  <si>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</si>
  <si>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</si>
  <si>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</si>
  <si>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</si>
  <si>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 xml:space="preserve"> Sales</t>
  </si>
  <si>
    <t>Share %</t>
  </si>
  <si>
    <t>Step 1: Select the year in the below cell.</t>
  </si>
  <si>
    <t>Step 2: Select quarter from the below cell.</t>
  </si>
  <si>
    <t>Step 3: Select seller 1 from below cell.</t>
  </si>
  <si>
    <t>Step 4: Select seller 2 from below cell.</t>
  </si>
  <si>
    <t>Step 5: Select the product from the below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</si>
</sst>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Evelyn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2.3176291793313069</c:v>
                </c:pt>
                <c:pt idx="1">
                  <c:v>3.5480452203616046</c:v>
                </c:pt>
                <c:pt idx="2">
                  <c:v>-0.94845305701698213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Norah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2.2074550230329582</c:v>
                </c:pt>
                <c:pt idx="1">
                  <c:v>-0.86857201646090543</c:v>
                </c:pt>
                <c:pt idx="2">
                  <c:v>6.139055014559915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Evelyn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1768.23</c:v>
                </c:pt>
                <c:pt idx="1">
                  <c:v>8041.99</c:v>
                </c:pt>
                <c:pt idx="2">
                  <c:v>414.54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Norah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4860</c:v>
                </c:pt>
                <c:pt idx="1">
                  <c:v>638.74</c:v>
                </c:pt>
                <c:pt idx="2">
                  <c:v>4560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Evelyn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6.2035248184390768E-2</c:v>
                </c:pt>
                <c:pt idx="1">
                  <c:v>0.26380169791075864</c:v>
                </c:pt>
                <c:pt idx="2">
                  <c:v>0.16930621504774529</c:v>
                </c:pt>
                <c:pt idx="3">
                  <c:v>0.3877000986182963</c:v>
                </c:pt>
                <c:pt idx="4">
                  <c:v>0.1171567402388089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Norah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0.34020685472048201</c:v>
                </c:pt>
                <c:pt idx="1">
                  <c:v>4.2558683817270127E-2</c:v>
                </c:pt>
                <c:pt idx="2">
                  <c:v>0.36733312891079345</c:v>
                </c:pt>
                <c:pt idx="3">
                  <c:v>0.19656197099139708</c:v>
                </c:pt>
                <c:pt idx="4">
                  <c:v>5.3339361560057329E-2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Evelyn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2.3176291793313069</c:v>
                </c:pt>
                <c:pt idx="1">
                  <c:v>3.5480452203616046</c:v>
                </c:pt>
                <c:pt idx="2">
                  <c:v>-0.94845305701698213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Norah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2.2074550230329582</c:v>
                </c:pt>
                <c:pt idx="1">
                  <c:v>-0.86857201646090543</c:v>
                </c:pt>
                <c:pt idx="2">
                  <c:v>6.139055014559915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Evelyn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1768.23</c:v>
                </c:pt>
                <c:pt idx="1">
                  <c:v>8041.99</c:v>
                </c:pt>
                <c:pt idx="2">
                  <c:v>414.54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Norah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4860</c:v>
                </c:pt>
                <c:pt idx="1">
                  <c:v>638.74</c:v>
                </c:pt>
                <c:pt idx="2">
                  <c:v>4560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on Q </a:t>
                </a: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Evelyn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6.2035248184390768E-2</c:v>
                </c:pt>
                <c:pt idx="1">
                  <c:v>0.26380169791075864</c:v>
                </c:pt>
                <c:pt idx="2">
                  <c:v>0.16930621504774529</c:v>
                </c:pt>
                <c:pt idx="3">
                  <c:v>0.3877000986182963</c:v>
                </c:pt>
                <c:pt idx="4">
                  <c:v>0.1171567402388089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Norah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0.34020685472048201</c:v>
                </c:pt>
                <c:pt idx="1">
                  <c:v>4.2558683817270127E-2</c:v>
                </c:pt>
                <c:pt idx="2">
                  <c:v>0.36733312891079345</c:v>
                </c:pt>
                <c:pt idx="3">
                  <c:v>0.19656197099139708</c:v>
                </c:pt>
                <c:pt idx="4">
                  <c:v>5.3339361560057329E-2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zoomScale="93" zoomScaleNormal="93" workbookViewId="0">
      <selection activeCell="D57" sqref="D57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Evelyn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Norah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2021_Q4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2021_Q3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2021_Q2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2021_Q1</v>
      </c>
      <c r="L2" s="52"/>
      <c r="M2" s="52"/>
      <c r="P2" s="49" t="str">
        <f>B2</f>
        <v>2021_Q4</v>
      </c>
      <c r="Q2" s="49"/>
      <c r="R2" s="49"/>
      <c r="S2" s="50" t="str">
        <f>E2</f>
        <v>2021_Q3</v>
      </c>
      <c r="T2" s="50"/>
      <c r="U2" s="50"/>
      <c r="V2" s="51" t="str">
        <f>H2</f>
        <v>2021_Q2</v>
      </c>
      <c r="W2" s="51"/>
      <c r="X2" s="51"/>
      <c r="Y2" s="52" t="str">
        <f>K2</f>
        <v>2021_Q1</v>
      </c>
      <c r="Z2" s="52"/>
      <c r="AA2" s="52"/>
    </row>
    <row r="3" spans="2:27" x14ac:dyDescent="0.3">
      <c r="B3" s="37">
        <f>HLOOKUP(RIGHT($B$2,2),$C$210:$F$213,2,FALSE)</f>
        <v>10</v>
      </c>
      <c r="C3" s="37">
        <f>HLOOKUP(RIGHT($B$2,2),$C$210:$F$213,3,FALSE)</f>
        <v>11</v>
      </c>
      <c r="D3" s="37">
        <f>HLOOKUP(RIGHT($B$2,2),$C$210:$F$213,4,FALSE)</f>
        <v>12</v>
      </c>
      <c r="E3" s="37">
        <f>HLOOKUP(RIGHT($E$2,2),$C$210:$F$213,2,FALSE)</f>
        <v>7</v>
      </c>
      <c r="F3" s="37">
        <f>HLOOKUP(RIGHT($E$2,2),$C$210:$F$213,3,FALSE)</f>
        <v>8</v>
      </c>
      <c r="G3" s="37">
        <f>HLOOKUP(RIGHT($E$2,2),$C$210:$F$213,4,FALSE)</f>
        <v>9</v>
      </c>
      <c r="H3" s="37">
        <f>HLOOKUP(RIGHT($H$2,2),$C$210:$F$213,2,FALSE)</f>
        <v>4</v>
      </c>
      <c r="I3" s="37">
        <f>HLOOKUP(RIGHT($H$2,2),$C$210:$F$213,3,FALSE)</f>
        <v>5</v>
      </c>
      <c r="J3" s="37">
        <f>HLOOKUP(RIGHT($H$2,2),$C$210:$F$213,4,FALSE)</f>
        <v>6</v>
      </c>
      <c r="K3" s="37">
        <f>HLOOKUP(RIGHT($K$2,2),$C$210:$F$213,2,FALSE)</f>
        <v>1</v>
      </c>
      <c r="L3" s="37">
        <f>HLOOKUP(RIGHT($K$2,2),$C$210:$F$213,3,FALSE)</f>
        <v>2</v>
      </c>
      <c r="M3" s="37">
        <f>HLOOKUP(RIGHT($K$2,2),$C$210:$F$213,4,FALSE)</f>
        <v>3</v>
      </c>
      <c r="P3" s="37">
        <f>B3</f>
        <v>10</v>
      </c>
      <c r="Q3" s="37">
        <f t="shared" ref="Q3:AA3" si="0">C3</f>
        <v>11</v>
      </c>
      <c r="R3" s="37">
        <f t="shared" si="0"/>
        <v>12</v>
      </c>
      <c r="S3" s="37">
        <f t="shared" si="0"/>
        <v>7</v>
      </c>
      <c r="T3" s="37">
        <f t="shared" si="0"/>
        <v>8</v>
      </c>
      <c r="U3" s="37">
        <f t="shared" si="0"/>
        <v>9</v>
      </c>
      <c r="V3" s="37">
        <f t="shared" si="0"/>
        <v>4</v>
      </c>
      <c r="W3" s="37">
        <f t="shared" si="0"/>
        <v>5</v>
      </c>
      <c r="X3" s="37">
        <f t="shared" si="0"/>
        <v>6</v>
      </c>
      <c r="Y3" s="37">
        <f t="shared" si="0"/>
        <v>1</v>
      </c>
      <c r="Z3" s="37">
        <f t="shared" si="0"/>
        <v>2</v>
      </c>
      <c r="AA3" s="37">
        <f t="shared" si="0"/>
        <v>3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414.54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0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0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0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0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8041.99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987.56999999999994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552.24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228.42000000000002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0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0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532.98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0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4560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321.48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153.16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164.1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0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4860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0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888.30000000000007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406.96000000000004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219.96000000000004</v>
      </c>
    </row>
    <row r="13" spans="2:27" x14ac:dyDescent="0.3">
      <c r="C13" s="37" t="str">
        <f>B1&amp;T14</f>
        <v>Evelyn Sales</v>
      </c>
      <c r="D13" s="37" t="str">
        <f>P1&amp;T14</f>
        <v>Norah Sales</v>
      </c>
    </row>
    <row r="14" spans="2:27" x14ac:dyDescent="0.3">
      <c r="B14" s="37" t="str">
        <f>K2</f>
        <v>2021_Q1</v>
      </c>
      <c r="C14" s="40">
        <f>SUM($K$4:$M$4)</f>
        <v>532.98</v>
      </c>
      <c r="D14" s="40">
        <f>SUM($Y$4:$AA$4)</f>
        <v>1515.2200000000003</v>
      </c>
      <c r="T14" s="37" t="s">
        <v>55</v>
      </c>
    </row>
    <row r="15" spans="2:27" x14ac:dyDescent="0.3">
      <c r="B15" s="37" t="str">
        <f>H2</f>
        <v>2021_Q2</v>
      </c>
      <c r="C15" s="40">
        <f>SUM($H$4:$J$4)</f>
        <v>1768.23</v>
      </c>
      <c r="D15" s="40">
        <f>SUM($V$4:$X$4)</f>
        <v>4860</v>
      </c>
    </row>
    <row r="16" spans="2:27" x14ac:dyDescent="0.3">
      <c r="B16" s="37" t="str">
        <f>E2</f>
        <v>2021_Q3</v>
      </c>
      <c r="C16" s="40">
        <f>SUM($E$4:$G$4)</f>
        <v>8041.99</v>
      </c>
      <c r="D16" s="40">
        <f>SUM($S$4:$U$4)</f>
        <v>638.74</v>
      </c>
    </row>
    <row r="17" spans="2:4" x14ac:dyDescent="0.3">
      <c r="B17" s="41" t="str">
        <f>B2</f>
        <v>2021_Q4</v>
      </c>
      <c r="C17" s="40">
        <f>SUM($B$4:$D$4)</f>
        <v>414.54</v>
      </c>
      <c r="D17" s="40">
        <f>SUM($P$4:$R$4)</f>
        <v>4560</v>
      </c>
    </row>
    <row r="21" spans="2:4" x14ac:dyDescent="0.3">
      <c r="C21" s="37" t="str">
        <f>B1</f>
        <v>Evelyn</v>
      </c>
      <c r="D21" s="37" t="str">
        <f>P1</f>
        <v>Norah</v>
      </c>
    </row>
    <row r="22" spans="2:4" x14ac:dyDescent="0.3">
      <c r="B22" s="37" t="str">
        <f t="shared" ref="B22:B24" si="1">B15</f>
        <v>2021_Q2</v>
      </c>
      <c r="C22" s="42">
        <f t="shared" ref="C22:D24" si="2">(C15-C14)/C14</f>
        <v>2.3176291793313069</v>
      </c>
      <c r="D22" s="42">
        <f>(D15-D14)/D14</f>
        <v>2.2074550230329582</v>
      </c>
    </row>
    <row r="23" spans="2:4" x14ac:dyDescent="0.3">
      <c r="B23" s="37" t="str">
        <f t="shared" si="1"/>
        <v>2021_Q3</v>
      </c>
      <c r="C23" s="42">
        <f t="shared" si="2"/>
        <v>3.5480452203616046</v>
      </c>
      <c r="D23" s="42">
        <f t="shared" si="2"/>
        <v>-0.86857201646090543</v>
      </c>
    </row>
    <row r="24" spans="2:4" x14ac:dyDescent="0.3">
      <c r="B24" s="41" t="str">
        <f t="shared" si="1"/>
        <v>2021_Q4</v>
      </c>
      <c r="C24" s="42">
        <f t="shared" si="2"/>
        <v>-0.94845305701698213</v>
      </c>
      <c r="D24" s="42">
        <f t="shared" si="2"/>
        <v>6.139055014559915</v>
      </c>
    </row>
    <row r="34" spans="2:16" x14ac:dyDescent="0.3">
      <c r="B34" s="37" t="str">
        <f>B1</f>
        <v>Evelyn</v>
      </c>
    </row>
    <row r="35" spans="2:16" x14ac:dyDescent="0.3">
      <c r="D35" s="37" t="s">
        <v>56</v>
      </c>
      <c r="P35" s="37" t="str">
        <f>B34&amp;" "&amp;B2</f>
        <v>Evelyn 2021_Q4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414.54</v>
      </c>
      <c r="D36" s="42">
        <f>C36/SUM($C$36:$C$40)</f>
        <v>6.2035248184390768E-2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1762.81</v>
      </c>
      <c r="D37" s="42">
        <f t="shared" ref="D37:D38" si="3">C37/SUM($C$36:$C$40)</f>
        <v>0.26380169791075864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1131.3599999999999</v>
      </c>
      <c r="D38" s="42">
        <f t="shared" si="3"/>
        <v>0.16930621504774529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2590.7400000000002</v>
      </c>
      <c r="D39" s="42">
        <f>C39/SUM($C$36:$C$40)</f>
        <v>0.3877000986182963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782.88</v>
      </c>
      <c r="D40" s="42">
        <f>C40/SUM($C$36:$C$40)</f>
        <v>0.1171567402388089</v>
      </c>
    </row>
    <row r="54" spans="2:9" x14ac:dyDescent="0.3">
      <c r="B54" s="37" t="str">
        <f>P1</f>
        <v>Norah</v>
      </c>
      <c r="I54" s="37" t="str">
        <f>B54&amp;" "&amp;B2</f>
        <v>Norah 2021_Q4</v>
      </c>
    </row>
    <row r="55" spans="2:9" x14ac:dyDescent="0.3">
      <c r="D55" s="37" t="s">
        <v>56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4560</v>
      </c>
      <c r="D56" s="42">
        <f>C56/SUM($C$56:$C$60)</f>
        <v>0.34020685472048201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570.44000000000005</v>
      </c>
      <c r="D57" s="42">
        <f t="shared" ref="D57:D60" si="4">C57/SUM($C$56:$C$60)</f>
        <v>4.2558683817270127E-2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4923.59</v>
      </c>
      <c r="D58" s="42">
        <f t="shared" si="4"/>
        <v>0.36733312891079345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2634.64</v>
      </c>
      <c r="D59" s="42">
        <f t="shared" si="4"/>
        <v>0.19656197099139708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714.94</v>
      </c>
      <c r="D60" s="42">
        <f t="shared" si="4"/>
        <v>5.3339361560057329E-2</v>
      </c>
    </row>
    <row r="210" spans="3:6" x14ac:dyDescent="0.3">
      <c r="C210" s="37" t="s">
        <v>29</v>
      </c>
      <c r="D210" s="37" t="s">
        <v>32</v>
      </c>
      <c r="E210" s="37" t="s">
        <v>31</v>
      </c>
      <c r="F210" s="37" t="s">
        <v>30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90"/>
  <sheetViews>
    <sheetView showGridLines="0" tabSelected="1" zoomScale="94" zoomScaleNormal="94" workbookViewId="0">
      <selection activeCell="F7" sqref="F7"/>
    </sheetView>
  </sheetViews>
  <sheetFormatPr defaultRowHeight="14.5" x14ac:dyDescent="0.35"/>
  <sheetData>
    <row r="1" spans="1:144" x14ac:dyDescent="0.35">
      <c r="A1" s="53" t="s">
        <v>57</v>
      </c>
      <c r="B1" s="53"/>
      <c r="C1" s="53"/>
      <c r="E1" s="53" t="s">
        <v>58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29</v>
      </c>
      <c r="CA2" t="s">
        <v>30</v>
      </c>
      <c r="CB2" t="s">
        <v>30</v>
      </c>
      <c r="CC2" t="s">
        <v>29</v>
      </c>
      <c r="CD2" t="s">
        <v>30</v>
      </c>
      <c r="CE2" t="s">
        <v>30</v>
      </c>
      <c r="CF2" t="s">
        <v>30</v>
      </c>
    </row>
    <row r="3" spans="1:144" x14ac:dyDescent="0.35">
      <c r="B3" s="33">
        <v>2021</v>
      </c>
      <c r="F3" s="34" t="s">
        <v>29</v>
      </c>
      <c r="BW3">
        <v>2005</v>
      </c>
      <c r="CA3" t="s">
        <v>31</v>
      </c>
      <c r="CB3" t="s">
        <v>31</v>
      </c>
      <c r="CD3" t="s">
        <v>31</v>
      </c>
      <c r="CE3" t="s">
        <v>31</v>
      </c>
      <c r="CF3" t="s">
        <v>31</v>
      </c>
    </row>
    <row r="4" spans="1:144" x14ac:dyDescent="0.35">
      <c r="BW4">
        <v>2006</v>
      </c>
      <c r="CA4" t="s">
        <v>32</v>
      </c>
      <c r="CB4" t="s">
        <v>32</v>
      </c>
      <c r="CD4" t="s">
        <v>32</v>
      </c>
      <c r="CE4" t="s">
        <v>32</v>
      </c>
      <c r="CF4" t="s">
        <v>32</v>
      </c>
    </row>
    <row r="5" spans="1:144" x14ac:dyDescent="0.35">
      <c r="A5" s="54" t="s">
        <v>59</v>
      </c>
      <c r="B5" s="54"/>
      <c r="C5" s="54"/>
      <c r="E5" s="55" t="s">
        <v>60</v>
      </c>
      <c r="F5" s="55"/>
      <c r="G5" s="55"/>
      <c r="BW5">
        <v>2020</v>
      </c>
      <c r="CA5" t="s">
        <v>29</v>
      </c>
      <c r="CB5" t="s">
        <v>29</v>
      </c>
      <c r="CD5" t="s">
        <v>29</v>
      </c>
      <c r="CE5" t="s">
        <v>29</v>
      </c>
      <c r="CF5" t="s">
        <v>29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61</v>
      </c>
      <c r="J6" s="54"/>
      <c r="K6" s="54"/>
      <c r="L6" s="54"/>
      <c r="BW6">
        <v>2021</v>
      </c>
    </row>
    <row r="7" spans="1:144" x14ac:dyDescent="0.35">
      <c r="B7" s="39" t="s">
        <v>23</v>
      </c>
      <c r="F7" s="38" t="s">
        <v>24</v>
      </c>
      <c r="J7" s="50" t="s">
        <v>9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2021_Q4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90" ca="1">OFFSET(Lookup_Sheet1!$A$1,1,MATCH($BX$14,my_range2,0)-1,COUNTA(OFFSET(Lookup_Sheet1!$A$1,0,MATCH($BX$14,my_range2,0)-1,15,1))-1,1)</f>
        <v>Ashley</v>
      </c>
      <c r="JU83" t="str" cm="1">
        <f t="array" aca="1" ref="JU83:JU89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Betsy</v>
      </c>
    </row>
    <row r="85" spans="280:281" x14ac:dyDescent="0.35">
      <c r="JT85" t="str">
        <f ca="1"/>
        <v>Cici</v>
      </c>
      <c r="JU85" t="str">
        <f ca="1"/>
        <v>Cici</v>
      </c>
    </row>
    <row r="86" spans="280:281" x14ac:dyDescent="0.35">
      <c r="JT86" t="str">
        <f ca="1"/>
        <v>Colleen</v>
      </c>
      <c r="JU86" t="str">
        <f ca="1"/>
        <v>Colleen</v>
      </c>
    </row>
    <row r="87" spans="280:281" x14ac:dyDescent="0.35">
      <c r="JT87" t="str">
        <f ca="1"/>
        <v>Cristina</v>
      </c>
      <c r="JU87" t="str">
        <f ca="1"/>
        <v>Cristina</v>
      </c>
    </row>
    <row r="88" spans="280:281" x14ac:dyDescent="0.35">
      <c r="JT88" t="str">
        <f ca="1"/>
        <v>Evelyn</v>
      </c>
      <c r="JU88" t="str">
        <f ca="1"/>
        <v>Mary</v>
      </c>
    </row>
    <row r="89" spans="280:281" x14ac:dyDescent="0.35">
      <c r="JT89" t="str">
        <f ca="1"/>
        <v>Mary</v>
      </c>
      <c r="JU89" t="str">
        <f ca="1"/>
        <v>Norah</v>
      </c>
    </row>
    <row r="90" spans="280:281" x14ac:dyDescent="0.35">
      <c r="JT90" t="str">
        <f ca="1"/>
        <v>Norah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35</v>
      </c>
      <c r="B1" s="37" t="s">
        <v>33</v>
      </c>
      <c r="C1" s="37" t="s">
        <v>34</v>
      </c>
      <c r="D1" s="37" t="s">
        <v>36</v>
      </c>
      <c r="E1" s="37" t="s">
        <v>37</v>
      </c>
      <c r="F1" s="37" t="s">
        <v>38</v>
      </c>
      <c r="G1" s="37" t="s">
        <v>39</v>
      </c>
      <c r="H1" s="37" t="s">
        <v>40</v>
      </c>
      <c r="I1" s="37" t="s">
        <v>41</v>
      </c>
      <c r="J1" s="37" t="s">
        <v>42</v>
      </c>
      <c r="K1" s="37" t="s">
        <v>43</v>
      </c>
      <c r="L1" s="37" t="s">
        <v>44</v>
      </c>
      <c r="M1" s="37" t="s">
        <v>45</v>
      </c>
      <c r="N1" s="37" t="s">
        <v>46</v>
      </c>
      <c r="O1" s="37" t="s">
        <v>47</v>
      </c>
      <c r="P1" s="37" t="s">
        <v>48</v>
      </c>
      <c r="Q1" s="37" t="s">
        <v>49</v>
      </c>
      <c r="R1" s="37" t="s">
        <v>50</v>
      </c>
      <c r="S1" s="37" t="s">
        <v>51</v>
      </c>
      <c r="T1" s="37" t="s">
        <v>52</v>
      </c>
      <c r="U1" s="37" t="s">
        <v>53</v>
      </c>
      <c r="V1" s="37" t="s">
        <v>54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2024-08-21T17:47:47Z</dcterms:modified>
</cp:coreProperties>
</file>