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G2"/>
  <c r="F2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3"/>
  <c r="J4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6"/>
  <c r="J7"/>
  <c r="J5"/>
</calcChain>
</file>

<file path=xl/sharedStrings.xml><?xml version="1.0" encoding="utf-8"?>
<sst xmlns="http://schemas.openxmlformats.org/spreadsheetml/2006/main" count="485" uniqueCount="102">
  <si>
    <t>Player Name</t>
  </si>
  <si>
    <t>Ms Dhoni</t>
  </si>
  <si>
    <t>Date</t>
  </si>
  <si>
    <t>Match Type</t>
  </si>
  <si>
    <t>T20</t>
  </si>
  <si>
    <t>Opposition</t>
  </si>
  <si>
    <t>v South Africa</t>
  </si>
  <si>
    <t>v Pakistan</t>
  </si>
  <si>
    <t>v New Zealand</t>
  </si>
  <si>
    <t>v England</t>
  </si>
  <si>
    <t>v Australia</t>
  </si>
  <si>
    <t>v Sri Lanka</t>
  </si>
  <si>
    <t>v Bangladesh</t>
  </si>
  <si>
    <t>v Ireland</t>
  </si>
  <si>
    <t>v West Indies</t>
  </si>
  <si>
    <t>v Afghanistan</t>
  </si>
  <si>
    <t>v Zimbabwe</t>
  </si>
  <si>
    <t>Toss Win</t>
  </si>
  <si>
    <t>Bowling First</t>
  </si>
  <si>
    <t>Batting First</t>
  </si>
  <si>
    <t>Hometeam</t>
  </si>
  <si>
    <t>Lastmatchesperformance</t>
  </si>
  <si>
    <t>Last3matchesperformance</t>
  </si>
  <si>
    <t>Last6matchesperformance</t>
  </si>
  <si>
    <t>weather</t>
  </si>
  <si>
    <t>pitch</t>
  </si>
  <si>
    <t>Form</t>
  </si>
  <si>
    <t>Order</t>
  </si>
  <si>
    <t>Performance</t>
  </si>
  <si>
    <t>10*</t>
  </si>
  <si>
    <t>9*</t>
  </si>
  <si>
    <t>28*</t>
  </si>
  <si>
    <t>30*</t>
  </si>
  <si>
    <t>15*</t>
  </si>
  <si>
    <t>16*</t>
  </si>
  <si>
    <t>23*</t>
  </si>
  <si>
    <t>48*</t>
  </si>
  <si>
    <t>21*</t>
  </si>
  <si>
    <t>22*</t>
  </si>
  <si>
    <t>18*</t>
  </si>
  <si>
    <t>24*</t>
  </si>
  <si>
    <t>0*</t>
  </si>
  <si>
    <t>4*</t>
  </si>
  <si>
    <t>27*</t>
  </si>
  <si>
    <t>20*</t>
  </si>
  <si>
    <t>11*</t>
  </si>
  <si>
    <t>8*</t>
  </si>
  <si>
    <t>7*</t>
  </si>
  <si>
    <t>13*</t>
  </si>
  <si>
    <t>19*</t>
  </si>
  <si>
    <t>36*</t>
  </si>
  <si>
    <t>1*</t>
  </si>
  <si>
    <t>-</t>
  </si>
  <si>
    <t>Inns</t>
  </si>
  <si>
    <t>Ground</t>
  </si>
  <si>
    <t>Johannesburg</t>
  </si>
  <si>
    <t>Durban</t>
  </si>
  <si>
    <t>Mumbai (BS)</t>
  </si>
  <si>
    <t>Melbourne</t>
  </si>
  <si>
    <t>Colombo (RPS)</t>
  </si>
  <si>
    <t>Christchurch</t>
  </si>
  <si>
    <t>Wellington</t>
  </si>
  <si>
    <t>Nottingham</t>
  </si>
  <si>
    <t>Lord's</t>
  </si>
  <si>
    <t>Nagpur</t>
  </si>
  <si>
    <t>Mohali</t>
  </si>
  <si>
    <t>Gros Islet</t>
  </si>
  <si>
    <t>Bridgetown</t>
  </si>
  <si>
    <t>Manchester</t>
  </si>
  <si>
    <t>Kolkata</t>
  </si>
  <si>
    <t>Sydney</t>
  </si>
  <si>
    <t>Pallekele</t>
  </si>
  <si>
    <t>Chennai</t>
  </si>
  <si>
    <t>Pune</t>
  </si>
  <si>
    <t>Mumbai</t>
  </si>
  <si>
    <t>Bengaluru</t>
  </si>
  <si>
    <t>Ahmedabad</t>
  </si>
  <si>
    <t>Rajkot</t>
  </si>
  <si>
    <t>Dhaka</t>
  </si>
  <si>
    <t>Birmingham</t>
  </si>
  <si>
    <t>Dharamsala</t>
  </si>
  <si>
    <t>Cuttack</t>
  </si>
  <si>
    <t>Adelaide</t>
  </si>
  <si>
    <t>Ranchi</t>
  </si>
  <si>
    <t>Harare</t>
  </si>
  <si>
    <t>Lauderhill</t>
  </si>
  <si>
    <t>Kanpur</t>
  </si>
  <si>
    <t>Kingston</t>
  </si>
  <si>
    <t>Guwahati</t>
  </si>
  <si>
    <t>Delhi</t>
  </si>
  <si>
    <t>Thiruvananthapuram</t>
  </si>
  <si>
    <t>Indore</t>
  </si>
  <si>
    <t>Centurion</t>
  </si>
  <si>
    <t>Cape Town</t>
  </si>
  <si>
    <t>Dublin (Malahide)</t>
  </si>
  <si>
    <t>Cardiff</t>
  </si>
  <si>
    <t>Auckland</t>
  </si>
  <si>
    <t>Hamilton</t>
  </si>
  <si>
    <t>Visakhapatnam</t>
  </si>
  <si>
    <t>no</t>
  </si>
  <si>
    <t>yes</t>
  </si>
  <si>
    <t>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</si>
</sst>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rgb="FF222222"/>
      <name val="Tahoma"/>
      <family val="2"/>
    </font>
    <font>
      <sz val="8"/>
      <color rgb="FF22222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rgb="FFC6C6C6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1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6"/>
  <sheetViews>
    <sheetView tabSelected="1" workbookViewId="0">
      <selection activeCell="O2" sqref="O2"/>
    </sheetView>
  </sheetViews>
  <sheetFormatPr defaultRowHeight="15"/>
  <sheetData>
    <row r="1" spans="1:20">
      <c r="A1" t="s">
        <v>0</v>
      </c>
      <c r="B1" t="s">
        <v>2</v>
      </c>
      <c r="C1" t="s">
        <v>3</v>
      </c>
      <c r="D1" t="s">
        <v>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L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s="4" t="s">
        <v>53</v>
      </c>
      <c r="T1" s="5" t="s">
        <v>54</v>
      </c>
    </row>
    <row r="2" spans="1:20" ht="21">
      <c r="A2" t="s">
        <v>1</v>
      </c>
      <c r="B2" s="1">
        <v>39052</v>
      </c>
      <c r="C2" t="s">
        <v>4</v>
      </c>
      <c r="D2" s="2" t="s">
        <v>6</v>
      </c>
      <c r="F2" t="str">
        <f>IF(S2=2,"yes","no")</f>
        <v>yes</v>
      </c>
      <c r="G2" t="str">
        <f>IF(S2=1,"yes","no")</f>
        <v>no</v>
      </c>
      <c r="H2" t="s">
        <v>99</v>
      </c>
      <c r="J2" t="s">
        <v>52</v>
      </c>
      <c r="L2" t="s">
        <v>52</v>
      </c>
      <c r="P2" t="str">
        <f>IF(R2&gt;30,"in","out")</f>
        <v>out</v>
      </c>
      <c r="Q2" t="str">
        <f>IF(F2="yes","Bowling First","Batting First")</f>
        <v>Bowling First</v>
      </c>
      <c r="R2" s="3">
        <v>0</v>
      </c>
      <c r="S2" s="3">
        <v>2</v>
      </c>
      <c r="T2" s="6" t="s">
        <v>55</v>
      </c>
    </row>
    <row r="3" spans="1:20">
      <c r="A3" t="s">
        <v>1</v>
      </c>
      <c r="B3" s="1">
        <v>39339</v>
      </c>
      <c r="C3" t="s">
        <v>4</v>
      </c>
      <c r="D3" s="2" t="s">
        <v>7</v>
      </c>
      <c r="F3" t="str">
        <f t="shared" ref="F3:F66" si="0">IF(S3=2,"yes","no")</f>
        <v>no</v>
      </c>
      <c r="G3" t="str">
        <f t="shared" ref="G3:G66" si="1">IF(S3=1,"yes","no")</f>
        <v>yes</v>
      </c>
      <c r="H3" t="s">
        <v>99</v>
      </c>
      <c r="I3">
        <f>R2</f>
        <v>0</v>
      </c>
      <c r="J3" t="s">
        <v>52</v>
      </c>
      <c r="L3" t="s">
        <v>52</v>
      </c>
      <c r="P3" t="str">
        <f t="shared" ref="P3:P66" si="2">IF(R3&gt;30,"in","out")</f>
        <v>in</v>
      </c>
      <c r="Q3" t="str">
        <f t="shared" ref="Q3:Q66" si="3">IF(F3="yes","Bowling First","Batting First")</f>
        <v>Batting First</v>
      </c>
      <c r="R3" s="3">
        <v>33</v>
      </c>
      <c r="S3" s="3">
        <v>1</v>
      </c>
      <c r="T3" s="6" t="s">
        <v>56</v>
      </c>
    </row>
    <row r="4" spans="1:20" ht="21">
      <c r="A4" t="s">
        <v>1</v>
      </c>
      <c r="B4" s="1">
        <v>39341</v>
      </c>
      <c r="C4" t="s">
        <v>4</v>
      </c>
      <c r="D4" s="2" t="s">
        <v>8</v>
      </c>
      <c r="F4" t="str">
        <f t="shared" si="0"/>
        <v>yes</v>
      </c>
      <c r="G4" t="str">
        <f t="shared" si="1"/>
        <v>no</v>
      </c>
      <c r="H4" t="s">
        <v>99</v>
      </c>
      <c r="I4">
        <f t="shared" ref="I4:I67" si="4">R3</f>
        <v>33</v>
      </c>
      <c r="J4">
        <f t="shared" ref="J4" si="5">SUM(R3,R2,R1)</f>
        <v>33</v>
      </c>
      <c r="L4" t="s">
        <v>52</v>
      </c>
      <c r="P4" t="str">
        <f t="shared" si="2"/>
        <v>out</v>
      </c>
      <c r="Q4" t="str">
        <f t="shared" si="3"/>
        <v>Bowling First</v>
      </c>
      <c r="R4" s="3">
        <v>24</v>
      </c>
      <c r="S4" s="3">
        <v>2</v>
      </c>
      <c r="T4" s="6" t="s">
        <v>55</v>
      </c>
    </row>
    <row r="5" spans="1:20">
      <c r="A5" t="s">
        <v>1</v>
      </c>
      <c r="B5" s="1">
        <v>39344</v>
      </c>
      <c r="C5" t="s">
        <v>4</v>
      </c>
      <c r="D5" s="2" t="s">
        <v>9</v>
      </c>
      <c r="F5" t="str">
        <f t="shared" si="0"/>
        <v>no</v>
      </c>
      <c r="G5" t="str">
        <f t="shared" si="1"/>
        <v>yes</v>
      </c>
      <c r="H5" t="s">
        <v>99</v>
      </c>
      <c r="I5">
        <f t="shared" si="4"/>
        <v>24</v>
      </c>
      <c r="J5">
        <f>SUM(R4,R3,R2)</f>
        <v>57</v>
      </c>
      <c r="L5" t="s">
        <v>52</v>
      </c>
      <c r="P5" t="str">
        <f t="shared" si="2"/>
        <v>in</v>
      </c>
      <c r="Q5" t="str">
        <f t="shared" si="3"/>
        <v>Batting First</v>
      </c>
      <c r="R5" s="3" t="s">
        <v>29</v>
      </c>
      <c r="S5" s="3">
        <v>1</v>
      </c>
      <c r="T5" s="6" t="s">
        <v>56</v>
      </c>
    </row>
    <row r="6" spans="1:20">
      <c r="A6" t="s">
        <v>1</v>
      </c>
      <c r="B6" s="1">
        <v>39345</v>
      </c>
      <c r="C6" t="s">
        <v>4</v>
      </c>
      <c r="D6" s="2" t="s">
        <v>6</v>
      </c>
      <c r="F6" t="str">
        <f t="shared" si="0"/>
        <v>no</v>
      </c>
      <c r="G6" t="str">
        <f t="shared" si="1"/>
        <v>yes</v>
      </c>
      <c r="H6" t="s">
        <v>99</v>
      </c>
      <c r="I6" t="str">
        <f t="shared" si="4"/>
        <v>10*</v>
      </c>
      <c r="J6">
        <f t="shared" ref="J6:J69" si="6">SUM(R5,R4,R3)</f>
        <v>57</v>
      </c>
      <c r="L6" t="s">
        <v>52</v>
      </c>
      <c r="P6" t="str">
        <f t="shared" si="2"/>
        <v>in</v>
      </c>
      <c r="Q6" t="str">
        <f t="shared" si="3"/>
        <v>Batting First</v>
      </c>
      <c r="R6" s="3">
        <v>45</v>
      </c>
      <c r="S6" s="3">
        <v>1</v>
      </c>
      <c r="T6" s="6" t="s">
        <v>56</v>
      </c>
    </row>
    <row r="7" spans="1:20">
      <c r="A7" t="s">
        <v>1</v>
      </c>
      <c r="B7" s="1">
        <v>39347</v>
      </c>
      <c r="C7" t="s">
        <v>4</v>
      </c>
      <c r="D7" s="2" t="s">
        <v>10</v>
      </c>
      <c r="F7" t="str">
        <f t="shared" si="0"/>
        <v>no</v>
      </c>
      <c r="G7" t="str">
        <f t="shared" si="1"/>
        <v>yes</v>
      </c>
      <c r="H7" t="s">
        <v>99</v>
      </c>
      <c r="I7">
        <f t="shared" si="4"/>
        <v>45</v>
      </c>
      <c r="J7">
        <f t="shared" si="6"/>
        <v>69</v>
      </c>
      <c r="L7" t="s">
        <v>52</v>
      </c>
      <c r="P7" t="str">
        <f t="shared" si="2"/>
        <v>in</v>
      </c>
      <c r="Q7" t="str">
        <f t="shared" si="3"/>
        <v>Batting First</v>
      </c>
      <c r="R7" s="3">
        <v>36</v>
      </c>
      <c r="S7" s="3">
        <v>1</v>
      </c>
      <c r="T7" s="6" t="s">
        <v>56</v>
      </c>
    </row>
    <row r="8" spans="1:20" ht="21">
      <c r="A8" t="s">
        <v>1</v>
      </c>
      <c r="B8" s="1">
        <v>39349</v>
      </c>
      <c r="C8" t="s">
        <v>4</v>
      </c>
      <c r="D8" s="2" t="s">
        <v>7</v>
      </c>
      <c r="F8" t="str">
        <f t="shared" si="0"/>
        <v>no</v>
      </c>
      <c r="G8" t="str">
        <f t="shared" si="1"/>
        <v>yes</v>
      </c>
      <c r="H8" t="s">
        <v>99</v>
      </c>
      <c r="I8">
        <f t="shared" si="4"/>
        <v>36</v>
      </c>
      <c r="J8">
        <f t="shared" si="6"/>
        <v>81</v>
      </c>
      <c r="L8">
        <f>SUM(R7,R6,R5,R4,R3,R2)</f>
        <v>138</v>
      </c>
      <c r="P8" t="str">
        <f t="shared" si="2"/>
        <v>out</v>
      </c>
      <c r="Q8" t="str">
        <f t="shared" si="3"/>
        <v>Batting First</v>
      </c>
      <c r="R8" s="3">
        <v>6</v>
      </c>
      <c r="S8" s="3">
        <v>1</v>
      </c>
      <c r="T8" s="6" t="s">
        <v>55</v>
      </c>
    </row>
    <row r="9" spans="1:20" ht="21">
      <c r="A9" t="s">
        <v>1</v>
      </c>
      <c r="B9" s="1">
        <v>39375</v>
      </c>
      <c r="C9" t="s">
        <v>4</v>
      </c>
      <c r="D9" s="2" t="s">
        <v>10</v>
      </c>
      <c r="F9" t="str">
        <f t="shared" si="0"/>
        <v>yes</v>
      </c>
      <c r="G9" t="str">
        <f t="shared" si="1"/>
        <v>no</v>
      </c>
      <c r="H9" t="s">
        <v>100</v>
      </c>
      <c r="I9">
        <f t="shared" si="4"/>
        <v>6</v>
      </c>
      <c r="J9">
        <f t="shared" si="6"/>
        <v>87</v>
      </c>
      <c r="L9">
        <f t="shared" ref="L9:L72" si="7">SUM(R8,R7,R6,R5,R4,R3)</f>
        <v>144</v>
      </c>
      <c r="P9" t="str">
        <f t="shared" si="2"/>
        <v>in</v>
      </c>
      <c r="Q9" t="str">
        <f t="shared" si="3"/>
        <v>Bowling First</v>
      </c>
      <c r="R9" s="3" t="s">
        <v>30</v>
      </c>
      <c r="S9" s="3">
        <v>2</v>
      </c>
      <c r="T9" s="6" t="s">
        <v>57</v>
      </c>
    </row>
    <row r="10" spans="1:20">
      <c r="A10" t="s">
        <v>1</v>
      </c>
      <c r="B10" s="1">
        <v>39479</v>
      </c>
      <c r="C10" t="s">
        <v>4</v>
      </c>
      <c r="D10" s="2" t="s">
        <v>10</v>
      </c>
      <c r="F10" t="str">
        <f t="shared" si="0"/>
        <v>no</v>
      </c>
      <c r="G10" t="str">
        <f t="shared" si="1"/>
        <v>yes</v>
      </c>
      <c r="H10" t="s">
        <v>99</v>
      </c>
      <c r="I10" t="str">
        <f t="shared" si="4"/>
        <v>9*</v>
      </c>
      <c r="J10">
        <f t="shared" si="6"/>
        <v>42</v>
      </c>
      <c r="L10">
        <f t="shared" si="7"/>
        <v>111</v>
      </c>
      <c r="P10" t="str">
        <f t="shared" si="2"/>
        <v>out</v>
      </c>
      <c r="Q10" t="str">
        <f t="shared" si="3"/>
        <v>Batting First</v>
      </c>
      <c r="R10" s="3">
        <v>9</v>
      </c>
      <c r="S10" s="3">
        <v>1</v>
      </c>
      <c r="T10" s="6" t="s">
        <v>58</v>
      </c>
    </row>
    <row r="11" spans="1:20" ht="21">
      <c r="A11" t="s">
        <v>1</v>
      </c>
      <c r="B11" s="1">
        <v>39854</v>
      </c>
      <c r="C11" t="s">
        <v>4</v>
      </c>
      <c r="D11" s="2" t="s">
        <v>11</v>
      </c>
      <c r="F11" t="str">
        <f t="shared" si="0"/>
        <v>yes</v>
      </c>
      <c r="G11" t="str">
        <f t="shared" si="1"/>
        <v>no</v>
      </c>
      <c r="H11" t="s">
        <v>99</v>
      </c>
      <c r="I11">
        <f t="shared" si="4"/>
        <v>9</v>
      </c>
      <c r="J11">
        <f t="shared" si="6"/>
        <v>15</v>
      </c>
      <c r="L11">
        <f t="shared" si="7"/>
        <v>96</v>
      </c>
      <c r="P11" t="str">
        <f t="shared" si="2"/>
        <v>out</v>
      </c>
      <c r="Q11" t="str">
        <f t="shared" si="3"/>
        <v>Bowling First</v>
      </c>
      <c r="R11" s="3">
        <v>13</v>
      </c>
      <c r="S11" s="3">
        <v>2</v>
      </c>
      <c r="T11" s="6" t="s">
        <v>59</v>
      </c>
    </row>
    <row r="12" spans="1:20" ht="21">
      <c r="A12" t="s">
        <v>1</v>
      </c>
      <c r="B12" s="1">
        <v>39869</v>
      </c>
      <c r="C12" t="s">
        <v>4</v>
      </c>
      <c r="D12" s="2" t="s">
        <v>8</v>
      </c>
      <c r="F12" t="str">
        <f t="shared" si="0"/>
        <v>no</v>
      </c>
      <c r="G12" t="str">
        <f t="shared" si="1"/>
        <v>yes</v>
      </c>
      <c r="H12" t="s">
        <v>99</v>
      </c>
      <c r="I12">
        <f t="shared" si="4"/>
        <v>13</v>
      </c>
      <c r="J12">
        <f t="shared" si="6"/>
        <v>22</v>
      </c>
      <c r="L12">
        <f t="shared" si="7"/>
        <v>109</v>
      </c>
      <c r="P12" t="str">
        <f t="shared" si="2"/>
        <v>out</v>
      </c>
      <c r="Q12" t="str">
        <f t="shared" si="3"/>
        <v>Batting First</v>
      </c>
      <c r="R12" s="3">
        <v>2</v>
      </c>
      <c r="S12" s="3">
        <v>1</v>
      </c>
      <c r="T12" s="6" t="s">
        <v>60</v>
      </c>
    </row>
    <row r="13" spans="1:20">
      <c r="A13" t="s">
        <v>1</v>
      </c>
      <c r="B13" s="1">
        <v>39871</v>
      </c>
      <c r="C13" t="s">
        <v>4</v>
      </c>
      <c r="D13" s="2" t="s">
        <v>8</v>
      </c>
      <c r="F13" t="str">
        <f t="shared" si="0"/>
        <v>no</v>
      </c>
      <c r="G13" t="str">
        <f t="shared" si="1"/>
        <v>yes</v>
      </c>
      <c r="H13" t="s">
        <v>99</v>
      </c>
      <c r="I13">
        <f t="shared" si="4"/>
        <v>2</v>
      </c>
      <c r="J13">
        <f t="shared" si="6"/>
        <v>24</v>
      </c>
      <c r="L13">
        <f t="shared" si="7"/>
        <v>66</v>
      </c>
      <c r="P13" t="str">
        <f t="shared" si="2"/>
        <v>in</v>
      </c>
      <c r="Q13" t="str">
        <f t="shared" si="3"/>
        <v>Batting First</v>
      </c>
      <c r="R13" s="3" t="s">
        <v>31</v>
      </c>
      <c r="S13" s="3">
        <v>1</v>
      </c>
      <c r="T13" s="6" t="s">
        <v>61</v>
      </c>
    </row>
    <row r="14" spans="1:20">
      <c r="A14" t="s">
        <v>1</v>
      </c>
      <c r="B14" s="1">
        <v>39970</v>
      </c>
      <c r="C14" t="s">
        <v>4</v>
      </c>
      <c r="D14" s="2" t="s">
        <v>12</v>
      </c>
      <c r="F14" t="str">
        <f t="shared" si="0"/>
        <v>no</v>
      </c>
      <c r="G14" t="str">
        <f t="shared" si="1"/>
        <v>yes</v>
      </c>
      <c r="H14" t="s">
        <v>99</v>
      </c>
      <c r="I14" t="str">
        <f t="shared" si="4"/>
        <v>28*</v>
      </c>
      <c r="J14">
        <f t="shared" si="6"/>
        <v>15</v>
      </c>
      <c r="L14">
        <f t="shared" si="7"/>
        <v>30</v>
      </c>
      <c r="P14" t="str">
        <f t="shared" si="2"/>
        <v>out</v>
      </c>
      <c r="Q14" t="str">
        <f t="shared" si="3"/>
        <v>Batting First</v>
      </c>
      <c r="R14" s="3">
        <v>26</v>
      </c>
      <c r="S14" s="3">
        <v>1</v>
      </c>
      <c r="T14" s="6" t="s">
        <v>62</v>
      </c>
    </row>
    <row r="15" spans="1:20">
      <c r="A15" t="s">
        <v>1</v>
      </c>
      <c r="B15" s="1">
        <v>39974</v>
      </c>
      <c r="C15" t="s">
        <v>4</v>
      </c>
      <c r="D15" s="2" t="s">
        <v>13</v>
      </c>
      <c r="F15" t="str">
        <f t="shared" si="0"/>
        <v>yes</v>
      </c>
      <c r="G15" t="str">
        <f t="shared" si="1"/>
        <v>no</v>
      </c>
      <c r="H15" t="s">
        <v>99</v>
      </c>
      <c r="I15">
        <f t="shared" si="4"/>
        <v>26</v>
      </c>
      <c r="J15">
        <f t="shared" si="6"/>
        <v>28</v>
      </c>
      <c r="L15">
        <f t="shared" si="7"/>
        <v>50</v>
      </c>
      <c r="P15" t="str">
        <f t="shared" si="2"/>
        <v>out</v>
      </c>
      <c r="Q15" t="str">
        <f t="shared" si="3"/>
        <v>Bowling First</v>
      </c>
      <c r="R15" s="3">
        <v>14</v>
      </c>
      <c r="S15" s="3">
        <v>2</v>
      </c>
      <c r="T15" s="6" t="s">
        <v>62</v>
      </c>
    </row>
    <row r="16" spans="1:20">
      <c r="A16" t="s">
        <v>1</v>
      </c>
      <c r="B16" s="1">
        <v>39976</v>
      </c>
      <c r="C16" t="s">
        <v>4</v>
      </c>
      <c r="D16" s="2" t="s">
        <v>14</v>
      </c>
      <c r="F16" t="str">
        <f t="shared" si="0"/>
        <v>no</v>
      </c>
      <c r="G16" t="str">
        <f t="shared" si="1"/>
        <v>yes</v>
      </c>
      <c r="H16" t="s">
        <v>99</v>
      </c>
      <c r="I16">
        <f t="shared" si="4"/>
        <v>14</v>
      </c>
      <c r="J16">
        <f t="shared" si="6"/>
        <v>40</v>
      </c>
      <c r="L16">
        <f t="shared" si="7"/>
        <v>64</v>
      </c>
      <c r="P16" t="str">
        <f t="shared" si="2"/>
        <v>out</v>
      </c>
      <c r="Q16" t="str">
        <f t="shared" si="3"/>
        <v>Batting First</v>
      </c>
      <c r="R16" s="3">
        <v>11</v>
      </c>
      <c r="S16" s="3">
        <v>1</v>
      </c>
      <c r="T16" s="6" t="s">
        <v>63</v>
      </c>
    </row>
    <row r="17" spans="1:20">
      <c r="A17" t="s">
        <v>1</v>
      </c>
      <c r="B17" s="1">
        <v>39978</v>
      </c>
      <c r="C17" t="s">
        <v>4</v>
      </c>
      <c r="D17" s="2" t="s">
        <v>9</v>
      </c>
      <c r="F17" t="str">
        <f t="shared" si="0"/>
        <v>yes</v>
      </c>
      <c r="G17" t="str">
        <f t="shared" si="1"/>
        <v>no</v>
      </c>
      <c r="H17" t="s">
        <v>99</v>
      </c>
      <c r="I17">
        <f t="shared" si="4"/>
        <v>11</v>
      </c>
      <c r="J17">
        <f t="shared" si="6"/>
        <v>51</v>
      </c>
      <c r="L17">
        <f t="shared" si="7"/>
        <v>66</v>
      </c>
      <c r="P17" t="str">
        <f t="shared" si="2"/>
        <v>in</v>
      </c>
      <c r="Q17" t="str">
        <f t="shared" si="3"/>
        <v>Bowling First</v>
      </c>
      <c r="R17" s="3" t="s">
        <v>32</v>
      </c>
      <c r="S17" s="3">
        <v>2</v>
      </c>
      <c r="T17" s="6" t="s">
        <v>63</v>
      </c>
    </row>
    <row r="18" spans="1:20">
      <c r="A18" t="s">
        <v>1</v>
      </c>
      <c r="B18" s="1">
        <v>39980</v>
      </c>
      <c r="C18" t="s">
        <v>4</v>
      </c>
      <c r="D18" s="2" t="s">
        <v>6</v>
      </c>
      <c r="F18" t="str">
        <f t="shared" si="0"/>
        <v>yes</v>
      </c>
      <c r="G18" t="str">
        <f t="shared" si="1"/>
        <v>no</v>
      </c>
      <c r="H18" t="s">
        <v>99</v>
      </c>
      <c r="I18" t="str">
        <f t="shared" si="4"/>
        <v>30*</v>
      </c>
      <c r="J18">
        <f t="shared" si="6"/>
        <v>25</v>
      </c>
      <c r="L18">
        <f t="shared" si="7"/>
        <v>53</v>
      </c>
      <c r="P18" t="str">
        <f t="shared" si="2"/>
        <v>out</v>
      </c>
      <c r="Q18" t="str">
        <f t="shared" si="3"/>
        <v>Bowling First</v>
      </c>
      <c r="R18" s="3">
        <v>5</v>
      </c>
      <c r="S18" s="3">
        <v>2</v>
      </c>
      <c r="T18" s="6" t="s">
        <v>62</v>
      </c>
    </row>
    <row r="19" spans="1:20">
      <c r="A19" t="s">
        <v>1</v>
      </c>
      <c r="B19" s="1">
        <v>40156</v>
      </c>
      <c r="C19" t="s">
        <v>4</v>
      </c>
      <c r="D19" s="2" t="s">
        <v>11</v>
      </c>
      <c r="F19" t="str">
        <f t="shared" si="0"/>
        <v>yes</v>
      </c>
      <c r="G19" t="str">
        <f t="shared" si="1"/>
        <v>no</v>
      </c>
      <c r="H19" t="s">
        <v>100</v>
      </c>
      <c r="I19">
        <f t="shared" si="4"/>
        <v>5</v>
      </c>
      <c r="J19">
        <f t="shared" si="6"/>
        <v>16</v>
      </c>
      <c r="L19">
        <f t="shared" si="7"/>
        <v>56</v>
      </c>
      <c r="P19" t="str">
        <f t="shared" si="2"/>
        <v>out</v>
      </c>
      <c r="Q19" t="str">
        <f t="shared" si="3"/>
        <v>Bowling First</v>
      </c>
      <c r="R19" s="3">
        <v>9</v>
      </c>
      <c r="S19" s="3">
        <v>2</v>
      </c>
      <c r="T19" s="6" t="s">
        <v>64</v>
      </c>
    </row>
    <row r="20" spans="1:20">
      <c r="A20" t="s">
        <v>1</v>
      </c>
      <c r="B20" s="1">
        <v>40159</v>
      </c>
      <c r="C20" t="s">
        <v>4</v>
      </c>
      <c r="D20" s="2" t="s">
        <v>11</v>
      </c>
      <c r="F20" t="str">
        <f t="shared" si="0"/>
        <v>yes</v>
      </c>
      <c r="G20" t="str">
        <f t="shared" si="1"/>
        <v>no</v>
      </c>
      <c r="H20" t="s">
        <v>100</v>
      </c>
      <c r="I20">
        <f t="shared" si="4"/>
        <v>9</v>
      </c>
      <c r="J20">
        <f t="shared" si="6"/>
        <v>14</v>
      </c>
      <c r="L20">
        <f t="shared" si="7"/>
        <v>65</v>
      </c>
      <c r="P20" t="str">
        <f t="shared" si="2"/>
        <v>in</v>
      </c>
      <c r="Q20" t="str">
        <f t="shared" si="3"/>
        <v>Bowling First</v>
      </c>
      <c r="R20" s="3">
        <v>46</v>
      </c>
      <c r="S20" s="3">
        <v>2</v>
      </c>
      <c r="T20" s="6" t="s">
        <v>65</v>
      </c>
    </row>
    <row r="21" spans="1:20">
      <c r="A21" t="s">
        <v>1</v>
      </c>
      <c r="B21" s="1">
        <v>40299</v>
      </c>
      <c r="C21" t="s">
        <v>4</v>
      </c>
      <c r="D21" s="2" t="s">
        <v>15</v>
      </c>
      <c r="F21" t="str">
        <f t="shared" si="0"/>
        <v>yes</v>
      </c>
      <c r="G21" t="str">
        <f t="shared" si="1"/>
        <v>no</v>
      </c>
      <c r="H21" t="s">
        <v>99</v>
      </c>
      <c r="I21">
        <f t="shared" si="4"/>
        <v>46</v>
      </c>
      <c r="J21">
        <f t="shared" si="6"/>
        <v>60</v>
      </c>
      <c r="L21">
        <f t="shared" si="7"/>
        <v>85</v>
      </c>
      <c r="P21" t="str">
        <f t="shared" si="2"/>
        <v>in</v>
      </c>
      <c r="Q21" t="str">
        <f t="shared" si="3"/>
        <v>Bowling First</v>
      </c>
      <c r="R21" s="3" t="s">
        <v>33</v>
      </c>
      <c r="S21" s="3">
        <v>2</v>
      </c>
      <c r="T21" s="6" t="s">
        <v>66</v>
      </c>
    </row>
    <row r="22" spans="1:20">
      <c r="A22" t="s">
        <v>1</v>
      </c>
      <c r="B22" s="1">
        <v>40300</v>
      </c>
      <c r="C22" t="s">
        <v>4</v>
      </c>
      <c r="D22" s="2" t="s">
        <v>6</v>
      </c>
      <c r="F22" t="str">
        <f t="shared" si="0"/>
        <v>no</v>
      </c>
      <c r="G22" t="str">
        <f t="shared" si="1"/>
        <v>yes</v>
      </c>
      <c r="H22" t="s">
        <v>99</v>
      </c>
      <c r="I22" t="str">
        <f t="shared" si="4"/>
        <v>15*</v>
      </c>
      <c r="J22">
        <f t="shared" si="6"/>
        <v>55</v>
      </c>
      <c r="L22">
        <f t="shared" si="7"/>
        <v>71</v>
      </c>
      <c r="P22" t="str">
        <f t="shared" si="2"/>
        <v>in</v>
      </c>
      <c r="Q22" t="str">
        <f t="shared" si="3"/>
        <v>Batting First</v>
      </c>
      <c r="R22" s="3" t="s">
        <v>34</v>
      </c>
      <c r="S22" s="3">
        <v>1</v>
      </c>
      <c r="T22" s="6" t="s">
        <v>66</v>
      </c>
    </row>
    <row r="23" spans="1:20">
      <c r="A23" t="s">
        <v>1</v>
      </c>
      <c r="B23" s="1">
        <v>40305</v>
      </c>
      <c r="C23" t="s">
        <v>4</v>
      </c>
      <c r="D23" s="2" t="s">
        <v>10</v>
      </c>
      <c r="F23" t="str">
        <f t="shared" si="0"/>
        <v>yes</v>
      </c>
      <c r="G23" t="str">
        <f t="shared" si="1"/>
        <v>no</v>
      </c>
      <c r="H23" t="s">
        <v>99</v>
      </c>
      <c r="I23" t="str">
        <f t="shared" si="4"/>
        <v>16*</v>
      </c>
      <c r="J23">
        <f t="shared" si="6"/>
        <v>46</v>
      </c>
      <c r="L23">
        <f t="shared" si="7"/>
        <v>60</v>
      </c>
      <c r="P23" t="str">
        <f t="shared" si="2"/>
        <v>out</v>
      </c>
      <c r="Q23" t="str">
        <f t="shared" si="3"/>
        <v>Bowling First</v>
      </c>
      <c r="R23" s="3">
        <v>2</v>
      </c>
      <c r="S23" s="3">
        <v>2</v>
      </c>
      <c r="T23" s="6" t="s">
        <v>67</v>
      </c>
    </row>
    <row r="24" spans="1:20">
      <c r="A24" t="s">
        <v>1</v>
      </c>
      <c r="B24" s="1">
        <v>40307</v>
      </c>
      <c r="C24" t="s">
        <v>4</v>
      </c>
      <c r="D24" s="2" t="s">
        <v>14</v>
      </c>
      <c r="F24" t="str">
        <f t="shared" si="0"/>
        <v>yes</v>
      </c>
      <c r="G24" t="str">
        <f t="shared" si="1"/>
        <v>no</v>
      </c>
      <c r="H24" t="s">
        <v>99</v>
      </c>
      <c r="I24">
        <f t="shared" si="4"/>
        <v>2</v>
      </c>
      <c r="J24">
        <f t="shared" si="6"/>
        <v>2</v>
      </c>
      <c r="L24">
        <f t="shared" si="7"/>
        <v>62</v>
      </c>
      <c r="P24" t="str">
        <f t="shared" si="2"/>
        <v>out</v>
      </c>
      <c r="Q24" t="str">
        <f t="shared" si="3"/>
        <v>Bowling First</v>
      </c>
      <c r="R24" s="3">
        <v>29</v>
      </c>
      <c r="S24" s="3">
        <v>2</v>
      </c>
      <c r="T24" s="6" t="s">
        <v>67</v>
      </c>
    </row>
    <row r="25" spans="1:20">
      <c r="A25" t="s">
        <v>1</v>
      </c>
      <c r="B25" s="1">
        <v>40309</v>
      </c>
      <c r="C25" t="s">
        <v>4</v>
      </c>
      <c r="D25" s="2" t="s">
        <v>11</v>
      </c>
      <c r="F25" t="str">
        <f t="shared" si="0"/>
        <v>no</v>
      </c>
      <c r="G25" t="str">
        <f t="shared" si="1"/>
        <v>yes</v>
      </c>
      <c r="H25" t="s">
        <v>99</v>
      </c>
      <c r="I25">
        <f t="shared" si="4"/>
        <v>29</v>
      </c>
      <c r="J25">
        <f t="shared" si="6"/>
        <v>31</v>
      </c>
      <c r="L25">
        <f t="shared" si="7"/>
        <v>86</v>
      </c>
      <c r="P25" t="str">
        <f t="shared" si="2"/>
        <v>in</v>
      </c>
      <c r="Q25" t="str">
        <f t="shared" si="3"/>
        <v>Batting First</v>
      </c>
      <c r="R25" s="3" t="s">
        <v>35</v>
      </c>
      <c r="S25" s="3">
        <v>1</v>
      </c>
      <c r="T25" s="6" t="s">
        <v>66</v>
      </c>
    </row>
    <row r="26" spans="1:20">
      <c r="A26" t="s">
        <v>1</v>
      </c>
      <c r="B26" s="1">
        <v>40552</v>
      </c>
      <c r="C26" t="s">
        <v>4</v>
      </c>
      <c r="D26" s="2" t="s">
        <v>6</v>
      </c>
      <c r="F26" t="str">
        <f t="shared" si="0"/>
        <v>no</v>
      </c>
      <c r="G26" t="str">
        <f t="shared" si="1"/>
        <v>yes</v>
      </c>
      <c r="H26" t="s">
        <v>99</v>
      </c>
      <c r="I26" t="str">
        <f t="shared" si="4"/>
        <v>23*</v>
      </c>
      <c r="J26">
        <f t="shared" si="6"/>
        <v>31</v>
      </c>
      <c r="L26">
        <f t="shared" si="7"/>
        <v>77</v>
      </c>
      <c r="P26" t="str">
        <f t="shared" si="2"/>
        <v>in</v>
      </c>
      <c r="Q26" t="str">
        <f t="shared" si="3"/>
        <v>Batting First</v>
      </c>
      <c r="R26" s="3" t="s">
        <v>29</v>
      </c>
      <c r="S26" s="3">
        <v>1</v>
      </c>
      <c r="T26" s="6" t="s">
        <v>56</v>
      </c>
    </row>
    <row r="27" spans="1:20">
      <c r="A27" t="s">
        <v>1</v>
      </c>
      <c r="B27" s="1">
        <v>40786</v>
      </c>
      <c r="C27" t="s">
        <v>4</v>
      </c>
      <c r="D27" s="2" t="s">
        <v>9</v>
      </c>
      <c r="F27" t="str">
        <f t="shared" si="0"/>
        <v>no</v>
      </c>
      <c r="G27" t="str">
        <f t="shared" si="1"/>
        <v>yes</v>
      </c>
      <c r="H27" t="s">
        <v>99</v>
      </c>
      <c r="I27" t="str">
        <f t="shared" si="4"/>
        <v>10*</v>
      </c>
      <c r="J27">
        <f t="shared" si="6"/>
        <v>29</v>
      </c>
      <c r="L27">
        <f t="shared" si="7"/>
        <v>31</v>
      </c>
      <c r="P27" t="str">
        <f t="shared" si="2"/>
        <v>out</v>
      </c>
      <c r="Q27" t="str">
        <f t="shared" si="3"/>
        <v>Batting First</v>
      </c>
      <c r="R27" s="3">
        <v>8</v>
      </c>
      <c r="S27" s="3">
        <v>1</v>
      </c>
      <c r="T27" s="6" t="s">
        <v>68</v>
      </c>
    </row>
    <row r="28" spans="1:20">
      <c r="A28" t="s">
        <v>1</v>
      </c>
      <c r="B28" s="1">
        <v>40845</v>
      </c>
      <c r="C28" t="s">
        <v>4</v>
      </c>
      <c r="D28" s="2" t="s">
        <v>9</v>
      </c>
      <c r="F28" t="str">
        <f t="shared" si="0"/>
        <v>no</v>
      </c>
      <c r="G28" t="str">
        <f t="shared" si="1"/>
        <v>yes</v>
      </c>
      <c r="H28" t="s">
        <v>100</v>
      </c>
      <c r="I28">
        <f t="shared" si="4"/>
        <v>8</v>
      </c>
      <c r="J28">
        <f t="shared" si="6"/>
        <v>8</v>
      </c>
      <c r="L28">
        <f t="shared" si="7"/>
        <v>39</v>
      </c>
      <c r="P28" t="str">
        <f t="shared" si="2"/>
        <v>out</v>
      </c>
      <c r="Q28" t="str">
        <f t="shared" si="3"/>
        <v>Batting First</v>
      </c>
      <c r="R28" s="3">
        <v>21</v>
      </c>
      <c r="S28" s="3">
        <v>1</v>
      </c>
      <c r="T28" s="6" t="s">
        <v>69</v>
      </c>
    </row>
    <row r="29" spans="1:20">
      <c r="A29" t="s">
        <v>1</v>
      </c>
      <c r="B29" s="1">
        <v>40940</v>
      </c>
      <c r="C29" t="s">
        <v>4</v>
      </c>
      <c r="D29" s="2" t="s">
        <v>10</v>
      </c>
      <c r="F29" t="str">
        <f t="shared" si="0"/>
        <v>yes</v>
      </c>
      <c r="G29" t="str">
        <f t="shared" si="1"/>
        <v>no</v>
      </c>
      <c r="H29" t="s">
        <v>99</v>
      </c>
      <c r="I29">
        <f t="shared" si="4"/>
        <v>21</v>
      </c>
      <c r="J29">
        <f t="shared" si="6"/>
        <v>29</v>
      </c>
      <c r="L29">
        <f t="shared" si="7"/>
        <v>60</v>
      </c>
      <c r="P29" t="str">
        <f t="shared" si="2"/>
        <v>in</v>
      </c>
      <c r="Q29" t="str">
        <f t="shared" si="3"/>
        <v>Bowling First</v>
      </c>
      <c r="R29" s="3" t="s">
        <v>36</v>
      </c>
      <c r="S29" s="3">
        <v>2</v>
      </c>
      <c r="T29" s="6" t="s">
        <v>70</v>
      </c>
    </row>
    <row r="30" spans="1:20">
      <c r="A30" t="s">
        <v>1</v>
      </c>
      <c r="B30" s="1">
        <v>40942</v>
      </c>
      <c r="C30" t="s">
        <v>4</v>
      </c>
      <c r="D30" s="2" t="s">
        <v>10</v>
      </c>
      <c r="F30" t="str">
        <f t="shared" si="0"/>
        <v>yes</v>
      </c>
      <c r="G30" t="str">
        <f t="shared" si="1"/>
        <v>no</v>
      </c>
      <c r="H30" t="s">
        <v>99</v>
      </c>
      <c r="I30" t="str">
        <f t="shared" si="4"/>
        <v>48*</v>
      </c>
      <c r="J30">
        <f t="shared" si="6"/>
        <v>29</v>
      </c>
      <c r="L30">
        <f t="shared" si="7"/>
        <v>58</v>
      </c>
      <c r="P30" t="str">
        <f t="shared" si="2"/>
        <v>in</v>
      </c>
      <c r="Q30" t="str">
        <f t="shared" si="3"/>
        <v>Bowling First</v>
      </c>
      <c r="R30" s="3" t="s">
        <v>37</v>
      </c>
      <c r="S30" s="3">
        <v>2</v>
      </c>
      <c r="T30" s="6" t="s">
        <v>58</v>
      </c>
    </row>
    <row r="31" spans="1:20">
      <c r="A31" t="s">
        <v>1</v>
      </c>
      <c r="B31" s="1">
        <v>41128</v>
      </c>
      <c r="C31" t="s">
        <v>4</v>
      </c>
      <c r="D31" s="2" t="s">
        <v>11</v>
      </c>
      <c r="F31" t="str">
        <f t="shared" si="0"/>
        <v>no</v>
      </c>
      <c r="G31" t="str">
        <f t="shared" si="1"/>
        <v>yes</v>
      </c>
      <c r="H31" t="s">
        <v>99</v>
      </c>
      <c r="I31" t="str">
        <f t="shared" si="4"/>
        <v>21*</v>
      </c>
      <c r="J31">
        <f t="shared" si="6"/>
        <v>21</v>
      </c>
      <c r="L31">
        <f t="shared" si="7"/>
        <v>29</v>
      </c>
      <c r="P31" t="str">
        <f t="shared" si="2"/>
        <v>in</v>
      </c>
      <c r="Q31" t="str">
        <f t="shared" si="3"/>
        <v>Batting First</v>
      </c>
      <c r="R31" s="3" t="s">
        <v>34</v>
      </c>
      <c r="S31" s="3">
        <v>1</v>
      </c>
      <c r="T31" s="6" t="s">
        <v>71</v>
      </c>
    </row>
    <row r="32" spans="1:20">
      <c r="A32" t="s">
        <v>1</v>
      </c>
      <c r="B32" s="1">
        <v>41163</v>
      </c>
      <c r="C32" t="s">
        <v>4</v>
      </c>
      <c r="D32" s="2" t="s">
        <v>8</v>
      </c>
      <c r="F32" t="str">
        <f t="shared" si="0"/>
        <v>yes</v>
      </c>
      <c r="G32" t="str">
        <f t="shared" si="1"/>
        <v>no</v>
      </c>
      <c r="H32" t="s">
        <v>100</v>
      </c>
      <c r="I32" t="str">
        <f t="shared" si="4"/>
        <v>16*</v>
      </c>
      <c r="J32">
        <f t="shared" si="6"/>
        <v>0</v>
      </c>
      <c r="L32">
        <f t="shared" si="7"/>
        <v>29</v>
      </c>
      <c r="P32" t="str">
        <f t="shared" si="2"/>
        <v>in</v>
      </c>
      <c r="Q32" t="str">
        <f t="shared" si="3"/>
        <v>Bowling First</v>
      </c>
      <c r="R32" s="3" t="s">
        <v>38</v>
      </c>
      <c r="S32" s="3">
        <v>2</v>
      </c>
      <c r="T32" s="6" t="s">
        <v>72</v>
      </c>
    </row>
    <row r="33" spans="1:20" ht="21">
      <c r="A33" t="s">
        <v>1</v>
      </c>
      <c r="B33" s="1">
        <v>41171</v>
      </c>
      <c r="C33" t="s">
        <v>4</v>
      </c>
      <c r="D33" s="2" t="s">
        <v>15</v>
      </c>
      <c r="F33" t="str">
        <f t="shared" si="0"/>
        <v>no</v>
      </c>
      <c r="G33" t="str">
        <f t="shared" si="1"/>
        <v>yes</v>
      </c>
      <c r="H33" t="s">
        <v>99</v>
      </c>
      <c r="I33" t="str">
        <f t="shared" si="4"/>
        <v>22*</v>
      </c>
      <c r="J33">
        <f t="shared" si="6"/>
        <v>0</v>
      </c>
      <c r="L33">
        <f t="shared" si="7"/>
        <v>29</v>
      </c>
      <c r="P33" t="str">
        <f t="shared" si="2"/>
        <v>in</v>
      </c>
      <c r="Q33" t="str">
        <f t="shared" si="3"/>
        <v>Batting First</v>
      </c>
      <c r="R33" s="3" t="s">
        <v>39</v>
      </c>
      <c r="S33" s="3">
        <v>1</v>
      </c>
      <c r="T33" s="6" t="s">
        <v>59</v>
      </c>
    </row>
    <row r="34" spans="1:20" ht="21">
      <c r="A34" t="s">
        <v>1</v>
      </c>
      <c r="B34" s="1">
        <v>41175</v>
      </c>
      <c r="C34" t="s">
        <v>4</v>
      </c>
      <c r="D34" s="2" t="s">
        <v>9</v>
      </c>
      <c r="F34" t="str">
        <f t="shared" si="0"/>
        <v>no</v>
      </c>
      <c r="G34" t="str">
        <f t="shared" si="1"/>
        <v>yes</v>
      </c>
      <c r="H34" t="s">
        <v>99</v>
      </c>
      <c r="I34" t="str">
        <f t="shared" si="4"/>
        <v>18*</v>
      </c>
      <c r="J34">
        <f t="shared" si="6"/>
        <v>0</v>
      </c>
      <c r="L34">
        <f t="shared" si="7"/>
        <v>21</v>
      </c>
      <c r="P34" t="str">
        <f t="shared" si="2"/>
        <v>out</v>
      </c>
      <c r="Q34" t="str">
        <f t="shared" si="3"/>
        <v>Batting First</v>
      </c>
      <c r="R34" s="3">
        <v>9</v>
      </c>
      <c r="S34" s="3">
        <v>1</v>
      </c>
      <c r="T34" s="6" t="s">
        <v>59</v>
      </c>
    </row>
    <row r="35" spans="1:20" ht="21">
      <c r="A35" t="s">
        <v>1</v>
      </c>
      <c r="B35" s="1">
        <v>41180</v>
      </c>
      <c r="C35" t="s">
        <v>4</v>
      </c>
      <c r="D35" s="2" t="s">
        <v>10</v>
      </c>
      <c r="F35" t="str">
        <f t="shared" si="0"/>
        <v>no</v>
      </c>
      <c r="G35" t="str">
        <f t="shared" si="1"/>
        <v>yes</v>
      </c>
      <c r="H35" t="s">
        <v>99</v>
      </c>
      <c r="I35">
        <f t="shared" si="4"/>
        <v>9</v>
      </c>
      <c r="J35">
        <f t="shared" si="6"/>
        <v>9</v>
      </c>
      <c r="L35">
        <f t="shared" si="7"/>
        <v>9</v>
      </c>
      <c r="P35" t="str">
        <f t="shared" si="2"/>
        <v>out</v>
      </c>
      <c r="Q35" t="str">
        <f t="shared" si="3"/>
        <v>Batting First</v>
      </c>
      <c r="R35" s="3">
        <v>15</v>
      </c>
      <c r="S35" s="3">
        <v>1</v>
      </c>
      <c r="T35" s="6" t="s">
        <v>59</v>
      </c>
    </row>
    <row r="36" spans="1:20" ht="21">
      <c r="A36" t="s">
        <v>1</v>
      </c>
      <c r="B36" s="1">
        <v>41184</v>
      </c>
      <c r="C36" t="s">
        <v>4</v>
      </c>
      <c r="D36" s="2" t="s">
        <v>6</v>
      </c>
      <c r="F36" t="str">
        <f t="shared" si="0"/>
        <v>no</v>
      </c>
      <c r="G36" t="str">
        <f t="shared" si="1"/>
        <v>yes</v>
      </c>
      <c r="H36" t="s">
        <v>99</v>
      </c>
      <c r="I36">
        <f t="shared" si="4"/>
        <v>15</v>
      </c>
      <c r="J36">
        <f t="shared" si="6"/>
        <v>24</v>
      </c>
      <c r="L36">
        <f t="shared" si="7"/>
        <v>24</v>
      </c>
      <c r="P36" t="str">
        <f t="shared" si="2"/>
        <v>in</v>
      </c>
      <c r="Q36" t="str">
        <f t="shared" si="3"/>
        <v>Batting First</v>
      </c>
      <c r="R36" s="3" t="s">
        <v>35</v>
      </c>
      <c r="S36" s="3">
        <v>1</v>
      </c>
      <c r="T36" s="6" t="s">
        <v>59</v>
      </c>
    </row>
    <row r="37" spans="1:20">
      <c r="A37" t="s">
        <v>1</v>
      </c>
      <c r="B37" s="1">
        <v>41263</v>
      </c>
      <c r="C37" t="s">
        <v>4</v>
      </c>
      <c r="D37" s="2" t="s">
        <v>9</v>
      </c>
      <c r="F37" t="str">
        <f t="shared" si="0"/>
        <v>yes</v>
      </c>
      <c r="G37" t="str">
        <f t="shared" si="1"/>
        <v>no</v>
      </c>
      <c r="H37" t="s">
        <v>100</v>
      </c>
      <c r="I37" t="str">
        <f t="shared" si="4"/>
        <v>23*</v>
      </c>
      <c r="J37">
        <f t="shared" si="6"/>
        <v>24</v>
      </c>
      <c r="L37">
        <f t="shared" si="7"/>
        <v>24</v>
      </c>
      <c r="P37" t="str">
        <f t="shared" si="2"/>
        <v>in</v>
      </c>
      <c r="Q37" t="str">
        <f t="shared" si="3"/>
        <v>Bowling First</v>
      </c>
      <c r="R37" s="3" t="s">
        <v>40</v>
      </c>
      <c r="S37" s="3">
        <v>2</v>
      </c>
      <c r="T37" s="6" t="s">
        <v>73</v>
      </c>
    </row>
    <row r="38" spans="1:20">
      <c r="A38" t="s">
        <v>1</v>
      </c>
      <c r="B38" s="1">
        <v>41265</v>
      </c>
      <c r="C38" t="s">
        <v>4</v>
      </c>
      <c r="D38" s="2" t="s">
        <v>9</v>
      </c>
      <c r="F38" t="str">
        <f t="shared" si="0"/>
        <v>no</v>
      </c>
      <c r="G38" t="str">
        <f t="shared" si="1"/>
        <v>yes</v>
      </c>
      <c r="H38" t="s">
        <v>100</v>
      </c>
      <c r="I38" t="str">
        <f t="shared" si="4"/>
        <v>24*</v>
      </c>
      <c r="J38">
        <f t="shared" si="6"/>
        <v>15</v>
      </c>
      <c r="L38">
        <f t="shared" si="7"/>
        <v>24</v>
      </c>
      <c r="P38" t="str">
        <f t="shared" si="2"/>
        <v>in</v>
      </c>
      <c r="Q38" t="str">
        <f t="shared" si="3"/>
        <v>Batting First</v>
      </c>
      <c r="R38" s="3">
        <v>38</v>
      </c>
      <c r="S38" s="3">
        <v>1</v>
      </c>
      <c r="T38" s="6" t="s">
        <v>74</v>
      </c>
    </row>
    <row r="39" spans="1:20">
      <c r="A39" t="s">
        <v>1</v>
      </c>
      <c r="B39" s="1">
        <v>41268</v>
      </c>
      <c r="C39" t="s">
        <v>4</v>
      </c>
      <c r="D39" s="2" t="s">
        <v>7</v>
      </c>
      <c r="F39" t="str">
        <f t="shared" si="0"/>
        <v>no</v>
      </c>
      <c r="G39" t="str">
        <f t="shared" si="1"/>
        <v>yes</v>
      </c>
      <c r="H39" t="s">
        <v>99</v>
      </c>
      <c r="I39">
        <f t="shared" si="4"/>
        <v>38</v>
      </c>
      <c r="J39">
        <f t="shared" si="6"/>
        <v>38</v>
      </c>
      <c r="L39">
        <f t="shared" si="7"/>
        <v>62</v>
      </c>
      <c r="P39" t="str">
        <f t="shared" si="2"/>
        <v>out</v>
      </c>
      <c r="Q39" t="str">
        <f t="shared" si="3"/>
        <v>Batting First</v>
      </c>
      <c r="R39" s="3">
        <v>1</v>
      </c>
      <c r="S39" s="3">
        <v>1</v>
      </c>
      <c r="T39" s="6" t="s">
        <v>75</v>
      </c>
    </row>
    <row r="40" spans="1:20">
      <c r="A40" t="s">
        <v>1</v>
      </c>
      <c r="B40" s="1">
        <v>41271</v>
      </c>
      <c r="C40" t="s">
        <v>4</v>
      </c>
      <c r="D40" s="2" t="s">
        <v>7</v>
      </c>
      <c r="F40" t="str">
        <f t="shared" si="0"/>
        <v>no</v>
      </c>
      <c r="G40" t="str">
        <f t="shared" si="1"/>
        <v>yes</v>
      </c>
      <c r="H40" t="s">
        <v>100</v>
      </c>
      <c r="I40">
        <f t="shared" si="4"/>
        <v>1</v>
      </c>
      <c r="J40">
        <f t="shared" si="6"/>
        <v>39</v>
      </c>
      <c r="L40">
        <f t="shared" si="7"/>
        <v>63</v>
      </c>
      <c r="P40" t="str">
        <f t="shared" si="2"/>
        <v>in</v>
      </c>
      <c r="Q40" t="str">
        <f t="shared" si="3"/>
        <v>Batting First</v>
      </c>
      <c r="R40" s="3">
        <v>33</v>
      </c>
      <c r="S40" s="3">
        <v>1</v>
      </c>
      <c r="T40" s="6" t="s">
        <v>76</v>
      </c>
    </row>
    <row r="41" spans="1:20">
      <c r="A41" t="s">
        <v>1</v>
      </c>
      <c r="B41" s="1">
        <v>41557</v>
      </c>
      <c r="C41" t="s">
        <v>4</v>
      </c>
      <c r="D41" s="2" t="s">
        <v>10</v>
      </c>
      <c r="F41" t="str">
        <f t="shared" si="0"/>
        <v>yes</v>
      </c>
      <c r="G41" t="str">
        <f t="shared" si="1"/>
        <v>no</v>
      </c>
      <c r="H41" t="s">
        <v>100</v>
      </c>
      <c r="I41">
        <f t="shared" si="4"/>
        <v>33</v>
      </c>
      <c r="J41">
        <f t="shared" si="6"/>
        <v>72</v>
      </c>
      <c r="L41">
        <f t="shared" si="7"/>
        <v>87</v>
      </c>
      <c r="P41" t="str">
        <f t="shared" si="2"/>
        <v>in</v>
      </c>
      <c r="Q41" t="str">
        <f t="shared" si="3"/>
        <v>Bowling First</v>
      </c>
      <c r="R41" s="3" t="s">
        <v>40</v>
      </c>
      <c r="S41" s="3">
        <v>2</v>
      </c>
      <c r="T41" s="6" t="s">
        <v>77</v>
      </c>
    </row>
    <row r="42" spans="1:20">
      <c r="A42" t="s">
        <v>1</v>
      </c>
      <c r="B42" s="1">
        <v>41726</v>
      </c>
      <c r="C42" t="s">
        <v>4</v>
      </c>
      <c r="D42" s="2" t="s">
        <v>12</v>
      </c>
      <c r="F42" t="str">
        <f t="shared" si="0"/>
        <v>yes</v>
      </c>
      <c r="G42" t="str">
        <f t="shared" si="1"/>
        <v>no</v>
      </c>
      <c r="H42" t="s">
        <v>99</v>
      </c>
      <c r="I42" t="str">
        <f t="shared" si="4"/>
        <v>24*</v>
      </c>
      <c r="J42">
        <f t="shared" si="6"/>
        <v>34</v>
      </c>
      <c r="L42">
        <f t="shared" si="7"/>
        <v>72</v>
      </c>
      <c r="P42" t="str">
        <f t="shared" si="2"/>
        <v>in</v>
      </c>
      <c r="Q42" t="str">
        <f t="shared" si="3"/>
        <v>Bowling First</v>
      </c>
      <c r="R42" s="3" t="s">
        <v>38</v>
      </c>
      <c r="S42" s="3">
        <v>2</v>
      </c>
      <c r="T42" s="6" t="s">
        <v>78</v>
      </c>
    </row>
    <row r="43" spans="1:20">
      <c r="A43" t="s">
        <v>1</v>
      </c>
      <c r="B43" s="1">
        <v>41728</v>
      </c>
      <c r="C43" t="s">
        <v>4</v>
      </c>
      <c r="D43" s="2" t="s">
        <v>10</v>
      </c>
      <c r="F43" t="str">
        <f t="shared" si="0"/>
        <v>no</v>
      </c>
      <c r="G43" t="str">
        <f t="shared" si="1"/>
        <v>yes</v>
      </c>
      <c r="H43" t="s">
        <v>99</v>
      </c>
      <c r="I43" t="str">
        <f t="shared" si="4"/>
        <v>22*</v>
      </c>
      <c r="J43">
        <f t="shared" si="6"/>
        <v>33</v>
      </c>
      <c r="L43">
        <f t="shared" si="7"/>
        <v>72</v>
      </c>
      <c r="P43" t="str">
        <f t="shared" si="2"/>
        <v>out</v>
      </c>
      <c r="Q43" t="str">
        <f t="shared" si="3"/>
        <v>Batting First</v>
      </c>
      <c r="R43" s="3">
        <v>24</v>
      </c>
      <c r="S43" s="3">
        <v>1</v>
      </c>
      <c r="T43" s="6" t="s">
        <v>78</v>
      </c>
    </row>
    <row r="44" spans="1:20">
      <c r="A44" t="s">
        <v>1</v>
      </c>
      <c r="B44" s="1">
        <v>41733</v>
      </c>
      <c r="C44" t="s">
        <v>4</v>
      </c>
      <c r="D44" s="2" t="s">
        <v>6</v>
      </c>
      <c r="F44" t="str">
        <f t="shared" si="0"/>
        <v>yes</v>
      </c>
      <c r="G44" t="str">
        <f t="shared" si="1"/>
        <v>no</v>
      </c>
      <c r="H44" t="s">
        <v>99</v>
      </c>
      <c r="I44">
        <f t="shared" si="4"/>
        <v>24</v>
      </c>
      <c r="J44">
        <f t="shared" si="6"/>
        <v>24</v>
      </c>
      <c r="L44">
        <f t="shared" si="7"/>
        <v>96</v>
      </c>
      <c r="P44" t="str">
        <f t="shared" si="2"/>
        <v>in</v>
      </c>
      <c r="Q44" t="str">
        <f t="shared" si="3"/>
        <v>Bowling First</v>
      </c>
      <c r="R44" s="3" t="s">
        <v>41</v>
      </c>
      <c r="S44" s="3">
        <v>2</v>
      </c>
      <c r="T44" s="6" t="s">
        <v>78</v>
      </c>
    </row>
    <row r="45" spans="1:20">
      <c r="A45" t="s">
        <v>1</v>
      </c>
      <c r="B45" s="1">
        <v>41735</v>
      </c>
      <c r="C45" t="s">
        <v>4</v>
      </c>
      <c r="D45" s="2" t="s">
        <v>11</v>
      </c>
      <c r="F45" t="str">
        <f t="shared" si="0"/>
        <v>no</v>
      </c>
      <c r="G45" t="str">
        <f t="shared" si="1"/>
        <v>yes</v>
      </c>
      <c r="H45" t="s">
        <v>99</v>
      </c>
      <c r="I45" t="str">
        <f t="shared" si="4"/>
        <v>0*</v>
      </c>
      <c r="J45">
        <f t="shared" si="6"/>
        <v>24</v>
      </c>
      <c r="L45">
        <f t="shared" si="7"/>
        <v>58</v>
      </c>
      <c r="P45" t="str">
        <f t="shared" si="2"/>
        <v>in</v>
      </c>
      <c r="Q45" t="str">
        <f t="shared" si="3"/>
        <v>Batting First</v>
      </c>
      <c r="R45" s="3" t="s">
        <v>42</v>
      </c>
      <c r="S45" s="3">
        <v>1</v>
      </c>
      <c r="T45" s="6" t="s">
        <v>78</v>
      </c>
    </row>
    <row r="46" spans="1:20">
      <c r="A46" t="s">
        <v>1</v>
      </c>
      <c r="B46" s="1">
        <v>41889</v>
      </c>
      <c r="C46" t="s">
        <v>4</v>
      </c>
      <c r="D46" s="2" t="s">
        <v>9</v>
      </c>
      <c r="F46" t="str">
        <f t="shared" si="0"/>
        <v>yes</v>
      </c>
      <c r="G46" t="str">
        <f t="shared" si="1"/>
        <v>no</v>
      </c>
      <c r="H46" t="s">
        <v>99</v>
      </c>
      <c r="I46" t="str">
        <f t="shared" si="4"/>
        <v>4*</v>
      </c>
      <c r="J46">
        <f t="shared" si="6"/>
        <v>24</v>
      </c>
      <c r="L46">
        <f t="shared" si="7"/>
        <v>57</v>
      </c>
      <c r="P46" t="str">
        <f t="shared" si="2"/>
        <v>in</v>
      </c>
      <c r="Q46" t="str">
        <f t="shared" si="3"/>
        <v>Bowling First</v>
      </c>
      <c r="R46" s="3" t="s">
        <v>43</v>
      </c>
      <c r="S46" s="3">
        <v>2</v>
      </c>
      <c r="T46" s="6" t="s">
        <v>79</v>
      </c>
    </row>
    <row r="47" spans="1:20">
      <c r="A47" t="s">
        <v>1</v>
      </c>
      <c r="B47" s="1">
        <v>42279</v>
      </c>
      <c r="C47" t="s">
        <v>4</v>
      </c>
      <c r="D47" s="2" t="s">
        <v>6</v>
      </c>
      <c r="F47" t="str">
        <f t="shared" si="0"/>
        <v>no</v>
      </c>
      <c r="G47" t="str">
        <f t="shared" si="1"/>
        <v>yes</v>
      </c>
      <c r="H47" t="s">
        <v>99</v>
      </c>
      <c r="I47" t="str">
        <f t="shared" si="4"/>
        <v>27*</v>
      </c>
      <c r="J47">
        <f t="shared" si="6"/>
        <v>0</v>
      </c>
      <c r="L47">
        <f t="shared" si="7"/>
        <v>24</v>
      </c>
      <c r="P47" t="str">
        <f t="shared" si="2"/>
        <v>in</v>
      </c>
      <c r="Q47" t="str">
        <f t="shared" si="3"/>
        <v>Batting First</v>
      </c>
      <c r="R47" s="3" t="s">
        <v>44</v>
      </c>
      <c r="S47" s="3">
        <v>1</v>
      </c>
      <c r="T47" s="6" t="s">
        <v>80</v>
      </c>
    </row>
    <row r="48" spans="1:20">
      <c r="A48" t="s">
        <v>1</v>
      </c>
      <c r="B48" s="1">
        <v>42282</v>
      </c>
      <c r="C48" t="s">
        <v>4</v>
      </c>
      <c r="D48" s="2" t="s">
        <v>6</v>
      </c>
      <c r="F48" t="str">
        <f t="shared" si="0"/>
        <v>no</v>
      </c>
      <c r="G48" t="str">
        <f t="shared" si="1"/>
        <v>yes</v>
      </c>
      <c r="H48" t="s">
        <v>99</v>
      </c>
      <c r="I48" t="str">
        <f t="shared" si="4"/>
        <v>20*</v>
      </c>
      <c r="J48">
        <f t="shared" si="6"/>
        <v>0</v>
      </c>
      <c r="L48">
        <f t="shared" si="7"/>
        <v>24</v>
      </c>
      <c r="P48" t="str">
        <f t="shared" si="2"/>
        <v>out</v>
      </c>
      <c r="Q48" t="str">
        <f t="shared" si="3"/>
        <v>Batting First</v>
      </c>
      <c r="R48" s="3">
        <v>5</v>
      </c>
      <c r="S48" s="3">
        <v>1</v>
      </c>
      <c r="T48" s="6" t="s">
        <v>81</v>
      </c>
    </row>
    <row r="49" spans="1:20">
      <c r="A49" t="s">
        <v>1</v>
      </c>
      <c r="B49" s="1">
        <v>42395</v>
      </c>
      <c r="C49" t="s">
        <v>4</v>
      </c>
      <c r="D49" s="2" t="s">
        <v>10</v>
      </c>
      <c r="F49" t="str">
        <f t="shared" si="0"/>
        <v>no</v>
      </c>
      <c r="G49" t="str">
        <f t="shared" si="1"/>
        <v>yes</v>
      </c>
      <c r="H49" t="s">
        <v>99</v>
      </c>
      <c r="I49">
        <f t="shared" si="4"/>
        <v>5</v>
      </c>
      <c r="J49">
        <f t="shared" si="6"/>
        <v>5</v>
      </c>
      <c r="L49">
        <f t="shared" si="7"/>
        <v>29</v>
      </c>
      <c r="P49" t="str">
        <f t="shared" si="2"/>
        <v>in</v>
      </c>
      <c r="Q49" t="str">
        <f t="shared" si="3"/>
        <v>Batting First</v>
      </c>
      <c r="R49" s="3" t="s">
        <v>45</v>
      </c>
      <c r="S49" s="3">
        <v>1</v>
      </c>
      <c r="T49" s="6" t="s">
        <v>82</v>
      </c>
    </row>
    <row r="50" spans="1:20">
      <c r="A50" t="s">
        <v>1</v>
      </c>
      <c r="B50" s="1">
        <v>42398</v>
      </c>
      <c r="C50" t="s">
        <v>4</v>
      </c>
      <c r="D50" s="2" t="s">
        <v>10</v>
      </c>
      <c r="F50" t="str">
        <f t="shared" si="0"/>
        <v>no</v>
      </c>
      <c r="G50" t="str">
        <f t="shared" si="1"/>
        <v>yes</v>
      </c>
      <c r="H50" t="s">
        <v>99</v>
      </c>
      <c r="I50" t="str">
        <f t="shared" si="4"/>
        <v>11*</v>
      </c>
      <c r="J50">
        <f t="shared" si="6"/>
        <v>5</v>
      </c>
      <c r="L50">
        <f t="shared" si="7"/>
        <v>5</v>
      </c>
      <c r="P50" t="str">
        <f t="shared" si="2"/>
        <v>out</v>
      </c>
      <c r="Q50" t="str">
        <f t="shared" si="3"/>
        <v>Batting First</v>
      </c>
      <c r="R50" s="3">
        <v>14</v>
      </c>
      <c r="S50" s="3">
        <v>1</v>
      </c>
      <c r="T50" s="6" t="s">
        <v>58</v>
      </c>
    </row>
    <row r="51" spans="1:20">
      <c r="A51" t="s">
        <v>1</v>
      </c>
      <c r="B51" s="1">
        <v>42409</v>
      </c>
      <c r="C51" t="s">
        <v>4</v>
      </c>
      <c r="D51" s="2" t="s">
        <v>11</v>
      </c>
      <c r="F51" t="str">
        <f t="shared" si="0"/>
        <v>no</v>
      </c>
      <c r="G51" t="str">
        <f t="shared" si="1"/>
        <v>yes</v>
      </c>
      <c r="H51" t="s">
        <v>100</v>
      </c>
      <c r="I51">
        <f t="shared" si="4"/>
        <v>14</v>
      </c>
      <c r="J51">
        <f t="shared" si="6"/>
        <v>19</v>
      </c>
      <c r="L51">
        <f t="shared" si="7"/>
        <v>19</v>
      </c>
      <c r="P51" t="str">
        <f t="shared" si="2"/>
        <v>out</v>
      </c>
      <c r="Q51" t="str">
        <f t="shared" si="3"/>
        <v>Batting First</v>
      </c>
      <c r="R51" s="3">
        <v>2</v>
      </c>
      <c r="S51" s="3">
        <v>1</v>
      </c>
      <c r="T51" s="6" t="s">
        <v>73</v>
      </c>
    </row>
    <row r="52" spans="1:20">
      <c r="A52" t="s">
        <v>1</v>
      </c>
      <c r="B52" s="1">
        <v>42412</v>
      </c>
      <c r="C52" t="s">
        <v>4</v>
      </c>
      <c r="D52" s="2" t="s">
        <v>11</v>
      </c>
      <c r="F52" t="str">
        <f t="shared" si="0"/>
        <v>no</v>
      </c>
      <c r="G52" t="str">
        <f t="shared" si="1"/>
        <v>yes</v>
      </c>
      <c r="H52" t="s">
        <v>100</v>
      </c>
      <c r="I52">
        <f t="shared" si="4"/>
        <v>2</v>
      </c>
      <c r="J52">
        <f t="shared" si="6"/>
        <v>16</v>
      </c>
      <c r="L52">
        <f t="shared" si="7"/>
        <v>21</v>
      </c>
      <c r="P52" t="str">
        <f t="shared" si="2"/>
        <v>in</v>
      </c>
      <c r="Q52" t="str">
        <f t="shared" si="3"/>
        <v>Batting First</v>
      </c>
      <c r="R52" s="3" t="s">
        <v>30</v>
      </c>
      <c r="S52" s="3">
        <v>1</v>
      </c>
      <c r="T52" s="6" t="s">
        <v>83</v>
      </c>
    </row>
    <row r="53" spans="1:20">
      <c r="A53" t="s">
        <v>1</v>
      </c>
      <c r="B53" s="1">
        <v>42424</v>
      </c>
      <c r="C53" t="s">
        <v>4</v>
      </c>
      <c r="D53" s="2" t="s">
        <v>12</v>
      </c>
      <c r="F53" t="str">
        <f t="shared" si="0"/>
        <v>no</v>
      </c>
      <c r="G53" t="str">
        <f t="shared" si="1"/>
        <v>yes</v>
      </c>
      <c r="H53" t="s">
        <v>99</v>
      </c>
      <c r="I53" t="str">
        <f t="shared" si="4"/>
        <v>9*</v>
      </c>
      <c r="J53">
        <f t="shared" si="6"/>
        <v>16</v>
      </c>
      <c r="L53">
        <f t="shared" si="7"/>
        <v>21</v>
      </c>
      <c r="P53" t="str">
        <f t="shared" si="2"/>
        <v>in</v>
      </c>
      <c r="Q53" t="str">
        <f t="shared" si="3"/>
        <v>Batting First</v>
      </c>
      <c r="R53" s="3" t="s">
        <v>46</v>
      </c>
      <c r="S53" s="3">
        <v>1</v>
      </c>
      <c r="T53" s="6" t="s">
        <v>78</v>
      </c>
    </row>
    <row r="54" spans="1:20">
      <c r="A54" t="s">
        <v>1</v>
      </c>
      <c r="B54" s="1">
        <v>42427</v>
      </c>
      <c r="C54" t="s">
        <v>4</v>
      </c>
      <c r="D54" s="2" t="s">
        <v>7</v>
      </c>
      <c r="F54" t="str">
        <f t="shared" si="0"/>
        <v>yes</v>
      </c>
      <c r="G54" t="str">
        <f t="shared" si="1"/>
        <v>no</v>
      </c>
      <c r="H54" t="s">
        <v>99</v>
      </c>
      <c r="I54" t="str">
        <f t="shared" si="4"/>
        <v>8*</v>
      </c>
      <c r="J54">
        <f t="shared" si="6"/>
        <v>2</v>
      </c>
      <c r="L54">
        <f t="shared" si="7"/>
        <v>21</v>
      </c>
      <c r="P54" t="str">
        <f t="shared" si="2"/>
        <v>in</v>
      </c>
      <c r="Q54" t="str">
        <f t="shared" si="3"/>
        <v>Bowling First</v>
      </c>
      <c r="R54" s="3" t="s">
        <v>47</v>
      </c>
      <c r="S54" s="3">
        <v>2</v>
      </c>
      <c r="T54" s="6" t="s">
        <v>78</v>
      </c>
    </row>
    <row r="55" spans="1:20">
      <c r="A55" t="s">
        <v>1</v>
      </c>
      <c r="B55" s="1">
        <v>42430</v>
      </c>
      <c r="C55" t="s">
        <v>4</v>
      </c>
      <c r="D55" s="2" t="s">
        <v>11</v>
      </c>
      <c r="F55" t="str">
        <f t="shared" si="0"/>
        <v>yes</v>
      </c>
      <c r="G55" t="str">
        <f t="shared" si="1"/>
        <v>no</v>
      </c>
      <c r="H55" t="s">
        <v>99</v>
      </c>
      <c r="I55" t="str">
        <f t="shared" si="4"/>
        <v>7*</v>
      </c>
      <c r="J55">
        <f t="shared" si="6"/>
        <v>0</v>
      </c>
      <c r="L55">
        <f t="shared" si="7"/>
        <v>16</v>
      </c>
      <c r="P55" t="str">
        <f t="shared" si="2"/>
        <v>in</v>
      </c>
      <c r="Q55" t="str">
        <f t="shared" si="3"/>
        <v>Bowling First</v>
      </c>
      <c r="R55" s="3" t="s">
        <v>47</v>
      </c>
      <c r="S55" s="3">
        <v>2</v>
      </c>
      <c r="T55" s="6" t="s">
        <v>78</v>
      </c>
    </row>
    <row r="56" spans="1:20">
      <c r="A56" t="s">
        <v>1</v>
      </c>
      <c r="B56" s="1">
        <v>42435</v>
      </c>
      <c r="C56" t="s">
        <v>4</v>
      </c>
      <c r="D56" s="2" t="s">
        <v>12</v>
      </c>
      <c r="F56" t="str">
        <f t="shared" si="0"/>
        <v>yes</v>
      </c>
      <c r="G56" t="str">
        <f t="shared" si="1"/>
        <v>no</v>
      </c>
      <c r="H56" t="s">
        <v>99</v>
      </c>
      <c r="I56" t="str">
        <f t="shared" si="4"/>
        <v>7*</v>
      </c>
      <c r="J56">
        <f t="shared" si="6"/>
        <v>0</v>
      </c>
      <c r="L56">
        <f t="shared" si="7"/>
        <v>16</v>
      </c>
      <c r="P56" t="str">
        <f t="shared" si="2"/>
        <v>in</v>
      </c>
      <c r="Q56" t="str">
        <f t="shared" si="3"/>
        <v>Bowling First</v>
      </c>
      <c r="R56" s="3" t="s">
        <v>44</v>
      </c>
      <c r="S56" s="3">
        <v>2</v>
      </c>
      <c r="T56" s="6" t="s">
        <v>78</v>
      </c>
    </row>
    <row r="57" spans="1:20">
      <c r="A57" t="s">
        <v>1</v>
      </c>
      <c r="B57" s="1">
        <v>42444</v>
      </c>
      <c r="C57" t="s">
        <v>4</v>
      </c>
      <c r="D57" s="2" t="s">
        <v>8</v>
      </c>
      <c r="F57" t="str">
        <f t="shared" si="0"/>
        <v>yes</v>
      </c>
      <c r="G57" t="str">
        <f t="shared" si="1"/>
        <v>no</v>
      </c>
      <c r="H57" t="s">
        <v>100</v>
      </c>
      <c r="I57" t="str">
        <f t="shared" si="4"/>
        <v>20*</v>
      </c>
      <c r="J57">
        <f t="shared" si="6"/>
        <v>0</v>
      </c>
      <c r="L57">
        <f t="shared" si="7"/>
        <v>2</v>
      </c>
      <c r="P57" t="str">
        <f t="shared" si="2"/>
        <v>out</v>
      </c>
      <c r="Q57" t="str">
        <f t="shared" si="3"/>
        <v>Bowling First</v>
      </c>
      <c r="R57" s="3">
        <v>30</v>
      </c>
      <c r="S57" s="3">
        <v>2</v>
      </c>
      <c r="T57" s="6" t="s">
        <v>64</v>
      </c>
    </row>
    <row r="58" spans="1:20">
      <c r="A58" t="s">
        <v>1</v>
      </c>
      <c r="B58" s="1">
        <v>42448</v>
      </c>
      <c r="C58" t="s">
        <v>4</v>
      </c>
      <c r="D58" s="2" t="s">
        <v>7</v>
      </c>
      <c r="F58" t="str">
        <f t="shared" si="0"/>
        <v>yes</v>
      </c>
      <c r="G58" t="str">
        <f t="shared" si="1"/>
        <v>no</v>
      </c>
      <c r="H58" t="s">
        <v>99</v>
      </c>
      <c r="I58">
        <f t="shared" si="4"/>
        <v>30</v>
      </c>
      <c r="J58">
        <f t="shared" si="6"/>
        <v>30</v>
      </c>
      <c r="L58">
        <f t="shared" si="7"/>
        <v>30</v>
      </c>
      <c r="P58" t="str">
        <f t="shared" si="2"/>
        <v>in</v>
      </c>
      <c r="Q58" t="str">
        <f t="shared" si="3"/>
        <v>Bowling First</v>
      </c>
      <c r="R58" s="3" t="s">
        <v>48</v>
      </c>
      <c r="S58" s="3">
        <v>2</v>
      </c>
      <c r="T58" s="6" t="s">
        <v>69</v>
      </c>
    </row>
    <row r="59" spans="1:20">
      <c r="A59" t="s">
        <v>1</v>
      </c>
      <c r="B59" s="1">
        <v>42452</v>
      </c>
      <c r="C59" t="s">
        <v>4</v>
      </c>
      <c r="D59" s="2" t="s">
        <v>12</v>
      </c>
      <c r="F59" t="str">
        <f t="shared" si="0"/>
        <v>no</v>
      </c>
      <c r="G59" t="str">
        <f t="shared" si="1"/>
        <v>yes</v>
      </c>
      <c r="H59" t="s">
        <v>100</v>
      </c>
      <c r="I59" t="str">
        <f t="shared" si="4"/>
        <v>13*</v>
      </c>
      <c r="J59">
        <f t="shared" si="6"/>
        <v>30</v>
      </c>
      <c r="L59">
        <f t="shared" si="7"/>
        <v>30</v>
      </c>
      <c r="P59" t="str">
        <f t="shared" si="2"/>
        <v>in</v>
      </c>
      <c r="Q59" t="str">
        <f t="shared" si="3"/>
        <v>Batting First</v>
      </c>
      <c r="R59" s="3" t="s">
        <v>48</v>
      </c>
      <c r="S59" s="3">
        <v>1</v>
      </c>
      <c r="T59" s="6" t="s">
        <v>75</v>
      </c>
    </row>
    <row r="60" spans="1:20">
      <c r="A60" t="s">
        <v>1</v>
      </c>
      <c r="B60" s="1">
        <v>42456</v>
      </c>
      <c r="C60" t="s">
        <v>4</v>
      </c>
      <c r="D60" s="2" t="s">
        <v>10</v>
      </c>
      <c r="F60" t="str">
        <f t="shared" si="0"/>
        <v>yes</v>
      </c>
      <c r="G60" t="str">
        <f t="shared" si="1"/>
        <v>no</v>
      </c>
      <c r="H60" t="s">
        <v>100</v>
      </c>
      <c r="I60" t="str">
        <f t="shared" si="4"/>
        <v>13*</v>
      </c>
      <c r="J60">
        <f t="shared" si="6"/>
        <v>30</v>
      </c>
      <c r="L60">
        <f t="shared" si="7"/>
        <v>30</v>
      </c>
      <c r="P60" t="str">
        <f t="shared" si="2"/>
        <v>in</v>
      </c>
      <c r="Q60" t="str">
        <f t="shared" si="3"/>
        <v>Bowling First</v>
      </c>
      <c r="R60" s="3" t="s">
        <v>39</v>
      </c>
      <c r="S60" s="3">
        <v>2</v>
      </c>
      <c r="T60" s="6" t="s">
        <v>65</v>
      </c>
    </row>
    <row r="61" spans="1:20">
      <c r="A61" t="s">
        <v>1</v>
      </c>
      <c r="B61" s="1">
        <v>42460</v>
      </c>
      <c r="C61" t="s">
        <v>4</v>
      </c>
      <c r="D61" s="2" t="s">
        <v>14</v>
      </c>
      <c r="F61" t="str">
        <f t="shared" si="0"/>
        <v>no</v>
      </c>
      <c r="G61" t="str">
        <f t="shared" si="1"/>
        <v>yes</v>
      </c>
      <c r="H61" t="s">
        <v>101</v>
      </c>
      <c r="I61" t="str">
        <f t="shared" si="4"/>
        <v>18*</v>
      </c>
      <c r="J61">
        <f t="shared" si="6"/>
        <v>0</v>
      </c>
      <c r="L61">
        <f t="shared" si="7"/>
        <v>30</v>
      </c>
      <c r="P61" t="str">
        <f t="shared" si="2"/>
        <v>in</v>
      </c>
      <c r="Q61" t="str">
        <f t="shared" si="3"/>
        <v>Batting First</v>
      </c>
      <c r="R61" s="3" t="s">
        <v>33</v>
      </c>
      <c r="S61" s="3">
        <v>1</v>
      </c>
      <c r="T61" s="6" t="s">
        <v>74</v>
      </c>
    </row>
    <row r="62" spans="1:20">
      <c r="A62" t="s">
        <v>1</v>
      </c>
      <c r="B62" s="1">
        <v>42539</v>
      </c>
      <c r="C62" t="s">
        <v>4</v>
      </c>
      <c r="D62" s="2" t="s">
        <v>16</v>
      </c>
      <c r="F62" t="str">
        <f t="shared" si="0"/>
        <v>yes</v>
      </c>
      <c r="G62" t="str">
        <f t="shared" si="1"/>
        <v>no</v>
      </c>
      <c r="H62" t="s">
        <v>99</v>
      </c>
      <c r="I62" t="str">
        <f t="shared" si="4"/>
        <v>15*</v>
      </c>
      <c r="J62">
        <f t="shared" si="6"/>
        <v>0</v>
      </c>
      <c r="L62">
        <f t="shared" si="7"/>
        <v>30</v>
      </c>
      <c r="P62" t="str">
        <f t="shared" si="2"/>
        <v>in</v>
      </c>
      <c r="Q62" t="str">
        <f t="shared" si="3"/>
        <v>Bowling First</v>
      </c>
      <c r="R62" s="3" t="s">
        <v>49</v>
      </c>
      <c r="S62" s="3">
        <v>2</v>
      </c>
      <c r="T62" s="6" t="s">
        <v>84</v>
      </c>
    </row>
    <row r="63" spans="1:20">
      <c r="A63" t="s">
        <v>1</v>
      </c>
      <c r="B63" s="1">
        <v>42543</v>
      </c>
      <c r="C63" t="s">
        <v>4</v>
      </c>
      <c r="D63" s="2" t="s">
        <v>16</v>
      </c>
      <c r="F63" t="str">
        <f t="shared" si="0"/>
        <v>no</v>
      </c>
      <c r="G63" t="str">
        <f t="shared" si="1"/>
        <v>yes</v>
      </c>
      <c r="H63" t="s">
        <v>99</v>
      </c>
      <c r="I63" t="str">
        <f t="shared" si="4"/>
        <v>19*</v>
      </c>
      <c r="J63">
        <f t="shared" si="6"/>
        <v>0</v>
      </c>
      <c r="L63">
        <f t="shared" si="7"/>
        <v>30</v>
      </c>
      <c r="P63" t="str">
        <f t="shared" si="2"/>
        <v>out</v>
      </c>
      <c r="Q63" t="str">
        <f t="shared" si="3"/>
        <v>Batting First</v>
      </c>
      <c r="R63" s="3">
        <v>9</v>
      </c>
      <c r="S63" s="3">
        <v>1</v>
      </c>
      <c r="T63" s="6" t="s">
        <v>84</v>
      </c>
    </row>
    <row r="64" spans="1:20">
      <c r="A64" t="s">
        <v>1</v>
      </c>
      <c r="B64" s="1">
        <v>42609</v>
      </c>
      <c r="C64" t="s">
        <v>4</v>
      </c>
      <c r="D64" s="2" t="s">
        <v>14</v>
      </c>
      <c r="F64" t="str">
        <f t="shared" si="0"/>
        <v>yes</v>
      </c>
      <c r="G64" t="str">
        <f t="shared" si="1"/>
        <v>no</v>
      </c>
      <c r="H64" t="s">
        <v>99</v>
      </c>
      <c r="I64">
        <f t="shared" si="4"/>
        <v>9</v>
      </c>
      <c r="J64">
        <f t="shared" si="6"/>
        <v>9</v>
      </c>
      <c r="L64">
        <f t="shared" si="7"/>
        <v>9</v>
      </c>
      <c r="P64" t="str">
        <f t="shared" si="2"/>
        <v>in</v>
      </c>
      <c r="Q64" t="str">
        <f t="shared" si="3"/>
        <v>Bowling First</v>
      </c>
      <c r="R64" s="3">
        <v>43</v>
      </c>
      <c r="S64" s="3">
        <v>2</v>
      </c>
      <c r="T64" s="6" t="s">
        <v>85</v>
      </c>
    </row>
    <row r="65" spans="1:20">
      <c r="A65" t="s">
        <v>1</v>
      </c>
      <c r="B65" s="1">
        <v>42761</v>
      </c>
      <c r="C65" t="s">
        <v>4</v>
      </c>
      <c r="D65" s="2" t="s">
        <v>9</v>
      </c>
      <c r="F65" t="str">
        <f t="shared" si="0"/>
        <v>no</v>
      </c>
      <c r="G65" t="str">
        <f t="shared" si="1"/>
        <v>yes</v>
      </c>
      <c r="H65" t="s">
        <v>100</v>
      </c>
      <c r="I65">
        <f t="shared" si="4"/>
        <v>43</v>
      </c>
      <c r="J65">
        <f t="shared" si="6"/>
        <v>52</v>
      </c>
      <c r="L65">
        <f t="shared" si="7"/>
        <v>52</v>
      </c>
      <c r="P65" t="str">
        <f t="shared" si="2"/>
        <v>in</v>
      </c>
      <c r="Q65" t="str">
        <f t="shared" si="3"/>
        <v>Batting First</v>
      </c>
      <c r="R65" s="3" t="s">
        <v>50</v>
      </c>
      <c r="S65" s="3">
        <v>1</v>
      </c>
      <c r="T65" s="6" t="s">
        <v>86</v>
      </c>
    </row>
    <row r="66" spans="1:20">
      <c r="A66" t="s">
        <v>1</v>
      </c>
      <c r="B66" s="1">
        <v>42764</v>
      </c>
      <c r="C66" t="s">
        <v>4</v>
      </c>
      <c r="D66" s="2" t="s">
        <v>9</v>
      </c>
      <c r="F66" t="str">
        <f t="shared" si="0"/>
        <v>no</v>
      </c>
      <c r="G66" t="str">
        <f t="shared" si="1"/>
        <v>yes</v>
      </c>
      <c r="H66" t="s">
        <v>100</v>
      </c>
      <c r="I66" t="str">
        <f t="shared" si="4"/>
        <v>36*</v>
      </c>
      <c r="J66">
        <f t="shared" si="6"/>
        <v>52</v>
      </c>
      <c r="L66">
        <f t="shared" si="7"/>
        <v>52</v>
      </c>
      <c r="P66" t="str">
        <f t="shared" si="2"/>
        <v>out</v>
      </c>
      <c r="Q66" t="str">
        <f t="shared" si="3"/>
        <v>Batting First</v>
      </c>
      <c r="R66" s="3">
        <v>5</v>
      </c>
      <c r="S66" s="3">
        <v>1</v>
      </c>
      <c r="T66" s="6" t="s">
        <v>64</v>
      </c>
    </row>
    <row r="67" spans="1:20">
      <c r="A67" t="s">
        <v>1</v>
      </c>
      <c r="B67" s="1">
        <v>42767</v>
      </c>
      <c r="C67" t="s">
        <v>4</v>
      </c>
      <c r="D67" s="2" t="s">
        <v>9</v>
      </c>
      <c r="F67" t="str">
        <f t="shared" ref="F67:F86" si="8">IF(S67=2,"yes","no")</f>
        <v>no</v>
      </c>
      <c r="G67" t="str">
        <f t="shared" ref="G67:G86" si="9">IF(S67=1,"yes","no")</f>
        <v>yes</v>
      </c>
      <c r="H67" t="s">
        <v>100</v>
      </c>
      <c r="I67">
        <f t="shared" si="4"/>
        <v>5</v>
      </c>
      <c r="J67">
        <f t="shared" si="6"/>
        <v>48</v>
      </c>
      <c r="L67">
        <f t="shared" si="7"/>
        <v>57</v>
      </c>
      <c r="P67" t="str">
        <f t="shared" ref="P67:P86" si="10">IF(R67&gt;30,"in","out")</f>
        <v>in</v>
      </c>
      <c r="Q67" t="str">
        <f t="shared" ref="Q67:Q86" si="11">IF(F67="yes","Bowling First","Batting First")</f>
        <v>Batting First</v>
      </c>
      <c r="R67" s="3">
        <v>56</v>
      </c>
      <c r="S67" s="3">
        <v>1</v>
      </c>
      <c r="T67" s="6" t="s">
        <v>75</v>
      </c>
    </row>
    <row r="68" spans="1:20">
      <c r="A68" t="s">
        <v>1</v>
      </c>
      <c r="B68" s="1">
        <v>42925</v>
      </c>
      <c r="C68" t="s">
        <v>4</v>
      </c>
      <c r="D68" s="2" t="s">
        <v>14</v>
      </c>
      <c r="F68" t="str">
        <f t="shared" si="8"/>
        <v>no</v>
      </c>
      <c r="G68" t="str">
        <f t="shared" si="9"/>
        <v>yes</v>
      </c>
      <c r="H68" t="s">
        <v>99</v>
      </c>
      <c r="I68">
        <f t="shared" ref="I68:I86" si="12">R67</f>
        <v>56</v>
      </c>
      <c r="J68">
        <f t="shared" si="6"/>
        <v>61</v>
      </c>
      <c r="L68">
        <f t="shared" si="7"/>
        <v>113</v>
      </c>
      <c r="P68" t="str">
        <f t="shared" si="10"/>
        <v>out</v>
      </c>
      <c r="Q68" t="str">
        <f t="shared" si="11"/>
        <v>Batting First</v>
      </c>
      <c r="R68" s="3">
        <v>2</v>
      </c>
      <c r="S68" s="3">
        <v>1</v>
      </c>
      <c r="T68" s="6" t="s">
        <v>87</v>
      </c>
    </row>
    <row r="69" spans="1:20" ht="21">
      <c r="A69" t="s">
        <v>1</v>
      </c>
      <c r="B69" s="1">
        <v>42984</v>
      </c>
      <c r="C69" t="s">
        <v>4</v>
      </c>
      <c r="D69" s="2" t="s">
        <v>11</v>
      </c>
      <c r="F69" t="str">
        <f t="shared" si="8"/>
        <v>yes</v>
      </c>
      <c r="G69" t="str">
        <f t="shared" si="9"/>
        <v>no</v>
      </c>
      <c r="H69" t="s">
        <v>99</v>
      </c>
      <c r="I69">
        <f t="shared" si="12"/>
        <v>2</v>
      </c>
      <c r="J69">
        <f t="shared" si="6"/>
        <v>63</v>
      </c>
      <c r="L69">
        <f t="shared" si="7"/>
        <v>115</v>
      </c>
      <c r="P69" t="str">
        <f t="shared" si="10"/>
        <v>in</v>
      </c>
      <c r="Q69" t="str">
        <f t="shared" si="11"/>
        <v>Bowling First</v>
      </c>
      <c r="R69" s="3" t="s">
        <v>51</v>
      </c>
      <c r="S69" s="3">
        <v>2</v>
      </c>
      <c r="T69" s="6" t="s">
        <v>59</v>
      </c>
    </row>
    <row r="70" spans="1:20">
      <c r="A70" t="s">
        <v>1</v>
      </c>
      <c r="B70" s="1">
        <v>43018</v>
      </c>
      <c r="C70" t="s">
        <v>4</v>
      </c>
      <c r="D70" s="2" t="s">
        <v>10</v>
      </c>
      <c r="F70" t="str">
        <f t="shared" si="8"/>
        <v>no</v>
      </c>
      <c r="G70" t="str">
        <f t="shared" si="9"/>
        <v>yes</v>
      </c>
      <c r="H70" t="s">
        <v>100</v>
      </c>
      <c r="I70" t="str">
        <f t="shared" si="12"/>
        <v>1*</v>
      </c>
      <c r="J70">
        <f t="shared" ref="J70:J86" si="13">SUM(R69,R68,R67)</f>
        <v>58</v>
      </c>
      <c r="L70">
        <f t="shared" si="7"/>
        <v>106</v>
      </c>
      <c r="P70" t="str">
        <f t="shared" si="10"/>
        <v>out</v>
      </c>
      <c r="Q70" t="str">
        <f t="shared" si="11"/>
        <v>Batting First</v>
      </c>
      <c r="R70" s="3">
        <v>13</v>
      </c>
      <c r="S70" s="3">
        <v>1</v>
      </c>
      <c r="T70" s="6" t="s">
        <v>88</v>
      </c>
    </row>
    <row r="71" spans="1:20">
      <c r="A71" t="s">
        <v>1</v>
      </c>
      <c r="B71" s="1">
        <v>43040</v>
      </c>
      <c r="C71" t="s">
        <v>4</v>
      </c>
      <c r="D71" s="2" t="s">
        <v>8</v>
      </c>
      <c r="F71" t="str">
        <f t="shared" si="8"/>
        <v>no</v>
      </c>
      <c r="G71" t="str">
        <f t="shared" si="9"/>
        <v>yes</v>
      </c>
      <c r="H71" t="s">
        <v>100</v>
      </c>
      <c r="I71">
        <f t="shared" si="12"/>
        <v>13</v>
      </c>
      <c r="J71">
        <f t="shared" si="13"/>
        <v>15</v>
      </c>
      <c r="L71">
        <f t="shared" si="7"/>
        <v>76</v>
      </c>
      <c r="P71" t="str">
        <f t="shared" si="10"/>
        <v>out</v>
      </c>
      <c r="Q71" t="str">
        <f t="shared" si="11"/>
        <v>Batting First</v>
      </c>
      <c r="R71" s="3">
        <v>7</v>
      </c>
      <c r="S71" s="3">
        <v>1</v>
      </c>
      <c r="T71" s="6" t="s">
        <v>89</v>
      </c>
    </row>
    <row r="72" spans="1:20">
      <c r="A72" t="s">
        <v>1</v>
      </c>
      <c r="B72" s="1">
        <v>43043</v>
      </c>
      <c r="C72" t="s">
        <v>4</v>
      </c>
      <c r="D72" s="2" t="s">
        <v>8</v>
      </c>
      <c r="F72" t="str">
        <f t="shared" si="8"/>
        <v>yes</v>
      </c>
      <c r="G72" t="str">
        <f t="shared" si="9"/>
        <v>no</v>
      </c>
      <c r="H72" t="s">
        <v>100</v>
      </c>
      <c r="I72">
        <f t="shared" si="12"/>
        <v>7</v>
      </c>
      <c r="J72">
        <f t="shared" si="13"/>
        <v>20</v>
      </c>
      <c r="L72">
        <f t="shared" si="7"/>
        <v>83</v>
      </c>
      <c r="P72" t="str">
        <f t="shared" si="10"/>
        <v>in</v>
      </c>
      <c r="Q72" t="str">
        <f t="shared" si="11"/>
        <v>Bowling First</v>
      </c>
      <c r="R72" s="3">
        <v>49</v>
      </c>
      <c r="S72" s="3">
        <v>2</v>
      </c>
      <c r="T72" s="6" t="s">
        <v>77</v>
      </c>
    </row>
    <row r="73" spans="1:20" ht="21">
      <c r="A73" t="s">
        <v>1</v>
      </c>
      <c r="B73" s="1">
        <v>43046</v>
      </c>
      <c r="C73" t="s">
        <v>4</v>
      </c>
      <c r="D73" s="2" t="s">
        <v>8</v>
      </c>
      <c r="F73" t="str">
        <f t="shared" si="8"/>
        <v>no</v>
      </c>
      <c r="G73" t="str">
        <f t="shared" si="9"/>
        <v>yes</v>
      </c>
      <c r="H73" t="s">
        <v>100</v>
      </c>
      <c r="I73">
        <f t="shared" si="12"/>
        <v>49</v>
      </c>
      <c r="J73">
        <f t="shared" si="13"/>
        <v>69</v>
      </c>
      <c r="L73">
        <f t="shared" ref="L73:L86" si="14">SUM(R72,R71,R70,R69,R68,R67)</f>
        <v>127</v>
      </c>
      <c r="P73" t="str">
        <f t="shared" si="10"/>
        <v>out</v>
      </c>
      <c r="Q73" t="str">
        <f t="shared" si="11"/>
        <v>Batting First</v>
      </c>
      <c r="R73" s="3">
        <v>0</v>
      </c>
      <c r="S73" s="3">
        <v>1</v>
      </c>
      <c r="T73" s="6" t="s">
        <v>90</v>
      </c>
    </row>
    <row r="74" spans="1:20">
      <c r="A74" t="s">
        <v>1</v>
      </c>
      <c r="B74" s="1">
        <v>43089</v>
      </c>
      <c r="C74" t="s">
        <v>4</v>
      </c>
      <c r="D74" s="2" t="s">
        <v>11</v>
      </c>
      <c r="F74" t="str">
        <f t="shared" si="8"/>
        <v>no</v>
      </c>
      <c r="G74" t="str">
        <f t="shared" si="9"/>
        <v>yes</v>
      </c>
      <c r="H74" t="s">
        <v>99</v>
      </c>
      <c r="I74">
        <f t="shared" si="12"/>
        <v>0</v>
      </c>
      <c r="J74">
        <f t="shared" si="13"/>
        <v>56</v>
      </c>
      <c r="L74">
        <f t="shared" si="14"/>
        <v>71</v>
      </c>
      <c r="P74" t="str">
        <f t="shared" si="10"/>
        <v>in</v>
      </c>
      <c r="Q74" t="str">
        <f t="shared" si="11"/>
        <v>Batting First</v>
      </c>
      <c r="R74" s="3">
        <v>39</v>
      </c>
      <c r="S74" s="3">
        <v>1</v>
      </c>
      <c r="T74" s="6" t="s">
        <v>81</v>
      </c>
    </row>
    <row r="75" spans="1:20">
      <c r="A75" t="s">
        <v>1</v>
      </c>
      <c r="B75" s="1">
        <v>43091</v>
      </c>
      <c r="C75" t="s">
        <v>4</v>
      </c>
      <c r="D75" s="2" t="s">
        <v>11</v>
      </c>
      <c r="F75" t="str">
        <f t="shared" si="8"/>
        <v>no</v>
      </c>
      <c r="G75" t="str">
        <f t="shared" si="9"/>
        <v>yes</v>
      </c>
      <c r="H75" t="s">
        <v>100</v>
      </c>
      <c r="I75">
        <f t="shared" si="12"/>
        <v>39</v>
      </c>
      <c r="J75">
        <f t="shared" si="13"/>
        <v>88</v>
      </c>
      <c r="L75">
        <f t="shared" si="14"/>
        <v>108</v>
      </c>
      <c r="P75" t="str">
        <f t="shared" si="10"/>
        <v>out</v>
      </c>
      <c r="Q75" t="str">
        <f t="shared" si="11"/>
        <v>Batting First</v>
      </c>
      <c r="R75" s="3">
        <v>28</v>
      </c>
      <c r="S75" s="3">
        <v>1</v>
      </c>
      <c r="T75" s="6" t="s">
        <v>91</v>
      </c>
    </row>
    <row r="76" spans="1:20">
      <c r="A76" t="s">
        <v>1</v>
      </c>
      <c r="B76" s="1">
        <v>43093</v>
      </c>
      <c r="C76" t="s">
        <v>4</v>
      </c>
      <c r="D76" s="2" t="s">
        <v>11</v>
      </c>
      <c r="F76" t="str">
        <f t="shared" si="8"/>
        <v>yes</v>
      </c>
      <c r="G76" t="str">
        <f t="shared" si="9"/>
        <v>no</v>
      </c>
      <c r="H76" t="s">
        <v>100</v>
      </c>
      <c r="I76">
        <f t="shared" si="12"/>
        <v>28</v>
      </c>
      <c r="J76">
        <f t="shared" si="13"/>
        <v>67</v>
      </c>
      <c r="L76">
        <f t="shared" si="14"/>
        <v>136</v>
      </c>
      <c r="P76" t="str">
        <f t="shared" si="10"/>
        <v>out</v>
      </c>
      <c r="Q76" t="str">
        <f t="shared" si="11"/>
        <v>Bowling First</v>
      </c>
      <c r="R76" s="3">
        <v>16</v>
      </c>
      <c r="S76" s="3">
        <v>2</v>
      </c>
      <c r="T76" s="6" t="s">
        <v>74</v>
      </c>
    </row>
    <row r="77" spans="1:20" ht="21">
      <c r="A77" t="s">
        <v>1</v>
      </c>
      <c r="B77" s="1">
        <v>43149</v>
      </c>
      <c r="C77" t="s">
        <v>4</v>
      </c>
      <c r="D77" s="2" t="s">
        <v>6</v>
      </c>
      <c r="F77" t="str">
        <f t="shared" si="8"/>
        <v>no</v>
      </c>
      <c r="G77" t="str">
        <f t="shared" si="9"/>
        <v>yes</v>
      </c>
      <c r="H77" t="s">
        <v>99</v>
      </c>
      <c r="I77">
        <f t="shared" si="12"/>
        <v>16</v>
      </c>
      <c r="J77">
        <f t="shared" si="13"/>
        <v>83</v>
      </c>
      <c r="L77">
        <f t="shared" si="14"/>
        <v>139</v>
      </c>
      <c r="P77" t="str">
        <f t="shared" si="10"/>
        <v>out</v>
      </c>
      <c r="Q77" t="str">
        <f t="shared" si="11"/>
        <v>Batting First</v>
      </c>
      <c r="R77" s="3">
        <v>16</v>
      </c>
      <c r="S77" s="3">
        <v>1</v>
      </c>
      <c r="T77" s="6" t="s">
        <v>55</v>
      </c>
    </row>
    <row r="78" spans="1:20">
      <c r="A78" t="s">
        <v>1</v>
      </c>
      <c r="B78" s="1">
        <v>43152</v>
      </c>
      <c r="C78" t="s">
        <v>4</v>
      </c>
      <c r="D78" s="2" t="s">
        <v>6</v>
      </c>
      <c r="F78" t="str">
        <f t="shared" si="8"/>
        <v>no</v>
      </c>
      <c r="G78" t="str">
        <f t="shared" si="9"/>
        <v>yes</v>
      </c>
      <c r="H78" t="s">
        <v>99</v>
      </c>
      <c r="I78">
        <f t="shared" si="12"/>
        <v>16</v>
      </c>
      <c r="J78">
        <f t="shared" si="13"/>
        <v>60</v>
      </c>
      <c r="L78">
        <f t="shared" si="14"/>
        <v>148</v>
      </c>
      <c r="P78" t="str">
        <f t="shared" si="10"/>
        <v>in</v>
      </c>
      <c r="Q78" t="str">
        <f t="shared" si="11"/>
        <v>Batting First</v>
      </c>
      <c r="R78" s="3">
        <v>52</v>
      </c>
      <c r="S78" s="3">
        <v>1</v>
      </c>
      <c r="T78" s="6" t="s">
        <v>92</v>
      </c>
    </row>
    <row r="79" spans="1:20">
      <c r="A79" t="s">
        <v>1</v>
      </c>
      <c r="B79" s="1">
        <v>43155</v>
      </c>
      <c r="C79" t="s">
        <v>4</v>
      </c>
      <c r="D79" s="2" t="s">
        <v>6</v>
      </c>
      <c r="F79" t="str">
        <f t="shared" si="8"/>
        <v>no</v>
      </c>
      <c r="G79" t="str">
        <f t="shared" si="9"/>
        <v>yes</v>
      </c>
      <c r="H79" t="s">
        <v>99</v>
      </c>
      <c r="I79">
        <f t="shared" si="12"/>
        <v>52</v>
      </c>
      <c r="J79">
        <f t="shared" si="13"/>
        <v>84</v>
      </c>
      <c r="L79">
        <f t="shared" si="14"/>
        <v>151</v>
      </c>
      <c r="P79" t="str">
        <f t="shared" si="10"/>
        <v>out</v>
      </c>
      <c r="Q79" t="str">
        <f t="shared" si="11"/>
        <v>Batting First</v>
      </c>
      <c r="R79" s="3">
        <v>12</v>
      </c>
      <c r="S79" s="3">
        <v>1</v>
      </c>
      <c r="T79" s="6" t="s">
        <v>93</v>
      </c>
    </row>
    <row r="80" spans="1:20" ht="21">
      <c r="A80" t="s">
        <v>1</v>
      </c>
      <c r="B80" s="1">
        <v>43278</v>
      </c>
      <c r="C80" t="s">
        <v>4</v>
      </c>
      <c r="D80" s="2" t="s">
        <v>13</v>
      </c>
      <c r="F80" t="str">
        <f t="shared" si="8"/>
        <v>no</v>
      </c>
      <c r="G80" t="str">
        <f t="shared" si="9"/>
        <v>yes</v>
      </c>
      <c r="H80" t="s">
        <v>99</v>
      </c>
      <c r="I80">
        <f t="shared" si="12"/>
        <v>12</v>
      </c>
      <c r="J80">
        <f t="shared" si="13"/>
        <v>80</v>
      </c>
      <c r="L80">
        <f t="shared" si="14"/>
        <v>163</v>
      </c>
      <c r="P80" t="str">
        <f t="shared" si="10"/>
        <v>out</v>
      </c>
      <c r="Q80" t="str">
        <f t="shared" si="11"/>
        <v>Batting First</v>
      </c>
      <c r="R80" s="3">
        <v>11</v>
      </c>
      <c r="S80" s="3">
        <v>1</v>
      </c>
      <c r="T80" s="6" t="s">
        <v>94</v>
      </c>
    </row>
    <row r="81" spans="1:20">
      <c r="A81" t="s">
        <v>1</v>
      </c>
      <c r="B81" s="1">
        <v>43287</v>
      </c>
      <c r="C81" t="s">
        <v>4</v>
      </c>
      <c r="D81" s="2" t="s">
        <v>9</v>
      </c>
      <c r="F81" t="str">
        <f t="shared" si="8"/>
        <v>no</v>
      </c>
      <c r="G81" t="str">
        <f t="shared" si="9"/>
        <v>yes</v>
      </c>
      <c r="H81" t="s">
        <v>99</v>
      </c>
      <c r="I81">
        <f t="shared" si="12"/>
        <v>11</v>
      </c>
      <c r="J81">
        <f t="shared" si="13"/>
        <v>75</v>
      </c>
      <c r="L81">
        <f t="shared" si="14"/>
        <v>135</v>
      </c>
      <c r="P81" t="str">
        <f t="shared" si="10"/>
        <v>in</v>
      </c>
      <c r="Q81" t="str">
        <f t="shared" si="11"/>
        <v>Batting First</v>
      </c>
      <c r="R81" s="3">
        <v>32</v>
      </c>
      <c r="S81" s="3">
        <v>1</v>
      </c>
      <c r="T81" s="6" t="s">
        <v>95</v>
      </c>
    </row>
    <row r="82" spans="1:20">
      <c r="A82" t="s">
        <v>1</v>
      </c>
      <c r="B82" s="1">
        <v>43502</v>
      </c>
      <c r="C82" t="s">
        <v>4</v>
      </c>
      <c r="D82" s="2" t="s">
        <v>8</v>
      </c>
      <c r="F82" t="str">
        <f t="shared" si="8"/>
        <v>yes</v>
      </c>
      <c r="G82" t="str">
        <f t="shared" si="9"/>
        <v>no</v>
      </c>
      <c r="H82" t="s">
        <v>99</v>
      </c>
      <c r="I82">
        <f t="shared" si="12"/>
        <v>32</v>
      </c>
      <c r="J82">
        <f t="shared" si="13"/>
        <v>55</v>
      </c>
      <c r="L82">
        <f t="shared" si="14"/>
        <v>139</v>
      </c>
      <c r="P82" t="str">
        <f t="shared" si="10"/>
        <v>in</v>
      </c>
      <c r="Q82" t="str">
        <f t="shared" si="11"/>
        <v>Bowling First</v>
      </c>
      <c r="R82" s="3">
        <v>39</v>
      </c>
      <c r="S82" s="3">
        <v>2</v>
      </c>
      <c r="T82" s="6" t="s">
        <v>61</v>
      </c>
    </row>
    <row r="83" spans="1:20">
      <c r="A83" t="s">
        <v>1</v>
      </c>
      <c r="B83" s="1">
        <v>43504</v>
      </c>
      <c r="C83" t="s">
        <v>4</v>
      </c>
      <c r="D83" s="2" t="s">
        <v>8</v>
      </c>
      <c r="F83" t="str">
        <f t="shared" si="8"/>
        <v>yes</v>
      </c>
      <c r="G83" t="str">
        <f t="shared" si="9"/>
        <v>no</v>
      </c>
      <c r="H83" t="s">
        <v>99</v>
      </c>
      <c r="I83">
        <f t="shared" si="12"/>
        <v>39</v>
      </c>
      <c r="J83">
        <f t="shared" si="13"/>
        <v>82</v>
      </c>
      <c r="L83">
        <f t="shared" si="14"/>
        <v>162</v>
      </c>
      <c r="P83" t="str">
        <f t="shared" si="10"/>
        <v>out</v>
      </c>
      <c r="Q83" t="str">
        <f t="shared" si="11"/>
        <v>Bowling First</v>
      </c>
      <c r="R83" s="3">
        <v>20</v>
      </c>
      <c r="S83" s="3">
        <v>2</v>
      </c>
      <c r="T83" s="6" t="s">
        <v>96</v>
      </c>
    </row>
    <row r="84" spans="1:20">
      <c r="A84" t="s">
        <v>1</v>
      </c>
      <c r="B84" s="1">
        <v>43506</v>
      </c>
      <c r="C84" t="s">
        <v>4</v>
      </c>
      <c r="D84" s="2" t="s">
        <v>8</v>
      </c>
      <c r="F84" t="str">
        <f t="shared" si="8"/>
        <v>yes</v>
      </c>
      <c r="G84" t="str">
        <f t="shared" si="9"/>
        <v>no</v>
      </c>
      <c r="H84" t="s">
        <v>99</v>
      </c>
      <c r="I84">
        <f t="shared" si="12"/>
        <v>20</v>
      </c>
      <c r="J84">
        <f t="shared" si="13"/>
        <v>91</v>
      </c>
      <c r="L84">
        <f t="shared" si="14"/>
        <v>166</v>
      </c>
      <c r="P84" t="str">
        <f t="shared" si="10"/>
        <v>out</v>
      </c>
      <c r="Q84" t="str">
        <f t="shared" si="11"/>
        <v>Bowling First</v>
      </c>
      <c r="R84" s="3">
        <v>2</v>
      </c>
      <c r="S84" s="3">
        <v>2</v>
      </c>
      <c r="T84" s="6" t="s">
        <v>97</v>
      </c>
    </row>
    <row r="85" spans="1:20" ht="21">
      <c r="A85" t="s">
        <v>1</v>
      </c>
      <c r="B85" s="1">
        <v>43520</v>
      </c>
      <c r="C85" t="s">
        <v>4</v>
      </c>
      <c r="D85" s="2" t="s">
        <v>10</v>
      </c>
      <c r="F85" t="str">
        <f t="shared" si="8"/>
        <v>no</v>
      </c>
      <c r="G85" t="str">
        <f t="shared" si="9"/>
        <v>yes</v>
      </c>
      <c r="H85" t="s">
        <v>100</v>
      </c>
      <c r="I85">
        <f t="shared" si="12"/>
        <v>2</v>
      </c>
      <c r="J85">
        <f t="shared" si="13"/>
        <v>61</v>
      </c>
      <c r="L85">
        <f t="shared" si="14"/>
        <v>116</v>
      </c>
      <c r="P85" t="str">
        <f t="shared" si="10"/>
        <v>out</v>
      </c>
      <c r="Q85" t="str">
        <f t="shared" si="11"/>
        <v>Batting First</v>
      </c>
      <c r="R85" s="3">
        <v>29</v>
      </c>
      <c r="S85" s="3">
        <v>1</v>
      </c>
      <c r="T85" s="6" t="s">
        <v>98</v>
      </c>
    </row>
    <row r="86" spans="1:20">
      <c r="A86" t="s">
        <v>1</v>
      </c>
      <c r="B86" s="1">
        <v>43523</v>
      </c>
      <c r="C86" t="s">
        <v>4</v>
      </c>
      <c r="D86" s="2" t="s">
        <v>10</v>
      </c>
      <c r="F86" t="str">
        <f t="shared" si="8"/>
        <v>no</v>
      </c>
      <c r="G86" t="str">
        <f t="shared" si="9"/>
        <v>yes</v>
      </c>
      <c r="H86" t="s">
        <v>100</v>
      </c>
      <c r="I86">
        <f t="shared" si="12"/>
        <v>29</v>
      </c>
      <c r="J86">
        <f t="shared" si="13"/>
        <v>51</v>
      </c>
      <c r="L86">
        <f t="shared" si="14"/>
        <v>133</v>
      </c>
      <c r="P86" t="str">
        <f t="shared" si="10"/>
        <v>in</v>
      </c>
      <c r="Q86" t="str">
        <f t="shared" si="11"/>
        <v>Batting First</v>
      </c>
      <c r="R86" s="3">
        <v>40</v>
      </c>
      <c r="S86" s="3">
        <v>1</v>
      </c>
      <c r="T86" s="6" t="s"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2020-03-05T14:09:57Z</dcterms:modified>
</cp:coreProperties>
</file>