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annes\Documents\research\repos\callgraph-usage-analysis\dependency-usage-analysis-paper\spa-literature-review\results\labeling\"/>
    </mc:Choice>
  </mc:AlternateContent>
  <xr:revisionPtr revIDLastSave="0" documentId="13_ncr:1_{0F29493C-6F33-48EA-8F2F-238308FFAEE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1" r:id="rId1"/>
    <sheet name="data_valid_only" sheetId="3" r:id="rId2"/>
    <sheet name="categories" sheetId="2" r:id="rId3"/>
    <sheet name="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20" i="4"/>
  <c r="G21" i="4"/>
  <c r="G22" i="4"/>
  <c r="G14" i="4"/>
  <c r="B3" i="4"/>
  <c r="B4" i="4"/>
  <c r="F23" i="4"/>
  <c r="F22" i="4"/>
  <c r="F15" i="4"/>
  <c r="F16" i="4"/>
  <c r="F17" i="4"/>
  <c r="F18" i="4"/>
  <c r="F19" i="4"/>
  <c r="F20" i="4"/>
  <c r="F21" i="4"/>
  <c r="F14" i="4"/>
  <c r="B41" i="3" l="1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<sst xmlns="http://schemas.openxmlformats.org/spreadsheetml/2006/main" count="553" uniqueCount="227">
  <si>
    <t>10.1145/2771284.2771287</t>
  </si>
  <si>
    <t>10.1145/3132847.3132954</t>
  </si>
  <si>
    <t>10.1145/3092703.3092708</t>
  </si>
  <si>
    <t>10.1145/3212480.3212487</t>
  </si>
  <si>
    <t>10.1109/WETSEB.2019.00008</t>
  </si>
  <si>
    <t>10.1145/2568225.2568243</t>
  </si>
  <si>
    <t>10.1145/2993600.2993612</t>
  </si>
  <si>
    <t>10.1145/2771783.2771810</t>
  </si>
  <si>
    <t>10.1145/3337794</t>
  </si>
  <si>
    <t>10.1145/2544137.2544159</t>
  </si>
  <si>
    <t>10.1145/2807426.2807439</t>
  </si>
  <si>
    <t>10.1145/3453483.3454044</t>
  </si>
  <si>
    <t>10.1145/3428203</t>
  </si>
  <si>
    <t>10.1145/3243734.3243835</t>
  </si>
  <si>
    <t>10.1109/COMPSAC.2009.28</t>
  </si>
  <si>
    <t>10.1109/ICCAD.2011.6105319</t>
  </si>
  <si>
    <t>10.1145/1985793.1985827</t>
  </si>
  <si>
    <t>10.1109/CSMR.2010.26</t>
  </si>
  <si>
    <t>10.1109/ACSAC.2007.39</t>
  </si>
  <si>
    <t>10.1109/MEMCOD.2016.7797761</t>
  </si>
  <si>
    <t>10.1109/SCAM51674.2020.00007</t>
  </si>
  <si>
    <t>10.1109/ETFA.2013.6648062</t>
  </si>
  <si>
    <t>10.1109/ICSM.2005.84</t>
  </si>
  <si>
    <t>10.1109/ISSRE.2017.36</t>
  </si>
  <si>
    <t>10.1093/comjnl/bxq049</t>
  </si>
  <si>
    <t>10.1109/SC41405.2020.00032</t>
  </si>
  <si>
    <t>10.1109/CGO.2011.5764696</t>
  </si>
  <si>
    <t>10.1016/j.jss.2016.09.048</t>
  </si>
  <si>
    <t>10.1016/j.jss.2011.11.1039</t>
  </si>
  <si>
    <t>10.1016/j.scico.2020.102392</t>
  </si>
  <si>
    <t>10.1145/3453483.3454026</t>
  </si>
  <si>
    <t>10.1145/3315568.3329964</t>
  </si>
  <si>
    <t>10.1145/2629536</t>
  </si>
  <si>
    <t>10.1145/3293606</t>
  </si>
  <si>
    <t>10.1145/3098572.3098578</t>
  </si>
  <si>
    <t>10.1145/3428267</t>
  </si>
  <si>
    <t>10.1145/3527332</t>
  </si>
  <si>
    <t>10.1109/SCAM51674.2020.00008</t>
  </si>
  <si>
    <t>10.1145/3324884.3416558</t>
  </si>
  <si>
    <t>10.1109/ICSE43902.2021.00146</t>
  </si>
  <si>
    <t>10.1145/3230833.3232825</t>
  </si>
  <si>
    <t>10.1145/3453483.3454099</t>
  </si>
  <si>
    <t>10.1109/ASE51524.2021.9678903</t>
  </si>
  <si>
    <t>10.1109/SCAM51674.2020.00009</t>
  </si>
  <si>
    <t>10.1109/ICECCS.2016.037</t>
  </si>
  <si>
    <t>10.1109/CGO.2017.7863736</t>
  </si>
  <si>
    <t>10.1145/2413038.2413044</t>
  </si>
  <si>
    <t>10.1145/3196398.3196409</t>
  </si>
  <si>
    <t>DOI</t>
  </si>
  <si>
    <t>URL</t>
  </si>
  <si>
    <t>Labels D1</t>
  </si>
  <si>
    <t>Labels D2</t>
  </si>
  <si>
    <t>Labels D3</t>
  </si>
  <si>
    <t>Labels D4</t>
  </si>
  <si>
    <t>D1</t>
  </si>
  <si>
    <t>Structure of Results</t>
  </si>
  <si>
    <t>D2</t>
  </si>
  <si>
    <t>Technical Storage Solution</t>
  </si>
  <si>
    <t>D3</t>
  </si>
  <si>
    <t>D4</t>
  </si>
  <si>
    <t>Previous results used in analysis</t>
  </si>
  <si>
    <t>Data format for Output</t>
  </si>
  <si>
    <t>D5</t>
  </si>
  <si>
    <t>Semantics of Results</t>
  </si>
  <si>
    <t>Labels D5</t>
  </si>
  <si>
    <t>Annotations, Summaries</t>
  </si>
  <si>
    <t>Abstract Heap, Most General Application, Points-To</t>
  </si>
  <si>
    <t>Lattice, Labeled Graph, Map</t>
  </si>
  <si>
    <t>No Info</t>
  </si>
  <si>
    <t>Action-Flow-Graph, SQL Query Construction</t>
  </si>
  <si>
    <t>Graph with unlabeld Edges</t>
  </si>
  <si>
    <t>Nothing</t>
  </si>
  <si>
    <t>Not serialized</t>
  </si>
  <si>
    <t>Source-Sink, Network-to-UI Dataflows</t>
  </si>
  <si>
    <t>Dataflows, Map of Source-&gt;Sink</t>
  </si>
  <si>
    <t>List of Strings</t>
  </si>
  <si>
    <t>File, In-Memory</t>
  </si>
  <si>
    <t>Not stored, In-Memory</t>
  </si>
  <si>
    <t>Points-To, Slices, API Misuse</t>
  </si>
  <si>
    <t>Dataflows, Map of Var-&gt;AllocSites</t>
  </si>
  <si>
    <t>Solidity AST</t>
  </si>
  <si>
    <t>CFGs, Read/Write Sets, Callgraphs</t>
  </si>
  <si>
    <t>Graphs, Map of Var -&gt; Read/Write, Protected Variables</t>
  </si>
  <si>
    <t>IDE Exploded Supergraph (previous version)</t>
  </si>
  <si>
    <t>IDE Exploded Supergraph</t>
  </si>
  <si>
    <t>Supergraph, Function Summaries</t>
  </si>
  <si>
    <t>No Info, In-Memory</t>
  </si>
  <si>
    <t>FlowGraph of JS Program, Vulnerabilities + Their Spec</t>
  </si>
  <si>
    <t>Labeled Graph of Prgoram States, List of Vulnerabilities</t>
  </si>
  <si>
    <t>JIPDA Flow Graph</t>
  </si>
  <si>
    <t>Execution Traces</t>
  </si>
  <si>
    <t>Model Specification, Information Flows</t>
  </si>
  <si>
    <t>Dataflows</t>
  </si>
  <si>
    <t>No serialized</t>
  </si>
  <si>
    <t>Conditional Dataflows, Library Summaries</t>
  </si>
  <si>
    <t>Conditional Function Summaries</t>
  </si>
  <si>
    <t>Multiple Files (.res)</t>
  </si>
  <si>
    <t>Plain Text</t>
  </si>
  <si>
    <t>Function Summaries (JIT Part of Analysis)</t>
  </si>
  <si>
    <t>Android Reference Analysis, Constraint Analysis</t>
  </si>
  <si>
    <t>Constraint Graph</t>
  </si>
  <si>
    <t>Comment</t>
  </si>
  <si>
    <t>Dynamic Analysis</t>
  </si>
  <si>
    <t>Demanded Abstract Interpretation Graph (DAIG)</t>
  </si>
  <si>
    <t>DAIG (Subsequent runs)</t>
  </si>
  <si>
    <t>DAIG, Labeled Graph</t>
  </si>
  <si>
    <t>In-Memory</t>
  </si>
  <si>
    <t>Syscall Parameter Constraint, Sandbox Whitelists</t>
  </si>
  <si>
    <t>Syscall Policies</t>
  </si>
  <si>
    <t>Policy File</t>
  </si>
  <si>
    <t>Supports muliple policy DSLs</t>
  </si>
  <si>
    <t>Dataflow Analysis Report, Heap Manipulation Summaries</t>
  </si>
  <si>
    <t>Per-Function Heap Manipulation Summaries</t>
  </si>
  <si>
    <t>Report, Function Summaries</t>
  </si>
  <si>
    <t>Summary DSL</t>
  </si>
  <si>
    <t>Function Summary Trees, Escape Analysis</t>
  </si>
  <si>
    <t>Regular Trees with labeled nodes</t>
  </si>
  <si>
    <t>Criticality Estimation Graph, Error Propagation Estimation</t>
  </si>
  <si>
    <t>PDG with Edge Weights, (Non-)Critical Categorization</t>
  </si>
  <si>
    <t>Too old (2010)</t>
  </si>
  <si>
    <t>Too old (2007)</t>
  </si>
  <si>
    <t>Too old (2005)</t>
  </si>
  <si>
    <t>Android Inter-Component-CFG, Typestate Analysis</t>
  </si>
  <si>
    <t>Partitioned labeld graph</t>
  </si>
  <si>
    <t>Pointer-Analysis, String-Analysis</t>
  </si>
  <si>
    <t>WASM Function Summaries, Information Flow</t>
  </si>
  <si>
    <t>Map of Taint Propagation</t>
  </si>
  <si>
    <t>Summaries(For Inf-Flow Analysis)</t>
  </si>
  <si>
    <t>Callgraphs, Points-To-Sets</t>
  </si>
  <si>
    <t>Graph, Map of Var -&gt; AllocSites</t>
  </si>
  <si>
    <t>Reflection-Related Slices, Reflective Targets</t>
  </si>
  <si>
    <t>Program Slices</t>
  </si>
  <si>
    <t>List of Statement Identifiers</t>
  </si>
  <si>
    <t>Dynamic Analysis consumes Slices</t>
  </si>
  <si>
    <t>Feature-Vector for AlgRecognition, Roles of Variables</t>
  </si>
  <si>
    <t>17-dim Vector Numeric + Descriptive</t>
  </si>
  <si>
    <t>Database</t>
  </si>
  <si>
    <t>Vector</t>
  </si>
  <si>
    <t>PSG (For Later Dynamic analysis)</t>
  </si>
  <si>
    <t>(Contracted) Program Structure Graph (PSG)</t>
  </si>
  <si>
    <t>Points-To Sets</t>
  </si>
  <si>
    <t>Map of Var -&gt; AllocSites</t>
  </si>
  <si>
    <t>Flowinsensitive Points-To Analysis</t>
  </si>
  <si>
    <t>Method-Dependence-Graph</t>
  </si>
  <si>
    <t>Graph with labeled Edges</t>
  </si>
  <si>
    <t>Possible Variable Bindings at Program Points</t>
  </si>
  <si>
    <t>Map Program-Points -&gt; Variable Bindings</t>
  </si>
  <si>
    <t>Java Bytecode from CIL</t>
  </si>
  <si>
    <t>JVM Bytecode</t>
  </si>
  <si>
    <t>File</t>
  </si>
  <si>
    <t>JAR</t>
  </si>
  <si>
    <t>Constants, Points-To-Sets, Intervals</t>
  </si>
  <si>
    <t>Previous Intermediate results (Balanced Trees)</t>
  </si>
  <si>
    <t>Vars -&gt; Constant Values, Map Var-&gt;AllocSites</t>
  </si>
  <si>
    <t>NoInfo</t>
  </si>
  <si>
    <t>Abstract States at certain program points (JS)</t>
  </si>
  <si>
    <t>Map of ProgramPoints -&gt; Abstract States</t>
  </si>
  <si>
    <t>Previous Abstract States</t>
  </si>
  <si>
    <t>Symbolic Execution States, CFGs</t>
  </si>
  <si>
    <t>Program Diff, Change Slices</t>
  </si>
  <si>
    <t>Unknown</t>
  </si>
  <si>
    <t>PAG, Points-To-Sets</t>
  </si>
  <si>
    <t>Graph with unlabeld Edges, Var -&gt; AllocSites</t>
  </si>
  <si>
    <t>Previous PAG, List of Changes</t>
  </si>
  <si>
    <t>Points-To-Sets, Diff-Graph-Summaries</t>
  </si>
  <si>
    <t>Map Method -&gt; DiffGraph, Map Var -&gt; AllocSites</t>
  </si>
  <si>
    <t>Diff-Graph Summaries</t>
  </si>
  <si>
    <t>Termination Certified Modules</t>
  </si>
  <si>
    <t>Hoar Triples, Certified Modules</t>
  </si>
  <si>
    <t>Certified Modules from previous Version</t>
  </si>
  <si>
    <t>Previous PAG and CG</t>
  </si>
  <si>
    <t>Graph with unlabeled Edges, Var -&gt; AllocSites</t>
  </si>
  <si>
    <t>Modular Flow Analysis Results, Module Dependencies</t>
  </si>
  <si>
    <t>Generic, Map Module -&gt; Modules</t>
  </si>
  <si>
    <t>Previous Module Results and Dependencies</t>
  </si>
  <si>
    <t>JNI C Function Summaries, Abstract Interpretation Summaries</t>
  </si>
  <si>
    <t>Domain-Specific Summary  Format</t>
  </si>
  <si>
    <t xml:space="preserve">Summary-DSL modeling assignments </t>
  </si>
  <si>
    <t>Summaries for later Interop Analysis</t>
  </si>
  <si>
    <t>Python CGs</t>
  </si>
  <si>
    <t>Graph with Unlabeled Edges</t>
  </si>
  <si>
    <t>Component Taint Flow Summaries, Taint Flows</t>
  </si>
  <si>
    <t>Taint Flows with Boolean Formulas</t>
  </si>
  <si>
    <t>Set of all Summaries for later analysis</t>
  </si>
  <si>
    <t>Dataflow Bugs, Invalid Taint Flows</t>
  </si>
  <si>
    <t>Report</t>
  </si>
  <si>
    <t>Report of Invalid Flows, Source -&gt; Sink</t>
  </si>
  <si>
    <t>Immutability Information</t>
  </si>
  <si>
    <t>Map of Variables -&gt; Immutability Kinds</t>
  </si>
  <si>
    <t>No Application, Framework only</t>
  </si>
  <si>
    <t>Access Permissions for Variables</t>
  </si>
  <si>
    <t>Map of Variables -&gt; Access Permissions</t>
  </si>
  <si>
    <t>System Pliability Metric</t>
  </si>
  <si>
    <t>Quality- and Costmeasures per Component</t>
  </si>
  <si>
    <t>Numerical Value</t>
  </si>
  <si>
    <t>No Application, Method only</t>
  </si>
  <si>
    <t>Phase</t>
  </si>
  <si>
    <t>Papers</t>
  </si>
  <si>
    <t>Search</t>
  </si>
  <si>
    <t>Duplicate Elimination</t>
  </si>
  <si>
    <t>Exclusion Criteria Application</t>
  </si>
  <si>
    <t>Quality Filtering</t>
  </si>
  <si>
    <t>Description</t>
  </si>
  <si>
    <t>C1</t>
  </si>
  <si>
    <t>C2</t>
  </si>
  <si>
    <t>C3</t>
  </si>
  <si>
    <t>C4</t>
  </si>
  <si>
    <t>C5</t>
  </si>
  <si>
    <t>C6</t>
  </si>
  <si>
    <t>C7</t>
  </si>
  <si>
    <t>C8</t>
  </si>
  <si>
    <t>Written in English</t>
  </si>
  <si>
    <t>Full-Text Available</t>
  </si>
  <si>
    <t>Actual Application of SPA</t>
  </si>
  <si>
    <t>Produces Results</t>
  </si>
  <si>
    <t>DOI Resolves</t>
  </si>
  <si>
    <t>Not a Duplicate</t>
  </si>
  <si>
    <t>Fully automated</t>
  </si>
  <si>
    <t>Max 10 Years old</t>
  </si>
  <si>
    <t>Exclusion Criteria</t>
  </si>
  <si>
    <t>Count#1</t>
  </si>
  <si>
    <t>Count#2</t>
  </si>
  <si>
    <t>Count#3</t>
  </si>
  <si>
    <t>Total</t>
  </si>
  <si>
    <t>C9</t>
  </si>
  <si>
    <t>PDF Accessible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</si>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</sst>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2" borderId="1" xfId="0" applyFont="1" applyFill="1" applyBorder="1"/>
    <xf numFmtId="0" fontId="3" fillId="3" borderId="0" xfId="2"/>
    <xf numFmtId="10" fontId="0" fillId="0" borderId="0" xfId="3" applyNumberFormat="1" applyFont="1"/>
  </cellXfs>
  <cellStyles count="4">
    <cellStyle name="Link" xfId="1" builtinId="8"/>
    <cellStyle name="Prozent" xfId="3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C1" workbookViewId="0">
      <selection activeCell="C2" sqref="C2:C11"/>
    </sheetView>
  </sheetViews>
  <sheetFormatPr baseColWidth="10" defaultColWidth="8.7265625" defaultRowHeight="14.5" x14ac:dyDescent="0.35"/>
  <cols>
    <col min="1" max="1" width="31.54296875" customWidth="1"/>
    <col min="2" max="2" width="32" customWidth="1"/>
    <col min="3" max="3" width="53.36328125" customWidth="1"/>
    <col min="4" max="4" width="42.36328125" customWidth="1"/>
    <col min="5" max="5" width="49.26953125" customWidth="1"/>
    <col min="6" max="6" width="46.54296875" customWidth="1"/>
    <col min="7" max="7" width="49.81640625" customWidth="1"/>
    <col min="8" max="8" width="37.7265625" customWidth="1"/>
  </cols>
  <sheetData>
    <row r="1" spans="1:8" x14ac:dyDescent="0.3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64</v>
      </c>
      <c r="H1" s="2" t="s">
        <v>101</v>
      </c>
    </row>
    <row r="2" spans="1:8" x14ac:dyDescent="0.35">
      <c r="A2" t="s">
        <v>0</v>
      </c>
      <c r="B2" s="1" t="str">
        <f>HYPERLINK(_xlfn.CONCAT("https://doi.org/",A2),A2)</f>
        <v>10.1145/2771284.2771287</v>
      </c>
      <c r="C2" t="s">
        <v>67</v>
      </c>
      <c r="D2" t="s">
        <v>68</v>
      </c>
      <c r="E2" t="s">
        <v>68</v>
      </c>
      <c r="F2" t="s">
        <v>65</v>
      </c>
      <c r="G2" t="s">
        <v>66</v>
      </c>
    </row>
    <row r="3" spans="1:8" x14ac:dyDescent="0.35">
      <c r="A3" t="s">
        <v>1</v>
      </c>
      <c r="B3" s="1" t="str">
        <f t="shared" ref="B3:B49" si="0">HYPERLINK(_xlfn.CONCAT("https://doi.org/",A3),A3)</f>
        <v>10.1145/3132847.3132954</v>
      </c>
      <c r="C3" t="s">
        <v>70</v>
      </c>
      <c r="D3" t="s">
        <v>77</v>
      </c>
      <c r="E3" t="s">
        <v>72</v>
      </c>
      <c r="F3" t="s">
        <v>71</v>
      </c>
      <c r="G3" t="s">
        <v>69</v>
      </c>
    </row>
    <row r="4" spans="1:8" x14ac:dyDescent="0.35">
      <c r="A4" t="s">
        <v>2</v>
      </c>
      <c r="B4" s="1" t="str">
        <f t="shared" si="0"/>
        <v>10.1145/3092703.3092708</v>
      </c>
      <c r="C4" t="s">
        <v>74</v>
      </c>
      <c r="D4" t="s">
        <v>76</v>
      </c>
      <c r="E4" t="s">
        <v>75</v>
      </c>
      <c r="F4" t="s">
        <v>71</v>
      </c>
      <c r="G4" t="s">
        <v>73</v>
      </c>
    </row>
    <row r="5" spans="1:8" x14ac:dyDescent="0.35">
      <c r="A5" t="s">
        <v>3</v>
      </c>
      <c r="B5" s="1" t="str">
        <f t="shared" si="0"/>
        <v>10.1145/3212480.3212487</v>
      </c>
      <c r="C5" t="s">
        <v>79</v>
      </c>
      <c r="D5" t="s">
        <v>77</v>
      </c>
      <c r="E5" t="s">
        <v>72</v>
      </c>
      <c r="F5" t="s">
        <v>71</v>
      </c>
      <c r="G5" t="s">
        <v>78</v>
      </c>
    </row>
    <row r="6" spans="1:8" x14ac:dyDescent="0.35">
      <c r="A6" t="s">
        <v>4</v>
      </c>
      <c r="B6" s="1" t="str">
        <f t="shared" si="0"/>
        <v>10.1109/WETSEB.2019.00008</v>
      </c>
      <c r="C6" t="s">
        <v>82</v>
      </c>
      <c r="D6" t="s">
        <v>68</v>
      </c>
      <c r="E6" t="s">
        <v>68</v>
      </c>
      <c r="F6" t="s">
        <v>80</v>
      </c>
      <c r="G6" t="s">
        <v>81</v>
      </c>
    </row>
    <row r="7" spans="1:8" x14ac:dyDescent="0.35">
      <c r="A7" t="s">
        <v>5</v>
      </c>
      <c r="B7" s="1" t="str">
        <f t="shared" si="0"/>
        <v>10.1145/2568225.2568243</v>
      </c>
      <c r="C7" t="s">
        <v>85</v>
      </c>
      <c r="D7" t="s">
        <v>86</v>
      </c>
      <c r="E7" t="s">
        <v>72</v>
      </c>
      <c r="F7" t="s">
        <v>83</v>
      </c>
      <c r="G7" t="s">
        <v>84</v>
      </c>
    </row>
    <row r="8" spans="1:8" x14ac:dyDescent="0.35">
      <c r="A8" t="s">
        <v>6</v>
      </c>
      <c r="B8" s="1" t="str">
        <f t="shared" si="0"/>
        <v>10.1145/2993600.2993612</v>
      </c>
      <c r="C8" t="s">
        <v>88</v>
      </c>
      <c r="D8" t="s">
        <v>86</v>
      </c>
      <c r="E8" t="s">
        <v>89</v>
      </c>
      <c r="F8" t="s">
        <v>71</v>
      </c>
      <c r="G8" t="s">
        <v>87</v>
      </c>
    </row>
    <row r="9" spans="1:8" x14ac:dyDescent="0.35">
      <c r="A9" t="s">
        <v>7</v>
      </c>
      <c r="B9" s="1" t="str">
        <f t="shared" si="0"/>
        <v>10.1145/2771783.2771810</v>
      </c>
      <c r="C9" t="s">
        <v>92</v>
      </c>
      <c r="D9" t="s">
        <v>68</v>
      </c>
      <c r="E9" t="s">
        <v>93</v>
      </c>
      <c r="F9" t="s">
        <v>90</v>
      </c>
      <c r="G9" t="s">
        <v>91</v>
      </c>
    </row>
    <row r="10" spans="1:8" x14ac:dyDescent="0.35">
      <c r="A10" t="s">
        <v>8</v>
      </c>
      <c r="B10" s="1" t="str">
        <f t="shared" si="0"/>
        <v>10.1145/3337794</v>
      </c>
      <c r="C10" t="s">
        <v>95</v>
      </c>
      <c r="D10" t="s">
        <v>96</v>
      </c>
      <c r="E10" t="s">
        <v>97</v>
      </c>
      <c r="F10" t="s">
        <v>98</v>
      </c>
      <c r="G10" t="s">
        <v>94</v>
      </c>
    </row>
    <row r="11" spans="1:8" x14ac:dyDescent="0.35">
      <c r="A11" t="s">
        <v>9</v>
      </c>
      <c r="B11" s="1" t="str">
        <f t="shared" si="0"/>
        <v>10.1145/2544137.2544159</v>
      </c>
      <c r="C11" t="s">
        <v>100</v>
      </c>
      <c r="D11" t="s">
        <v>68</v>
      </c>
      <c r="E11" t="s">
        <v>68</v>
      </c>
      <c r="F11" t="s">
        <v>71</v>
      </c>
      <c r="G11" t="s">
        <v>99</v>
      </c>
    </row>
    <row r="12" spans="1:8" x14ac:dyDescent="0.35">
      <c r="A12" s="3" t="s">
        <v>10</v>
      </c>
      <c r="B12" s="3" t="str">
        <f t="shared" si="0"/>
        <v>10.1145/2807426.2807439</v>
      </c>
      <c r="C12" s="3"/>
      <c r="D12" s="3"/>
      <c r="E12" s="3"/>
      <c r="F12" s="3"/>
      <c r="G12" s="3"/>
      <c r="H12" s="3" t="s">
        <v>102</v>
      </c>
    </row>
    <row r="13" spans="1:8" x14ac:dyDescent="0.35">
      <c r="A13" t="s">
        <v>11</v>
      </c>
      <c r="B13" s="1" t="str">
        <f t="shared" si="0"/>
        <v>10.1145/3453483.3454044</v>
      </c>
      <c r="C13" t="s">
        <v>105</v>
      </c>
      <c r="D13" t="s">
        <v>106</v>
      </c>
      <c r="E13" t="s">
        <v>72</v>
      </c>
      <c r="F13" t="s">
        <v>104</v>
      </c>
      <c r="G13" t="s">
        <v>103</v>
      </c>
    </row>
    <row r="14" spans="1:8" x14ac:dyDescent="0.35">
      <c r="A14" t="s">
        <v>12</v>
      </c>
      <c r="B14" s="1" t="str">
        <f t="shared" si="0"/>
        <v>10.1145/3428203</v>
      </c>
      <c r="C14" t="s">
        <v>108</v>
      </c>
      <c r="D14" t="s">
        <v>109</v>
      </c>
      <c r="E14" t="s">
        <v>110</v>
      </c>
      <c r="F14" t="s">
        <v>71</v>
      </c>
      <c r="G14" t="s">
        <v>107</v>
      </c>
    </row>
    <row r="15" spans="1:8" x14ac:dyDescent="0.35">
      <c r="A15" t="s">
        <v>13</v>
      </c>
      <c r="B15" s="1" t="str">
        <f t="shared" si="0"/>
        <v>10.1145/3243734.3243835</v>
      </c>
      <c r="C15" t="s">
        <v>113</v>
      </c>
      <c r="D15" t="s">
        <v>86</v>
      </c>
      <c r="E15" t="s">
        <v>114</v>
      </c>
      <c r="F15" t="s">
        <v>112</v>
      </c>
      <c r="G15" t="s">
        <v>111</v>
      </c>
    </row>
    <row r="16" spans="1:8" x14ac:dyDescent="0.35">
      <c r="A16" t="s">
        <v>14</v>
      </c>
      <c r="B16" s="1" t="str">
        <f t="shared" si="0"/>
        <v>10.1109/COMPSAC.2009.28</v>
      </c>
      <c r="C16" t="s">
        <v>116</v>
      </c>
      <c r="D16" t="s">
        <v>106</v>
      </c>
      <c r="E16" t="s">
        <v>72</v>
      </c>
      <c r="F16" t="s">
        <v>71</v>
      </c>
      <c r="G16" t="s">
        <v>115</v>
      </c>
    </row>
    <row r="17" spans="1:8" x14ac:dyDescent="0.35">
      <c r="A17" t="s">
        <v>15</v>
      </c>
      <c r="B17" s="1" t="str">
        <f t="shared" si="0"/>
        <v>10.1109/ICCAD.2011.6105319</v>
      </c>
      <c r="C17" t="s">
        <v>118</v>
      </c>
      <c r="D17" t="s">
        <v>86</v>
      </c>
      <c r="E17" t="s">
        <v>72</v>
      </c>
      <c r="F17" t="s">
        <v>71</v>
      </c>
      <c r="G17" t="s">
        <v>117</v>
      </c>
    </row>
    <row r="18" spans="1:8" x14ac:dyDescent="0.35">
      <c r="A18" s="3" t="s">
        <v>16</v>
      </c>
      <c r="B18" s="3" t="str">
        <f t="shared" si="0"/>
        <v>10.1145/1985793.1985827</v>
      </c>
      <c r="C18" s="3"/>
      <c r="D18" s="3"/>
      <c r="E18" s="3"/>
      <c r="F18" s="3"/>
      <c r="G18" s="3"/>
      <c r="H18" s="3" t="s">
        <v>102</v>
      </c>
    </row>
    <row r="19" spans="1:8" x14ac:dyDescent="0.35">
      <c r="A19" s="3" t="s">
        <v>17</v>
      </c>
      <c r="B19" s="3" t="str">
        <f t="shared" si="0"/>
        <v>10.1109/CSMR.2010.26</v>
      </c>
      <c r="C19" s="3"/>
      <c r="D19" s="3"/>
      <c r="E19" s="3"/>
      <c r="F19" s="3"/>
      <c r="G19" s="3"/>
      <c r="H19" s="3" t="s">
        <v>119</v>
      </c>
    </row>
    <row r="20" spans="1:8" x14ac:dyDescent="0.35">
      <c r="A20" s="3" t="s">
        <v>18</v>
      </c>
      <c r="B20" s="3" t="str">
        <f t="shared" si="0"/>
        <v>10.1109/ACSAC.2007.39</v>
      </c>
      <c r="C20" s="3"/>
      <c r="D20" s="3"/>
      <c r="E20" s="3"/>
      <c r="F20" s="3"/>
      <c r="G20" s="3"/>
      <c r="H20" s="3" t="s">
        <v>120</v>
      </c>
    </row>
    <row r="21" spans="1:8" x14ac:dyDescent="0.35">
      <c r="A21" t="s">
        <v>19</v>
      </c>
      <c r="B21" s="1" t="str">
        <f t="shared" si="0"/>
        <v>10.1109/MEMCOD.2016.7797761</v>
      </c>
      <c r="C21" t="s">
        <v>123</v>
      </c>
      <c r="D21" t="s">
        <v>106</v>
      </c>
      <c r="E21" t="s">
        <v>72</v>
      </c>
      <c r="F21" t="s">
        <v>124</v>
      </c>
      <c r="G21" t="s">
        <v>122</v>
      </c>
    </row>
    <row r="22" spans="1:8" x14ac:dyDescent="0.35">
      <c r="A22" t="s">
        <v>20</v>
      </c>
      <c r="B22" s="1" t="str">
        <f t="shared" si="0"/>
        <v>10.1109/SCAM51674.2020.00007</v>
      </c>
      <c r="C22" t="s">
        <v>126</v>
      </c>
      <c r="D22" t="s">
        <v>106</v>
      </c>
      <c r="E22" t="s">
        <v>72</v>
      </c>
      <c r="F22" t="s">
        <v>127</v>
      </c>
      <c r="G22" t="s">
        <v>125</v>
      </c>
    </row>
    <row r="23" spans="1:8" x14ac:dyDescent="0.35">
      <c r="A23" t="s">
        <v>21</v>
      </c>
      <c r="B23" s="1" t="str">
        <f t="shared" si="0"/>
        <v>10.1109/ETFA.2013.6648062</v>
      </c>
      <c r="C23" t="s">
        <v>129</v>
      </c>
      <c r="D23" t="s">
        <v>68</v>
      </c>
      <c r="E23" t="s">
        <v>68</v>
      </c>
      <c r="F23" t="s">
        <v>71</v>
      </c>
      <c r="G23" t="s">
        <v>128</v>
      </c>
    </row>
    <row r="24" spans="1:8" x14ac:dyDescent="0.35">
      <c r="A24" s="3" t="s">
        <v>22</v>
      </c>
      <c r="B24" s="3" t="str">
        <f t="shared" si="0"/>
        <v>10.1109/ICSM.2005.84</v>
      </c>
      <c r="C24" s="3"/>
      <c r="D24" s="3"/>
      <c r="E24" s="3"/>
      <c r="F24" s="3"/>
      <c r="G24" s="3"/>
      <c r="H24" s="3" t="s">
        <v>121</v>
      </c>
    </row>
    <row r="25" spans="1:8" x14ac:dyDescent="0.35">
      <c r="A25" t="s">
        <v>23</v>
      </c>
      <c r="B25" s="1" t="str">
        <f t="shared" si="0"/>
        <v>10.1109/ISSRE.2017.36</v>
      </c>
      <c r="C25" t="s">
        <v>131</v>
      </c>
      <c r="D25" t="s">
        <v>68</v>
      </c>
      <c r="E25" t="s">
        <v>132</v>
      </c>
      <c r="F25" t="s">
        <v>133</v>
      </c>
      <c r="G25" t="s">
        <v>130</v>
      </c>
    </row>
    <row r="26" spans="1:8" x14ac:dyDescent="0.35">
      <c r="A26" t="s">
        <v>24</v>
      </c>
      <c r="B26" s="1" t="str">
        <f t="shared" si="0"/>
        <v>10.1093/comjnl/bxq049</v>
      </c>
      <c r="C26" t="s">
        <v>135</v>
      </c>
      <c r="D26" t="s">
        <v>136</v>
      </c>
      <c r="E26" t="s">
        <v>137</v>
      </c>
      <c r="F26" t="s">
        <v>71</v>
      </c>
      <c r="G26" t="s">
        <v>134</v>
      </c>
    </row>
    <row r="27" spans="1:8" x14ac:dyDescent="0.35">
      <c r="A27" t="s">
        <v>25</v>
      </c>
      <c r="B27" s="1" t="str">
        <f t="shared" si="0"/>
        <v>10.1109/SC41405.2020.00032</v>
      </c>
      <c r="C27" t="s">
        <v>70</v>
      </c>
      <c r="D27" t="s">
        <v>106</v>
      </c>
      <c r="E27" t="s">
        <v>72</v>
      </c>
      <c r="F27" t="s">
        <v>138</v>
      </c>
      <c r="G27" t="s">
        <v>139</v>
      </c>
    </row>
    <row r="28" spans="1:8" x14ac:dyDescent="0.35">
      <c r="A28" t="s">
        <v>26</v>
      </c>
      <c r="B28" s="1" t="str">
        <f t="shared" si="0"/>
        <v>10.1109/CGO.2011.5764696</v>
      </c>
      <c r="C28" t="s">
        <v>141</v>
      </c>
      <c r="D28" t="s">
        <v>68</v>
      </c>
      <c r="E28" t="s">
        <v>68</v>
      </c>
      <c r="F28" t="s">
        <v>142</v>
      </c>
      <c r="G28" t="s">
        <v>140</v>
      </c>
    </row>
    <row r="29" spans="1:8" x14ac:dyDescent="0.35">
      <c r="A29" t="s">
        <v>27</v>
      </c>
      <c r="B29" s="1" t="str">
        <f t="shared" si="0"/>
        <v>10.1016/j.jss.2016.09.048</v>
      </c>
      <c r="C29" t="s">
        <v>144</v>
      </c>
      <c r="D29" t="s">
        <v>68</v>
      </c>
      <c r="E29" t="s">
        <v>68</v>
      </c>
      <c r="F29" t="s">
        <v>71</v>
      </c>
      <c r="G29" t="s">
        <v>143</v>
      </c>
    </row>
    <row r="30" spans="1:8" x14ac:dyDescent="0.35">
      <c r="A30" t="s">
        <v>28</v>
      </c>
      <c r="B30" s="1" t="str">
        <f t="shared" si="0"/>
        <v>10.1016/j.jss.2011.11.1039</v>
      </c>
      <c r="C30" t="s">
        <v>146</v>
      </c>
      <c r="D30" t="s">
        <v>68</v>
      </c>
      <c r="E30" t="s">
        <v>68</v>
      </c>
      <c r="F30" t="s">
        <v>71</v>
      </c>
      <c r="G30" t="s">
        <v>145</v>
      </c>
    </row>
    <row r="31" spans="1:8" x14ac:dyDescent="0.35">
      <c r="A31" t="s">
        <v>29</v>
      </c>
      <c r="B31" s="1" t="str">
        <f t="shared" si="0"/>
        <v>10.1016/j.scico.2020.102392</v>
      </c>
      <c r="C31" t="s">
        <v>148</v>
      </c>
      <c r="D31" t="s">
        <v>149</v>
      </c>
      <c r="E31" t="s">
        <v>150</v>
      </c>
      <c r="F31" t="s">
        <v>71</v>
      </c>
      <c r="G31" t="s">
        <v>147</v>
      </c>
    </row>
    <row r="32" spans="1:8" x14ac:dyDescent="0.35">
      <c r="A32" t="s">
        <v>30</v>
      </c>
      <c r="B32" s="1" t="str">
        <f t="shared" si="0"/>
        <v>10.1145/3453483.3454026</v>
      </c>
      <c r="C32" t="s">
        <v>153</v>
      </c>
      <c r="D32" t="s">
        <v>154</v>
      </c>
      <c r="E32" t="s">
        <v>154</v>
      </c>
      <c r="F32" t="s">
        <v>152</v>
      </c>
      <c r="G32" t="s">
        <v>151</v>
      </c>
    </row>
    <row r="33" spans="1:8" x14ac:dyDescent="0.35">
      <c r="A33" t="s">
        <v>31</v>
      </c>
      <c r="B33" s="1" t="str">
        <f t="shared" si="0"/>
        <v>10.1145/3315568.3329964</v>
      </c>
      <c r="C33" t="s">
        <v>156</v>
      </c>
      <c r="D33" t="s">
        <v>68</v>
      </c>
      <c r="E33" t="s">
        <v>154</v>
      </c>
      <c r="F33" t="s">
        <v>157</v>
      </c>
      <c r="G33" t="s">
        <v>155</v>
      </c>
    </row>
    <row r="34" spans="1:8" x14ac:dyDescent="0.35">
      <c r="A34" t="s">
        <v>32</v>
      </c>
      <c r="B34" s="1" t="str">
        <f t="shared" si="0"/>
        <v>10.1145/2629536</v>
      </c>
      <c r="C34" t="s">
        <v>160</v>
      </c>
      <c r="D34" t="s">
        <v>68</v>
      </c>
      <c r="E34" t="s">
        <v>154</v>
      </c>
      <c r="F34" t="s">
        <v>159</v>
      </c>
      <c r="G34" t="s">
        <v>158</v>
      </c>
    </row>
    <row r="35" spans="1:8" x14ac:dyDescent="0.35">
      <c r="A35" t="s">
        <v>33</v>
      </c>
      <c r="B35" s="1" t="str">
        <f t="shared" si="0"/>
        <v>10.1145/3293606</v>
      </c>
      <c r="C35" t="s">
        <v>162</v>
      </c>
      <c r="D35" t="s">
        <v>86</v>
      </c>
      <c r="E35" t="s">
        <v>68</v>
      </c>
      <c r="F35" t="s">
        <v>163</v>
      </c>
      <c r="G35" t="s">
        <v>161</v>
      </c>
    </row>
    <row r="36" spans="1:8" x14ac:dyDescent="0.35">
      <c r="A36" t="s">
        <v>34</v>
      </c>
      <c r="B36" s="1" t="str">
        <f t="shared" si="0"/>
        <v>10.1145/3098572.3098578</v>
      </c>
      <c r="C36" t="s">
        <v>165</v>
      </c>
      <c r="D36" t="s">
        <v>86</v>
      </c>
      <c r="E36" t="s">
        <v>68</v>
      </c>
      <c r="F36" t="s">
        <v>166</v>
      </c>
      <c r="G36" t="s">
        <v>164</v>
      </c>
    </row>
    <row r="37" spans="1:8" x14ac:dyDescent="0.35">
      <c r="A37" t="s">
        <v>35</v>
      </c>
      <c r="B37" s="1" t="str">
        <f t="shared" si="0"/>
        <v>10.1145/3428267</v>
      </c>
      <c r="C37" t="s">
        <v>168</v>
      </c>
      <c r="D37" t="s">
        <v>68</v>
      </c>
      <c r="E37" t="s">
        <v>68</v>
      </c>
      <c r="F37" t="s">
        <v>169</v>
      </c>
      <c r="G37" t="s">
        <v>167</v>
      </c>
    </row>
    <row r="38" spans="1:8" x14ac:dyDescent="0.35">
      <c r="A38" t="s">
        <v>36</v>
      </c>
      <c r="B38" s="1" t="str">
        <f t="shared" si="0"/>
        <v>10.1145/3527332</v>
      </c>
      <c r="C38" t="s">
        <v>171</v>
      </c>
      <c r="D38" t="s">
        <v>106</v>
      </c>
      <c r="E38" t="s">
        <v>72</v>
      </c>
      <c r="F38" t="s">
        <v>170</v>
      </c>
      <c r="G38" t="s">
        <v>161</v>
      </c>
    </row>
    <row r="39" spans="1:8" x14ac:dyDescent="0.35">
      <c r="A39" t="s">
        <v>37</v>
      </c>
      <c r="B39" s="1" t="str">
        <f t="shared" si="0"/>
        <v>10.1109/SCAM51674.2020.00008</v>
      </c>
      <c r="C39" t="s">
        <v>173</v>
      </c>
      <c r="D39" t="s">
        <v>68</v>
      </c>
      <c r="E39" t="s">
        <v>68</v>
      </c>
      <c r="F39" t="s">
        <v>174</v>
      </c>
      <c r="G39" t="s">
        <v>172</v>
      </c>
    </row>
    <row r="40" spans="1:8" x14ac:dyDescent="0.35">
      <c r="A40" t="s">
        <v>38</v>
      </c>
      <c r="B40" s="1" t="str">
        <f t="shared" si="0"/>
        <v>10.1145/3324884.3416558</v>
      </c>
      <c r="C40" t="s">
        <v>176</v>
      </c>
      <c r="D40" t="s">
        <v>68</v>
      </c>
      <c r="E40" t="s">
        <v>177</v>
      </c>
      <c r="F40" t="s">
        <v>178</v>
      </c>
      <c r="G40" t="s">
        <v>175</v>
      </c>
    </row>
    <row r="41" spans="1:8" x14ac:dyDescent="0.35">
      <c r="A41" t="s">
        <v>39</v>
      </c>
      <c r="B41" s="1" t="str">
        <f t="shared" si="0"/>
        <v>10.1109/ICSE43902.2021.00146</v>
      </c>
      <c r="C41" t="s">
        <v>180</v>
      </c>
      <c r="D41" t="s">
        <v>68</v>
      </c>
      <c r="E41" t="s">
        <v>68</v>
      </c>
      <c r="F41" t="s">
        <v>71</v>
      </c>
      <c r="G41" t="s">
        <v>179</v>
      </c>
    </row>
    <row r="42" spans="1:8" x14ac:dyDescent="0.35">
      <c r="A42" t="s">
        <v>40</v>
      </c>
      <c r="B42" s="1" t="str">
        <f t="shared" si="0"/>
        <v>10.1145/3230833.3232825</v>
      </c>
      <c r="C42" t="s">
        <v>182</v>
      </c>
      <c r="D42" t="s">
        <v>68</v>
      </c>
      <c r="E42" t="s">
        <v>68</v>
      </c>
      <c r="F42" t="s">
        <v>183</v>
      </c>
      <c r="G42" t="s">
        <v>181</v>
      </c>
    </row>
    <row r="43" spans="1:8" x14ac:dyDescent="0.35">
      <c r="A43" t="s">
        <v>41</v>
      </c>
      <c r="B43" s="1" t="str">
        <f t="shared" si="0"/>
        <v>10.1145/3453483.3454099</v>
      </c>
      <c r="C43" t="s">
        <v>186</v>
      </c>
      <c r="D43" t="s">
        <v>68</v>
      </c>
      <c r="E43" t="s">
        <v>185</v>
      </c>
      <c r="F43" t="s">
        <v>71</v>
      </c>
      <c r="G43" t="s">
        <v>184</v>
      </c>
    </row>
    <row r="44" spans="1:8" x14ac:dyDescent="0.35">
      <c r="A44" t="s">
        <v>42</v>
      </c>
      <c r="B44" s="1" t="str">
        <f t="shared" si="0"/>
        <v>10.1109/ASE51524.2021.9678903</v>
      </c>
      <c r="C44" t="s">
        <v>188</v>
      </c>
      <c r="D44" t="s">
        <v>106</v>
      </c>
      <c r="E44" t="s">
        <v>72</v>
      </c>
      <c r="F44" t="s">
        <v>71</v>
      </c>
      <c r="G44" t="s">
        <v>187</v>
      </c>
    </row>
    <row r="45" spans="1:8" x14ac:dyDescent="0.35">
      <c r="A45" s="3" t="s">
        <v>43</v>
      </c>
      <c r="B45" s="3" t="str">
        <f t="shared" si="0"/>
        <v>10.1109/SCAM51674.2020.00009</v>
      </c>
      <c r="C45" s="3"/>
      <c r="D45" s="3"/>
      <c r="E45" s="3"/>
      <c r="F45" s="3"/>
      <c r="G45" s="3"/>
      <c r="H45" s="3" t="s">
        <v>189</v>
      </c>
    </row>
    <row r="46" spans="1:8" x14ac:dyDescent="0.35">
      <c r="A46" t="s">
        <v>44</v>
      </c>
      <c r="B46" s="1" t="str">
        <f t="shared" si="0"/>
        <v>10.1109/ICECCS.2016.037</v>
      </c>
      <c r="C46" t="s">
        <v>191</v>
      </c>
      <c r="D46" t="s">
        <v>68</v>
      </c>
      <c r="E46" t="s">
        <v>68</v>
      </c>
      <c r="F46" t="s">
        <v>71</v>
      </c>
      <c r="G46" t="s">
        <v>190</v>
      </c>
    </row>
    <row r="47" spans="1:8" x14ac:dyDescent="0.35">
      <c r="A47" s="3" t="s">
        <v>45</v>
      </c>
      <c r="B47" s="3" t="str">
        <f t="shared" si="0"/>
        <v>10.1109/CGO.2017.7863736</v>
      </c>
      <c r="C47" s="3"/>
      <c r="D47" s="3"/>
      <c r="E47" s="3"/>
      <c r="F47" s="3"/>
      <c r="G47" s="3"/>
      <c r="H47" s="3" t="s">
        <v>189</v>
      </c>
    </row>
    <row r="48" spans="1:8" x14ac:dyDescent="0.35">
      <c r="A48" t="s">
        <v>46</v>
      </c>
      <c r="B48" s="1" t="str">
        <f t="shared" si="0"/>
        <v>10.1145/2413038.2413044</v>
      </c>
      <c r="C48" t="s">
        <v>194</v>
      </c>
      <c r="D48" t="s">
        <v>68</v>
      </c>
      <c r="E48" t="s">
        <v>194</v>
      </c>
      <c r="F48" t="s">
        <v>193</v>
      </c>
      <c r="G48" t="s">
        <v>192</v>
      </c>
    </row>
    <row r="49" spans="1:8" x14ac:dyDescent="0.35">
      <c r="A49" s="3" t="s">
        <v>47</v>
      </c>
      <c r="B49" s="3" t="str">
        <f t="shared" si="0"/>
        <v>10.1145/3196398.3196409</v>
      </c>
      <c r="C49" s="3"/>
      <c r="D49" s="3"/>
      <c r="E49" s="3"/>
      <c r="F49" s="3"/>
      <c r="G49" s="3"/>
      <c r="H49" s="3" t="s">
        <v>195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A2D4-83E3-4210-A086-110AF9FDCEA0}">
  <dimension ref="A1:H41"/>
  <sheetViews>
    <sheetView topLeftCell="A24" workbookViewId="0">
      <selection activeCell="G41" sqref="G2:G41"/>
    </sheetView>
  </sheetViews>
  <sheetFormatPr baseColWidth="10" defaultRowHeight="14.5" x14ac:dyDescent="0.35"/>
  <cols>
    <col min="1" max="1" width="26.453125" customWidth="1"/>
    <col min="2" max="2" width="28.90625" customWidth="1"/>
    <col min="3" max="3" width="47.90625" customWidth="1"/>
    <col min="4" max="4" width="39.81640625" customWidth="1"/>
    <col min="5" max="5" width="41.26953125" customWidth="1"/>
    <col min="6" max="6" width="38.7265625" customWidth="1"/>
    <col min="7" max="7" width="50.1796875" customWidth="1"/>
  </cols>
  <sheetData>
    <row r="1" spans="1:8" x14ac:dyDescent="0.3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64</v>
      </c>
      <c r="H1" s="2" t="s">
        <v>101</v>
      </c>
    </row>
    <row r="2" spans="1:8" x14ac:dyDescent="0.35">
      <c r="A2" t="s">
        <v>0</v>
      </c>
      <c r="B2" s="1" t="str">
        <f>HYPERLINK(_xlfn.CONCAT("https://doi.org/",A2),A2)</f>
        <v>10.1145/2771284.2771287</v>
      </c>
      <c r="C2" t="s">
        <v>67</v>
      </c>
      <c r="D2" t="s">
        <v>68</v>
      </c>
      <c r="E2" t="s">
        <v>68</v>
      </c>
      <c r="F2" t="s">
        <v>65</v>
      </c>
      <c r="G2" t="s">
        <v>66</v>
      </c>
    </row>
    <row r="3" spans="1:8" x14ac:dyDescent="0.35">
      <c r="A3" t="s">
        <v>1</v>
      </c>
      <c r="B3" s="1" t="str">
        <f t="shared" ref="B3:B41" si="0">HYPERLINK(_xlfn.CONCAT("https://doi.org/",A3),A3)</f>
        <v>10.1145/3132847.3132954</v>
      </c>
      <c r="C3" t="s">
        <v>70</v>
      </c>
      <c r="D3" t="s">
        <v>77</v>
      </c>
      <c r="E3" t="s">
        <v>72</v>
      </c>
      <c r="F3" t="s">
        <v>71</v>
      </c>
      <c r="G3" t="s">
        <v>69</v>
      </c>
    </row>
    <row r="4" spans="1:8" x14ac:dyDescent="0.35">
      <c r="A4" t="s">
        <v>2</v>
      </c>
      <c r="B4" s="1" t="str">
        <f t="shared" si="0"/>
        <v>10.1145/3092703.3092708</v>
      </c>
      <c r="C4" t="s">
        <v>74</v>
      </c>
      <c r="D4" t="s">
        <v>76</v>
      </c>
      <c r="E4" t="s">
        <v>75</v>
      </c>
      <c r="F4" t="s">
        <v>71</v>
      </c>
      <c r="G4" t="s">
        <v>73</v>
      </c>
    </row>
    <row r="5" spans="1:8" x14ac:dyDescent="0.35">
      <c r="A5" t="s">
        <v>3</v>
      </c>
      <c r="B5" s="1" t="str">
        <f t="shared" si="0"/>
        <v>10.1145/3212480.3212487</v>
      </c>
      <c r="C5" t="s">
        <v>79</v>
      </c>
      <c r="D5" t="s">
        <v>77</v>
      </c>
      <c r="E5" t="s">
        <v>72</v>
      </c>
      <c r="F5" t="s">
        <v>71</v>
      </c>
      <c r="G5" t="s">
        <v>78</v>
      </c>
    </row>
    <row r="6" spans="1:8" x14ac:dyDescent="0.35">
      <c r="A6" t="s">
        <v>4</v>
      </c>
      <c r="B6" s="1" t="str">
        <f t="shared" si="0"/>
        <v>10.1109/WETSEB.2019.00008</v>
      </c>
      <c r="C6" t="s">
        <v>82</v>
      </c>
      <c r="D6" t="s">
        <v>68</v>
      </c>
      <c r="E6" t="s">
        <v>68</v>
      </c>
      <c r="F6" t="s">
        <v>80</v>
      </c>
      <c r="G6" t="s">
        <v>81</v>
      </c>
    </row>
    <row r="7" spans="1:8" x14ac:dyDescent="0.35">
      <c r="A7" t="s">
        <v>5</v>
      </c>
      <c r="B7" s="1" t="str">
        <f t="shared" si="0"/>
        <v>10.1145/2568225.2568243</v>
      </c>
      <c r="C7" t="s">
        <v>85</v>
      </c>
      <c r="D7" t="s">
        <v>86</v>
      </c>
      <c r="E7" t="s">
        <v>72</v>
      </c>
      <c r="F7" t="s">
        <v>83</v>
      </c>
      <c r="G7" t="s">
        <v>84</v>
      </c>
    </row>
    <row r="8" spans="1:8" x14ac:dyDescent="0.35">
      <c r="A8" t="s">
        <v>6</v>
      </c>
      <c r="B8" s="1" t="str">
        <f t="shared" si="0"/>
        <v>10.1145/2993600.2993612</v>
      </c>
      <c r="C8" t="s">
        <v>88</v>
      </c>
      <c r="D8" t="s">
        <v>86</v>
      </c>
      <c r="E8" t="s">
        <v>89</v>
      </c>
      <c r="F8" t="s">
        <v>71</v>
      </c>
      <c r="G8" t="s">
        <v>87</v>
      </c>
    </row>
    <row r="9" spans="1:8" x14ac:dyDescent="0.35">
      <c r="A9" t="s">
        <v>7</v>
      </c>
      <c r="B9" s="1" t="str">
        <f t="shared" si="0"/>
        <v>10.1145/2771783.2771810</v>
      </c>
      <c r="C9" t="s">
        <v>92</v>
      </c>
      <c r="D9" t="s">
        <v>68</v>
      </c>
      <c r="E9" t="s">
        <v>93</v>
      </c>
      <c r="F9" t="s">
        <v>90</v>
      </c>
      <c r="G9" t="s">
        <v>91</v>
      </c>
    </row>
    <row r="10" spans="1:8" x14ac:dyDescent="0.35">
      <c r="A10" t="s">
        <v>8</v>
      </c>
      <c r="B10" s="1" t="str">
        <f t="shared" si="0"/>
        <v>10.1145/3337794</v>
      </c>
      <c r="C10" t="s">
        <v>95</v>
      </c>
      <c r="D10" t="s">
        <v>96</v>
      </c>
      <c r="E10" t="s">
        <v>97</v>
      </c>
      <c r="F10" t="s">
        <v>98</v>
      </c>
      <c r="G10" t="s">
        <v>94</v>
      </c>
    </row>
    <row r="11" spans="1:8" x14ac:dyDescent="0.35">
      <c r="A11" t="s">
        <v>9</v>
      </c>
      <c r="B11" s="1" t="str">
        <f t="shared" si="0"/>
        <v>10.1145/2544137.2544159</v>
      </c>
      <c r="C11" t="s">
        <v>100</v>
      </c>
      <c r="D11" t="s">
        <v>68</v>
      </c>
      <c r="E11" t="s">
        <v>68</v>
      </c>
      <c r="F11" t="s">
        <v>71</v>
      </c>
      <c r="G11" t="s">
        <v>99</v>
      </c>
    </row>
    <row r="12" spans="1:8" x14ac:dyDescent="0.35">
      <c r="A12" t="s">
        <v>11</v>
      </c>
      <c r="B12" s="1" t="str">
        <f t="shared" si="0"/>
        <v>10.1145/3453483.3454044</v>
      </c>
      <c r="C12" t="s">
        <v>105</v>
      </c>
      <c r="D12" t="s">
        <v>106</v>
      </c>
      <c r="E12" t="s">
        <v>72</v>
      </c>
      <c r="F12" t="s">
        <v>104</v>
      </c>
      <c r="G12" t="s">
        <v>103</v>
      </c>
    </row>
    <row r="13" spans="1:8" x14ac:dyDescent="0.35">
      <c r="A13" t="s">
        <v>12</v>
      </c>
      <c r="B13" s="1" t="str">
        <f t="shared" si="0"/>
        <v>10.1145/3428203</v>
      </c>
      <c r="C13" t="s">
        <v>108</v>
      </c>
      <c r="D13" t="s">
        <v>109</v>
      </c>
      <c r="E13" t="s">
        <v>110</v>
      </c>
      <c r="F13" t="s">
        <v>71</v>
      </c>
      <c r="G13" t="s">
        <v>107</v>
      </c>
    </row>
    <row r="14" spans="1:8" x14ac:dyDescent="0.35">
      <c r="A14" t="s">
        <v>13</v>
      </c>
      <c r="B14" s="1" t="str">
        <f t="shared" si="0"/>
        <v>10.1145/3243734.3243835</v>
      </c>
      <c r="C14" t="s">
        <v>113</v>
      </c>
      <c r="D14" t="s">
        <v>86</v>
      </c>
      <c r="E14" t="s">
        <v>114</v>
      </c>
      <c r="F14" t="s">
        <v>112</v>
      </c>
      <c r="G14" t="s">
        <v>111</v>
      </c>
    </row>
    <row r="15" spans="1:8" x14ac:dyDescent="0.35">
      <c r="A15" t="s">
        <v>14</v>
      </c>
      <c r="B15" s="1" t="str">
        <f t="shared" si="0"/>
        <v>10.1109/COMPSAC.2009.28</v>
      </c>
      <c r="C15" t="s">
        <v>116</v>
      </c>
      <c r="D15" t="s">
        <v>106</v>
      </c>
      <c r="E15" t="s">
        <v>72</v>
      </c>
      <c r="F15" t="s">
        <v>71</v>
      </c>
      <c r="G15" t="s">
        <v>115</v>
      </c>
    </row>
    <row r="16" spans="1:8" x14ac:dyDescent="0.35">
      <c r="A16" t="s">
        <v>15</v>
      </c>
      <c r="B16" s="1" t="str">
        <f t="shared" si="0"/>
        <v>10.1109/ICCAD.2011.6105319</v>
      </c>
      <c r="C16" t="s">
        <v>118</v>
      </c>
      <c r="D16" t="s">
        <v>86</v>
      </c>
      <c r="E16" t="s">
        <v>72</v>
      </c>
      <c r="F16" t="s">
        <v>71</v>
      </c>
      <c r="G16" t="s">
        <v>117</v>
      </c>
    </row>
    <row r="17" spans="1:7" x14ac:dyDescent="0.35">
      <c r="A17" t="s">
        <v>19</v>
      </c>
      <c r="B17" s="1" t="str">
        <f t="shared" si="0"/>
        <v>10.1109/MEMCOD.2016.7797761</v>
      </c>
      <c r="C17" t="s">
        <v>123</v>
      </c>
      <c r="D17" t="s">
        <v>106</v>
      </c>
      <c r="E17" t="s">
        <v>72</v>
      </c>
      <c r="F17" t="s">
        <v>124</v>
      </c>
      <c r="G17" t="s">
        <v>122</v>
      </c>
    </row>
    <row r="18" spans="1:7" x14ac:dyDescent="0.35">
      <c r="A18" t="s">
        <v>20</v>
      </c>
      <c r="B18" s="1" t="str">
        <f t="shared" si="0"/>
        <v>10.1109/SCAM51674.2020.00007</v>
      </c>
      <c r="C18" t="s">
        <v>126</v>
      </c>
      <c r="D18" t="s">
        <v>106</v>
      </c>
      <c r="E18" t="s">
        <v>72</v>
      </c>
      <c r="F18" t="s">
        <v>127</v>
      </c>
      <c r="G18" t="s">
        <v>125</v>
      </c>
    </row>
    <row r="19" spans="1:7" x14ac:dyDescent="0.35">
      <c r="A19" t="s">
        <v>21</v>
      </c>
      <c r="B19" s="1" t="str">
        <f t="shared" si="0"/>
        <v>10.1109/ETFA.2013.6648062</v>
      </c>
      <c r="C19" t="s">
        <v>129</v>
      </c>
      <c r="D19" t="s">
        <v>68</v>
      </c>
      <c r="E19" t="s">
        <v>68</v>
      </c>
      <c r="F19" t="s">
        <v>71</v>
      </c>
      <c r="G19" t="s">
        <v>128</v>
      </c>
    </row>
    <row r="20" spans="1:7" x14ac:dyDescent="0.35">
      <c r="A20" t="s">
        <v>23</v>
      </c>
      <c r="B20" s="1" t="str">
        <f t="shared" si="0"/>
        <v>10.1109/ISSRE.2017.36</v>
      </c>
      <c r="C20" t="s">
        <v>131</v>
      </c>
      <c r="D20" t="s">
        <v>68</v>
      </c>
      <c r="E20" t="s">
        <v>132</v>
      </c>
      <c r="F20" t="s">
        <v>133</v>
      </c>
      <c r="G20" t="s">
        <v>130</v>
      </c>
    </row>
    <row r="21" spans="1:7" x14ac:dyDescent="0.35">
      <c r="A21" t="s">
        <v>24</v>
      </c>
      <c r="B21" s="1" t="str">
        <f t="shared" si="0"/>
        <v>10.1093/comjnl/bxq049</v>
      </c>
      <c r="C21" t="s">
        <v>135</v>
      </c>
      <c r="D21" t="s">
        <v>136</v>
      </c>
      <c r="E21" t="s">
        <v>137</v>
      </c>
      <c r="F21" t="s">
        <v>71</v>
      </c>
      <c r="G21" t="s">
        <v>134</v>
      </c>
    </row>
    <row r="22" spans="1:7" x14ac:dyDescent="0.35">
      <c r="A22" t="s">
        <v>25</v>
      </c>
      <c r="B22" s="1" t="str">
        <f t="shared" si="0"/>
        <v>10.1109/SC41405.2020.00032</v>
      </c>
      <c r="C22" t="s">
        <v>70</v>
      </c>
      <c r="D22" t="s">
        <v>106</v>
      </c>
      <c r="E22" t="s">
        <v>72</v>
      </c>
      <c r="F22" t="s">
        <v>138</v>
      </c>
      <c r="G22" t="s">
        <v>139</v>
      </c>
    </row>
    <row r="23" spans="1:7" x14ac:dyDescent="0.35">
      <c r="A23" t="s">
        <v>26</v>
      </c>
      <c r="B23" s="1" t="str">
        <f t="shared" si="0"/>
        <v>10.1109/CGO.2011.5764696</v>
      </c>
      <c r="C23" t="s">
        <v>141</v>
      </c>
      <c r="D23" t="s">
        <v>68</v>
      </c>
      <c r="E23" t="s">
        <v>68</v>
      </c>
      <c r="F23" t="s">
        <v>142</v>
      </c>
      <c r="G23" t="s">
        <v>140</v>
      </c>
    </row>
    <row r="24" spans="1:7" x14ac:dyDescent="0.35">
      <c r="A24" t="s">
        <v>27</v>
      </c>
      <c r="B24" s="1" t="str">
        <f t="shared" si="0"/>
        <v>10.1016/j.jss.2016.09.048</v>
      </c>
      <c r="C24" t="s">
        <v>144</v>
      </c>
      <c r="D24" t="s">
        <v>68</v>
      </c>
      <c r="E24" t="s">
        <v>68</v>
      </c>
      <c r="F24" t="s">
        <v>71</v>
      </c>
      <c r="G24" t="s">
        <v>143</v>
      </c>
    </row>
    <row r="25" spans="1:7" x14ac:dyDescent="0.35">
      <c r="A25" t="s">
        <v>28</v>
      </c>
      <c r="B25" s="1" t="str">
        <f t="shared" si="0"/>
        <v>10.1016/j.jss.2011.11.1039</v>
      </c>
      <c r="C25" t="s">
        <v>146</v>
      </c>
      <c r="D25" t="s">
        <v>68</v>
      </c>
      <c r="E25" t="s">
        <v>68</v>
      </c>
      <c r="F25" t="s">
        <v>71</v>
      </c>
      <c r="G25" t="s">
        <v>145</v>
      </c>
    </row>
    <row r="26" spans="1:7" x14ac:dyDescent="0.35">
      <c r="A26" t="s">
        <v>29</v>
      </c>
      <c r="B26" s="1" t="str">
        <f t="shared" si="0"/>
        <v>10.1016/j.scico.2020.102392</v>
      </c>
      <c r="C26" t="s">
        <v>148</v>
      </c>
      <c r="D26" t="s">
        <v>149</v>
      </c>
      <c r="E26" t="s">
        <v>150</v>
      </c>
      <c r="F26" t="s">
        <v>71</v>
      </c>
      <c r="G26" t="s">
        <v>147</v>
      </c>
    </row>
    <row r="27" spans="1:7" x14ac:dyDescent="0.35">
      <c r="A27" t="s">
        <v>30</v>
      </c>
      <c r="B27" s="1" t="str">
        <f t="shared" si="0"/>
        <v>10.1145/3453483.3454026</v>
      </c>
      <c r="C27" t="s">
        <v>153</v>
      </c>
      <c r="D27" t="s">
        <v>154</v>
      </c>
      <c r="E27" t="s">
        <v>154</v>
      </c>
      <c r="F27" t="s">
        <v>152</v>
      </c>
      <c r="G27" t="s">
        <v>151</v>
      </c>
    </row>
    <row r="28" spans="1:7" x14ac:dyDescent="0.35">
      <c r="A28" t="s">
        <v>31</v>
      </c>
      <c r="B28" s="1" t="str">
        <f t="shared" si="0"/>
        <v>10.1145/3315568.3329964</v>
      </c>
      <c r="C28" t="s">
        <v>156</v>
      </c>
      <c r="D28" t="s">
        <v>68</v>
      </c>
      <c r="E28" t="s">
        <v>154</v>
      </c>
      <c r="F28" t="s">
        <v>157</v>
      </c>
      <c r="G28" t="s">
        <v>155</v>
      </c>
    </row>
    <row r="29" spans="1:7" x14ac:dyDescent="0.35">
      <c r="A29" t="s">
        <v>32</v>
      </c>
      <c r="B29" s="1" t="str">
        <f t="shared" si="0"/>
        <v>10.1145/2629536</v>
      </c>
      <c r="C29" t="s">
        <v>160</v>
      </c>
      <c r="D29" t="s">
        <v>68</v>
      </c>
      <c r="E29" t="s">
        <v>154</v>
      </c>
      <c r="F29" t="s">
        <v>159</v>
      </c>
      <c r="G29" t="s">
        <v>158</v>
      </c>
    </row>
    <row r="30" spans="1:7" x14ac:dyDescent="0.35">
      <c r="A30" t="s">
        <v>33</v>
      </c>
      <c r="B30" s="1" t="str">
        <f t="shared" si="0"/>
        <v>10.1145/3293606</v>
      </c>
      <c r="C30" t="s">
        <v>162</v>
      </c>
      <c r="D30" t="s">
        <v>86</v>
      </c>
      <c r="E30" t="s">
        <v>68</v>
      </c>
      <c r="F30" t="s">
        <v>163</v>
      </c>
      <c r="G30" t="s">
        <v>161</v>
      </c>
    </row>
    <row r="31" spans="1:7" x14ac:dyDescent="0.35">
      <c r="A31" t="s">
        <v>34</v>
      </c>
      <c r="B31" s="1" t="str">
        <f t="shared" si="0"/>
        <v>10.1145/3098572.3098578</v>
      </c>
      <c r="C31" t="s">
        <v>165</v>
      </c>
      <c r="D31" t="s">
        <v>86</v>
      </c>
      <c r="E31" t="s">
        <v>68</v>
      </c>
      <c r="F31" t="s">
        <v>166</v>
      </c>
      <c r="G31" t="s">
        <v>164</v>
      </c>
    </row>
    <row r="32" spans="1:7" x14ac:dyDescent="0.35">
      <c r="A32" t="s">
        <v>35</v>
      </c>
      <c r="B32" s="1" t="str">
        <f t="shared" si="0"/>
        <v>10.1145/3428267</v>
      </c>
      <c r="C32" t="s">
        <v>168</v>
      </c>
      <c r="D32" t="s">
        <v>68</v>
      </c>
      <c r="E32" t="s">
        <v>68</v>
      </c>
      <c r="F32" t="s">
        <v>169</v>
      </c>
      <c r="G32" t="s">
        <v>167</v>
      </c>
    </row>
    <row r="33" spans="1:7" x14ac:dyDescent="0.35">
      <c r="A33" t="s">
        <v>36</v>
      </c>
      <c r="B33" s="1" t="str">
        <f t="shared" si="0"/>
        <v>10.1145/3527332</v>
      </c>
      <c r="C33" t="s">
        <v>171</v>
      </c>
      <c r="D33" t="s">
        <v>106</v>
      </c>
      <c r="E33" t="s">
        <v>72</v>
      </c>
      <c r="F33" t="s">
        <v>170</v>
      </c>
      <c r="G33" t="s">
        <v>161</v>
      </c>
    </row>
    <row r="34" spans="1:7" x14ac:dyDescent="0.35">
      <c r="A34" t="s">
        <v>37</v>
      </c>
      <c r="B34" s="1" t="str">
        <f t="shared" si="0"/>
        <v>10.1109/SCAM51674.2020.00008</v>
      </c>
      <c r="C34" t="s">
        <v>173</v>
      </c>
      <c r="D34" t="s">
        <v>68</v>
      </c>
      <c r="E34" t="s">
        <v>68</v>
      </c>
      <c r="F34" t="s">
        <v>174</v>
      </c>
      <c r="G34" t="s">
        <v>172</v>
      </c>
    </row>
    <row r="35" spans="1:7" x14ac:dyDescent="0.35">
      <c r="A35" t="s">
        <v>38</v>
      </c>
      <c r="B35" s="1" t="str">
        <f t="shared" si="0"/>
        <v>10.1145/3324884.3416558</v>
      </c>
      <c r="C35" t="s">
        <v>176</v>
      </c>
      <c r="D35" t="s">
        <v>68</v>
      </c>
      <c r="E35" t="s">
        <v>177</v>
      </c>
      <c r="F35" t="s">
        <v>178</v>
      </c>
      <c r="G35" t="s">
        <v>175</v>
      </c>
    </row>
    <row r="36" spans="1:7" x14ac:dyDescent="0.35">
      <c r="A36" t="s">
        <v>39</v>
      </c>
      <c r="B36" s="1" t="str">
        <f t="shared" si="0"/>
        <v>10.1109/ICSE43902.2021.00146</v>
      </c>
      <c r="C36" t="s">
        <v>180</v>
      </c>
      <c r="D36" t="s">
        <v>68</v>
      </c>
      <c r="E36" t="s">
        <v>68</v>
      </c>
      <c r="F36" t="s">
        <v>71</v>
      </c>
      <c r="G36" t="s">
        <v>179</v>
      </c>
    </row>
    <row r="37" spans="1:7" x14ac:dyDescent="0.35">
      <c r="A37" t="s">
        <v>40</v>
      </c>
      <c r="B37" s="1" t="str">
        <f t="shared" si="0"/>
        <v>10.1145/3230833.3232825</v>
      </c>
      <c r="C37" t="s">
        <v>182</v>
      </c>
      <c r="D37" t="s">
        <v>68</v>
      </c>
      <c r="E37" t="s">
        <v>68</v>
      </c>
      <c r="F37" t="s">
        <v>183</v>
      </c>
      <c r="G37" t="s">
        <v>181</v>
      </c>
    </row>
    <row r="38" spans="1:7" x14ac:dyDescent="0.35">
      <c r="A38" t="s">
        <v>41</v>
      </c>
      <c r="B38" s="1" t="str">
        <f t="shared" si="0"/>
        <v>10.1145/3453483.3454099</v>
      </c>
      <c r="C38" t="s">
        <v>186</v>
      </c>
      <c r="D38" t="s">
        <v>68</v>
      </c>
      <c r="E38" t="s">
        <v>185</v>
      </c>
      <c r="F38" t="s">
        <v>71</v>
      </c>
      <c r="G38" t="s">
        <v>184</v>
      </c>
    </row>
    <row r="39" spans="1:7" x14ac:dyDescent="0.35">
      <c r="A39" t="s">
        <v>42</v>
      </c>
      <c r="B39" s="1" t="str">
        <f t="shared" si="0"/>
        <v>10.1109/ASE51524.2021.9678903</v>
      </c>
      <c r="C39" t="s">
        <v>188</v>
      </c>
      <c r="D39" t="s">
        <v>106</v>
      </c>
      <c r="E39" t="s">
        <v>72</v>
      </c>
      <c r="F39" t="s">
        <v>71</v>
      </c>
      <c r="G39" t="s">
        <v>187</v>
      </c>
    </row>
    <row r="40" spans="1:7" x14ac:dyDescent="0.35">
      <c r="A40" t="s">
        <v>44</v>
      </c>
      <c r="B40" s="1" t="str">
        <f t="shared" si="0"/>
        <v>10.1109/ICECCS.2016.037</v>
      </c>
      <c r="C40" t="s">
        <v>191</v>
      </c>
      <c r="D40" t="s">
        <v>68</v>
      </c>
      <c r="E40" t="s">
        <v>68</v>
      </c>
      <c r="F40" t="s">
        <v>71</v>
      </c>
      <c r="G40" t="s">
        <v>190</v>
      </c>
    </row>
    <row r="41" spans="1:7" x14ac:dyDescent="0.35">
      <c r="A41" t="s">
        <v>46</v>
      </c>
      <c r="B41" s="1" t="str">
        <f t="shared" si="0"/>
        <v>10.1145/2413038.2413044</v>
      </c>
      <c r="C41" t="s">
        <v>194</v>
      </c>
      <c r="D41" t="s">
        <v>68</v>
      </c>
      <c r="E41" t="s">
        <v>194</v>
      </c>
      <c r="F41" t="s">
        <v>193</v>
      </c>
      <c r="G41" t="s">
        <v>192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6E8D-7151-447C-B23B-ACB05B835A38}">
  <dimension ref="A1:B5"/>
  <sheetViews>
    <sheetView workbookViewId="0">
      <selection activeCell="B5" sqref="B5"/>
    </sheetView>
  </sheetViews>
  <sheetFormatPr baseColWidth="10" defaultRowHeight="14.5" x14ac:dyDescent="0.35"/>
  <cols>
    <col min="2" max="2" width="52.7265625" customWidth="1"/>
  </cols>
  <sheetData>
    <row r="1" spans="1:2" x14ac:dyDescent="0.35">
      <c r="A1" t="s">
        <v>54</v>
      </c>
      <c r="B1" t="s">
        <v>55</v>
      </c>
    </row>
    <row r="2" spans="1:2" x14ac:dyDescent="0.35">
      <c r="A2" t="s">
        <v>56</v>
      </c>
      <c r="B2" t="s">
        <v>57</v>
      </c>
    </row>
    <row r="3" spans="1:2" x14ac:dyDescent="0.35">
      <c r="A3" t="s">
        <v>58</v>
      </c>
      <c r="B3" t="s">
        <v>61</v>
      </c>
    </row>
    <row r="4" spans="1:2" x14ac:dyDescent="0.35">
      <c r="A4" t="s">
        <v>59</v>
      </c>
      <c r="B4" t="s">
        <v>60</v>
      </c>
    </row>
    <row r="5" spans="1:2" x14ac:dyDescent="0.35">
      <c r="A5" t="s">
        <v>62</v>
      </c>
      <c r="B5" t="s">
        <v>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20EE-ED7B-4E03-950F-8BA9CD076A09}">
  <dimension ref="A1:G23"/>
  <sheetViews>
    <sheetView tabSelected="1" workbookViewId="0">
      <selection activeCell="F16" sqref="F16"/>
    </sheetView>
  </sheetViews>
  <sheetFormatPr baseColWidth="10" defaultRowHeight="14.5" x14ac:dyDescent="0.35"/>
  <cols>
    <col min="1" max="1" width="37.54296875" customWidth="1"/>
    <col min="2" max="2" width="25.6328125" customWidth="1"/>
  </cols>
  <sheetData>
    <row r="1" spans="1:7" x14ac:dyDescent="0.35">
      <c r="A1" s="2" t="s">
        <v>196</v>
      </c>
      <c r="B1" s="2" t="s">
        <v>197</v>
      </c>
    </row>
    <row r="2" spans="1:7" x14ac:dyDescent="0.35">
      <c r="A2" t="s">
        <v>198</v>
      </c>
      <c r="B2">
        <v>995</v>
      </c>
    </row>
    <row r="3" spans="1:7" x14ac:dyDescent="0.35">
      <c r="A3" t="s">
        <v>199</v>
      </c>
      <c r="B3">
        <f>699 - F19</f>
        <v>665</v>
      </c>
    </row>
    <row r="4" spans="1:7" x14ac:dyDescent="0.35">
      <c r="A4" t="s">
        <v>200</v>
      </c>
      <c r="B4">
        <f>B3 + F19 - F23</f>
        <v>104</v>
      </c>
    </row>
    <row r="5" spans="1:7" x14ac:dyDescent="0.35">
      <c r="A5" t="s">
        <v>201</v>
      </c>
      <c r="B5">
        <v>40</v>
      </c>
    </row>
    <row r="13" spans="1:7" x14ac:dyDescent="0.35">
      <c r="A13" s="2" t="s">
        <v>219</v>
      </c>
      <c r="B13" s="2" t="s">
        <v>202</v>
      </c>
      <c r="C13" s="2" t="s">
        <v>220</v>
      </c>
      <c r="D13" s="2" t="s">
        <v>221</v>
      </c>
      <c r="E13" s="2" t="s">
        <v>222</v>
      </c>
      <c r="F13" s="2" t="s">
        <v>223</v>
      </c>
    </row>
    <row r="14" spans="1:7" x14ac:dyDescent="0.35">
      <c r="A14" t="s">
        <v>203</v>
      </c>
      <c r="B14" t="s">
        <v>211</v>
      </c>
      <c r="C14">
        <v>0</v>
      </c>
      <c r="D14">
        <v>0</v>
      </c>
      <c r="E14">
        <v>0</v>
      </c>
      <c r="F14">
        <f>SUM(C14:E14)</f>
        <v>0</v>
      </c>
      <c r="G14" s="4">
        <f t="shared" ref="G14:G22" si="0">F14/(F$23 - F$19)</f>
        <v>0</v>
      </c>
    </row>
    <row r="15" spans="1:7" x14ac:dyDescent="0.35">
      <c r="A15" t="s">
        <v>204</v>
      </c>
      <c r="B15" t="s">
        <v>212</v>
      </c>
      <c r="C15">
        <v>9</v>
      </c>
      <c r="D15">
        <v>2</v>
      </c>
      <c r="E15">
        <v>0</v>
      </c>
      <c r="F15">
        <f t="shared" ref="F15:F22" si="1">SUM(C15:E15)</f>
        <v>11</v>
      </c>
      <c r="G15" s="4">
        <f t="shared" si="0"/>
        <v>1.9607843137254902E-2</v>
      </c>
    </row>
    <row r="16" spans="1:7" x14ac:dyDescent="0.35">
      <c r="A16" t="s">
        <v>205</v>
      </c>
      <c r="B16" t="s">
        <v>213</v>
      </c>
      <c r="C16">
        <v>433</v>
      </c>
      <c r="D16">
        <v>14</v>
      </c>
      <c r="E16">
        <v>5</v>
      </c>
      <c r="F16">
        <f t="shared" si="1"/>
        <v>452</v>
      </c>
      <c r="G16" s="4">
        <f t="shared" si="0"/>
        <v>0.80570409982174684</v>
      </c>
    </row>
    <row r="17" spans="1:7" x14ac:dyDescent="0.35">
      <c r="A17" t="s">
        <v>206</v>
      </c>
      <c r="B17" t="s">
        <v>214</v>
      </c>
      <c r="C17">
        <v>57</v>
      </c>
      <c r="D17">
        <v>2</v>
      </c>
      <c r="E17">
        <v>0</v>
      </c>
      <c r="F17">
        <f t="shared" si="1"/>
        <v>59</v>
      </c>
      <c r="G17" s="4">
        <f t="shared" si="0"/>
        <v>0.10516934046345811</v>
      </c>
    </row>
    <row r="18" spans="1:7" x14ac:dyDescent="0.35">
      <c r="A18" t="s">
        <v>207</v>
      </c>
      <c r="B18" t="s">
        <v>215</v>
      </c>
      <c r="C18">
        <v>1</v>
      </c>
      <c r="D18">
        <v>0</v>
      </c>
      <c r="E18">
        <v>0</v>
      </c>
      <c r="F18">
        <f t="shared" si="1"/>
        <v>1</v>
      </c>
      <c r="G18" s="4">
        <f t="shared" si="0"/>
        <v>1.7825311942959001E-3</v>
      </c>
    </row>
    <row r="19" spans="1:7" x14ac:dyDescent="0.35">
      <c r="A19" t="s">
        <v>208</v>
      </c>
      <c r="B19" t="s">
        <v>216</v>
      </c>
      <c r="C19">
        <v>32</v>
      </c>
      <c r="D19">
        <v>2</v>
      </c>
      <c r="E19">
        <v>0</v>
      </c>
      <c r="F19">
        <f t="shared" si="1"/>
        <v>34</v>
      </c>
      <c r="G19" s="4"/>
    </row>
    <row r="20" spans="1:7" x14ac:dyDescent="0.35">
      <c r="A20" t="s">
        <v>209</v>
      </c>
      <c r="B20" t="s">
        <v>217</v>
      </c>
      <c r="C20">
        <v>14</v>
      </c>
      <c r="D20">
        <v>2</v>
      </c>
      <c r="E20">
        <v>0</v>
      </c>
      <c r="F20">
        <f t="shared" si="1"/>
        <v>16</v>
      </c>
      <c r="G20" s="4">
        <f t="shared" si="0"/>
        <v>2.8520499108734401E-2</v>
      </c>
    </row>
    <row r="21" spans="1:7" x14ac:dyDescent="0.35">
      <c r="A21" t="s">
        <v>210</v>
      </c>
      <c r="B21" t="s">
        <v>218</v>
      </c>
      <c r="C21">
        <v>1</v>
      </c>
      <c r="D21">
        <v>2</v>
      </c>
      <c r="E21">
        <v>3</v>
      </c>
      <c r="F21">
        <f t="shared" si="1"/>
        <v>6</v>
      </c>
      <c r="G21" s="4">
        <f t="shared" si="0"/>
        <v>1.06951871657754E-2</v>
      </c>
    </row>
    <row r="22" spans="1:7" x14ac:dyDescent="0.35">
      <c r="A22" t="s">
        <v>224</v>
      </c>
      <c r="B22" t="s">
        <v>225</v>
      </c>
      <c r="C22">
        <v>0</v>
      </c>
      <c r="D22">
        <v>16</v>
      </c>
      <c r="E22">
        <v>0</v>
      </c>
      <c r="F22">
        <f t="shared" si="1"/>
        <v>16</v>
      </c>
      <c r="G22" s="4">
        <f t="shared" si="0"/>
        <v>2.8520499108734401E-2</v>
      </c>
    </row>
    <row r="23" spans="1:7" x14ac:dyDescent="0.35">
      <c r="E23" t="s">
        <v>226</v>
      </c>
      <c r="F23">
        <f>SUM(F14:F22)</f>
        <v>595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data_valid_only</vt:lpstr>
      <vt:lpstr>categories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2015-06-05T18:19:34Z</dcterms:created>
  <dcterms:modified xsi:type="dcterms:W3CDTF">2022-07-26T12:08:33Z</dcterms:modified>
</cp:coreProperties>
</file>