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Benedict\cs_projects\fyp\ferryServiceVRP\outputs\logs\"/>
    </mc:Choice>
  </mc:AlternateContent>
  <xr:revisionPtr revIDLastSave="0" documentId="13_ncr:1_{8C4F42A7-E824-49DA-99CE-4A33024E53FA}" xr6:coauthVersionLast="47" xr6:coauthVersionMax="47" xr10:uidLastSave="{00000000-0000-0000-0000-000000000000}"/>
  <bookViews>
    <workbookView xWindow="-120" yWindow="-120" windowWidth="29040" windowHeight="15840" firstSheet="1" activeTab="1" xr2:uid="{2233DD1C-34DB-4472-8459-636426A89A29}"/>
  </bookViews>
  <sheets>
    <sheet name="ExhaustiveSearch" sheetId="2" state="hidden" r:id="rId1"/>
    <sheet name="Linear Programming Model" sheetId="3" r:id="rId2"/>
    <sheet name="Genetic Algorithm" sheetId="4" r:id="rId3"/>
    <sheet name="Comparison" sheetId="1" r:id="rId4"/>
    <sheet name="Data Analysis" sheetId="5" r:id="rId5"/>
    <sheet name="Archive"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9" i="1" l="1"/>
  <c r="S39" i="1"/>
  <c r="S40" i="1"/>
  <c r="S41" i="1"/>
  <c r="S42" i="1"/>
  <c r="S43" i="1"/>
  <c r="S44" i="1"/>
  <c r="S45" i="1"/>
  <c r="S46" i="1"/>
  <c r="S47" i="1"/>
  <c r="S48" i="1"/>
  <c r="S49" i="1"/>
  <c r="S50" i="1"/>
  <c r="S51" i="1"/>
  <c r="S52" i="1"/>
  <c r="S53" i="1"/>
  <c r="S38" i="1"/>
  <c r="R39" i="1"/>
  <c r="R40" i="1"/>
  <c r="R41" i="1"/>
  <c r="R42" i="1"/>
  <c r="R43" i="1"/>
  <c r="R44" i="1"/>
  <c r="R45" i="1"/>
  <c r="R46" i="1"/>
  <c r="R47" i="1"/>
  <c r="R48" i="1"/>
  <c r="R49" i="1"/>
  <c r="R50" i="1"/>
  <c r="R51" i="1"/>
  <c r="R52" i="1"/>
  <c r="R53" i="1"/>
  <c r="R38" i="1"/>
  <c r="Q40" i="1"/>
  <c r="Q41" i="1"/>
  <c r="Q42" i="1"/>
  <c r="Q43" i="1"/>
  <c r="Q44" i="1"/>
  <c r="Q45" i="1"/>
  <c r="Q46" i="1"/>
  <c r="Q47" i="1"/>
  <c r="Q48" i="1"/>
  <c r="Q49" i="1"/>
  <c r="Q50" i="1"/>
  <c r="Q51" i="1"/>
  <c r="Q52" i="1"/>
  <c r="Q53" i="1"/>
  <c r="Q39" i="1"/>
  <c r="Q38" i="1"/>
  <c r="P53" i="1"/>
  <c r="P52" i="1"/>
  <c r="P40" i="1"/>
  <c r="P41" i="1"/>
  <c r="P42" i="1"/>
  <c r="P43" i="1"/>
  <c r="P44" i="1"/>
  <c r="P45" i="1"/>
  <c r="P46" i="1"/>
  <c r="P47" i="1"/>
  <c r="P48" i="1"/>
  <c r="P49" i="1"/>
  <c r="P50" i="1"/>
  <c r="P51" i="1"/>
  <c r="P39" i="1"/>
  <c r="P38" i="1"/>
  <c r="Q54" i="1"/>
  <c r="N39" i="1"/>
  <c r="N40" i="1"/>
  <c r="N41" i="1"/>
  <c r="N42" i="1"/>
  <c r="N43" i="1"/>
  <c r="N44" i="1"/>
  <c r="N45" i="1"/>
  <c r="N46" i="1"/>
  <c r="N47" i="1"/>
  <c r="N48" i="1"/>
  <c r="N49" i="1"/>
  <c r="N50" i="1"/>
  <c r="N51" i="1"/>
  <c r="N52" i="1"/>
  <c r="N53" i="1"/>
  <c r="N38" i="1"/>
  <c r="M39" i="1"/>
  <c r="M40" i="1"/>
  <c r="M41" i="1"/>
  <c r="M42" i="1"/>
  <c r="M43" i="1"/>
  <c r="M44" i="1"/>
  <c r="M45" i="1"/>
  <c r="M46" i="1"/>
  <c r="M47" i="1"/>
  <c r="M48" i="1"/>
  <c r="M49" i="1"/>
  <c r="M50" i="1"/>
  <c r="M51" i="1"/>
  <c r="M52" i="1"/>
  <c r="M53" i="1"/>
  <c r="M38" i="1"/>
  <c r="L39" i="1"/>
  <c r="L40" i="1"/>
  <c r="L41" i="1"/>
  <c r="L42" i="1"/>
  <c r="L43" i="1"/>
  <c r="L44" i="1"/>
  <c r="L45" i="1"/>
  <c r="L46" i="1"/>
  <c r="L47" i="1"/>
  <c r="L48" i="1"/>
  <c r="L49" i="1"/>
  <c r="L50" i="1"/>
  <c r="L51" i="1"/>
  <c r="L52" i="1"/>
  <c r="L53" i="1"/>
  <c r="L38" i="1"/>
  <c r="K50" i="1"/>
  <c r="K51" i="1"/>
  <c r="K52" i="1"/>
  <c r="K53" i="1"/>
  <c r="L17" i="1"/>
  <c r="M17" i="1"/>
  <c r="N17" i="1"/>
  <c r="L18" i="1"/>
  <c r="M18" i="1"/>
  <c r="N18" i="1"/>
  <c r="L19" i="1"/>
  <c r="M19" i="1"/>
  <c r="N19" i="1"/>
  <c r="M16" i="1"/>
  <c r="N16" i="1"/>
  <c r="L16" i="1"/>
  <c r="I17" i="1"/>
  <c r="J17" i="1"/>
  <c r="K17" i="1"/>
  <c r="I18" i="1"/>
  <c r="J18" i="1"/>
  <c r="K18" i="1"/>
  <c r="I19" i="1"/>
  <c r="J19" i="1"/>
  <c r="K19" i="1"/>
  <c r="I20" i="1" a="1"/>
  <c r="I20" i="1" s="1"/>
  <c r="J16" i="1"/>
  <c r="K16" i="1"/>
  <c r="I16" i="1"/>
  <c r="E17" i="1"/>
  <c r="F17" i="1"/>
  <c r="G17" i="1"/>
  <c r="E18" i="1"/>
  <c r="F18" i="1"/>
  <c r="G18" i="1"/>
  <c r="E19" i="1"/>
  <c r="F19" i="1"/>
  <c r="G19" i="1"/>
  <c r="F16" i="1"/>
  <c r="G16" i="1"/>
  <c r="E16" i="1"/>
  <c r="B17" i="1"/>
  <c r="C17" i="1"/>
  <c r="D17" i="1"/>
  <c r="B18" i="1"/>
  <c r="C18" i="1"/>
  <c r="D18" i="1"/>
  <c r="B19" i="1"/>
  <c r="C19" i="1"/>
  <c r="D19" i="1"/>
  <c r="C16" i="1"/>
  <c r="D16" i="1"/>
  <c r="B16" i="1"/>
  <c r="S56" i="1"/>
  <c r="S57" i="1"/>
  <c r="S58" i="1"/>
  <c r="S59" i="1"/>
  <c r="S60" i="1"/>
  <c r="S61" i="1"/>
  <c r="S62" i="1"/>
  <c r="S63" i="1"/>
  <c r="S64" i="1"/>
  <c r="S65" i="1"/>
  <c r="S66" i="1"/>
  <c r="S67" i="1"/>
  <c r="S55" i="1"/>
  <c r="S54" i="1"/>
  <c r="R56" i="1"/>
  <c r="R57" i="1"/>
  <c r="R58" i="1"/>
  <c r="R59" i="1"/>
  <c r="R60" i="1"/>
  <c r="R61" i="1"/>
  <c r="R62" i="1"/>
  <c r="R63" i="1"/>
  <c r="R64" i="1"/>
  <c r="R65" i="1"/>
  <c r="R66" i="1"/>
  <c r="R67" i="1"/>
  <c r="R55" i="1"/>
  <c r="R54" i="1"/>
  <c r="Q56" i="1"/>
  <c r="Q57" i="1"/>
  <c r="Q58" i="1"/>
  <c r="Q59" i="1"/>
  <c r="Q60" i="1"/>
  <c r="Q61" i="1"/>
  <c r="Q62" i="1"/>
  <c r="Q63" i="1"/>
  <c r="Q64" i="1"/>
  <c r="Q65" i="1"/>
  <c r="Q66" i="1"/>
  <c r="Q67" i="1"/>
  <c r="Q55" i="1"/>
  <c r="P56" i="1"/>
  <c r="P57" i="1"/>
  <c r="P58" i="1"/>
  <c r="P59" i="1"/>
  <c r="P60" i="1"/>
  <c r="P61" i="1"/>
  <c r="P62" i="1"/>
  <c r="P63" i="1"/>
  <c r="P64" i="1"/>
  <c r="P65" i="1"/>
  <c r="P66" i="1"/>
  <c r="P67" i="1"/>
  <c r="P55" i="1"/>
  <c r="P54" i="1"/>
  <c r="N56" i="1"/>
  <c r="N57" i="1"/>
  <c r="N58" i="1"/>
  <c r="N59" i="1"/>
  <c r="N60" i="1"/>
  <c r="N61" i="1"/>
  <c r="N62" i="1"/>
  <c r="N63" i="1"/>
  <c r="N64" i="1"/>
  <c r="N65" i="1"/>
  <c r="N66" i="1"/>
  <c r="N67" i="1"/>
  <c r="N55" i="1"/>
  <c r="N54" i="1"/>
  <c r="M56" i="1"/>
  <c r="M57" i="1"/>
  <c r="M58" i="1"/>
  <c r="M59" i="1"/>
  <c r="M60" i="1"/>
  <c r="M61" i="1"/>
  <c r="M62" i="1"/>
  <c r="M63" i="1"/>
  <c r="M64" i="1"/>
  <c r="M65" i="1"/>
  <c r="M66" i="1"/>
  <c r="M67" i="1"/>
  <c r="M55" i="1"/>
  <c r="M54" i="1"/>
  <c r="L67" i="1"/>
  <c r="L56" i="1"/>
  <c r="L57" i="1"/>
  <c r="L58" i="1"/>
  <c r="L59" i="1"/>
  <c r="L60" i="1"/>
  <c r="L61" i="1"/>
  <c r="L62" i="1"/>
  <c r="L63" i="1"/>
  <c r="L64" i="1"/>
  <c r="L65" i="1"/>
  <c r="L66" i="1"/>
  <c r="L55" i="1"/>
  <c r="L54" i="1"/>
  <c r="K67" i="1"/>
  <c r="K56" i="1"/>
  <c r="K57" i="1"/>
  <c r="K58" i="1"/>
  <c r="K59" i="1"/>
  <c r="K60" i="1"/>
  <c r="K61" i="1"/>
  <c r="K62" i="1"/>
  <c r="K63" i="1"/>
  <c r="K64" i="1"/>
  <c r="K65" i="1"/>
  <c r="K66" i="1"/>
  <c r="K55" i="1"/>
  <c r="K54" i="1"/>
  <c r="M33" i="1"/>
  <c r="N33" i="1"/>
  <c r="L33" i="1"/>
  <c r="L22" i="1"/>
  <c r="M22" i="1"/>
  <c r="N22" i="1"/>
  <c r="L23" i="1"/>
  <c r="M23" i="1"/>
  <c r="N23" i="1"/>
  <c r="L24" i="1"/>
  <c r="M24" i="1"/>
  <c r="N24" i="1"/>
  <c r="L25" i="1"/>
  <c r="M25" i="1"/>
  <c r="N25" i="1"/>
  <c r="L26" i="1"/>
  <c r="M26" i="1"/>
  <c r="N26" i="1"/>
  <c r="L27" i="1"/>
  <c r="M27" i="1"/>
  <c r="N27" i="1"/>
  <c r="L28" i="1"/>
  <c r="M28" i="1"/>
  <c r="N28" i="1"/>
  <c r="L29" i="1"/>
  <c r="M29" i="1"/>
  <c r="N29" i="1"/>
  <c r="L30" i="1"/>
  <c r="M30" i="1"/>
  <c r="N30" i="1"/>
  <c r="L31" i="1"/>
  <c r="M31" i="1"/>
  <c r="N31" i="1"/>
  <c r="L32" i="1"/>
  <c r="M32" i="1"/>
  <c r="N32" i="1"/>
  <c r="M21" i="1"/>
  <c r="N21" i="1"/>
  <c r="L21" i="1"/>
  <c r="M20" i="1"/>
  <c r="N20" i="1"/>
  <c r="L20" i="1"/>
  <c r="J33" i="1"/>
  <c r="K33" i="1"/>
  <c r="I33" i="1"/>
  <c r="I32" i="1" a="1"/>
  <c r="I32" i="1" s="1"/>
  <c r="I22" i="1" a="1"/>
  <c r="I22" i="1" s="1"/>
  <c r="I23" i="1" a="1"/>
  <c r="I23" i="1" s="1"/>
  <c r="I24" i="1" a="1"/>
  <c r="I24" i="1" s="1"/>
  <c r="I25" i="1" a="1"/>
  <c r="I25" i="1" s="1"/>
  <c r="I26" i="1" a="1"/>
  <c r="I26" i="1" s="1"/>
  <c r="I27" i="1" a="1"/>
  <c r="I27" i="1" s="1"/>
  <c r="I28" i="1" a="1"/>
  <c r="I28" i="1" s="1"/>
  <c r="I29" i="1" a="1"/>
  <c r="I29" i="1" s="1"/>
  <c r="I30" i="1" a="1"/>
  <c r="I30" i="1" s="1"/>
  <c r="I31" i="1" a="1"/>
  <c r="I31" i="1" s="1"/>
  <c r="I21" i="1" a="1"/>
  <c r="I21" i="1" s="1"/>
  <c r="F33" i="1"/>
  <c r="G33" i="1"/>
  <c r="E33" i="1"/>
  <c r="E22" i="1"/>
  <c r="F22" i="1"/>
  <c r="G22" i="1"/>
  <c r="E23" i="1"/>
  <c r="F23" i="1"/>
  <c r="G23" i="1"/>
  <c r="E24" i="1"/>
  <c r="F24" i="1"/>
  <c r="G24" i="1"/>
  <c r="E25" i="1"/>
  <c r="F25" i="1"/>
  <c r="G25" i="1"/>
  <c r="E26" i="1"/>
  <c r="F26" i="1"/>
  <c r="G26" i="1"/>
  <c r="E27" i="1"/>
  <c r="F27" i="1"/>
  <c r="G27" i="1"/>
  <c r="E28" i="1"/>
  <c r="F28" i="1"/>
  <c r="G28" i="1"/>
  <c r="E29" i="1"/>
  <c r="F29" i="1"/>
  <c r="G29" i="1"/>
  <c r="E30" i="1"/>
  <c r="F30" i="1"/>
  <c r="G30" i="1"/>
  <c r="E31" i="1"/>
  <c r="F31" i="1"/>
  <c r="G31" i="1"/>
  <c r="E32" i="1"/>
  <c r="F32" i="1"/>
  <c r="G32" i="1"/>
  <c r="F21" i="1"/>
  <c r="G21" i="1"/>
  <c r="E21" i="1"/>
  <c r="F20" i="1"/>
  <c r="G20" i="1"/>
  <c r="E20" i="1"/>
  <c r="C33" i="1"/>
  <c r="D33" i="1"/>
  <c r="B33" i="1"/>
  <c r="B32" i="1"/>
  <c r="C32" i="1"/>
  <c r="D32" i="1"/>
  <c r="B22" i="1"/>
  <c r="C22" i="1"/>
  <c r="D22" i="1"/>
  <c r="B23" i="1"/>
  <c r="C23" i="1"/>
  <c r="D23" i="1"/>
  <c r="B24" i="1"/>
  <c r="C24" i="1"/>
  <c r="D24" i="1"/>
  <c r="B25" i="1"/>
  <c r="C25" i="1"/>
  <c r="D25" i="1"/>
  <c r="B26" i="1"/>
  <c r="C26" i="1"/>
  <c r="D26" i="1"/>
  <c r="B27" i="1"/>
  <c r="C27" i="1"/>
  <c r="D27" i="1"/>
  <c r="B28" i="1"/>
  <c r="C28" i="1"/>
  <c r="D28" i="1"/>
  <c r="B29" i="1"/>
  <c r="C29" i="1"/>
  <c r="B30" i="1"/>
  <c r="C30" i="1"/>
  <c r="D30" i="1"/>
  <c r="B31" i="1"/>
  <c r="C31" i="1"/>
  <c r="D31" i="1"/>
  <c r="C21" i="1"/>
  <c r="D21" i="1"/>
  <c r="B21" i="1"/>
  <c r="C20" i="1"/>
  <c r="D20" i="1"/>
  <c r="B20" i="1"/>
  <c r="L5" i="1"/>
  <c r="M5" i="1"/>
  <c r="N5" i="1"/>
  <c r="L6" i="1"/>
  <c r="M6" i="1"/>
  <c r="N6" i="1"/>
  <c r="L7" i="1"/>
  <c r="M7" i="1"/>
  <c r="N7" i="1"/>
  <c r="L8" i="1"/>
  <c r="M8" i="1"/>
  <c r="N8" i="1"/>
  <c r="L9" i="1"/>
  <c r="M9" i="1"/>
  <c r="N9" i="1"/>
  <c r="L10" i="1"/>
  <c r="M10" i="1"/>
  <c r="N10" i="1"/>
  <c r="L11" i="1"/>
  <c r="M11" i="1"/>
  <c r="N11" i="1"/>
  <c r="L12" i="1"/>
  <c r="M12" i="1"/>
  <c r="N12" i="1"/>
  <c r="L13" i="1"/>
  <c r="M13" i="1"/>
  <c r="N13" i="1"/>
  <c r="L14" i="1"/>
  <c r="M14" i="1"/>
  <c r="N14" i="1"/>
  <c r="L15" i="1"/>
  <c r="M15" i="1"/>
  <c r="N15" i="1"/>
  <c r="M4" i="1"/>
  <c r="N4" i="1"/>
  <c r="L4" i="1"/>
  <c r="E5" i="1"/>
  <c r="F5" i="1"/>
  <c r="G5" i="1"/>
  <c r="E6" i="1"/>
  <c r="F6" i="1"/>
  <c r="G6" i="1"/>
  <c r="E7" i="1"/>
  <c r="F7" i="1"/>
  <c r="G7" i="1"/>
  <c r="E8" i="1"/>
  <c r="F8" i="1"/>
  <c r="G8" i="1"/>
  <c r="E9" i="1"/>
  <c r="F9" i="1"/>
  <c r="G9" i="1"/>
  <c r="E10" i="1"/>
  <c r="F10" i="1"/>
  <c r="G10" i="1"/>
  <c r="E11" i="1"/>
  <c r="F11" i="1"/>
  <c r="G11" i="1"/>
  <c r="E12" i="1"/>
  <c r="F12" i="1"/>
  <c r="G12" i="1"/>
  <c r="E13" i="1"/>
  <c r="F13" i="1"/>
  <c r="G13" i="1"/>
  <c r="E14" i="1"/>
  <c r="F14" i="1"/>
  <c r="G14" i="1"/>
  <c r="E15" i="1"/>
  <c r="F15" i="1"/>
  <c r="G15" i="1"/>
  <c r="F4" i="1"/>
  <c r="G4" i="1"/>
  <c r="E4" i="1"/>
  <c r="K39" i="1"/>
  <c r="K40" i="1"/>
  <c r="K41" i="1"/>
  <c r="K42" i="1"/>
  <c r="K43" i="1"/>
  <c r="K44" i="1"/>
  <c r="K45" i="1"/>
  <c r="K46" i="1"/>
  <c r="K47" i="1"/>
  <c r="K48" i="1"/>
  <c r="K49" i="1"/>
  <c r="K38" i="1"/>
  <c r="I5" i="1"/>
  <c r="J5" i="1"/>
  <c r="K5" i="1"/>
  <c r="I6" i="1"/>
  <c r="J6" i="1"/>
  <c r="K6" i="1"/>
  <c r="I7" i="1"/>
  <c r="J7" i="1"/>
  <c r="K7" i="1"/>
  <c r="I8" i="1"/>
  <c r="J8" i="1"/>
  <c r="K8" i="1"/>
  <c r="I9" i="1"/>
  <c r="J9" i="1"/>
  <c r="K9" i="1"/>
  <c r="I10" i="1"/>
  <c r="J10" i="1"/>
  <c r="K10" i="1"/>
  <c r="I11" i="1"/>
  <c r="J11" i="1"/>
  <c r="K11" i="1"/>
  <c r="I12" i="1"/>
  <c r="J12" i="1"/>
  <c r="K12" i="1"/>
  <c r="I13" i="1"/>
  <c r="J13" i="1"/>
  <c r="K13" i="1"/>
  <c r="I14" i="1"/>
  <c r="J14" i="1"/>
  <c r="K14" i="1"/>
  <c r="I15" i="1"/>
  <c r="J15" i="1"/>
  <c r="K15" i="1"/>
  <c r="J4" i="1"/>
  <c r="K4" i="1"/>
  <c r="I4" i="1"/>
  <c r="B5" i="1"/>
  <c r="C5" i="1"/>
  <c r="D5" i="1"/>
  <c r="B6" i="1"/>
  <c r="C6" i="1"/>
  <c r="D6" i="1"/>
  <c r="B7" i="1"/>
  <c r="C7" i="1"/>
  <c r="D7" i="1"/>
  <c r="B8" i="1"/>
  <c r="C8" i="1"/>
  <c r="D8" i="1"/>
  <c r="B9" i="1"/>
  <c r="C9" i="1"/>
  <c r="D9" i="1"/>
  <c r="B10" i="1"/>
  <c r="C10" i="1"/>
  <c r="D10" i="1"/>
  <c r="B11" i="1"/>
  <c r="C11" i="1"/>
  <c r="D11" i="1"/>
  <c r="B12" i="1"/>
  <c r="C12" i="1"/>
  <c r="D12" i="1"/>
  <c r="B13" i="1"/>
  <c r="C13" i="1"/>
  <c r="D13" i="1"/>
  <c r="B14" i="1"/>
  <c r="C14" i="1"/>
  <c r="D14" i="1"/>
  <c r="B15" i="1"/>
  <c r="C15" i="1"/>
  <c r="D15" i="1"/>
  <c r="C4" i="1"/>
  <c r="D4" i="1"/>
  <c r="B4" i="1"/>
  <c r="H29" i="1" l="1"/>
  <c r="H33" i="1"/>
  <c r="H30" i="1"/>
  <c r="H22" i="1"/>
  <c r="H20" i="1"/>
  <c r="H23" i="1"/>
  <c r="O29" i="1"/>
  <c r="O24" i="1"/>
  <c r="O10" i="1"/>
  <c r="H31" i="1"/>
  <c r="H28" i="1"/>
  <c r="O20" i="1"/>
  <c r="O31" i="1"/>
  <c r="O23" i="1"/>
  <c r="O26" i="1"/>
  <c r="O28" i="1"/>
  <c r="H25" i="1"/>
  <c r="O33" i="1"/>
  <c r="H21" i="1"/>
  <c r="H27" i="1"/>
  <c r="H32" i="1"/>
  <c r="H24" i="1"/>
  <c r="O25" i="1"/>
  <c r="O21" i="1"/>
  <c r="O30" i="1"/>
  <c r="O22" i="1"/>
  <c r="H26" i="1"/>
  <c r="O27" i="1"/>
  <c r="O32" i="1"/>
  <c r="H10" i="1"/>
  <c r="O12" i="1"/>
  <c r="O9" i="1"/>
  <c r="O7" i="1"/>
  <c r="H4" i="1"/>
  <c r="H11" i="1"/>
  <c r="H7" i="1"/>
  <c r="H6" i="1"/>
  <c r="O15" i="1"/>
  <c r="O8" i="1"/>
  <c r="O5" i="1"/>
  <c r="O6" i="1"/>
  <c r="O13" i="1"/>
  <c r="O4" i="1"/>
  <c r="O14" i="1"/>
  <c r="H9" i="1"/>
  <c r="H8" i="1"/>
  <c r="H5" i="1"/>
  <c r="O1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<sst xmlns="http://schemas.openxmlformats.org/spreadsheetml/2006/main" count="482" uniqueCount="84">
  <si>
    <t>LT1</t>
  </si>
  <si>
    <t>LT2</t>
  </si>
  <si>
    <t>LT3</t>
  </si>
  <si>
    <t>LL1</t>
  </si>
  <si>
    <t>LL2</t>
  </si>
  <si>
    <t>LL3</t>
  </si>
  <si>
    <t>MT1</t>
  </si>
  <si>
    <t>MT2</t>
  </si>
  <si>
    <t>ML2</t>
  </si>
  <si>
    <t>ML3</t>
  </si>
  <si>
    <t>MT3</t>
  </si>
  <si>
    <t>ML1</t>
  </si>
  <si>
    <t>HT1</t>
  </si>
  <si>
    <t>HT2</t>
  </si>
  <si>
    <t>HT3</t>
  </si>
  <si>
    <t>HL1</t>
  </si>
  <si>
    <t>HL2</t>
  </si>
  <si>
    <t>HL3</t>
  </si>
  <si>
    <t>LPM</t>
  </si>
  <si>
    <t>West</t>
  </si>
  <si>
    <t>Test case\Depot</t>
  </si>
  <si>
    <t>MSP</t>
  </si>
  <si>
    <t>GA</t>
  </si>
  <si>
    <t>Solution (Costs)</t>
  </si>
  <si>
    <t>Penalty</t>
  </si>
  <si>
    <t>Distance</t>
  </si>
  <si>
    <t>Performance</t>
  </si>
  <si>
    <t>Memory</t>
  </si>
  <si>
    <t>Time</t>
  </si>
  <si>
    <t>Problem Size</t>
  </si>
  <si>
    <t>Fleetsize</t>
  </si>
  <si>
    <t>Total Cost</t>
  </si>
  <si>
    <t>Problem Size, Fleet Size</t>
  </si>
  <si>
    <t>GA Optimality</t>
  </si>
  <si>
    <t>C1</t>
  </si>
  <si>
    <t>C2</t>
  </si>
  <si>
    <t>C3</t>
  </si>
  <si>
    <t>C4</t>
  </si>
  <si>
    <t>C5</t>
  </si>
  <si>
    <t>C6</t>
  </si>
  <si>
    <t>C7</t>
  </si>
  <si>
    <t>C8</t>
  </si>
  <si>
    <t>C9</t>
  </si>
  <si>
    <t>C10</t>
  </si>
  <si>
    <t>C11</t>
  </si>
  <si>
    <t>C12</t>
  </si>
  <si>
    <t>C13</t>
  </si>
  <si>
    <t>C14</t>
  </si>
  <si>
    <t>Cannot find solution</t>
  </si>
  <si>
    <t>Plots</t>
  </si>
  <si>
    <t>Problem Size vs Time</t>
  </si>
  <si>
    <t>Problem Size vs Memory</t>
  </si>
  <si>
    <t xml:space="preserve">Total Solution Cost (Tight and Large Time Windows) </t>
  </si>
  <si>
    <t>Penalty Costs (Tight and Large Time windows)</t>
  </si>
  <si>
    <t>Distance (Tight and Large Time windows)</t>
  </si>
  <si>
    <t>Memory vs (Randomised and Clusters)</t>
  </si>
  <si>
    <t xml:space="preserve">Time vs (Randomised and Clusters) </t>
  </si>
  <si>
    <t>Hypothesis</t>
  </si>
  <si>
    <t>Larger Problem size -&gt; Longer Computation</t>
  </si>
  <si>
    <t>Larger Problem size -&gt; More memory</t>
  </si>
  <si>
    <t>Result</t>
  </si>
  <si>
    <t>Tighter time windows will experience a larger mean solution cost</t>
  </si>
  <si>
    <t>Tighter time windows will experience a larger mean penalty cost</t>
  </si>
  <si>
    <t>Tighter time windows may result in lower or equivalent distance cost</t>
  </si>
  <si>
    <t>Randomised takes longer to compute</t>
  </si>
  <si>
    <t>Randomised takes more memory</t>
  </si>
  <si>
    <t>GA is overall less optimal given that they allocate a larger fleetsize for the same problem size</t>
  </si>
  <si>
    <t>GA takes longer time to compute at problem size &lt;10, however, takes significantly less memory than LP model.</t>
  </si>
  <si>
    <t>GA is less optimal than LP Model as it generates a solution cost that deviaites from the optimal value more signficantly.</t>
  </si>
  <si>
    <t>Fleetsize usage (Tight and Large Time windows)</t>
  </si>
  <si>
    <t>Tighter time windows will result in more chaotic routes, whereas without time windows,  it will be significantly easier to draw the routes intuitively by hand. 
The difficulty of drawing the routes by hand increases with problem size.</t>
  </si>
  <si>
    <t>Route Analysis(Analyse the difficulty of planning routes by hand, for clustered routes as well)</t>
  </si>
  <si>
    <t>Tighter time windows may result in larger fleetsize
 -&gt; To minimise penalties</t>
  </si>
  <si>
    <t>Show examples</t>
  </si>
  <si>
    <t>Similar Trends as randomised, Same trend</t>
  </si>
  <si>
    <t>Compare each set of datasets</t>
  </si>
  <si>
    <t>Show examples: C1/C2 , C5/C6, C13/C14</t>
  </si>
  <si>
    <t>ET1</t>
  </si>
  <si>
    <t>ET2</t>
  </si>
  <si>
    <t>EL1</t>
  </si>
  <si>
    <t>EL2</t>
  </si>
  <si>
    <t>Furthermore, GA mostly unable to find feasible solutions for problem sizes &gt; 9.</t>
  </si>
  <si>
    <t>Observations</t>
  </si>
  <si>
    <t>Comparing the optimality, GA seems to perform less poorly on clustered datasets, one possible reason is that such problelms are generally less complex.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</si>
</sst>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FF0000"/>
      <name val="Calibri"/>
      <family val="2"/>
      <scheme val="minor"/>
    </font>
    <font>
      <sz val="8"/>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000"/>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80">
    <xf numFmtId="0" fontId="0" fillId="0" borderId="0" xfId="0"/>
    <xf numFmtId="0" fontId="1" fillId="0" borderId="0" xfId="0" applyFont="1"/>
    <xf numFmtId="0" fontId="1" fillId="0" borderId="0" xfId="0" applyFont="1" applyAlignment="1">
      <alignment wrapText="1"/>
    </xf>
    <xf numFmtId="0" fontId="1" fillId="0" borderId="0" xfId="0" applyFont="1" applyBorder="1"/>
    <xf numFmtId="0" fontId="0" fillId="0" borderId="0" xfId="0" applyBorder="1"/>
    <xf numFmtId="0" fontId="1" fillId="0" borderId="1" xfId="0" applyFont="1" applyBorder="1"/>
    <xf numFmtId="0" fontId="1" fillId="0" borderId="2" xfId="0" applyFont="1" applyBorder="1"/>
    <xf numFmtId="0" fontId="0" fillId="0" borderId="2" xfId="0" applyBorder="1"/>
    <xf numFmtId="0" fontId="0" fillId="0" borderId="3" xfId="0" applyBorder="1"/>
    <xf numFmtId="0" fontId="1" fillId="0" borderId="4" xfId="0" applyFont="1" applyBorder="1"/>
    <xf numFmtId="0" fontId="0" fillId="0" borderId="5" xfId="0"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1" fillId="0" borderId="7" xfId="0" applyFont="1" applyBorder="1"/>
    <xf numFmtId="0" fontId="1" fillId="0" borderId="8" xfId="0" applyFont="1" applyBorder="1"/>
    <xf numFmtId="0" fontId="0" fillId="0" borderId="6" xfId="0" applyBorder="1"/>
    <xf numFmtId="0" fontId="0" fillId="0" borderId="4" xfId="0" applyBorder="1"/>
    <xf numFmtId="0" fontId="0" fillId="0" borderId="0" xfId="0" applyFill="1" applyBorder="1"/>
    <xf numFmtId="0" fontId="0" fillId="0" borderId="7" xfId="0" applyFill="1" applyBorder="1"/>
    <xf numFmtId="0" fontId="0" fillId="2" borderId="0" xfId="0" applyFill="1" applyBorder="1"/>
    <xf numFmtId="0" fontId="0" fillId="2" borderId="5" xfId="0" applyFill="1" applyBorder="1"/>
    <xf numFmtId="0" fontId="1" fillId="0" borderId="3" xfId="0" applyFont="1" applyBorder="1"/>
    <xf numFmtId="0" fontId="0" fillId="0" borderId="5" xfId="0" applyFill="1" applyBorder="1"/>
    <xf numFmtId="0" fontId="0" fillId="2" borderId="7" xfId="0" applyFill="1" applyBorder="1"/>
    <xf numFmtId="0" fontId="0" fillId="2" borderId="8" xfId="0" applyFill="1" applyBorder="1"/>
    <xf numFmtId="0" fontId="2" fillId="0" borderId="0" xfId="0" applyFont="1" applyBorder="1"/>
    <xf numFmtId="0" fontId="2" fillId="0" borderId="4" xfId="0" applyFont="1" applyBorder="1"/>
    <xf numFmtId="0" fontId="2" fillId="0" borderId="6" xfId="0" applyFont="1" applyBorder="1"/>
    <xf numFmtId="0" fontId="2" fillId="0" borderId="7" xfId="0" applyFont="1" applyBorder="1"/>
    <xf numFmtId="0" fontId="1" fillId="0" borderId="9" xfId="0" applyFont="1" applyBorder="1"/>
    <xf numFmtId="0" fontId="1" fillId="0" borderId="10" xfId="0" applyFont="1" applyBorder="1"/>
    <xf numFmtId="0" fontId="1" fillId="0" borderId="11" xfId="0" applyFont="1" applyBorder="1"/>
    <xf numFmtId="0" fontId="1" fillId="0" borderId="9" xfId="0" applyFont="1" applyFill="1" applyBorder="1"/>
    <xf numFmtId="0" fontId="1" fillId="0" borderId="10" xfId="0" applyFont="1" applyFill="1" applyBorder="1"/>
    <xf numFmtId="0" fontId="1" fillId="0" borderId="11" xfId="0" applyFont="1" applyFill="1" applyBorder="1"/>
    <xf numFmtId="0" fontId="0" fillId="0" borderId="4" xfId="0" applyFill="1" applyBorder="1"/>
    <xf numFmtId="0" fontId="0" fillId="0" borderId="6" xfId="0" applyFill="1" applyBorder="1"/>
    <xf numFmtId="0" fontId="0" fillId="0" borderId="0" xfId="0" applyFont="1" applyBorder="1"/>
    <xf numFmtId="0" fontId="0" fillId="0" borderId="5" xfId="0" applyFont="1" applyBorder="1"/>
    <xf numFmtId="0" fontId="0" fillId="0" borderId="1" xfId="0" applyBorder="1"/>
    <xf numFmtId="0" fontId="2" fillId="2" borderId="0" xfId="0" applyFont="1" applyFill="1" applyBorder="1"/>
    <xf numFmtId="0" fontId="2" fillId="2" borderId="7" xfId="0" applyFont="1" applyFill="1" applyBorder="1"/>
    <xf numFmtId="0" fontId="2" fillId="2" borderId="5" xfId="0" applyFont="1" applyFill="1" applyBorder="1"/>
    <xf numFmtId="0" fontId="2" fillId="2" borderId="8" xfId="0" applyFont="1" applyFill="1" applyBorder="1"/>
    <xf numFmtId="0" fontId="1" fillId="0" borderId="0" xfId="0" applyFont="1" applyFill="1" applyBorder="1"/>
    <xf numFmtId="0" fontId="0" fillId="0" borderId="2" xfId="0" applyFill="1" applyBorder="1"/>
    <xf numFmtId="0" fontId="0" fillId="2" borderId="2" xfId="0" applyFill="1" applyBorder="1"/>
    <xf numFmtId="0" fontId="0" fillId="2" borderId="3" xfId="0" applyFill="1" applyBorder="1"/>
    <xf numFmtId="0" fontId="0" fillId="3" borderId="0" xfId="0" applyFill="1" applyBorder="1"/>
    <xf numFmtId="0" fontId="0" fillId="3" borderId="7" xfId="0" applyFill="1" applyBorder="1"/>
    <xf numFmtId="0" fontId="0" fillId="3" borderId="2" xfId="0" applyFill="1" applyBorder="1"/>
    <xf numFmtId="0" fontId="0" fillId="4" borderId="0" xfId="0" applyFill="1" applyBorder="1"/>
    <xf numFmtId="0" fontId="0" fillId="4" borderId="7" xfId="0" applyFill="1" applyBorder="1"/>
    <xf numFmtId="0" fontId="0" fillId="4" borderId="2" xfId="0" applyFill="1" applyBorder="1"/>
    <xf numFmtId="0" fontId="0" fillId="4" borderId="5" xfId="0" applyFill="1" applyBorder="1"/>
    <xf numFmtId="0" fontId="0" fillId="4" borderId="8" xfId="0" applyFill="1" applyBorder="1"/>
    <xf numFmtId="0" fontId="0" fillId="4" borderId="3" xfId="0" applyFill="1" applyBorder="1"/>
    <xf numFmtId="0" fontId="4" fillId="3" borderId="0" xfId="0" applyFont="1" applyFill="1" applyBorder="1"/>
    <xf numFmtId="0" fontId="4" fillId="4" borderId="0" xfId="0" applyFont="1" applyFill="1" applyBorder="1"/>
    <xf numFmtId="0" fontId="4" fillId="0" borderId="4" xfId="0" applyFont="1" applyBorder="1"/>
    <xf numFmtId="0" fontId="4" fillId="0" borderId="0" xfId="0" applyFont="1" applyFill="1" applyBorder="1"/>
    <xf numFmtId="0" fontId="0" fillId="5" borderId="0" xfId="0" applyFill="1" applyBorder="1"/>
    <xf numFmtId="0" fontId="0" fillId="5" borderId="7" xfId="0" applyFill="1" applyBorder="1"/>
    <xf numFmtId="0" fontId="0" fillId="5" borderId="2" xfId="0" applyFill="1" applyBorder="1"/>
    <xf numFmtId="0" fontId="0" fillId="5" borderId="5" xfId="0" applyFill="1" applyBorder="1"/>
    <xf numFmtId="0" fontId="0" fillId="5" borderId="8" xfId="0" applyFill="1" applyBorder="1"/>
    <xf numFmtId="0" fontId="0" fillId="5" borderId="3" xfId="0" applyFill="1" applyBorder="1"/>
    <xf numFmtId="0" fontId="0" fillId="0" borderId="8" xfId="0" applyFill="1" applyBorder="1"/>
    <xf numFmtId="0" fontId="0" fillId="0" borderId="0" xfId="0" applyAlignment="1">
      <alignment wrapText="1"/>
    </xf>
    <xf numFmtId="0" fontId="1" fillId="0" borderId="1" xfId="0" applyFont="1" applyFill="1" applyBorder="1"/>
    <xf numFmtId="0" fontId="1" fillId="0" borderId="4" xfId="0" applyFont="1" applyFill="1" applyBorder="1"/>
    <xf numFmtId="0" fontId="1" fillId="0" borderId="6" xfId="0" applyFont="1" applyFill="1" applyBorder="1"/>
    <xf numFmtId="0" fontId="4" fillId="0" borderId="4" xfId="0" applyFont="1" applyFill="1" applyBorder="1"/>
    <xf numFmtId="0" fontId="0" fillId="0" borderId="2" xfId="0" applyFont="1" applyBorder="1"/>
    <xf numFmtId="0" fontId="0" fillId="0" borderId="3" xfId="0" applyFont="1" applyBorder="1"/>
    <xf numFmtId="0" fontId="0" fillId="0" borderId="8" xfId="0" applyFont="1" applyBorder="1"/>
    <xf numFmtId="0" fontId="0" fillId="4" borderId="0" xfId="0" applyFont="1" applyFill="1" applyBorder="1"/>
    <xf numFmtId="0" fontId="0" fillId="4" borderId="7"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West Coast Pier</a:t>
            </a:r>
          </a:p>
          <a:p>
            <a:pPr>
              <a:defRPr/>
            </a:pPr>
            <a:r>
              <a:rPr lang="en-US"/>
              <a:t>Time vs Problem Size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Time vs Problem Size</c:v>
          </c:tx>
          <c:spPr>
            <a:ln w="25400" cap="rnd">
              <a:noFill/>
              <a:round/>
            </a:ln>
            <a:effectLst/>
          </c:spPr>
          <c:marker>
            <c:symbol val="circle"/>
            <c:size val="5"/>
            <c:spPr>
              <a:solidFill>
                <a:schemeClr val="accent1"/>
              </a:solidFill>
              <a:ln w="9525">
                <a:solidFill>
                  <a:schemeClr val="accent1"/>
                </a:solidFill>
              </a:ln>
              <a:effectLst/>
            </c:spPr>
          </c:marker>
          <c:xVal>
            <c:numRef>
              <c:f>'Linear Programming Model'!$Q$3:$Q$18</c:f>
              <c:numCache>
                <c:formatCode>General</c:formatCode>
                <c:ptCount val="16"/>
                <c:pt idx="0">
                  <c:v>4</c:v>
                </c:pt>
                <c:pt idx="1">
                  <c:v>3</c:v>
                </c:pt>
                <c:pt idx="2">
                  <c:v>4</c:v>
                </c:pt>
                <c:pt idx="3">
                  <c:v>3</c:v>
                </c:pt>
                <c:pt idx="4">
                  <c:v>6</c:v>
                </c:pt>
                <c:pt idx="5">
                  <c:v>5</c:v>
                </c:pt>
                <c:pt idx="6">
                  <c:v>6</c:v>
                </c:pt>
                <c:pt idx="7">
                  <c:v>5</c:v>
                </c:pt>
                <c:pt idx="8">
                  <c:v>9</c:v>
                </c:pt>
                <c:pt idx="9">
                  <c:v>8</c:v>
                </c:pt>
                <c:pt idx="10">
                  <c:v>9</c:v>
                </c:pt>
                <c:pt idx="11">
                  <c:v>8</c:v>
                </c:pt>
                <c:pt idx="12">
                  <c:v>15</c:v>
                </c:pt>
                <c:pt idx="13">
                  <c:v>10</c:v>
                </c:pt>
                <c:pt idx="14">
                  <c:v>10</c:v>
                </c:pt>
                <c:pt idx="15">
                  <c:v>15</c:v>
                </c:pt>
              </c:numCache>
            </c:numRef>
          </c:xVal>
          <c:yVal>
            <c:numRef>
              <c:f>'Linear Programming Model'!$R$3:$R$18</c:f>
              <c:numCache>
                <c:formatCode>General</c:formatCode>
                <c:ptCount val="16"/>
                <c:pt idx="0">
                  <c:v>0.12</c:v>
                </c:pt>
                <c:pt idx="1">
                  <c:v>0.1</c:v>
                </c:pt>
                <c:pt idx="2">
                  <c:v>0.16</c:v>
                </c:pt>
                <c:pt idx="3">
                  <c:v>7.0000000000000007E-2</c:v>
                </c:pt>
                <c:pt idx="4">
                  <c:v>0.64</c:v>
                </c:pt>
                <c:pt idx="5">
                  <c:v>0.21</c:v>
                </c:pt>
                <c:pt idx="6">
                  <c:v>0.48</c:v>
                </c:pt>
                <c:pt idx="7">
                  <c:v>0.31</c:v>
                </c:pt>
                <c:pt idx="8">
                  <c:v>14.11</c:v>
                </c:pt>
                <c:pt idx="9">
                  <c:v>7.93</c:v>
                </c:pt>
                <c:pt idx="10">
                  <c:v>60.07</c:v>
                </c:pt>
                <c:pt idx="11">
                  <c:v>3.38</c:v>
                </c:pt>
                <c:pt idx="12">
                  <c:v>60.05</c:v>
                </c:pt>
                <c:pt idx="13">
                  <c:v>49.87</c:v>
                </c:pt>
                <c:pt idx="14">
                  <c:v>60.05</c:v>
                </c:pt>
                <c:pt idx="15">
                  <c:v>5.91</c:v>
                </c:pt>
              </c:numCache>
            </c:numRef>
          </c:yVal>
          <c:smooth val="0"/>
          <c:extLst>
            <c:ext xmlns:c16="http://schemas.microsoft.com/office/drawing/2014/chart" uri="{C3380CC4-5D6E-409C-BE32-E72D297353CC}">
              <c16:uniqueId val="{00000002-DD53-42B7-B762-C39F8EB6B7CC}"/>
            </c:ext>
          </c:extLst>
        </c:ser>
        <c:dLbls>
          <c:showLegendKey val="0"/>
          <c:showVal val="0"/>
          <c:showCatName val="0"/>
          <c:showSerName val="0"/>
          <c:showPercent val="0"/>
          <c:showBubbleSize val="0"/>
        </c:dLbls>
        <c:axId val="1406204464"/>
        <c:axId val="1406222768"/>
      </c:scatterChart>
      <c:valAx>
        <c:axId val="140620446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Problem Size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6222768"/>
        <c:crosses val="autoZero"/>
        <c:crossBetween val="midCat"/>
      </c:valAx>
      <c:valAx>
        <c:axId val="14062227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Time in seconds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620446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Marina South Pier</a:t>
            </a:r>
          </a:p>
          <a:p>
            <a:pPr>
              <a:defRPr/>
            </a:pPr>
            <a:r>
              <a:rPr lang="en-US"/>
              <a:t>Time vs Problem Size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Time vs Problem Size</c:v>
          </c:tx>
          <c:spPr>
            <a:ln w="25400" cap="rnd">
              <a:noFill/>
              <a:round/>
            </a:ln>
            <a:effectLst/>
          </c:spPr>
          <c:marker>
            <c:symbol val="circle"/>
            <c:size val="5"/>
            <c:spPr>
              <a:solidFill>
                <a:schemeClr val="accent1"/>
              </a:solidFill>
              <a:ln w="9525">
                <a:solidFill>
                  <a:schemeClr val="accent1"/>
                </a:solidFill>
              </a:ln>
              <a:effectLst/>
            </c:spPr>
          </c:marker>
          <c:xVal>
            <c:numRef>
              <c:f>'Linear Programming Model'!$T$3:$T$18</c:f>
              <c:numCache>
                <c:formatCode>General</c:formatCode>
                <c:ptCount val="16"/>
                <c:pt idx="0">
                  <c:v>3</c:v>
                </c:pt>
                <c:pt idx="1">
                  <c:v>4</c:v>
                </c:pt>
                <c:pt idx="2">
                  <c:v>3</c:v>
                </c:pt>
                <c:pt idx="3">
                  <c:v>4</c:v>
                </c:pt>
                <c:pt idx="4">
                  <c:v>5</c:v>
                </c:pt>
                <c:pt idx="5">
                  <c:v>6</c:v>
                </c:pt>
                <c:pt idx="6">
                  <c:v>5</c:v>
                </c:pt>
                <c:pt idx="7">
                  <c:v>6</c:v>
                </c:pt>
                <c:pt idx="8">
                  <c:v>8</c:v>
                </c:pt>
                <c:pt idx="9">
                  <c:v>9</c:v>
                </c:pt>
                <c:pt idx="10">
                  <c:v>8</c:v>
                </c:pt>
                <c:pt idx="11">
                  <c:v>9</c:v>
                </c:pt>
                <c:pt idx="12">
                  <c:v>10</c:v>
                </c:pt>
                <c:pt idx="13">
                  <c:v>15</c:v>
                </c:pt>
                <c:pt idx="14">
                  <c:v>15</c:v>
                </c:pt>
                <c:pt idx="15">
                  <c:v>10</c:v>
                </c:pt>
              </c:numCache>
            </c:numRef>
          </c:xVal>
          <c:yVal>
            <c:numRef>
              <c:f>'Linear Programming Model'!$U$3:$U$18</c:f>
              <c:numCache>
                <c:formatCode>General</c:formatCode>
                <c:ptCount val="16"/>
                <c:pt idx="0">
                  <c:v>0.06</c:v>
                </c:pt>
                <c:pt idx="1">
                  <c:v>0.06</c:v>
                </c:pt>
                <c:pt idx="2">
                  <c:v>0.05</c:v>
                </c:pt>
                <c:pt idx="3">
                  <c:v>0.08</c:v>
                </c:pt>
                <c:pt idx="4">
                  <c:v>0.18</c:v>
                </c:pt>
                <c:pt idx="5">
                  <c:v>0.41</c:v>
                </c:pt>
                <c:pt idx="6">
                  <c:v>0.21</c:v>
                </c:pt>
                <c:pt idx="7">
                  <c:v>0.72</c:v>
                </c:pt>
                <c:pt idx="8">
                  <c:v>0.79</c:v>
                </c:pt>
                <c:pt idx="9">
                  <c:v>7.05</c:v>
                </c:pt>
                <c:pt idx="10">
                  <c:v>5.07</c:v>
                </c:pt>
                <c:pt idx="11">
                  <c:v>2.2400000000000002</c:v>
                </c:pt>
                <c:pt idx="12">
                  <c:v>28.71</c:v>
                </c:pt>
                <c:pt idx="13">
                  <c:v>60.06</c:v>
                </c:pt>
                <c:pt idx="14">
                  <c:v>11.09</c:v>
                </c:pt>
                <c:pt idx="15">
                  <c:v>60.05</c:v>
                </c:pt>
              </c:numCache>
            </c:numRef>
          </c:yVal>
          <c:smooth val="0"/>
          <c:extLst>
            <c:ext xmlns:c16="http://schemas.microsoft.com/office/drawing/2014/chart" uri="{C3380CC4-5D6E-409C-BE32-E72D297353CC}">
              <c16:uniqueId val="{00000000-9AD6-4454-8CD7-311B5B32B6C9}"/>
            </c:ext>
          </c:extLst>
        </c:ser>
        <c:dLbls>
          <c:showLegendKey val="0"/>
          <c:showVal val="0"/>
          <c:showCatName val="0"/>
          <c:showSerName val="0"/>
          <c:showPercent val="0"/>
          <c:showBubbleSize val="0"/>
        </c:dLbls>
        <c:axId val="1376270528"/>
        <c:axId val="1376271776"/>
      </c:scatterChart>
      <c:valAx>
        <c:axId val="137627052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Problem</a:t>
                </a:r>
                <a:r>
                  <a:rPr lang="en-GB" baseline="0"/>
                  <a:t> Size</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6271776"/>
        <c:crosses val="autoZero"/>
        <c:crossBetween val="midCat"/>
      </c:valAx>
      <c:valAx>
        <c:axId val="13762717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Time in seconds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627052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West</a:t>
            </a:r>
            <a:r>
              <a:rPr lang="en-US" baseline="0"/>
              <a:t> Coast Pier (Clustered)</a:t>
            </a:r>
            <a:endParaRPr lang="en-US"/>
          </a:p>
          <a:p>
            <a:pPr>
              <a:defRPr/>
            </a:pPr>
            <a:r>
              <a:rPr lang="en-US"/>
              <a:t>Time vs Problem Size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Time vs Problem Size</c:v>
          </c:tx>
          <c:spPr>
            <a:ln w="25400" cap="rnd">
              <a:noFill/>
              <a:round/>
            </a:ln>
            <a:effectLst/>
          </c:spPr>
          <c:marker>
            <c:symbol val="circle"/>
            <c:size val="5"/>
            <c:spPr>
              <a:solidFill>
                <a:schemeClr val="accent1"/>
              </a:solidFill>
              <a:ln w="9525">
                <a:solidFill>
                  <a:schemeClr val="accent1"/>
                </a:solidFill>
              </a:ln>
              <a:effectLst/>
            </c:spPr>
          </c:marker>
          <c:xVal>
            <c:numRef>
              <c:f>'Linear Programming Model'!$Q$19:$Q$32</c:f>
              <c:numCache>
                <c:formatCode>General</c:formatCode>
                <c:ptCount val="14"/>
                <c:pt idx="0">
                  <c:v>5</c:v>
                </c:pt>
                <c:pt idx="1">
                  <c:v>5</c:v>
                </c:pt>
                <c:pt idx="2">
                  <c:v>5</c:v>
                </c:pt>
                <c:pt idx="3">
                  <c:v>5</c:v>
                </c:pt>
                <c:pt idx="4">
                  <c:v>5</c:v>
                </c:pt>
                <c:pt idx="5">
                  <c:v>5</c:v>
                </c:pt>
                <c:pt idx="6">
                  <c:v>5</c:v>
                </c:pt>
                <c:pt idx="7">
                  <c:v>5</c:v>
                </c:pt>
                <c:pt idx="8">
                  <c:v>7</c:v>
                </c:pt>
                <c:pt idx="9">
                  <c:v>7</c:v>
                </c:pt>
                <c:pt idx="10">
                  <c:v>5</c:v>
                </c:pt>
                <c:pt idx="11">
                  <c:v>5</c:v>
                </c:pt>
                <c:pt idx="12">
                  <c:v>5</c:v>
                </c:pt>
                <c:pt idx="13">
                  <c:v>5</c:v>
                </c:pt>
              </c:numCache>
            </c:numRef>
          </c:xVal>
          <c:yVal>
            <c:numRef>
              <c:f>'Linear Programming Model'!$R$19:$R$32</c:f>
              <c:numCache>
                <c:formatCode>General</c:formatCode>
                <c:ptCount val="14"/>
                <c:pt idx="0">
                  <c:v>0.09</c:v>
                </c:pt>
                <c:pt idx="1">
                  <c:v>0.09</c:v>
                </c:pt>
                <c:pt idx="2">
                  <c:v>0.13</c:v>
                </c:pt>
                <c:pt idx="3">
                  <c:v>0.2</c:v>
                </c:pt>
                <c:pt idx="4">
                  <c:v>0.1</c:v>
                </c:pt>
                <c:pt idx="5">
                  <c:v>0.18</c:v>
                </c:pt>
                <c:pt idx="6">
                  <c:v>0.04</c:v>
                </c:pt>
                <c:pt idx="7">
                  <c:v>0.28000000000000003</c:v>
                </c:pt>
                <c:pt idx="8">
                  <c:v>0.55000000000000004</c:v>
                </c:pt>
                <c:pt idx="9">
                  <c:v>2.46</c:v>
                </c:pt>
                <c:pt idx="10">
                  <c:v>0.06</c:v>
                </c:pt>
                <c:pt idx="11">
                  <c:v>0.13</c:v>
                </c:pt>
                <c:pt idx="12">
                  <c:v>0.37</c:v>
                </c:pt>
                <c:pt idx="13">
                  <c:v>0.3</c:v>
                </c:pt>
              </c:numCache>
            </c:numRef>
          </c:yVal>
          <c:smooth val="0"/>
          <c:extLst>
            <c:ext xmlns:c16="http://schemas.microsoft.com/office/drawing/2014/chart" uri="{C3380CC4-5D6E-409C-BE32-E72D297353CC}">
              <c16:uniqueId val="{00000000-94C7-4FC4-B994-5A8C4A318277}"/>
            </c:ext>
          </c:extLst>
        </c:ser>
        <c:dLbls>
          <c:showLegendKey val="0"/>
          <c:showVal val="0"/>
          <c:showCatName val="0"/>
          <c:showSerName val="0"/>
          <c:showPercent val="0"/>
          <c:showBubbleSize val="0"/>
        </c:dLbls>
        <c:axId val="1406231920"/>
        <c:axId val="1406231504"/>
      </c:scatterChart>
      <c:valAx>
        <c:axId val="140623192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Problem Size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6231504"/>
        <c:crosses val="autoZero"/>
        <c:crossBetween val="midCat"/>
      </c:valAx>
      <c:valAx>
        <c:axId val="14062315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Time in seconds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623192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Marina South Pier (Clustered)</a:t>
            </a:r>
          </a:p>
          <a:p>
            <a:pPr>
              <a:defRPr/>
            </a:pPr>
            <a:r>
              <a:rPr lang="en-US"/>
              <a:t>Time vs Problem Size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Time vs Problem Size</c:v>
          </c:tx>
          <c:spPr>
            <a:ln w="25400" cap="rnd">
              <a:noFill/>
              <a:round/>
            </a:ln>
            <a:effectLst/>
          </c:spPr>
          <c:marker>
            <c:symbol val="circle"/>
            <c:size val="5"/>
            <c:spPr>
              <a:solidFill>
                <a:schemeClr val="accent1"/>
              </a:solidFill>
              <a:ln w="9525">
                <a:solidFill>
                  <a:schemeClr val="accent1"/>
                </a:solidFill>
              </a:ln>
              <a:effectLst/>
            </c:spPr>
          </c:marker>
          <c:xVal>
            <c:numRef>
              <c:f>'Linear Programming Model'!$T$19:$T$32</c:f>
              <c:numCache>
                <c:formatCode>General</c:formatCode>
                <c:ptCount val="14"/>
                <c:pt idx="0">
                  <c:v>5</c:v>
                </c:pt>
                <c:pt idx="1">
                  <c:v>5</c:v>
                </c:pt>
                <c:pt idx="2">
                  <c:v>5</c:v>
                </c:pt>
                <c:pt idx="3">
                  <c:v>5</c:v>
                </c:pt>
                <c:pt idx="4">
                  <c:v>7</c:v>
                </c:pt>
                <c:pt idx="5">
                  <c:v>7</c:v>
                </c:pt>
                <c:pt idx="6">
                  <c:v>7</c:v>
                </c:pt>
                <c:pt idx="7">
                  <c:v>7</c:v>
                </c:pt>
                <c:pt idx="8">
                  <c:v>5</c:v>
                </c:pt>
                <c:pt idx="9">
                  <c:v>5</c:v>
                </c:pt>
                <c:pt idx="10">
                  <c:v>5</c:v>
                </c:pt>
                <c:pt idx="11">
                  <c:v>5</c:v>
                </c:pt>
                <c:pt idx="12">
                  <c:v>5</c:v>
                </c:pt>
                <c:pt idx="13">
                  <c:v>5</c:v>
                </c:pt>
              </c:numCache>
            </c:numRef>
          </c:xVal>
          <c:yVal>
            <c:numRef>
              <c:f>'Linear Programming Model'!$U$19:$U$32</c:f>
              <c:numCache>
                <c:formatCode>General</c:formatCode>
                <c:ptCount val="14"/>
                <c:pt idx="0">
                  <c:v>0.12</c:v>
                </c:pt>
                <c:pt idx="1">
                  <c:v>7.0000000000000007E-2</c:v>
                </c:pt>
                <c:pt idx="2">
                  <c:v>0.13</c:v>
                </c:pt>
                <c:pt idx="3">
                  <c:v>0.16</c:v>
                </c:pt>
                <c:pt idx="4">
                  <c:v>0.05</c:v>
                </c:pt>
                <c:pt idx="5">
                  <c:v>0.04</c:v>
                </c:pt>
                <c:pt idx="6">
                  <c:v>0.3</c:v>
                </c:pt>
                <c:pt idx="7">
                  <c:v>0.45</c:v>
                </c:pt>
                <c:pt idx="8">
                  <c:v>0.05</c:v>
                </c:pt>
                <c:pt idx="9">
                  <c:v>0.22</c:v>
                </c:pt>
                <c:pt idx="10">
                  <c:v>0.11</c:v>
                </c:pt>
                <c:pt idx="11">
                  <c:v>0.24</c:v>
                </c:pt>
                <c:pt idx="12">
                  <c:v>0.06</c:v>
                </c:pt>
                <c:pt idx="13">
                  <c:v>0.08</c:v>
                </c:pt>
              </c:numCache>
            </c:numRef>
          </c:yVal>
          <c:smooth val="0"/>
          <c:extLst>
            <c:ext xmlns:c16="http://schemas.microsoft.com/office/drawing/2014/chart" uri="{C3380CC4-5D6E-409C-BE32-E72D297353CC}">
              <c16:uniqueId val="{00000000-FAA3-4093-A25F-3140F02DC819}"/>
            </c:ext>
          </c:extLst>
        </c:ser>
        <c:dLbls>
          <c:showLegendKey val="0"/>
          <c:showVal val="0"/>
          <c:showCatName val="0"/>
          <c:showSerName val="0"/>
          <c:showPercent val="0"/>
          <c:showBubbleSize val="0"/>
        </c:dLbls>
        <c:axId val="1366673824"/>
        <c:axId val="1366675488"/>
      </c:scatterChart>
      <c:valAx>
        <c:axId val="136667382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Problem Size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6675488"/>
        <c:crosses val="autoZero"/>
        <c:crossBetween val="midCat"/>
      </c:valAx>
      <c:valAx>
        <c:axId val="13666754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Time in seconds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667382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West Coast</a:t>
            </a:r>
            <a:r>
              <a:rPr lang="en-GB" baseline="0"/>
              <a:t> Pier</a:t>
            </a:r>
            <a:endParaRPr lang="en-GB"/>
          </a:p>
          <a:p>
            <a:pPr>
              <a:defRPr/>
            </a:pPr>
            <a:r>
              <a:rPr lang="en-GB"/>
              <a:t>Memory  vs Problem Size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'Linear Programming Model'!$Q$3:$Q$18</c:f>
              <c:numCache>
                <c:formatCode>General</c:formatCode>
                <c:ptCount val="16"/>
                <c:pt idx="0">
                  <c:v>4</c:v>
                </c:pt>
                <c:pt idx="1">
                  <c:v>3</c:v>
                </c:pt>
                <c:pt idx="2">
                  <c:v>4</c:v>
                </c:pt>
                <c:pt idx="3">
                  <c:v>3</c:v>
                </c:pt>
                <c:pt idx="4">
                  <c:v>6</c:v>
                </c:pt>
                <c:pt idx="5">
                  <c:v>5</c:v>
                </c:pt>
                <c:pt idx="6">
                  <c:v>6</c:v>
                </c:pt>
                <c:pt idx="7">
                  <c:v>5</c:v>
                </c:pt>
                <c:pt idx="8">
                  <c:v>9</c:v>
                </c:pt>
                <c:pt idx="9">
                  <c:v>8</c:v>
                </c:pt>
                <c:pt idx="10">
                  <c:v>9</c:v>
                </c:pt>
                <c:pt idx="11">
                  <c:v>8</c:v>
                </c:pt>
                <c:pt idx="12">
                  <c:v>15</c:v>
                </c:pt>
                <c:pt idx="13">
                  <c:v>10</c:v>
                </c:pt>
                <c:pt idx="14">
                  <c:v>10</c:v>
                </c:pt>
                <c:pt idx="15">
                  <c:v>15</c:v>
                </c:pt>
              </c:numCache>
            </c:numRef>
          </c:xVal>
          <c:yVal>
            <c:numRef>
              <c:f>'Linear Programming Model'!$S$3:$S$18</c:f>
              <c:numCache>
                <c:formatCode>General</c:formatCode>
                <c:ptCount val="16"/>
                <c:pt idx="0">
                  <c:v>0.01</c:v>
                </c:pt>
                <c:pt idx="1">
                  <c:v>0.01</c:v>
                </c:pt>
                <c:pt idx="2">
                  <c:v>0.01</c:v>
                </c:pt>
                <c:pt idx="3">
                  <c:v>0.01</c:v>
                </c:pt>
                <c:pt idx="4">
                  <c:v>0.02</c:v>
                </c:pt>
                <c:pt idx="5">
                  <c:v>0.02</c:v>
                </c:pt>
                <c:pt idx="6">
                  <c:v>0.02</c:v>
                </c:pt>
                <c:pt idx="7">
                  <c:v>0.02</c:v>
                </c:pt>
                <c:pt idx="8">
                  <c:v>2.59</c:v>
                </c:pt>
                <c:pt idx="9">
                  <c:v>0.02</c:v>
                </c:pt>
                <c:pt idx="10">
                  <c:v>14.81</c:v>
                </c:pt>
                <c:pt idx="11">
                  <c:v>0.02</c:v>
                </c:pt>
                <c:pt idx="12">
                  <c:v>71.2</c:v>
                </c:pt>
                <c:pt idx="13">
                  <c:v>25.32</c:v>
                </c:pt>
                <c:pt idx="14">
                  <c:v>240.09</c:v>
                </c:pt>
                <c:pt idx="15">
                  <c:v>0.22</c:v>
                </c:pt>
              </c:numCache>
            </c:numRef>
          </c:yVal>
          <c:smooth val="0"/>
          <c:extLst>
            <c:ext xmlns:c16="http://schemas.microsoft.com/office/drawing/2014/chart" uri="{C3380CC4-5D6E-409C-BE32-E72D297353CC}">
              <c16:uniqueId val="{00000000-645B-4622-AECC-763B0AF85344}"/>
            </c:ext>
          </c:extLst>
        </c:ser>
        <c:dLbls>
          <c:showLegendKey val="0"/>
          <c:showVal val="0"/>
          <c:showCatName val="0"/>
          <c:showSerName val="0"/>
          <c:showPercent val="0"/>
          <c:showBubbleSize val="0"/>
        </c:dLbls>
        <c:axId val="862435855"/>
        <c:axId val="862441679"/>
      </c:scatterChart>
      <c:valAx>
        <c:axId val="86243585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Problem</a:t>
                </a:r>
                <a:r>
                  <a:rPr lang="en-GB" baseline="0"/>
                  <a:t> Size</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2441679"/>
        <c:crosses val="autoZero"/>
        <c:crossBetween val="midCat"/>
      </c:valAx>
      <c:valAx>
        <c:axId val="8624416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Memory</a:t>
                </a:r>
                <a:r>
                  <a:rPr lang="en-GB" baseline="0"/>
                  <a:t> in MB</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243585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Marina</a:t>
            </a:r>
            <a:r>
              <a:rPr lang="en-US" baseline="0"/>
              <a:t> South Pier</a:t>
            </a:r>
            <a:endParaRPr lang="en-US"/>
          </a:p>
          <a:p>
            <a:pPr>
              <a:defRPr/>
            </a:pPr>
            <a:r>
              <a:rPr lang="en-US"/>
              <a:t>Memory vs Problem Size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Time vs Problem Size</c:v>
          </c:tx>
          <c:spPr>
            <a:ln w="25400" cap="rnd">
              <a:noFill/>
              <a:round/>
            </a:ln>
            <a:effectLst/>
          </c:spPr>
          <c:marker>
            <c:symbol val="circle"/>
            <c:size val="5"/>
            <c:spPr>
              <a:solidFill>
                <a:schemeClr val="accent1"/>
              </a:solidFill>
              <a:ln w="9525">
                <a:solidFill>
                  <a:schemeClr val="accent1"/>
                </a:solidFill>
              </a:ln>
              <a:effectLst/>
            </c:spPr>
          </c:marker>
          <c:xVal>
            <c:numRef>
              <c:f>'Linear Programming Model'!$T$3:$T$18</c:f>
              <c:numCache>
                <c:formatCode>General</c:formatCode>
                <c:ptCount val="16"/>
                <c:pt idx="0">
                  <c:v>3</c:v>
                </c:pt>
                <c:pt idx="1">
                  <c:v>4</c:v>
                </c:pt>
                <c:pt idx="2">
                  <c:v>3</c:v>
                </c:pt>
                <c:pt idx="3">
                  <c:v>4</c:v>
                </c:pt>
                <c:pt idx="4">
                  <c:v>5</c:v>
                </c:pt>
                <c:pt idx="5">
                  <c:v>6</c:v>
                </c:pt>
                <c:pt idx="6">
                  <c:v>5</c:v>
                </c:pt>
                <c:pt idx="7">
                  <c:v>6</c:v>
                </c:pt>
                <c:pt idx="8">
                  <c:v>8</c:v>
                </c:pt>
                <c:pt idx="9">
                  <c:v>9</c:v>
                </c:pt>
                <c:pt idx="10">
                  <c:v>8</c:v>
                </c:pt>
                <c:pt idx="11">
                  <c:v>9</c:v>
                </c:pt>
                <c:pt idx="12">
                  <c:v>10</c:v>
                </c:pt>
                <c:pt idx="13">
                  <c:v>15</c:v>
                </c:pt>
                <c:pt idx="14">
                  <c:v>15</c:v>
                </c:pt>
                <c:pt idx="15">
                  <c:v>10</c:v>
                </c:pt>
              </c:numCache>
            </c:numRef>
          </c:xVal>
          <c:yVal>
            <c:numRef>
              <c:f>'Linear Programming Model'!$V$3:$V$18</c:f>
              <c:numCache>
                <c:formatCode>General</c:formatCode>
                <c:ptCount val="16"/>
                <c:pt idx="0">
                  <c:v>0.01</c:v>
                </c:pt>
                <c:pt idx="1">
                  <c:v>0.01</c:v>
                </c:pt>
                <c:pt idx="2">
                  <c:v>0.01</c:v>
                </c:pt>
                <c:pt idx="3">
                  <c:v>0.01</c:v>
                </c:pt>
                <c:pt idx="4">
                  <c:v>0.02</c:v>
                </c:pt>
                <c:pt idx="5">
                  <c:v>0.02</c:v>
                </c:pt>
                <c:pt idx="6">
                  <c:v>0.02</c:v>
                </c:pt>
                <c:pt idx="7">
                  <c:v>0.02</c:v>
                </c:pt>
                <c:pt idx="8">
                  <c:v>0.02</c:v>
                </c:pt>
                <c:pt idx="9">
                  <c:v>0.02</c:v>
                </c:pt>
                <c:pt idx="10">
                  <c:v>0.02</c:v>
                </c:pt>
                <c:pt idx="11">
                  <c:v>0.02</c:v>
                </c:pt>
                <c:pt idx="12">
                  <c:v>4.01</c:v>
                </c:pt>
                <c:pt idx="13">
                  <c:v>29.96</c:v>
                </c:pt>
                <c:pt idx="14">
                  <c:v>1.66</c:v>
                </c:pt>
                <c:pt idx="15">
                  <c:v>135.85</c:v>
                </c:pt>
              </c:numCache>
            </c:numRef>
          </c:yVal>
          <c:smooth val="0"/>
          <c:extLst>
            <c:ext xmlns:c16="http://schemas.microsoft.com/office/drawing/2014/chart" uri="{C3380CC4-5D6E-409C-BE32-E72D297353CC}">
              <c16:uniqueId val="{00000000-9313-4E70-B3BC-9A7C7345C186}"/>
            </c:ext>
          </c:extLst>
        </c:ser>
        <c:dLbls>
          <c:showLegendKey val="0"/>
          <c:showVal val="0"/>
          <c:showCatName val="0"/>
          <c:showSerName val="0"/>
          <c:showPercent val="0"/>
          <c:showBubbleSize val="0"/>
        </c:dLbls>
        <c:axId val="862432111"/>
        <c:axId val="862435855"/>
      </c:scatterChart>
      <c:valAx>
        <c:axId val="86243211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Problem Size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2435855"/>
        <c:crosses val="autoZero"/>
        <c:crossBetween val="midCat"/>
      </c:valAx>
      <c:valAx>
        <c:axId val="8624358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Memory in MB</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243211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West</a:t>
            </a:r>
            <a:r>
              <a:rPr lang="en-GB" baseline="0"/>
              <a:t> Coast Pier (Clustered)</a:t>
            </a:r>
          </a:p>
          <a:p>
            <a:pPr>
              <a:defRPr/>
            </a:pPr>
            <a:r>
              <a:rPr lang="en-GB" baseline="0"/>
              <a:t>Memory vs Problem Size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'Linear Programming Model'!$Q$19:$Q$32</c:f>
              <c:numCache>
                <c:formatCode>General</c:formatCode>
                <c:ptCount val="14"/>
                <c:pt idx="0">
                  <c:v>5</c:v>
                </c:pt>
                <c:pt idx="1">
                  <c:v>5</c:v>
                </c:pt>
                <c:pt idx="2">
                  <c:v>5</c:v>
                </c:pt>
                <c:pt idx="3">
                  <c:v>5</c:v>
                </c:pt>
                <c:pt idx="4">
                  <c:v>5</c:v>
                </c:pt>
                <c:pt idx="5">
                  <c:v>5</c:v>
                </c:pt>
                <c:pt idx="6">
                  <c:v>5</c:v>
                </c:pt>
                <c:pt idx="7">
                  <c:v>5</c:v>
                </c:pt>
                <c:pt idx="8">
                  <c:v>7</c:v>
                </c:pt>
                <c:pt idx="9">
                  <c:v>7</c:v>
                </c:pt>
                <c:pt idx="10">
                  <c:v>5</c:v>
                </c:pt>
                <c:pt idx="11">
                  <c:v>5</c:v>
                </c:pt>
                <c:pt idx="12">
                  <c:v>5</c:v>
                </c:pt>
                <c:pt idx="13">
                  <c:v>5</c:v>
                </c:pt>
              </c:numCache>
            </c:numRef>
          </c:xVal>
          <c:yVal>
            <c:numRef>
              <c:f>'Linear Programming Model'!$S$19:$S$32</c:f>
              <c:numCache>
                <c:formatCode>General</c:formatCode>
                <c:ptCount val="14"/>
                <c:pt idx="0">
                  <c:v>0.02</c:v>
                </c:pt>
                <c:pt idx="1">
                  <c:v>0.02</c:v>
                </c:pt>
                <c:pt idx="2">
                  <c:v>0.02</c:v>
                </c:pt>
                <c:pt idx="3">
                  <c:v>0.02</c:v>
                </c:pt>
                <c:pt idx="4">
                  <c:v>0.02</c:v>
                </c:pt>
                <c:pt idx="5">
                  <c:v>0.02</c:v>
                </c:pt>
                <c:pt idx="6">
                  <c:v>0.01</c:v>
                </c:pt>
                <c:pt idx="7">
                  <c:v>0.02</c:v>
                </c:pt>
                <c:pt idx="8">
                  <c:v>0.02</c:v>
                </c:pt>
                <c:pt idx="9">
                  <c:v>0.02</c:v>
                </c:pt>
                <c:pt idx="10">
                  <c:v>0.01</c:v>
                </c:pt>
                <c:pt idx="11">
                  <c:v>0.02</c:v>
                </c:pt>
                <c:pt idx="12">
                  <c:v>0.02</c:v>
                </c:pt>
                <c:pt idx="13">
                  <c:v>0.02</c:v>
                </c:pt>
              </c:numCache>
            </c:numRef>
          </c:yVal>
          <c:smooth val="0"/>
          <c:extLst>
            <c:ext xmlns:c16="http://schemas.microsoft.com/office/drawing/2014/chart" uri="{C3380CC4-5D6E-409C-BE32-E72D297353CC}">
              <c16:uniqueId val="{00000000-B2A9-47DF-933F-34318F4227A6}"/>
            </c:ext>
          </c:extLst>
        </c:ser>
        <c:dLbls>
          <c:showLegendKey val="0"/>
          <c:showVal val="0"/>
          <c:showCatName val="0"/>
          <c:showSerName val="0"/>
          <c:showPercent val="0"/>
          <c:showBubbleSize val="0"/>
        </c:dLbls>
        <c:axId val="537803855"/>
        <c:axId val="537801359"/>
      </c:scatterChart>
      <c:valAx>
        <c:axId val="53780385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Problem Size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7801359"/>
        <c:crosses val="autoZero"/>
        <c:crossBetween val="midCat"/>
      </c:valAx>
      <c:valAx>
        <c:axId val="5378013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Memory in MB</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780385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Marina South Pier (Clustered)</a:t>
            </a:r>
          </a:p>
          <a:p>
            <a:pPr>
              <a:defRPr/>
            </a:pPr>
            <a:r>
              <a:rPr lang="en-GB"/>
              <a:t>Memory</a:t>
            </a:r>
            <a:r>
              <a:rPr lang="en-GB" baseline="0"/>
              <a:t> vs Problem Size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'Linear Programming Model'!$T$19:$T$32</c:f>
              <c:numCache>
                <c:formatCode>General</c:formatCode>
                <c:ptCount val="14"/>
                <c:pt idx="0">
                  <c:v>5</c:v>
                </c:pt>
                <c:pt idx="1">
                  <c:v>5</c:v>
                </c:pt>
                <c:pt idx="2">
                  <c:v>5</c:v>
                </c:pt>
                <c:pt idx="3">
                  <c:v>5</c:v>
                </c:pt>
                <c:pt idx="4">
                  <c:v>7</c:v>
                </c:pt>
                <c:pt idx="5">
                  <c:v>7</c:v>
                </c:pt>
                <c:pt idx="6">
                  <c:v>7</c:v>
                </c:pt>
                <c:pt idx="7">
                  <c:v>7</c:v>
                </c:pt>
                <c:pt idx="8">
                  <c:v>5</c:v>
                </c:pt>
                <c:pt idx="9">
                  <c:v>5</c:v>
                </c:pt>
                <c:pt idx="10">
                  <c:v>5</c:v>
                </c:pt>
                <c:pt idx="11">
                  <c:v>5</c:v>
                </c:pt>
                <c:pt idx="12">
                  <c:v>5</c:v>
                </c:pt>
                <c:pt idx="13">
                  <c:v>5</c:v>
                </c:pt>
              </c:numCache>
            </c:numRef>
          </c:xVal>
          <c:yVal>
            <c:numRef>
              <c:f>'Linear Programming Model'!$V$19:$V$32</c:f>
              <c:numCache>
                <c:formatCode>General</c:formatCode>
                <c:ptCount val="14"/>
                <c:pt idx="0">
                  <c:v>0.02</c:v>
                </c:pt>
                <c:pt idx="1">
                  <c:v>0.02</c:v>
                </c:pt>
                <c:pt idx="2">
                  <c:v>0.02</c:v>
                </c:pt>
                <c:pt idx="3">
                  <c:v>0.02</c:v>
                </c:pt>
                <c:pt idx="4">
                  <c:v>0.01</c:v>
                </c:pt>
                <c:pt idx="5">
                  <c:v>0.01</c:v>
                </c:pt>
                <c:pt idx="6">
                  <c:v>0.02</c:v>
                </c:pt>
                <c:pt idx="7">
                  <c:v>0.02</c:v>
                </c:pt>
                <c:pt idx="8">
                  <c:v>0.01</c:v>
                </c:pt>
                <c:pt idx="9">
                  <c:v>0.02</c:v>
                </c:pt>
                <c:pt idx="10">
                  <c:v>0.02</c:v>
                </c:pt>
                <c:pt idx="11">
                  <c:v>0.02</c:v>
                </c:pt>
                <c:pt idx="12">
                  <c:v>0.01</c:v>
                </c:pt>
                <c:pt idx="13">
                  <c:v>0.02</c:v>
                </c:pt>
              </c:numCache>
            </c:numRef>
          </c:yVal>
          <c:smooth val="0"/>
          <c:extLst>
            <c:ext xmlns:c16="http://schemas.microsoft.com/office/drawing/2014/chart" uri="{C3380CC4-5D6E-409C-BE32-E72D297353CC}">
              <c16:uniqueId val="{00000000-B434-41E5-8A9E-4FA711AB80A1}"/>
            </c:ext>
          </c:extLst>
        </c:ser>
        <c:dLbls>
          <c:showLegendKey val="0"/>
          <c:showVal val="0"/>
          <c:showCatName val="0"/>
          <c:showSerName val="0"/>
          <c:showPercent val="0"/>
          <c:showBubbleSize val="0"/>
        </c:dLbls>
        <c:axId val="878014975"/>
        <c:axId val="878015807"/>
      </c:scatterChart>
      <c:valAx>
        <c:axId val="87801497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Problem Size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8015807"/>
        <c:crosses val="autoZero"/>
        <c:crossBetween val="midCat"/>
      </c:valAx>
      <c:valAx>
        <c:axId val="8780158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Memory in MB</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801497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1543050</xdr:colOff>
      <xdr:row>13</xdr:row>
      <xdr:rowOff>28575</xdr:rowOff>
    </xdr:to>
    <xdr:graphicFrame macro="">
      <xdr:nvGraphicFramePr>
        <xdr:cNvPr id="4" name="Chart 3">
          <a:extLst>
            <a:ext uri="{FF2B5EF4-FFF2-40B4-BE49-F238E27FC236}">
              <a16:creationId xmlns:a16="http://schemas.microsoft.com/office/drawing/2014/main" id="{EEEB5ECB-3ED8-44E1-BB0A-1BA6987591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1624012</xdr:colOff>
      <xdr:row>0</xdr:row>
      <xdr:rowOff>0</xdr:rowOff>
    </xdr:from>
    <xdr:to>
      <xdr:col>3</xdr:col>
      <xdr:colOff>276225</xdr:colOff>
      <xdr:row>13</xdr:row>
      <xdr:rowOff>76200</xdr:rowOff>
    </xdr:to>
    <xdr:graphicFrame macro="">
      <xdr:nvGraphicFramePr>
        <xdr:cNvPr id="11" name="Chart 10">
          <a:extLst>
            <a:ext uri="{FF2B5EF4-FFF2-40B4-BE49-F238E27FC236}">
              <a16:creationId xmlns:a16="http://schemas.microsoft.com/office/drawing/2014/main" id="{62B4E80B-D5F3-49EE-B1FA-830F6E1245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371475</xdr:colOff>
      <xdr:row>0</xdr:row>
      <xdr:rowOff>66675</xdr:rowOff>
    </xdr:from>
    <xdr:to>
      <xdr:col>5</xdr:col>
      <xdr:colOff>1095374</xdr:colOff>
      <xdr:row>13</xdr:row>
      <xdr:rowOff>133349</xdr:rowOff>
    </xdr:to>
    <xdr:graphicFrame macro="">
      <xdr:nvGraphicFramePr>
        <xdr:cNvPr id="13" name="Chart 12">
          <a:extLst>
            <a:ext uri="{FF2B5EF4-FFF2-40B4-BE49-F238E27FC236}">
              <a16:creationId xmlns:a16="http://schemas.microsoft.com/office/drawing/2014/main" id="{F22EF88F-029A-4899-9320-A9E8167EA8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1204912</xdr:colOff>
      <xdr:row>0</xdr:row>
      <xdr:rowOff>28575</xdr:rowOff>
    </xdr:from>
    <xdr:to>
      <xdr:col>7</xdr:col>
      <xdr:colOff>638175</xdr:colOff>
      <xdr:row>13</xdr:row>
      <xdr:rowOff>133350</xdr:rowOff>
    </xdr:to>
    <xdr:graphicFrame macro="">
      <xdr:nvGraphicFramePr>
        <xdr:cNvPr id="14" name="Chart 13">
          <a:extLst>
            <a:ext uri="{FF2B5EF4-FFF2-40B4-BE49-F238E27FC236}">
              <a16:creationId xmlns:a16="http://schemas.microsoft.com/office/drawing/2014/main" id="{B765C2FB-D542-467B-9804-98C84A8C52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13</xdr:row>
      <xdr:rowOff>90487</xdr:rowOff>
    </xdr:from>
    <xdr:to>
      <xdr:col>2</xdr:col>
      <xdr:colOff>1552575</xdr:colOff>
      <xdr:row>27</xdr:row>
      <xdr:rowOff>166687</xdr:rowOff>
    </xdr:to>
    <xdr:graphicFrame macro="">
      <xdr:nvGraphicFramePr>
        <xdr:cNvPr id="2" name="Chart 1">
          <a:extLst>
            <a:ext uri="{FF2B5EF4-FFF2-40B4-BE49-F238E27FC236}">
              <a16:creationId xmlns:a16="http://schemas.microsoft.com/office/drawing/2014/main" id="{EB263FC1-61A4-4735-9DF2-0F9B8511D4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1566862</xdr:colOff>
      <xdr:row>13</xdr:row>
      <xdr:rowOff>119062</xdr:rowOff>
    </xdr:from>
    <xdr:to>
      <xdr:col>3</xdr:col>
      <xdr:colOff>304800</xdr:colOff>
      <xdr:row>28</xdr:row>
      <xdr:rowOff>4762</xdr:rowOff>
    </xdr:to>
    <xdr:graphicFrame macro="">
      <xdr:nvGraphicFramePr>
        <xdr:cNvPr id="3" name="Chart 2">
          <a:extLst>
            <a:ext uri="{FF2B5EF4-FFF2-40B4-BE49-F238E27FC236}">
              <a16:creationId xmlns:a16="http://schemas.microsoft.com/office/drawing/2014/main" id="{51750F17-E93F-48F0-8F8B-F4145ABF45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338137</xdr:colOff>
      <xdr:row>14</xdr:row>
      <xdr:rowOff>33337</xdr:rowOff>
    </xdr:from>
    <xdr:to>
      <xdr:col>5</xdr:col>
      <xdr:colOff>1133475</xdr:colOff>
      <xdr:row>27</xdr:row>
      <xdr:rowOff>47625</xdr:rowOff>
    </xdr:to>
    <xdr:graphicFrame macro="">
      <xdr:nvGraphicFramePr>
        <xdr:cNvPr id="5" name="Chart 4">
          <a:extLst>
            <a:ext uri="{FF2B5EF4-FFF2-40B4-BE49-F238E27FC236}">
              <a16:creationId xmlns:a16="http://schemas.microsoft.com/office/drawing/2014/main" id="{E7CBE654-EBB3-4D70-AB21-7E84C3F849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xdr:col>
      <xdr:colOff>1204912</xdr:colOff>
      <xdr:row>14</xdr:row>
      <xdr:rowOff>4762</xdr:rowOff>
    </xdr:from>
    <xdr:to>
      <xdr:col>7</xdr:col>
      <xdr:colOff>695325</xdr:colOff>
      <xdr:row>27</xdr:row>
      <xdr:rowOff>38100</xdr:rowOff>
    </xdr:to>
    <xdr:graphicFrame macro="">
      <xdr:nvGraphicFramePr>
        <xdr:cNvPr id="6" name="Chart 5">
          <a:extLst>
            <a:ext uri="{FF2B5EF4-FFF2-40B4-BE49-F238E27FC236}">
              <a16:creationId xmlns:a16="http://schemas.microsoft.com/office/drawing/2014/main" id="{93F998ED-135B-4D9A-9999-8F6F694DC8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E9D74-BD52-419D-BDBB-DF3A3B3EB8B9}">
  <dimension ref="A1:Z100"/>
  <sheetViews>
    <sheetView workbookViewId="0">
      <selection activeCell="H23" sqref="H23"/>
    </sheetView>
  </sheetViews>
  <sheetFormatPr defaultRowHeight="15" x14ac:dyDescent="0.25"/>
  <cols>
    <col min="1" max="1" width="15" bestFit="1" customWidth="1"/>
    <col min="2" max="2" width="8.28515625" bestFit="1" customWidth="1"/>
    <col min="3" max="4" width="12" bestFit="1" customWidth="1"/>
    <col min="5" max="5" width="8.28515625" bestFit="1" customWidth="1"/>
    <col min="6" max="7" width="12" bestFit="1" customWidth="1"/>
    <col min="9" max="9" width="21.85546875" bestFit="1" customWidth="1"/>
    <col min="10" max="10" width="12.28515625" bestFit="1" customWidth="1"/>
    <col min="11" max="11" width="8.7109375" bestFit="1" customWidth="1"/>
    <col min="12" max="12" width="12.28515625" bestFit="1" customWidth="1"/>
    <col min="13" max="13" width="8.7109375" bestFit="1" customWidth="1"/>
    <col min="14" max="14" width="12.5703125" bestFit="1" customWidth="1"/>
    <col min="15" max="15" width="56.140625" bestFit="1" customWidth="1"/>
    <col min="16" max="16" width="57.140625" bestFit="1" customWidth="1"/>
  </cols>
  <sheetData>
    <row r="1" spans="1:26" x14ac:dyDescent="0.25">
      <c r="A1" s="5" t="s">
        <v>23</v>
      </c>
      <c r="B1" s="5" t="s">
        <v>19</v>
      </c>
      <c r="C1" s="6"/>
      <c r="D1" s="6"/>
      <c r="E1" s="6" t="s">
        <v>21</v>
      </c>
      <c r="F1" s="7"/>
      <c r="G1" s="23"/>
      <c r="H1" s="1"/>
      <c r="I1" s="5" t="s">
        <v>32</v>
      </c>
      <c r="J1" s="5" t="s">
        <v>19</v>
      </c>
      <c r="K1" s="7"/>
      <c r="L1" s="6" t="s">
        <v>21</v>
      </c>
      <c r="M1" s="8"/>
      <c r="O1" s="1"/>
      <c r="U1" s="1"/>
      <c r="V1" s="1"/>
      <c r="W1" s="1"/>
      <c r="X1" s="1"/>
      <c r="Y1" s="1"/>
      <c r="Z1" s="1"/>
    </row>
    <row r="2" spans="1:26" ht="15.75" thickBot="1" x14ac:dyDescent="0.3">
      <c r="A2" s="12" t="s">
        <v>20</v>
      </c>
      <c r="B2" s="12" t="s">
        <v>25</v>
      </c>
      <c r="C2" s="15" t="s">
        <v>24</v>
      </c>
      <c r="D2" s="15" t="s">
        <v>31</v>
      </c>
      <c r="E2" s="15" t="s">
        <v>25</v>
      </c>
      <c r="F2" s="15" t="s">
        <v>24</v>
      </c>
      <c r="G2" s="16" t="s">
        <v>31</v>
      </c>
      <c r="H2" s="1"/>
      <c r="I2" s="12" t="s">
        <v>20</v>
      </c>
      <c r="J2" s="12" t="s">
        <v>29</v>
      </c>
      <c r="K2" s="15" t="s">
        <v>30</v>
      </c>
      <c r="L2" s="15" t="s">
        <v>29</v>
      </c>
      <c r="M2" s="16" t="s">
        <v>30</v>
      </c>
      <c r="U2" s="1"/>
    </row>
    <row r="3" spans="1:26" x14ac:dyDescent="0.25">
      <c r="A3" s="9" t="s">
        <v>0</v>
      </c>
      <c r="B3" s="18">
        <v>101.6</v>
      </c>
      <c r="C3" s="4">
        <v>84.092872570194501</v>
      </c>
      <c r="D3" s="21">
        <v>185.692872570194</v>
      </c>
      <c r="E3" s="4">
        <v>79.2</v>
      </c>
      <c r="F3" s="4">
        <v>304.50107991360699</v>
      </c>
      <c r="G3" s="22">
        <v>383.70107991360697</v>
      </c>
      <c r="H3" s="1"/>
      <c r="I3" s="9" t="s">
        <v>0</v>
      </c>
      <c r="J3" s="18">
        <v>4</v>
      </c>
      <c r="K3" s="4">
        <v>2</v>
      </c>
      <c r="L3" s="4">
        <v>3</v>
      </c>
      <c r="M3" s="10">
        <v>2</v>
      </c>
      <c r="W3" s="1"/>
      <c r="Y3" s="1"/>
    </row>
    <row r="4" spans="1:26" x14ac:dyDescent="0.25">
      <c r="A4" s="9" t="s">
        <v>1</v>
      </c>
      <c r="B4" s="18">
        <v>108.4</v>
      </c>
      <c r="C4" s="4">
        <v>115.872570194384</v>
      </c>
      <c r="D4" s="21">
        <v>224.272570194384</v>
      </c>
      <c r="E4" s="4">
        <v>97.399999999999906</v>
      </c>
      <c r="F4" s="4">
        <v>0</v>
      </c>
      <c r="G4" s="22">
        <v>97.399999999999906</v>
      </c>
      <c r="I4" s="9" t="s">
        <v>1</v>
      </c>
      <c r="J4" s="18">
        <v>3</v>
      </c>
      <c r="K4" s="19">
        <v>2</v>
      </c>
      <c r="L4" s="19">
        <v>4</v>
      </c>
      <c r="M4" s="24">
        <v>3</v>
      </c>
    </row>
    <row r="5" spans="1:26" x14ac:dyDescent="0.25">
      <c r="A5" s="9" t="s">
        <v>2</v>
      </c>
      <c r="B5" s="18">
        <v>127.6</v>
      </c>
      <c r="C5" s="4">
        <v>205.37365010799101</v>
      </c>
      <c r="D5" s="21">
        <v>332.97365010799098</v>
      </c>
      <c r="E5" s="4">
        <v>73.699999999999903</v>
      </c>
      <c r="F5" s="4">
        <v>46.386609071274201</v>
      </c>
      <c r="G5" s="22">
        <v>120.086609071274</v>
      </c>
      <c r="I5" s="9" t="s">
        <v>2</v>
      </c>
      <c r="J5" s="18">
        <v>3</v>
      </c>
      <c r="K5" s="19">
        <v>3</v>
      </c>
      <c r="L5" s="19">
        <v>3</v>
      </c>
      <c r="M5" s="24">
        <v>2</v>
      </c>
    </row>
    <row r="6" spans="1:26" x14ac:dyDescent="0.25">
      <c r="A6" s="9" t="s">
        <v>3</v>
      </c>
      <c r="B6" s="18">
        <v>101.6</v>
      </c>
      <c r="C6" s="4">
        <v>31.695464362850799</v>
      </c>
      <c r="D6" s="21">
        <v>133.29546436285</v>
      </c>
      <c r="E6" s="4">
        <v>79.2</v>
      </c>
      <c r="F6" s="4">
        <v>0</v>
      </c>
      <c r="G6" s="22">
        <v>79.2</v>
      </c>
      <c r="I6" s="9" t="s">
        <v>3</v>
      </c>
      <c r="J6" s="18">
        <v>4</v>
      </c>
      <c r="K6" s="19">
        <v>2</v>
      </c>
      <c r="L6" s="19">
        <v>3</v>
      </c>
      <c r="M6" s="24">
        <v>2</v>
      </c>
    </row>
    <row r="7" spans="1:26" x14ac:dyDescent="0.25">
      <c r="A7" s="9" t="s">
        <v>4</v>
      </c>
      <c r="B7" s="18">
        <v>108.4</v>
      </c>
      <c r="C7" s="4">
        <v>0</v>
      </c>
      <c r="D7" s="21">
        <v>108.4</v>
      </c>
      <c r="E7" s="4">
        <v>62.9</v>
      </c>
      <c r="F7" s="4">
        <v>0</v>
      </c>
      <c r="G7" s="22">
        <v>62.9</v>
      </c>
      <c r="I7" s="9" t="s">
        <v>4</v>
      </c>
      <c r="J7" s="18">
        <v>3</v>
      </c>
      <c r="K7" s="19">
        <v>2</v>
      </c>
      <c r="L7" s="19">
        <v>4</v>
      </c>
      <c r="M7" s="24">
        <v>2</v>
      </c>
    </row>
    <row r="8" spans="1:26" x14ac:dyDescent="0.25">
      <c r="A8" s="9" t="s">
        <v>5</v>
      </c>
      <c r="B8" s="18">
        <v>97.7</v>
      </c>
      <c r="C8" s="4">
        <v>0</v>
      </c>
      <c r="D8" s="21">
        <v>97.7</v>
      </c>
      <c r="E8" s="4">
        <v>98.6</v>
      </c>
      <c r="F8" s="4">
        <v>86.933045356371096</v>
      </c>
      <c r="G8" s="22">
        <v>185.53304535637099</v>
      </c>
      <c r="I8" s="9" t="s">
        <v>5</v>
      </c>
      <c r="J8" s="18">
        <v>3</v>
      </c>
      <c r="K8" s="19">
        <v>2</v>
      </c>
      <c r="L8" s="19">
        <v>3</v>
      </c>
      <c r="M8" s="24">
        <v>2</v>
      </c>
    </row>
    <row r="9" spans="1:26" x14ac:dyDescent="0.25">
      <c r="A9" s="9" t="s">
        <v>6</v>
      </c>
      <c r="B9" s="18">
        <v>171.4</v>
      </c>
      <c r="C9" s="4">
        <v>200.92440604751599</v>
      </c>
      <c r="D9" s="21">
        <v>372.32440604751599</v>
      </c>
      <c r="E9" s="4">
        <v>97.199999999999903</v>
      </c>
      <c r="F9" s="4">
        <v>66.935205183585296</v>
      </c>
      <c r="G9" s="22">
        <v>164.13520518358499</v>
      </c>
      <c r="I9" s="9" t="s">
        <v>6</v>
      </c>
      <c r="J9" s="18">
        <v>6</v>
      </c>
      <c r="K9" s="19">
        <v>3</v>
      </c>
      <c r="L9" s="19">
        <v>5</v>
      </c>
      <c r="M9" s="24">
        <v>2</v>
      </c>
    </row>
    <row r="10" spans="1:26" x14ac:dyDescent="0.25">
      <c r="A10" s="9" t="s">
        <v>7</v>
      </c>
      <c r="B10" s="18">
        <v>104.7</v>
      </c>
      <c r="C10" s="4">
        <v>274.695464362851</v>
      </c>
      <c r="D10" s="21">
        <v>379.39546436285099</v>
      </c>
      <c r="E10" s="4">
        <v>102.8</v>
      </c>
      <c r="F10" s="4">
        <v>157.07127429805601</v>
      </c>
      <c r="G10" s="22">
        <v>259.87127429805599</v>
      </c>
      <c r="I10" s="9" t="s">
        <v>7</v>
      </c>
      <c r="J10" s="18">
        <v>5</v>
      </c>
      <c r="K10" s="19">
        <v>2</v>
      </c>
      <c r="L10" s="19">
        <v>6</v>
      </c>
      <c r="M10" s="24">
        <v>3</v>
      </c>
    </row>
    <row r="11" spans="1:26" x14ac:dyDescent="0.25">
      <c r="A11" s="9" t="s">
        <v>10</v>
      </c>
      <c r="B11" s="18">
        <v>121.3</v>
      </c>
      <c r="C11" s="4">
        <v>177.09071274298</v>
      </c>
      <c r="D11" s="21">
        <v>298.39071274297999</v>
      </c>
      <c r="E11" s="4">
        <v>101.8</v>
      </c>
      <c r="F11" s="4">
        <v>163.55507559395099</v>
      </c>
      <c r="G11" s="22">
        <v>265.35507559395199</v>
      </c>
      <c r="I11" s="9" t="s">
        <v>10</v>
      </c>
      <c r="J11" s="18">
        <v>6</v>
      </c>
      <c r="K11" s="19">
        <v>3</v>
      </c>
      <c r="L11" s="19">
        <v>6</v>
      </c>
      <c r="M11" s="24">
        <v>2</v>
      </c>
    </row>
    <row r="12" spans="1:26" x14ac:dyDescent="0.25">
      <c r="A12" s="9" t="s">
        <v>11</v>
      </c>
      <c r="B12" s="18">
        <v>166</v>
      </c>
      <c r="C12" s="4">
        <v>42.630669546436103</v>
      </c>
      <c r="D12" s="21">
        <v>208.630669546436</v>
      </c>
      <c r="E12" s="4">
        <v>97.199999999999903</v>
      </c>
      <c r="F12" s="4">
        <v>45.546436285097101</v>
      </c>
      <c r="G12" s="22">
        <v>142.74643628509699</v>
      </c>
      <c r="I12" s="9" t="s">
        <v>11</v>
      </c>
      <c r="J12" s="18">
        <v>6</v>
      </c>
      <c r="K12" s="19">
        <v>3</v>
      </c>
      <c r="L12" s="19">
        <v>5</v>
      </c>
      <c r="M12" s="24">
        <v>2</v>
      </c>
    </row>
    <row r="13" spans="1:26" x14ac:dyDescent="0.25">
      <c r="A13" s="9" t="s">
        <v>8</v>
      </c>
      <c r="B13" s="18">
        <v>109.3</v>
      </c>
      <c r="C13" s="4">
        <v>31.017278617710499</v>
      </c>
      <c r="D13" s="21">
        <v>140.31727861771</v>
      </c>
      <c r="E13" s="4">
        <v>101.8</v>
      </c>
      <c r="F13" s="4">
        <v>107.15766738660901</v>
      </c>
      <c r="G13" s="22">
        <v>208.95766738660899</v>
      </c>
      <c r="I13" s="9" t="s">
        <v>8</v>
      </c>
      <c r="J13" s="18">
        <v>5</v>
      </c>
      <c r="K13" s="19">
        <v>2</v>
      </c>
      <c r="L13" s="19">
        <v>6</v>
      </c>
      <c r="M13" s="24">
        <v>3</v>
      </c>
    </row>
    <row r="14" spans="1:26" x14ac:dyDescent="0.25">
      <c r="A14" s="9" t="s">
        <v>9</v>
      </c>
      <c r="B14" s="18">
        <v>85.699999999999903</v>
      </c>
      <c r="C14" s="4">
        <v>55.036717062635198</v>
      </c>
      <c r="D14" s="21">
        <v>140.73671706263499</v>
      </c>
      <c r="E14" s="4">
        <v>101.8</v>
      </c>
      <c r="F14" s="4">
        <v>70.412526997840104</v>
      </c>
      <c r="G14" s="22">
        <v>172.21252699784</v>
      </c>
      <c r="I14" s="9" t="s">
        <v>9</v>
      </c>
      <c r="J14" s="18">
        <v>6</v>
      </c>
      <c r="K14" s="19">
        <v>2</v>
      </c>
      <c r="L14" s="19">
        <v>6</v>
      </c>
      <c r="M14" s="24">
        <v>2</v>
      </c>
    </row>
    <row r="15" spans="1:26" x14ac:dyDescent="0.25">
      <c r="A15" s="9" t="s">
        <v>12</v>
      </c>
      <c r="B15" s="18"/>
      <c r="C15" s="4"/>
      <c r="D15" s="21"/>
      <c r="E15" s="4"/>
      <c r="F15" s="4"/>
      <c r="G15" s="22"/>
      <c r="I15" s="9" t="s">
        <v>12</v>
      </c>
      <c r="J15" s="18">
        <v>9</v>
      </c>
      <c r="K15" s="19"/>
      <c r="L15" s="19">
        <v>8</v>
      </c>
      <c r="M15" s="24"/>
    </row>
    <row r="16" spans="1:26" x14ac:dyDescent="0.25">
      <c r="A16" s="9" t="s">
        <v>13</v>
      </c>
      <c r="B16" s="18"/>
      <c r="C16" s="4"/>
      <c r="D16" s="21"/>
      <c r="E16" s="4"/>
      <c r="F16" s="4"/>
      <c r="G16" s="22"/>
      <c r="I16" s="9" t="s">
        <v>13</v>
      </c>
      <c r="J16" s="18">
        <v>8</v>
      </c>
      <c r="K16" s="19"/>
      <c r="L16" s="19">
        <v>9</v>
      </c>
      <c r="M16" s="24"/>
    </row>
    <row r="17" spans="1:13" x14ac:dyDescent="0.25">
      <c r="A17" s="9" t="s">
        <v>14</v>
      </c>
      <c r="B17" s="18"/>
      <c r="C17" s="4"/>
      <c r="D17" s="21"/>
      <c r="E17" s="4"/>
      <c r="F17" s="4"/>
      <c r="G17" s="22"/>
      <c r="I17" s="9" t="s">
        <v>14</v>
      </c>
      <c r="J17" s="18">
        <v>9</v>
      </c>
      <c r="K17" s="19"/>
      <c r="L17" s="19">
        <v>9</v>
      </c>
      <c r="M17" s="24"/>
    </row>
    <row r="18" spans="1:13" x14ac:dyDescent="0.25">
      <c r="A18" s="9" t="s">
        <v>15</v>
      </c>
      <c r="B18" s="18"/>
      <c r="C18" s="4"/>
      <c r="D18" s="21"/>
      <c r="E18" s="4"/>
      <c r="F18" s="4"/>
      <c r="G18" s="22"/>
      <c r="I18" s="9" t="s">
        <v>15</v>
      </c>
      <c r="J18" s="18">
        <v>9</v>
      </c>
      <c r="K18" s="4"/>
      <c r="L18" s="19">
        <v>8</v>
      </c>
      <c r="M18" s="10"/>
    </row>
    <row r="19" spans="1:13" x14ac:dyDescent="0.25">
      <c r="A19" s="9" t="s">
        <v>16</v>
      </c>
      <c r="B19" s="18"/>
      <c r="C19" s="4"/>
      <c r="D19" s="21"/>
      <c r="E19" s="4"/>
      <c r="F19" s="4"/>
      <c r="G19" s="22"/>
      <c r="I19" s="9" t="s">
        <v>16</v>
      </c>
      <c r="J19" s="18">
        <v>8</v>
      </c>
      <c r="K19" s="4"/>
      <c r="L19" s="19">
        <v>9</v>
      </c>
      <c r="M19" s="10"/>
    </row>
    <row r="20" spans="1:13" ht="15.75" thickBot="1" x14ac:dyDescent="0.3">
      <c r="A20" s="12" t="s">
        <v>17</v>
      </c>
      <c r="B20" s="17"/>
      <c r="C20" s="13"/>
      <c r="D20" s="25"/>
      <c r="E20" s="13"/>
      <c r="F20" s="13"/>
      <c r="G20" s="26"/>
      <c r="I20" s="12" t="s">
        <v>17</v>
      </c>
      <c r="J20" s="17">
        <v>9</v>
      </c>
      <c r="K20" s="13"/>
      <c r="L20" s="20">
        <v>9</v>
      </c>
      <c r="M20" s="14"/>
    </row>
    <row r="28" spans="1:13" x14ac:dyDescent="0.25">
      <c r="A28" s="4"/>
      <c r="B28" s="4"/>
      <c r="C28" s="4"/>
      <c r="D28" s="4"/>
      <c r="E28" s="4"/>
      <c r="F28" s="4"/>
      <c r="G28" s="4"/>
      <c r="H28" s="4"/>
      <c r="I28" s="4"/>
      <c r="J28" s="4"/>
      <c r="K28" s="4"/>
      <c r="L28" s="4"/>
      <c r="M28" s="4"/>
    </row>
    <row r="29" spans="1:13" x14ac:dyDescent="0.25">
      <c r="A29" s="4"/>
      <c r="B29" s="4"/>
      <c r="C29" s="4"/>
      <c r="D29" s="4"/>
      <c r="E29" s="4"/>
      <c r="F29" s="4"/>
      <c r="G29" s="4"/>
      <c r="H29" s="4"/>
      <c r="I29" s="4"/>
      <c r="J29" s="4"/>
      <c r="K29" s="4"/>
      <c r="L29" s="4"/>
      <c r="M29" s="4"/>
    </row>
    <row r="30" spans="1:13" x14ac:dyDescent="0.25">
      <c r="A30" s="46"/>
      <c r="B30" s="4"/>
      <c r="C30" s="4"/>
      <c r="D30" s="4"/>
      <c r="E30" s="4"/>
      <c r="F30" s="4"/>
      <c r="G30" s="4"/>
      <c r="H30" s="4"/>
      <c r="I30" s="46"/>
      <c r="J30" s="4"/>
      <c r="K30" s="4"/>
      <c r="L30" s="4"/>
      <c r="M30" s="4"/>
    </row>
    <row r="31" spans="1:13" x14ac:dyDescent="0.25">
      <c r="A31" s="46"/>
      <c r="B31" s="4"/>
      <c r="C31" s="4"/>
      <c r="D31" s="4"/>
      <c r="E31" s="4"/>
      <c r="F31" s="4"/>
      <c r="G31" s="4"/>
      <c r="H31" s="4"/>
      <c r="I31" s="46"/>
      <c r="J31" s="4"/>
      <c r="K31" s="4"/>
      <c r="L31" s="4"/>
      <c r="M31" s="4"/>
    </row>
    <row r="32" spans="1:13" x14ac:dyDescent="0.25">
      <c r="A32" s="46"/>
      <c r="B32" s="4"/>
      <c r="C32" s="4"/>
      <c r="D32" s="4"/>
      <c r="E32" s="4"/>
      <c r="F32" s="4"/>
      <c r="G32" s="4"/>
      <c r="H32" s="4"/>
      <c r="I32" s="46"/>
      <c r="J32" s="4"/>
      <c r="K32" s="4"/>
      <c r="L32" s="4"/>
      <c r="M32" s="4"/>
    </row>
    <row r="33" spans="1:13" x14ac:dyDescent="0.25">
      <c r="A33" s="46"/>
      <c r="B33" s="4"/>
      <c r="C33" s="4"/>
      <c r="D33" s="4"/>
      <c r="E33" s="4"/>
      <c r="F33" s="4"/>
      <c r="G33" s="4"/>
      <c r="H33" s="4"/>
      <c r="I33" s="46"/>
      <c r="J33" s="4"/>
      <c r="K33" s="4"/>
      <c r="L33" s="4"/>
      <c r="M33" s="4"/>
    </row>
    <row r="34" spans="1:13" x14ac:dyDescent="0.25">
      <c r="A34" s="46"/>
      <c r="B34" s="4"/>
      <c r="C34" s="4"/>
      <c r="D34" s="4"/>
      <c r="E34" s="4"/>
      <c r="F34" s="4"/>
      <c r="G34" s="4"/>
      <c r="H34" s="4"/>
      <c r="I34" s="46"/>
      <c r="J34" s="4"/>
      <c r="K34" s="4"/>
      <c r="L34" s="4"/>
      <c r="M34" s="4"/>
    </row>
    <row r="35" spans="1:13" x14ac:dyDescent="0.25">
      <c r="A35" s="46"/>
      <c r="B35" s="4"/>
      <c r="C35" s="4"/>
      <c r="D35" s="4"/>
      <c r="E35" s="4"/>
      <c r="F35" s="4"/>
      <c r="G35" s="4"/>
      <c r="H35" s="4"/>
      <c r="I35" s="46"/>
      <c r="J35" s="4"/>
      <c r="K35" s="4"/>
      <c r="L35" s="4"/>
      <c r="M35" s="4"/>
    </row>
    <row r="36" spans="1:13" x14ac:dyDescent="0.25">
      <c r="A36" s="46"/>
      <c r="B36" s="4"/>
      <c r="C36" s="4"/>
      <c r="D36" s="4"/>
      <c r="E36" s="4"/>
      <c r="F36" s="4"/>
      <c r="G36" s="4"/>
      <c r="H36" s="4"/>
      <c r="I36" s="46"/>
      <c r="J36" s="4"/>
      <c r="K36" s="4"/>
      <c r="L36" s="4"/>
      <c r="M36" s="4"/>
    </row>
    <row r="37" spans="1:13" x14ac:dyDescent="0.25">
      <c r="A37" s="46"/>
      <c r="B37" s="4"/>
      <c r="C37" s="4"/>
      <c r="D37" s="4"/>
      <c r="E37" s="4"/>
      <c r="F37" s="4"/>
      <c r="G37" s="4"/>
      <c r="H37" s="4"/>
      <c r="I37" s="46"/>
      <c r="J37" s="4"/>
      <c r="K37" s="4"/>
      <c r="L37" s="4"/>
      <c r="M37" s="4"/>
    </row>
    <row r="38" spans="1:13" x14ac:dyDescent="0.25">
      <c r="A38" s="46"/>
      <c r="B38" s="4"/>
      <c r="C38" s="4"/>
      <c r="D38" s="4"/>
      <c r="E38" s="4"/>
      <c r="F38" s="4"/>
      <c r="G38" s="4"/>
      <c r="H38" s="4"/>
      <c r="I38" s="46"/>
      <c r="J38" s="4"/>
      <c r="K38" s="4"/>
      <c r="L38" s="4"/>
      <c r="M38" s="4"/>
    </row>
    <row r="39" spans="1:13" x14ac:dyDescent="0.25">
      <c r="A39" s="46"/>
      <c r="B39" s="4"/>
      <c r="C39" s="4"/>
      <c r="D39" s="4"/>
      <c r="E39" s="4"/>
      <c r="F39" s="4"/>
      <c r="G39" s="4"/>
      <c r="H39" s="4"/>
      <c r="I39" s="46"/>
      <c r="J39" s="4"/>
      <c r="K39" s="4"/>
      <c r="L39" s="4"/>
      <c r="M39" s="4"/>
    </row>
    <row r="40" spans="1:13" x14ac:dyDescent="0.25">
      <c r="A40" s="46"/>
      <c r="B40" s="4"/>
      <c r="C40" s="4"/>
      <c r="D40" s="4"/>
      <c r="E40" s="4"/>
      <c r="F40" s="4"/>
      <c r="G40" s="4"/>
      <c r="H40" s="4"/>
      <c r="I40" s="46"/>
      <c r="J40" s="4"/>
      <c r="K40" s="4"/>
      <c r="L40" s="4"/>
      <c r="M40" s="4"/>
    </row>
    <row r="41" spans="1:13" x14ac:dyDescent="0.25">
      <c r="A41" s="46"/>
      <c r="B41" s="4"/>
      <c r="C41" s="4"/>
      <c r="D41" s="4"/>
      <c r="E41" s="4"/>
      <c r="F41" s="4"/>
      <c r="G41" s="4"/>
      <c r="H41" s="4"/>
      <c r="I41" s="46"/>
      <c r="J41" s="4"/>
      <c r="K41" s="4"/>
      <c r="L41" s="4"/>
      <c r="M41" s="4"/>
    </row>
    <row r="42" spans="1:13" x14ac:dyDescent="0.25">
      <c r="A42" s="46"/>
      <c r="B42" s="4"/>
      <c r="C42" s="4"/>
      <c r="D42" s="4"/>
      <c r="E42" s="4"/>
      <c r="F42" s="4"/>
      <c r="G42" s="4"/>
      <c r="H42" s="4"/>
      <c r="I42" s="4"/>
      <c r="J42" s="4"/>
      <c r="K42" s="4"/>
      <c r="L42" s="4"/>
      <c r="M42" s="4"/>
    </row>
    <row r="43" spans="1:13" x14ac:dyDescent="0.25">
      <c r="A43" s="46"/>
      <c r="B43" s="4"/>
      <c r="C43" s="4"/>
      <c r="D43" s="4"/>
      <c r="E43" s="4"/>
      <c r="F43" s="4"/>
      <c r="G43" s="4"/>
      <c r="H43" s="4"/>
      <c r="I43" s="4"/>
      <c r="J43" s="4"/>
      <c r="K43" s="4"/>
      <c r="L43" s="4"/>
      <c r="M43" s="4"/>
    </row>
    <row r="98" spans="5:5" x14ac:dyDescent="0.25">
      <c r="E98" s="2"/>
    </row>
    <row r="99" spans="5:5" x14ac:dyDescent="0.25">
      <c r="E99" s="1"/>
    </row>
    <row r="100" spans="5:5" x14ac:dyDescent="0.25">
      <c r="E10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53FE8-9054-42AB-908E-E46762EEA4B1}">
  <dimension ref="A1:AD62"/>
  <sheetViews>
    <sheetView tabSelected="1" zoomScaleNormal="100" workbookViewId="0">
      <selection activeCell="M20" sqref="M20"/>
    </sheetView>
  </sheetViews>
  <sheetFormatPr defaultRowHeight="15" x14ac:dyDescent="0.25"/>
  <cols>
    <col min="1" max="1" width="17.7109375" bestFit="1" customWidth="1"/>
    <col min="2" max="2" width="8.28515625" bestFit="1" customWidth="1"/>
    <col min="3" max="3" width="7.42578125" bestFit="1" customWidth="1"/>
    <col min="4" max="4" width="9.42578125" bestFit="1" customWidth="1"/>
    <col min="5" max="5" width="8.28515625" bestFit="1" customWidth="1"/>
    <col min="6" max="6" width="7.42578125" bestFit="1" customWidth="1"/>
    <col min="7" max="7" width="11.7109375" customWidth="1"/>
    <col min="9" max="9" width="21.85546875" bestFit="1" customWidth="1"/>
    <col min="10" max="10" width="12.28515625" bestFit="1" customWidth="1"/>
    <col min="11" max="11" width="8.7109375" bestFit="1" customWidth="1"/>
    <col min="12" max="12" width="12.28515625" bestFit="1" customWidth="1"/>
    <col min="13" max="13" width="8.7109375" bestFit="1" customWidth="1"/>
    <col min="14" max="14" width="3.7109375" bestFit="1" customWidth="1"/>
    <col min="16" max="16" width="15" bestFit="1" customWidth="1"/>
    <col min="17" max="17" width="12.28515625" bestFit="1" customWidth="1"/>
    <col min="18" max="18" width="6" bestFit="1" customWidth="1"/>
    <col min="19" max="19" width="8.28515625" bestFit="1" customWidth="1"/>
    <col min="20" max="20" width="12.28515625" bestFit="1" customWidth="1"/>
    <col min="21" max="21" width="6" bestFit="1" customWidth="1"/>
    <col min="22" max="22" width="8.28515625" bestFit="1" customWidth="1"/>
    <col min="24" max="24" width="50.28515625" customWidth="1"/>
    <col min="25" max="25" width="58.5703125" customWidth="1"/>
    <col min="26" max="26" width="80.42578125" customWidth="1"/>
    <col min="27" max="27" width="11.85546875" customWidth="1"/>
    <col min="28" max="28" width="55.140625" customWidth="1"/>
    <col min="29" max="29" width="52.28515625" customWidth="1"/>
    <col min="30" max="30" width="33.28515625" customWidth="1"/>
  </cols>
  <sheetData>
    <row r="1" spans="1:30" x14ac:dyDescent="0.25">
      <c r="A1" s="5" t="s">
        <v>23</v>
      </c>
      <c r="B1" s="5" t="s">
        <v>19</v>
      </c>
      <c r="C1" s="6"/>
      <c r="D1" s="6"/>
      <c r="E1" s="6" t="s">
        <v>21</v>
      </c>
      <c r="F1" s="6"/>
      <c r="G1" s="23"/>
      <c r="H1" s="1"/>
      <c r="I1" s="5" t="s">
        <v>32</v>
      </c>
      <c r="J1" s="5" t="s">
        <v>19</v>
      </c>
      <c r="K1" s="6"/>
      <c r="L1" s="6" t="s">
        <v>21</v>
      </c>
      <c r="M1" s="23"/>
      <c r="N1" s="1"/>
      <c r="O1" s="1"/>
      <c r="P1" s="5" t="s">
        <v>26</v>
      </c>
      <c r="Q1" s="5" t="s">
        <v>19</v>
      </c>
      <c r="R1" s="6"/>
      <c r="S1" s="6"/>
      <c r="T1" s="6" t="s">
        <v>21</v>
      </c>
      <c r="U1" s="6"/>
      <c r="V1" s="23"/>
      <c r="X1" s="1"/>
    </row>
    <row r="2" spans="1:30" ht="15.75" thickBot="1" x14ac:dyDescent="0.3">
      <c r="A2" s="12" t="s">
        <v>20</v>
      </c>
      <c r="B2" s="12" t="s">
        <v>25</v>
      </c>
      <c r="C2" s="15" t="s">
        <v>24</v>
      </c>
      <c r="D2" s="15" t="s">
        <v>31</v>
      </c>
      <c r="E2" s="15" t="s">
        <v>25</v>
      </c>
      <c r="F2" s="15" t="s">
        <v>24</v>
      </c>
      <c r="G2" s="16" t="s">
        <v>31</v>
      </c>
      <c r="H2" s="1"/>
      <c r="I2" s="12" t="s">
        <v>20</v>
      </c>
      <c r="J2" s="12" t="s">
        <v>29</v>
      </c>
      <c r="K2" s="15" t="s">
        <v>30</v>
      </c>
      <c r="L2" s="15" t="s">
        <v>29</v>
      </c>
      <c r="M2" s="16" t="s">
        <v>30</v>
      </c>
      <c r="N2" s="1"/>
      <c r="O2" s="1"/>
      <c r="P2" s="12" t="s">
        <v>20</v>
      </c>
      <c r="Q2" s="12" t="s">
        <v>29</v>
      </c>
      <c r="R2" s="15" t="s">
        <v>28</v>
      </c>
      <c r="S2" s="15" t="s">
        <v>27</v>
      </c>
      <c r="T2" s="15" t="s">
        <v>29</v>
      </c>
      <c r="U2" s="15" t="s">
        <v>28</v>
      </c>
      <c r="V2" s="16" t="s">
        <v>27</v>
      </c>
      <c r="X2" s="46"/>
      <c r="Y2" s="46"/>
      <c r="Z2" s="46"/>
      <c r="AB2" s="46"/>
      <c r="AC2" s="46"/>
      <c r="AD2" s="46"/>
    </row>
    <row r="3" spans="1:30" x14ac:dyDescent="0.25">
      <c r="A3" s="31" t="s">
        <v>0</v>
      </c>
      <c r="B3" s="41">
        <v>101.6</v>
      </c>
      <c r="C3" s="7">
        <v>90</v>
      </c>
      <c r="D3" s="48">
        <v>191.6</v>
      </c>
      <c r="E3" s="7">
        <v>79.2</v>
      </c>
      <c r="F3" s="47">
        <v>317</v>
      </c>
      <c r="G3" s="49">
        <v>396.2</v>
      </c>
      <c r="H3" s="1"/>
      <c r="I3" s="31" t="s">
        <v>0</v>
      </c>
      <c r="J3" s="41">
        <v>4</v>
      </c>
      <c r="K3" s="65">
        <v>2</v>
      </c>
      <c r="L3" s="47">
        <v>3</v>
      </c>
      <c r="M3" s="68">
        <v>2</v>
      </c>
      <c r="P3" s="31" t="s">
        <v>0</v>
      </c>
      <c r="Q3" s="7">
        <v>4</v>
      </c>
      <c r="R3" s="52">
        <v>0.12</v>
      </c>
      <c r="S3" s="55">
        <v>0.01</v>
      </c>
      <c r="T3" s="7">
        <v>3</v>
      </c>
      <c r="U3" s="52">
        <v>0.06</v>
      </c>
      <c r="V3" s="58">
        <v>0.01</v>
      </c>
    </row>
    <row r="4" spans="1:30" x14ac:dyDescent="0.25">
      <c r="A4" s="32" t="s">
        <v>1</v>
      </c>
      <c r="B4" s="18">
        <v>108.4</v>
      </c>
      <c r="C4" s="4">
        <v>117</v>
      </c>
      <c r="D4" s="21">
        <v>225.4</v>
      </c>
      <c r="E4" s="4">
        <v>88.6</v>
      </c>
      <c r="F4" s="19">
        <v>8</v>
      </c>
      <c r="G4" s="22">
        <v>96.6</v>
      </c>
      <c r="I4" s="32" t="s">
        <v>1</v>
      </c>
      <c r="J4" s="18">
        <v>3</v>
      </c>
      <c r="K4" s="63">
        <v>2</v>
      </c>
      <c r="L4" s="19">
        <v>4</v>
      </c>
      <c r="M4" s="66">
        <v>2</v>
      </c>
      <c r="P4" s="32" t="s">
        <v>1</v>
      </c>
      <c r="Q4" s="4">
        <v>3</v>
      </c>
      <c r="R4" s="50">
        <v>0.1</v>
      </c>
      <c r="S4" s="53">
        <v>0.01</v>
      </c>
      <c r="T4" s="4">
        <v>4</v>
      </c>
      <c r="U4" s="50">
        <v>0.06</v>
      </c>
      <c r="V4" s="56">
        <v>0.01</v>
      </c>
    </row>
    <row r="5" spans="1:30" x14ac:dyDescent="0.25">
      <c r="A5" s="32" t="s">
        <v>3</v>
      </c>
      <c r="B5" s="18">
        <v>101.6</v>
      </c>
      <c r="C5" s="4">
        <v>35</v>
      </c>
      <c r="D5" s="21">
        <v>136.6</v>
      </c>
      <c r="E5" s="4">
        <v>79.2</v>
      </c>
      <c r="F5" s="19">
        <v>0</v>
      </c>
      <c r="G5" s="22">
        <v>79.2</v>
      </c>
      <c r="I5" s="32" t="s">
        <v>3</v>
      </c>
      <c r="J5" s="18">
        <v>4</v>
      </c>
      <c r="K5" s="63">
        <v>2</v>
      </c>
      <c r="L5" s="19">
        <v>3</v>
      </c>
      <c r="M5" s="66">
        <v>2</v>
      </c>
      <c r="P5" s="32" t="s">
        <v>3</v>
      </c>
      <c r="Q5" s="4">
        <v>4</v>
      </c>
      <c r="R5" s="50">
        <v>0.16</v>
      </c>
      <c r="S5" s="53">
        <v>0.01</v>
      </c>
      <c r="T5" s="4">
        <v>3</v>
      </c>
      <c r="U5" s="50">
        <v>0.05</v>
      </c>
      <c r="V5" s="56">
        <v>0.01</v>
      </c>
    </row>
    <row r="6" spans="1:30" x14ac:dyDescent="0.25">
      <c r="A6" s="32" t="s">
        <v>4</v>
      </c>
      <c r="B6" s="18">
        <v>108.4</v>
      </c>
      <c r="C6" s="4">
        <v>0</v>
      </c>
      <c r="D6" s="21">
        <v>108.4</v>
      </c>
      <c r="E6" s="4">
        <v>62.899999999999899</v>
      </c>
      <c r="F6" s="19">
        <v>0</v>
      </c>
      <c r="G6" s="22">
        <v>62.899999999999899</v>
      </c>
      <c r="I6" s="32" t="s">
        <v>4</v>
      </c>
      <c r="J6" s="18">
        <v>3</v>
      </c>
      <c r="K6" s="63">
        <v>2</v>
      </c>
      <c r="L6" s="19">
        <v>4</v>
      </c>
      <c r="M6" s="66">
        <v>2</v>
      </c>
      <c r="P6" s="32" t="s">
        <v>4</v>
      </c>
      <c r="Q6" s="4">
        <v>3</v>
      </c>
      <c r="R6" s="50">
        <v>7.0000000000000007E-2</v>
      </c>
      <c r="S6" s="53">
        <v>0.01</v>
      </c>
      <c r="T6" s="4">
        <v>4</v>
      </c>
      <c r="U6" s="50">
        <v>0.08</v>
      </c>
      <c r="V6" s="56">
        <v>0.01</v>
      </c>
    </row>
    <row r="7" spans="1:30" x14ac:dyDescent="0.25">
      <c r="A7" s="32" t="s">
        <v>6</v>
      </c>
      <c r="B7" s="18">
        <v>142.1</v>
      </c>
      <c r="C7" s="4">
        <v>223</v>
      </c>
      <c r="D7" s="21">
        <v>365.1</v>
      </c>
      <c r="E7" s="4">
        <v>97.199999999999903</v>
      </c>
      <c r="F7" s="19">
        <v>69</v>
      </c>
      <c r="G7" s="22">
        <v>166.2</v>
      </c>
      <c r="I7" s="32" t="s">
        <v>6</v>
      </c>
      <c r="J7" s="18">
        <v>6</v>
      </c>
      <c r="K7" s="63">
        <v>3</v>
      </c>
      <c r="L7" s="19">
        <v>5</v>
      </c>
      <c r="M7" s="66">
        <v>2</v>
      </c>
      <c r="P7" s="32" t="s">
        <v>6</v>
      </c>
      <c r="Q7" s="4">
        <v>6</v>
      </c>
      <c r="R7" s="50">
        <v>0.64</v>
      </c>
      <c r="S7" s="53">
        <v>0.02</v>
      </c>
      <c r="T7" s="4">
        <v>5</v>
      </c>
      <c r="U7" s="50">
        <v>0.18</v>
      </c>
      <c r="V7" s="56">
        <v>0.02</v>
      </c>
    </row>
    <row r="8" spans="1:30" x14ac:dyDescent="0.25">
      <c r="A8" s="32" t="s">
        <v>7</v>
      </c>
      <c r="B8" s="18">
        <v>104.7</v>
      </c>
      <c r="C8" s="4">
        <v>286</v>
      </c>
      <c r="D8" s="21">
        <v>390.7</v>
      </c>
      <c r="E8" s="4">
        <v>102.8</v>
      </c>
      <c r="F8" s="19">
        <v>168</v>
      </c>
      <c r="G8" s="22">
        <v>270.8</v>
      </c>
      <c r="I8" s="32" t="s">
        <v>7</v>
      </c>
      <c r="J8" s="18">
        <v>5</v>
      </c>
      <c r="K8" s="63">
        <v>2</v>
      </c>
      <c r="L8" s="19">
        <v>6</v>
      </c>
      <c r="M8" s="66">
        <v>3</v>
      </c>
      <c r="P8" s="32" t="s">
        <v>7</v>
      </c>
      <c r="Q8" s="4">
        <v>5</v>
      </c>
      <c r="R8" s="50">
        <v>0.21</v>
      </c>
      <c r="S8" s="53">
        <v>0.02</v>
      </c>
      <c r="T8" s="4">
        <v>6</v>
      </c>
      <c r="U8" s="50">
        <v>0.41</v>
      </c>
      <c r="V8" s="56">
        <v>0.02</v>
      </c>
    </row>
    <row r="9" spans="1:30" x14ac:dyDescent="0.25">
      <c r="A9" s="32" t="s">
        <v>11</v>
      </c>
      <c r="B9" s="18">
        <v>112.6</v>
      </c>
      <c r="C9" s="4">
        <v>77</v>
      </c>
      <c r="D9" s="21">
        <v>189.6</v>
      </c>
      <c r="E9" s="4">
        <v>97.2</v>
      </c>
      <c r="F9" s="4">
        <v>48</v>
      </c>
      <c r="G9" s="22">
        <v>145.19999999999999</v>
      </c>
      <c r="I9" s="32" t="s">
        <v>11</v>
      </c>
      <c r="J9" s="18">
        <v>6</v>
      </c>
      <c r="K9" s="63">
        <v>2</v>
      </c>
      <c r="L9" s="19">
        <v>5</v>
      </c>
      <c r="M9" s="66">
        <v>2</v>
      </c>
      <c r="P9" s="32" t="s">
        <v>11</v>
      </c>
      <c r="Q9" s="4">
        <v>6</v>
      </c>
      <c r="R9" s="50">
        <v>0.48</v>
      </c>
      <c r="S9" s="53">
        <v>0.02</v>
      </c>
      <c r="T9" s="4">
        <v>5</v>
      </c>
      <c r="U9" s="50">
        <v>0.21</v>
      </c>
      <c r="V9" s="56">
        <v>0.02</v>
      </c>
    </row>
    <row r="10" spans="1:30" x14ac:dyDescent="0.25">
      <c r="A10" s="32" t="s">
        <v>8</v>
      </c>
      <c r="B10" s="18">
        <v>104.5</v>
      </c>
      <c r="C10" s="4">
        <v>33</v>
      </c>
      <c r="D10" s="21">
        <v>137.5</v>
      </c>
      <c r="E10" s="4">
        <v>101.8</v>
      </c>
      <c r="F10" s="4">
        <v>108</v>
      </c>
      <c r="G10" s="22">
        <v>209.8</v>
      </c>
      <c r="I10" s="32" t="s">
        <v>8</v>
      </c>
      <c r="J10" s="18">
        <v>5</v>
      </c>
      <c r="K10" s="63">
        <v>2</v>
      </c>
      <c r="L10" s="19">
        <v>6</v>
      </c>
      <c r="M10" s="66">
        <v>3</v>
      </c>
      <c r="P10" s="32" t="s">
        <v>8</v>
      </c>
      <c r="Q10" s="4">
        <v>5</v>
      </c>
      <c r="R10" s="50">
        <v>0.31</v>
      </c>
      <c r="S10" s="53">
        <v>0.02</v>
      </c>
      <c r="T10" s="4">
        <v>6</v>
      </c>
      <c r="U10" s="50">
        <v>0.72</v>
      </c>
      <c r="V10" s="56">
        <v>0.02</v>
      </c>
    </row>
    <row r="11" spans="1:30" x14ac:dyDescent="0.25">
      <c r="A11" s="32" t="s">
        <v>12</v>
      </c>
      <c r="B11" s="18">
        <v>112.6</v>
      </c>
      <c r="C11" s="4">
        <v>156</v>
      </c>
      <c r="D11" s="21">
        <v>268.60000000000002</v>
      </c>
      <c r="E11" s="4">
        <v>101.19999999999899</v>
      </c>
      <c r="F11" s="4">
        <v>71</v>
      </c>
      <c r="G11" s="22">
        <v>172.2</v>
      </c>
      <c r="I11" s="32" t="s">
        <v>12</v>
      </c>
      <c r="J11" s="18">
        <v>9</v>
      </c>
      <c r="K11" s="63">
        <v>2</v>
      </c>
      <c r="L11" s="19">
        <v>8</v>
      </c>
      <c r="M11" s="66">
        <v>2</v>
      </c>
      <c r="P11" s="32" t="s">
        <v>12</v>
      </c>
      <c r="Q11" s="4">
        <v>9</v>
      </c>
      <c r="R11" s="50">
        <v>14.11</v>
      </c>
      <c r="S11" s="53">
        <v>2.59</v>
      </c>
      <c r="T11" s="19">
        <v>8</v>
      </c>
      <c r="U11" s="50">
        <v>0.79</v>
      </c>
      <c r="V11" s="56">
        <v>0.02</v>
      </c>
    </row>
    <row r="12" spans="1:30" x14ac:dyDescent="0.25">
      <c r="A12" s="32" t="s">
        <v>13</v>
      </c>
      <c r="B12" s="18">
        <v>117.7</v>
      </c>
      <c r="C12" s="4">
        <v>372</v>
      </c>
      <c r="D12" s="21">
        <v>489.7</v>
      </c>
      <c r="E12" s="4">
        <v>105.8</v>
      </c>
      <c r="F12" s="4">
        <v>143.99999999999901</v>
      </c>
      <c r="G12" s="22">
        <v>249.79999999999899</v>
      </c>
      <c r="I12" s="32" t="s">
        <v>13</v>
      </c>
      <c r="J12" s="18">
        <v>8</v>
      </c>
      <c r="K12" s="63">
        <v>2</v>
      </c>
      <c r="L12" s="19">
        <v>9</v>
      </c>
      <c r="M12" s="66">
        <v>3</v>
      </c>
      <c r="P12" s="32" t="s">
        <v>13</v>
      </c>
      <c r="Q12" s="4">
        <v>8</v>
      </c>
      <c r="R12" s="50">
        <v>7.93</v>
      </c>
      <c r="S12" s="53">
        <v>0.02</v>
      </c>
      <c r="T12" s="19">
        <v>9</v>
      </c>
      <c r="U12" s="50">
        <v>7.05</v>
      </c>
      <c r="V12" s="56">
        <v>0.02</v>
      </c>
    </row>
    <row r="13" spans="1:30" x14ac:dyDescent="0.25">
      <c r="A13" s="32" t="s">
        <v>15</v>
      </c>
      <c r="B13" s="18">
        <v>146.19999999999999</v>
      </c>
      <c r="C13" s="4">
        <v>194.99999999999901</v>
      </c>
      <c r="D13" s="21">
        <v>341.19999999999902</v>
      </c>
      <c r="E13" s="4">
        <v>98.2</v>
      </c>
      <c r="F13" s="4">
        <v>95</v>
      </c>
      <c r="G13" s="22">
        <v>193.2</v>
      </c>
      <c r="I13" s="32" t="s">
        <v>15</v>
      </c>
      <c r="J13" s="18">
        <v>9</v>
      </c>
      <c r="K13" s="63">
        <v>3</v>
      </c>
      <c r="L13" s="19">
        <v>8</v>
      </c>
      <c r="M13" s="66">
        <v>2</v>
      </c>
      <c r="P13" s="32" t="s">
        <v>15</v>
      </c>
      <c r="Q13" s="4">
        <v>9</v>
      </c>
      <c r="R13" s="50">
        <v>60.07</v>
      </c>
      <c r="S13" s="53">
        <v>14.81</v>
      </c>
      <c r="T13" s="19">
        <v>8</v>
      </c>
      <c r="U13" s="50">
        <v>5.07</v>
      </c>
      <c r="V13" s="56">
        <v>0.02</v>
      </c>
    </row>
    <row r="14" spans="1:30" x14ac:dyDescent="0.25">
      <c r="A14" s="32" t="s">
        <v>16</v>
      </c>
      <c r="B14" s="18">
        <v>126.5</v>
      </c>
      <c r="C14" s="4">
        <v>140</v>
      </c>
      <c r="D14" s="21">
        <v>266.5</v>
      </c>
      <c r="E14" s="4">
        <v>79.5</v>
      </c>
      <c r="F14" s="4">
        <v>14</v>
      </c>
      <c r="G14" s="22">
        <v>93.5</v>
      </c>
      <c r="I14" s="32" t="s">
        <v>16</v>
      </c>
      <c r="J14" s="18">
        <v>8</v>
      </c>
      <c r="K14" s="63">
        <v>2</v>
      </c>
      <c r="L14" s="19">
        <v>9</v>
      </c>
      <c r="M14" s="66">
        <v>2</v>
      </c>
      <c r="P14" s="32" t="s">
        <v>16</v>
      </c>
      <c r="Q14" s="4">
        <v>8</v>
      </c>
      <c r="R14" s="50">
        <v>3.38</v>
      </c>
      <c r="S14" s="53">
        <v>0.02</v>
      </c>
      <c r="T14" s="19">
        <v>9</v>
      </c>
      <c r="U14" s="50">
        <v>2.2400000000000002</v>
      </c>
      <c r="V14" s="56">
        <v>0.02</v>
      </c>
    </row>
    <row r="15" spans="1:30" x14ac:dyDescent="0.25">
      <c r="A15" s="35" t="s">
        <v>77</v>
      </c>
      <c r="B15" s="18">
        <v>197.4</v>
      </c>
      <c r="C15" s="4">
        <v>700.99999999165198</v>
      </c>
      <c r="D15" s="21">
        <v>898.39999999165195</v>
      </c>
      <c r="E15" s="4">
        <v>94.1</v>
      </c>
      <c r="F15" s="4">
        <v>379.00000000000699</v>
      </c>
      <c r="G15" s="22">
        <v>473.10000000000701</v>
      </c>
      <c r="I15" s="35" t="s">
        <v>77</v>
      </c>
      <c r="J15" s="37">
        <v>15</v>
      </c>
      <c r="K15" s="63">
        <v>3</v>
      </c>
      <c r="L15" s="19">
        <v>10</v>
      </c>
      <c r="M15" s="66">
        <v>2</v>
      </c>
      <c r="P15" s="35" t="s">
        <v>77</v>
      </c>
      <c r="Q15" s="19">
        <v>15</v>
      </c>
      <c r="R15" s="50">
        <v>60.05</v>
      </c>
      <c r="S15" s="53">
        <v>71.2</v>
      </c>
      <c r="T15" s="19">
        <v>10</v>
      </c>
      <c r="U15" s="50">
        <v>28.71</v>
      </c>
      <c r="V15" s="56">
        <v>4.01</v>
      </c>
    </row>
    <row r="16" spans="1:30" x14ac:dyDescent="0.25">
      <c r="A16" s="35" t="s">
        <v>78</v>
      </c>
      <c r="B16" s="18">
        <v>132.1</v>
      </c>
      <c r="C16" s="4">
        <v>423</v>
      </c>
      <c r="D16" s="21">
        <v>555.1</v>
      </c>
      <c r="E16" s="4">
        <v>161.6</v>
      </c>
      <c r="F16" s="4">
        <v>304.99999998949897</v>
      </c>
      <c r="G16" s="22">
        <v>466.599999989499</v>
      </c>
      <c r="I16" s="35" t="s">
        <v>78</v>
      </c>
      <c r="J16" s="37">
        <v>10</v>
      </c>
      <c r="K16" s="63">
        <v>2</v>
      </c>
      <c r="L16" s="19">
        <v>15</v>
      </c>
      <c r="M16" s="66">
        <v>3</v>
      </c>
      <c r="P16" s="35" t="s">
        <v>78</v>
      </c>
      <c r="Q16" s="19">
        <v>10</v>
      </c>
      <c r="R16" s="50">
        <v>49.87</v>
      </c>
      <c r="S16" s="53">
        <v>25.32</v>
      </c>
      <c r="T16" s="19">
        <v>15</v>
      </c>
      <c r="U16" s="50">
        <v>60.06</v>
      </c>
      <c r="V16" s="56">
        <v>29.96</v>
      </c>
    </row>
    <row r="17" spans="1:25" x14ac:dyDescent="0.25">
      <c r="A17" s="35" t="s">
        <v>79</v>
      </c>
      <c r="B17" s="18">
        <v>166.39999999999901</v>
      </c>
      <c r="C17" s="4">
        <v>202.99995986054799</v>
      </c>
      <c r="D17" s="21">
        <v>369.39995986054799</v>
      </c>
      <c r="E17" s="4">
        <v>102.8</v>
      </c>
      <c r="F17" s="4">
        <v>137</v>
      </c>
      <c r="G17" s="22">
        <v>239.8</v>
      </c>
      <c r="I17" s="35" t="s">
        <v>79</v>
      </c>
      <c r="J17" s="37">
        <v>10</v>
      </c>
      <c r="K17" s="63">
        <v>2</v>
      </c>
      <c r="L17" s="19">
        <v>15</v>
      </c>
      <c r="M17" s="66">
        <v>3</v>
      </c>
      <c r="P17" s="35" t="s">
        <v>79</v>
      </c>
      <c r="Q17" s="19">
        <v>10</v>
      </c>
      <c r="R17" s="50">
        <v>60.05</v>
      </c>
      <c r="S17" s="53">
        <v>240.09</v>
      </c>
      <c r="T17" s="19">
        <v>15</v>
      </c>
      <c r="U17" s="50">
        <v>11.09</v>
      </c>
      <c r="V17" s="56">
        <v>1.66</v>
      </c>
    </row>
    <row r="18" spans="1:25" ht="15.75" thickBot="1" x14ac:dyDescent="0.3">
      <c r="A18" s="35" t="s">
        <v>80</v>
      </c>
      <c r="B18" s="17">
        <v>137.30000000000001</v>
      </c>
      <c r="C18" s="13">
        <v>104.00000000000099</v>
      </c>
      <c r="D18" s="25">
        <v>241.30000000000101</v>
      </c>
      <c r="E18" s="13">
        <v>128.9</v>
      </c>
      <c r="F18" s="13">
        <v>8</v>
      </c>
      <c r="G18" s="26">
        <v>136.9</v>
      </c>
      <c r="I18" s="36" t="s">
        <v>80</v>
      </c>
      <c r="J18" s="38">
        <v>15</v>
      </c>
      <c r="K18" s="64">
        <v>3</v>
      </c>
      <c r="L18" s="20">
        <v>10</v>
      </c>
      <c r="M18" s="67">
        <v>2</v>
      </c>
      <c r="P18" s="36" t="s">
        <v>80</v>
      </c>
      <c r="Q18" s="20">
        <v>15</v>
      </c>
      <c r="R18" s="51">
        <v>5.91</v>
      </c>
      <c r="S18" s="54">
        <v>0.22</v>
      </c>
      <c r="T18" s="20">
        <v>10</v>
      </c>
      <c r="U18" s="51">
        <v>60.05</v>
      </c>
      <c r="V18" s="57">
        <v>135.85</v>
      </c>
    </row>
    <row r="19" spans="1:25" x14ac:dyDescent="0.25">
      <c r="A19" s="34" t="s">
        <v>34</v>
      </c>
      <c r="B19" s="7">
        <v>97.5</v>
      </c>
      <c r="C19" s="7">
        <v>0</v>
      </c>
      <c r="D19" s="48">
        <v>97.5</v>
      </c>
      <c r="E19" s="7">
        <v>72.399999999999906</v>
      </c>
      <c r="F19" s="7">
        <v>126</v>
      </c>
      <c r="G19" s="49">
        <v>198.39999999999901</v>
      </c>
      <c r="I19" s="35" t="s">
        <v>34</v>
      </c>
      <c r="J19" s="18">
        <v>5</v>
      </c>
      <c r="K19" s="63">
        <v>2</v>
      </c>
      <c r="L19" s="4">
        <v>5</v>
      </c>
      <c r="M19" s="66">
        <v>2</v>
      </c>
      <c r="P19" s="35" t="s">
        <v>34</v>
      </c>
      <c r="Q19" s="4">
        <v>5</v>
      </c>
      <c r="R19" s="50">
        <v>0.09</v>
      </c>
      <c r="S19" s="53">
        <v>0.02</v>
      </c>
      <c r="T19" s="4">
        <v>5</v>
      </c>
      <c r="U19" s="50">
        <v>0.12</v>
      </c>
      <c r="V19" s="56">
        <v>0.02</v>
      </c>
    </row>
    <row r="20" spans="1:25" x14ac:dyDescent="0.25">
      <c r="A20" s="35" t="s">
        <v>35</v>
      </c>
      <c r="B20" s="4">
        <v>132.6</v>
      </c>
      <c r="C20" s="4">
        <v>183</v>
      </c>
      <c r="D20" s="21">
        <v>315.60000000000002</v>
      </c>
      <c r="E20" s="4">
        <v>72.399999999999906</v>
      </c>
      <c r="F20" s="4">
        <v>529</v>
      </c>
      <c r="G20" s="22">
        <v>601.4</v>
      </c>
      <c r="I20" s="35" t="s">
        <v>35</v>
      </c>
      <c r="J20" s="18">
        <v>5</v>
      </c>
      <c r="K20" s="63">
        <v>3</v>
      </c>
      <c r="L20" s="19">
        <v>5</v>
      </c>
      <c r="M20" s="66">
        <v>2</v>
      </c>
      <c r="P20" s="35" t="s">
        <v>35</v>
      </c>
      <c r="Q20" s="4">
        <v>5</v>
      </c>
      <c r="R20" s="50">
        <v>0.09</v>
      </c>
      <c r="S20" s="53">
        <v>0.02</v>
      </c>
      <c r="T20" s="19">
        <v>5</v>
      </c>
      <c r="U20" s="50">
        <v>7.0000000000000007E-2</v>
      </c>
      <c r="V20" s="56">
        <v>0.02</v>
      </c>
    </row>
    <row r="21" spans="1:25" x14ac:dyDescent="0.25">
      <c r="A21" s="35" t="s">
        <v>36</v>
      </c>
      <c r="B21" s="4">
        <v>79.900000000000006</v>
      </c>
      <c r="C21" s="4">
        <v>0</v>
      </c>
      <c r="D21" s="21">
        <v>79.900000000000006</v>
      </c>
      <c r="E21" s="4">
        <v>86.2</v>
      </c>
      <c r="F21" s="4">
        <v>201</v>
      </c>
      <c r="G21" s="22">
        <v>287.2</v>
      </c>
      <c r="I21" s="35" t="s">
        <v>36</v>
      </c>
      <c r="J21" s="18">
        <v>5</v>
      </c>
      <c r="K21" s="63">
        <v>2</v>
      </c>
      <c r="L21" s="19">
        <v>5</v>
      </c>
      <c r="M21" s="66">
        <v>2</v>
      </c>
      <c r="P21" s="35" t="s">
        <v>36</v>
      </c>
      <c r="Q21" s="4">
        <v>5</v>
      </c>
      <c r="R21" s="50">
        <v>0.13</v>
      </c>
      <c r="S21" s="53">
        <v>0.02</v>
      </c>
      <c r="T21" s="19">
        <v>5</v>
      </c>
      <c r="U21" s="50">
        <v>0.13</v>
      </c>
      <c r="V21" s="56">
        <v>0.02</v>
      </c>
    </row>
    <row r="22" spans="1:25" x14ac:dyDescent="0.25">
      <c r="A22" s="35" t="s">
        <v>37</v>
      </c>
      <c r="B22" s="4">
        <v>82.8</v>
      </c>
      <c r="C22" s="4">
        <v>240</v>
      </c>
      <c r="D22" s="21">
        <v>322.8</v>
      </c>
      <c r="E22" s="4">
        <v>86.2</v>
      </c>
      <c r="F22" s="4">
        <v>494</v>
      </c>
      <c r="G22" s="22">
        <v>580.20000000000005</v>
      </c>
      <c r="I22" s="35" t="s">
        <v>37</v>
      </c>
      <c r="J22" s="18">
        <v>5</v>
      </c>
      <c r="K22" s="63">
        <v>2</v>
      </c>
      <c r="L22" s="4">
        <v>5</v>
      </c>
      <c r="M22" s="66">
        <v>2</v>
      </c>
      <c r="P22" s="35" t="s">
        <v>37</v>
      </c>
      <c r="Q22" s="4">
        <v>5</v>
      </c>
      <c r="R22" s="50">
        <v>0.2</v>
      </c>
      <c r="S22" s="53">
        <v>0.02</v>
      </c>
      <c r="T22" s="19">
        <v>5</v>
      </c>
      <c r="U22" s="50">
        <v>0.16</v>
      </c>
      <c r="V22" s="56">
        <v>0.02</v>
      </c>
    </row>
    <row r="23" spans="1:25" x14ac:dyDescent="0.25">
      <c r="A23" s="35" t="s">
        <v>38</v>
      </c>
      <c r="B23" s="4">
        <v>91.7</v>
      </c>
      <c r="C23" s="4">
        <v>201</v>
      </c>
      <c r="D23" s="21">
        <v>292.7</v>
      </c>
      <c r="E23" s="4">
        <v>29.6</v>
      </c>
      <c r="F23" s="4">
        <v>0</v>
      </c>
      <c r="G23" s="22">
        <v>29.6</v>
      </c>
      <c r="I23" s="35" t="s">
        <v>38</v>
      </c>
      <c r="J23" s="18">
        <v>5</v>
      </c>
      <c r="K23" s="63">
        <v>2</v>
      </c>
      <c r="L23" s="19">
        <v>7</v>
      </c>
      <c r="M23" s="66">
        <v>1</v>
      </c>
      <c r="P23" s="35" t="s">
        <v>38</v>
      </c>
      <c r="Q23" s="4">
        <v>5</v>
      </c>
      <c r="R23" s="50">
        <v>0.1</v>
      </c>
      <c r="S23" s="53">
        <v>0.02</v>
      </c>
      <c r="T23" s="19">
        <v>7</v>
      </c>
      <c r="U23" s="50">
        <v>0.05</v>
      </c>
      <c r="V23" s="56">
        <v>0.01</v>
      </c>
      <c r="Y23" s="70"/>
    </row>
    <row r="24" spans="1:25" ht="18.75" customHeight="1" x14ac:dyDescent="0.25">
      <c r="A24" s="35" t="s">
        <v>39</v>
      </c>
      <c r="B24" s="4">
        <v>91.7</v>
      </c>
      <c r="C24" s="4">
        <v>476</v>
      </c>
      <c r="D24" s="21">
        <v>567.70000000000005</v>
      </c>
      <c r="E24" s="4">
        <v>34.200000000000003</v>
      </c>
      <c r="F24" s="4">
        <v>0</v>
      </c>
      <c r="G24" s="22">
        <v>34.200000000000003</v>
      </c>
      <c r="I24" s="35" t="s">
        <v>39</v>
      </c>
      <c r="J24" s="18">
        <v>5</v>
      </c>
      <c r="K24" s="63">
        <v>2</v>
      </c>
      <c r="L24" s="19">
        <v>7</v>
      </c>
      <c r="M24" s="66">
        <v>2</v>
      </c>
      <c r="P24" s="35" t="s">
        <v>39</v>
      </c>
      <c r="Q24" s="4">
        <v>5</v>
      </c>
      <c r="R24" s="50">
        <v>0.18</v>
      </c>
      <c r="S24" s="53">
        <v>0.02</v>
      </c>
      <c r="T24" s="4">
        <v>7</v>
      </c>
      <c r="U24" s="50">
        <v>0.04</v>
      </c>
      <c r="V24" s="56">
        <v>0.01</v>
      </c>
      <c r="X24" s="70"/>
      <c r="Y24" s="70"/>
    </row>
    <row r="25" spans="1:25" ht="27" customHeight="1" x14ac:dyDescent="0.25">
      <c r="A25" s="35" t="s">
        <v>40</v>
      </c>
      <c r="B25" s="4">
        <v>69.599999999999994</v>
      </c>
      <c r="C25" s="4">
        <v>6</v>
      </c>
      <c r="D25" s="21">
        <v>75.599999999999994</v>
      </c>
      <c r="E25" s="4">
        <v>96.2</v>
      </c>
      <c r="F25" s="4">
        <v>128.99999999999901</v>
      </c>
      <c r="G25" s="22">
        <v>225.19999999999899</v>
      </c>
      <c r="I25" s="35" t="s">
        <v>40</v>
      </c>
      <c r="J25" s="18">
        <v>5</v>
      </c>
      <c r="K25" s="63">
        <v>2</v>
      </c>
      <c r="L25" s="4">
        <v>7</v>
      </c>
      <c r="M25" s="66">
        <v>3</v>
      </c>
      <c r="N25" s="19"/>
      <c r="P25" s="35" t="s">
        <v>40</v>
      </c>
      <c r="Q25" s="4">
        <v>5</v>
      </c>
      <c r="R25" s="50">
        <v>0.04</v>
      </c>
      <c r="S25" s="53">
        <v>0.01</v>
      </c>
      <c r="T25" s="4">
        <v>7</v>
      </c>
      <c r="U25" s="50">
        <v>0.3</v>
      </c>
      <c r="V25" s="56">
        <v>0.02</v>
      </c>
    </row>
    <row r="26" spans="1:25" x14ac:dyDescent="0.25">
      <c r="A26" s="35" t="s">
        <v>41</v>
      </c>
      <c r="B26" s="4">
        <v>82.8</v>
      </c>
      <c r="C26" s="4">
        <v>147</v>
      </c>
      <c r="D26" s="21">
        <v>229.8</v>
      </c>
      <c r="E26" s="4">
        <v>96.2</v>
      </c>
      <c r="F26" s="4">
        <v>389</v>
      </c>
      <c r="G26" s="22">
        <v>485.2</v>
      </c>
      <c r="I26" s="35" t="s">
        <v>41</v>
      </c>
      <c r="J26" s="18">
        <v>5</v>
      </c>
      <c r="K26" s="63">
        <v>2</v>
      </c>
      <c r="L26" s="4">
        <v>7</v>
      </c>
      <c r="M26" s="66">
        <v>3</v>
      </c>
      <c r="P26" s="35" t="s">
        <v>41</v>
      </c>
      <c r="Q26" s="4">
        <v>5</v>
      </c>
      <c r="R26" s="50">
        <v>0.28000000000000003</v>
      </c>
      <c r="S26" s="53">
        <v>0.02</v>
      </c>
      <c r="T26" s="4">
        <v>7</v>
      </c>
      <c r="U26" s="50">
        <v>0.45</v>
      </c>
      <c r="V26" s="56">
        <v>0.02</v>
      </c>
    </row>
    <row r="27" spans="1:25" ht="27.75" customHeight="1" x14ac:dyDescent="0.25">
      <c r="A27" s="35" t="s">
        <v>42</v>
      </c>
      <c r="B27" s="4">
        <v>103.2</v>
      </c>
      <c r="C27" s="4">
        <v>164</v>
      </c>
      <c r="D27" s="21">
        <v>267.2</v>
      </c>
      <c r="E27" s="4">
        <v>86.2</v>
      </c>
      <c r="F27" s="4">
        <v>126</v>
      </c>
      <c r="G27" s="22">
        <v>212.2</v>
      </c>
      <c r="I27" s="35" t="s">
        <v>42</v>
      </c>
      <c r="J27" s="18">
        <v>7</v>
      </c>
      <c r="K27" s="63">
        <v>2</v>
      </c>
      <c r="L27" s="4">
        <v>5</v>
      </c>
      <c r="M27" s="66">
        <v>2</v>
      </c>
      <c r="P27" s="35" t="s">
        <v>42</v>
      </c>
      <c r="Q27" s="4">
        <v>7</v>
      </c>
      <c r="R27" s="50">
        <v>0.55000000000000004</v>
      </c>
      <c r="S27" s="53">
        <v>0.02</v>
      </c>
      <c r="T27" s="4">
        <v>5</v>
      </c>
      <c r="U27" s="50">
        <v>0.05</v>
      </c>
      <c r="V27" s="56">
        <v>0.01</v>
      </c>
    </row>
    <row r="28" spans="1:25" ht="29.25" customHeight="1" x14ac:dyDescent="0.25">
      <c r="A28" s="35" t="s">
        <v>43</v>
      </c>
      <c r="B28" s="4">
        <v>103.2</v>
      </c>
      <c r="C28" s="4">
        <v>414</v>
      </c>
      <c r="D28" s="21">
        <v>517.20000000000005</v>
      </c>
      <c r="E28" s="4">
        <v>86.2</v>
      </c>
      <c r="F28" s="4">
        <v>366</v>
      </c>
      <c r="G28" s="22">
        <v>452.2</v>
      </c>
      <c r="I28" s="35" t="s">
        <v>43</v>
      </c>
      <c r="J28" s="18">
        <v>7</v>
      </c>
      <c r="K28" s="63">
        <v>2</v>
      </c>
      <c r="L28" s="19">
        <v>5</v>
      </c>
      <c r="M28" s="66">
        <v>2</v>
      </c>
      <c r="P28" s="35" t="s">
        <v>43</v>
      </c>
      <c r="Q28" s="4">
        <v>7</v>
      </c>
      <c r="R28" s="50">
        <v>2.46</v>
      </c>
      <c r="S28" s="53">
        <v>0.02</v>
      </c>
      <c r="T28" s="19">
        <v>5</v>
      </c>
      <c r="U28" s="50">
        <v>0.22</v>
      </c>
      <c r="V28" s="56">
        <v>0.02</v>
      </c>
    </row>
    <row r="29" spans="1:25" x14ac:dyDescent="0.25">
      <c r="A29" s="35" t="s">
        <v>44</v>
      </c>
      <c r="B29" s="4">
        <v>50.6</v>
      </c>
      <c r="C29" s="4">
        <v>3</v>
      </c>
      <c r="D29" s="21">
        <v>53.6</v>
      </c>
      <c r="E29" s="4">
        <v>109.19999999999899</v>
      </c>
      <c r="F29" s="4">
        <v>116</v>
      </c>
      <c r="G29" s="22">
        <v>225.2</v>
      </c>
      <c r="I29" s="35" t="s">
        <v>44</v>
      </c>
      <c r="J29" s="18">
        <v>5</v>
      </c>
      <c r="K29" s="63">
        <v>1</v>
      </c>
      <c r="L29" s="19">
        <v>5</v>
      </c>
      <c r="M29" s="66">
        <v>2</v>
      </c>
      <c r="P29" s="35" t="s">
        <v>44</v>
      </c>
      <c r="Q29" s="4">
        <v>5</v>
      </c>
      <c r="R29" s="50">
        <v>0.06</v>
      </c>
      <c r="S29" s="53">
        <v>0.01</v>
      </c>
      <c r="T29" s="19">
        <v>5</v>
      </c>
      <c r="U29" s="50">
        <v>0.11</v>
      </c>
      <c r="V29" s="56">
        <v>0.02</v>
      </c>
    </row>
    <row r="30" spans="1:25" x14ac:dyDescent="0.25">
      <c r="A30" s="35" t="s">
        <v>45</v>
      </c>
      <c r="B30" s="4">
        <v>78.099999999999994</v>
      </c>
      <c r="C30" s="4">
        <v>100</v>
      </c>
      <c r="D30" s="21">
        <v>178.1</v>
      </c>
      <c r="E30" s="4">
        <v>109.19999999999899</v>
      </c>
      <c r="F30" s="4">
        <v>576</v>
      </c>
      <c r="G30" s="22">
        <v>685.2</v>
      </c>
      <c r="I30" s="35" t="s">
        <v>45</v>
      </c>
      <c r="J30" s="18">
        <v>5</v>
      </c>
      <c r="K30" s="63">
        <v>2</v>
      </c>
      <c r="L30" s="19">
        <v>5</v>
      </c>
      <c r="M30" s="66">
        <v>2</v>
      </c>
      <c r="P30" s="35" t="s">
        <v>45</v>
      </c>
      <c r="Q30" s="4">
        <v>5</v>
      </c>
      <c r="R30" s="50">
        <v>0.13</v>
      </c>
      <c r="S30" s="53">
        <v>0.02</v>
      </c>
      <c r="T30" s="19">
        <v>5</v>
      </c>
      <c r="U30" s="50">
        <v>0.24</v>
      </c>
      <c r="V30" s="56">
        <v>0.02</v>
      </c>
      <c r="W30" s="4"/>
    </row>
    <row r="31" spans="1:25" x14ac:dyDescent="0.25">
      <c r="A31" s="35" t="s">
        <v>46</v>
      </c>
      <c r="B31" s="4">
        <v>71.8</v>
      </c>
      <c r="C31" s="4">
        <v>139</v>
      </c>
      <c r="D31" s="21">
        <v>210.8</v>
      </c>
      <c r="E31" s="4">
        <v>17.399999999999999</v>
      </c>
      <c r="F31" s="4">
        <v>0</v>
      </c>
      <c r="G31" s="22">
        <v>17.399999999999999</v>
      </c>
      <c r="I31" s="35" t="s">
        <v>46</v>
      </c>
      <c r="J31" s="18">
        <v>5</v>
      </c>
      <c r="K31" s="63">
        <v>1</v>
      </c>
      <c r="L31" s="19">
        <v>5</v>
      </c>
      <c r="M31" s="66">
        <v>1</v>
      </c>
      <c r="P31" s="35" t="s">
        <v>46</v>
      </c>
      <c r="Q31" s="4">
        <v>5</v>
      </c>
      <c r="R31" s="50">
        <v>0.37</v>
      </c>
      <c r="S31" s="53">
        <v>0.02</v>
      </c>
      <c r="T31" s="19">
        <v>5</v>
      </c>
      <c r="U31" s="50">
        <v>0.06</v>
      </c>
      <c r="V31" s="56">
        <v>0.01</v>
      </c>
      <c r="W31" s="4"/>
    </row>
    <row r="32" spans="1:25" ht="15.75" thickBot="1" x14ac:dyDescent="0.3">
      <c r="A32" s="36" t="s">
        <v>47</v>
      </c>
      <c r="B32" s="13">
        <v>122.6</v>
      </c>
      <c r="C32" s="13">
        <v>341</v>
      </c>
      <c r="D32" s="25">
        <v>463.6</v>
      </c>
      <c r="E32" s="13">
        <v>28</v>
      </c>
      <c r="F32" s="13">
        <v>0</v>
      </c>
      <c r="G32" s="26">
        <v>28</v>
      </c>
      <c r="I32" s="36" t="s">
        <v>47</v>
      </c>
      <c r="J32" s="17">
        <v>5</v>
      </c>
      <c r="K32" s="64">
        <v>2</v>
      </c>
      <c r="L32" s="13">
        <v>5</v>
      </c>
      <c r="M32" s="67">
        <v>2</v>
      </c>
      <c r="P32" s="36" t="s">
        <v>47</v>
      </c>
      <c r="Q32" s="13">
        <v>5</v>
      </c>
      <c r="R32" s="51">
        <v>0.3</v>
      </c>
      <c r="S32" s="54">
        <v>0.02</v>
      </c>
      <c r="T32" s="13">
        <v>5</v>
      </c>
      <c r="U32" s="51">
        <v>0.08</v>
      </c>
      <c r="V32" s="57">
        <v>0.02</v>
      </c>
      <c r="W32" s="4"/>
    </row>
    <row r="33" spans="1:24" x14ac:dyDescent="0.25">
      <c r="W33" s="4"/>
    </row>
    <row r="34" spans="1:24" x14ac:dyDescent="0.25">
      <c r="W34" s="4"/>
    </row>
    <row r="35" spans="1:24" x14ac:dyDescent="0.25">
      <c r="W35" s="4"/>
    </row>
    <row r="39" spans="1:24" ht="14.25" customHeight="1" x14ac:dyDescent="0.25"/>
    <row r="40" spans="1:24" x14ac:dyDescent="0.25">
      <c r="Q40" s="4"/>
      <c r="R40" s="4"/>
      <c r="S40" s="4"/>
      <c r="T40" s="4"/>
      <c r="U40" s="4"/>
      <c r="V40" s="4"/>
      <c r="W40" s="4"/>
    </row>
    <row r="41" spans="1:24" x14ac:dyDescent="0.25">
      <c r="Q41" s="4"/>
      <c r="R41" s="4"/>
      <c r="S41" s="4"/>
      <c r="T41" s="4"/>
      <c r="U41" s="4"/>
      <c r="V41" s="4"/>
      <c r="W41" s="4"/>
    </row>
    <row r="42" spans="1:24" x14ac:dyDescent="0.25">
      <c r="Q42" s="4"/>
      <c r="R42" s="4"/>
      <c r="S42" s="4"/>
      <c r="T42" s="4"/>
      <c r="U42" s="4"/>
      <c r="V42" s="4"/>
      <c r="W42" s="4"/>
    </row>
    <row r="43" spans="1:24" x14ac:dyDescent="0.25">
      <c r="Q43" s="4"/>
      <c r="R43" s="4"/>
      <c r="S43" s="4"/>
      <c r="T43" s="4"/>
      <c r="U43" s="4"/>
      <c r="V43" s="4"/>
      <c r="W43" s="4"/>
    </row>
    <row r="44" spans="1:24" x14ac:dyDescent="0.25">
      <c r="Q44" s="4"/>
      <c r="R44" s="4"/>
      <c r="S44" s="4"/>
      <c r="T44" s="4"/>
      <c r="U44" s="4"/>
      <c r="V44" s="4"/>
      <c r="W44" s="4"/>
    </row>
    <row r="45" spans="1:24" x14ac:dyDescent="0.25">
      <c r="Q45" s="4"/>
      <c r="R45" s="4"/>
      <c r="S45" s="4"/>
      <c r="T45" s="4"/>
      <c r="U45" s="4"/>
      <c r="V45" s="4"/>
      <c r="W45" s="4"/>
    </row>
    <row r="46" spans="1:24" x14ac:dyDescent="0.25">
      <c r="Q46" s="4"/>
      <c r="R46" s="4"/>
      <c r="S46" s="4"/>
      <c r="T46" s="4"/>
      <c r="U46" s="4"/>
      <c r="V46" s="4"/>
      <c r="W46" s="4"/>
      <c r="X46" s="4"/>
    </row>
    <row r="47" spans="1:24" x14ac:dyDescent="0.25">
      <c r="Q47" s="4"/>
      <c r="R47" s="4"/>
    </row>
    <row r="48" spans="1:24" x14ac:dyDescent="0.25">
      <c r="A48" s="46"/>
      <c r="B48" s="4"/>
      <c r="C48" s="4"/>
      <c r="D48" s="4"/>
      <c r="E48" s="4"/>
      <c r="F48" s="4"/>
      <c r="G48" s="4"/>
      <c r="H48" s="4"/>
      <c r="J48" s="4"/>
      <c r="K48" s="4"/>
      <c r="L48" s="4"/>
      <c r="M48" s="4"/>
      <c r="N48" s="4"/>
      <c r="O48" s="4"/>
      <c r="Q48" s="4"/>
      <c r="R48" s="4"/>
    </row>
    <row r="49" spans="1:18" x14ac:dyDescent="0.25">
      <c r="A49" s="46"/>
      <c r="B49" s="4"/>
      <c r="C49" s="4"/>
      <c r="D49" s="4"/>
      <c r="E49" s="4"/>
      <c r="F49" s="4"/>
      <c r="G49" s="4"/>
      <c r="H49" s="4"/>
      <c r="J49" s="4"/>
      <c r="K49" s="4"/>
      <c r="L49" s="4"/>
      <c r="M49" s="4"/>
      <c r="N49" s="4"/>
      <c r="O49" s="4"/>
      <c r="Q49" s="4"/>
      <c r="R49" s="4"/>
    </row>
    <row r="50" spans="1:18" x14ac:dyDescent="0.25">
      <c r="A50" s="46"/>
      <c r="B50" s="4"/>
      <c r="C50" s="4"/>
      <c r="D50" s="4"/>
      <c r="E50" s="4"/>
      <c r="F50" s="4"/>
      <c r="G50" s="4"/>
      <c r="H50" s="4"/>
      <c r="J50" s="4"/>
      <c r="K50" s="4"/>
      <c r="L50" s="4"/>
      <c r="M50" s="4"/>
      <c r="N50" s="4"/>
      <c r="O50" s="4"/>
      <c r="Q50" s="4"/>
      <c r="R50" s="4"/>
    </row>
    <row r="51" spans="1:18" x14ac:dyDescent="0.25">
      <c r="A51" s="46"/>
      <c r="B51" s="4"/>
      <c r="C51" s="4"/>
      <c r="D51" s="4"/>
      <c r="E51" s="4"/>
      <c r="F51" s="4"/>
      <c r="G51" s="4"/>
      <c r="H51" s="4"/>
      <c r="J51" s="4"/>
      <c r="K51" s="4"/>
      <c r="L51" s="4"/>
      <c r="M51" s="4"/>
      <c r="N51" s="4"/>
      <c r="O51" s="4"/>
      <c r="Q51" s="4"/>
      <c r="R51" s="4"/>
    </row>
    <row r="52" spans="1:18" x14ac:dyDescent="0.25">
      <c r="A52" s="46"/>
      <c r="B52" s="4"/>
      <c r="C52" s="4"/>
      <c r="D52" s="4"/>
      <c r="E52" s="4"/>
      <c r="F52" s="4"/>
      <c r="G52" s="4"/>
      <c r="H52" s="4"/>
      <c r="J52" s="4"/>
      <c r="K52" s="4"/>
      <c r="L52" s="4"/>
      <c r="M52" s="4"/>
      <c r="N52" s="4"/>
      <c r="O52" s="4"/>
    </row>
    <row r="53" spans="1:18" x14ac:dyDescent="0.25">
      <c r="A53" s="46"/>
      <c r="B53" s="4"/>
      <c r="C53" s="4"/>
      <c r="D53" s="4"/>
      <c r="E53" s="4"/>
      <c r="F53" s="4"/>
      <c r="G53" s="4"/>
      <c r="H53" s="4"/>
      <c r="J53" s="4"/>
      <c r="K53" s="4"/>
      <c r="L53" s="4"/>
      <c r="M53" s="4"/>
      <c r="N53" s="4"/>
      <c r="O53" s="4"/>
    </row>
    <row r="54" spans="1:18" x14ac:dyDescent="0.25">
      <c r="A54" s="46"/>
      <c r="B54" s="4"/>
      <c r="C54" s="4"/>
      <c r="D54" s="4"/>
      <c r="E54" s="4"/>
      <c r="F54" s="4"/>
      <c r="G54" s="4"/>
      <c r="H54" s="4"/>
      <c r="J54" s="4"/>
      <c r="K54" s="4"/>
      <c r="L54" s="4"/>
      <c r="M54" s="4"/>
      <c r="N54" s="4"/>
      <c r="O54" s="4"/>
    </row>
    <row r="55" spans="1:18" x14ac:dyDescent="0.25">
      <c r="A55" s="46"/>
      <c r="B55" s="4"/>
      <c r="C55" s="4"/>
      <c r="D55" s="4"/>
      <c r="E55" s="4"/>
      <c r="F55" s="4"/>
      <c r="G55" s="4"/>
      <c r="H55" s="4"/>
      <c r="J55" s="4"/>
      <c r="K55" s="4"/>
      <c r="L55" s="4"/>
      <c r="M55" s="4"/>
      <c r="N55" s="4"/>
      <c r="O55" s="4"/>
    </row>
    <row r="56" spans="1:18" x14ac:dyDescent="0.25">
      <c r="A56" s="46"/>
      <c r="B56" s="4"/>
      <c r="C56" s="4"/>
      <c r="D56" s="4"/>
      <c r="E56" s="4"/>
      <c r="F56" s="4"/>
      <c r="G56" s="4"/>
      <c r="H56" s="4"/>
      <c r="J56" s="4"/>
      <c r="K56" s="4"/>
      <c r="L56" s="4"/>
      <c r="M56" s="4"/>
      <c r="N56" s="4"/>
      <c r="O56" s="4"/>
    </row>
    <row r="57" spans="1:18" x14ac:dyDescent="0.25">
      <c r="A57" s="46"/>
      <c r="B57" s="4"/>
      <c r="C57" s="4"/>
      <c r="D57" s="4"/>
      <c r="E57" s="4"/>
      <c r="F57" s="4"/>
      <c r="G57" s="4"/>
      <c r="H57" s="4"/>
      <c r="J57" s="4"/>
      <c r="K57" s="4"/>
      <c r="L57" s="4"/>
      <c r="M57" s="4"/>
      <c r="N57" s="4"/>
      <c r="O57" s="4"/>
    </row>
    <row r="58" spans="1:18" x14ac:dyDescent="0.25">
      <c r="A58" s="46"/>
      <c r="B58" s="4"/>
      <c r="C58" s="4"/>
      <c r="D58" s="4"/>
      <c r="E58" s="4"/>
      <c r="F58" s="4"/>
      <c r="G58" s="4"/>
      <c r="H58" s="4"/>
      <c r="J58" s="4"/>
      <c r="K58" s="4"/>
      <c r="L58" s="4"/>
      <c r="M58" s="4"/>
      <c r="N58" s="4"/>
      <c r="O58" s="4"/>
    </row>
    <row r="59" spans="1:18" x14ac:dyDescent="0.25">
      <c r="A59" s="46"/>
      <c r="B59" s="4"/>
      <c r="C59" s="4"/>
      <c r="D59" s="4"/>
      <c r="E59" s="4"/>
      <c r="F59" s="4"/>
      <c r="G59" s="4"/>
      <c r="H59" s="4"/>
      <c r="J59" s="4"/>
      <c r="K59" s="4"/>
      <c r="L59" s="4"/>
      <c r="M59" s="4"/>
      <c r="N59" s="4"/>
      <c r="O59" s="4"/>
    </row>
    <row r="60" spans="1:18" x14ac:dyDescent="0.25">
      <c r="A60" s="4"/>
      <c r="B60" s="4"/>
      <c r="C60" s="4"/>
      <c r="D60" s="4"/>
      <c r="E60" s="4"/>
      <c r="F60" s="4"/>
      <c r="G60" s="4"/>
      <c r="H60" s="4"/>
      <c r="J60" s="4"/>
      <c r="K60" s="4"/>
      <c r="L60" s="4"/>
      <c r="M60" s="4"/>
      <c r="N60" s="4"/>
      <c r="O60" s="4"/>
    </row>
    <row r="61" spans="1:18" x14ac:dyDescent="0.25">
      <c r="A61" s="4"/>
      <c r="B61" s="4"/>
      <c r="C61" s="4"/>
      <c r="D61" s="4"/>
      <c r="E61" s="4"/>
      <c r="F61" s="4"/>
      <c r="G61" s="4"/>
      <c r="H61" s="4"/>
      <c r="J61" s="4"/>
      <c r="K61" s="4"/>
      <c r="L61" s="4"/>
      <c r="M61" s="4"/>
      <c r="N61" s="4"/>
      <c r="O61" s="4"/>
    </row>
    <row r="62" spans="1:18" x14ac:dyDescent="0.25">
      <c r="A62" s="4"/>
      <c r="B62" s="4"/>
      <c r="C62" s="4"/>
      <c r="D62" s="4"/>
      <c r="E62" s="4"/>
      <c r="F62" s="4"/>
      <c r="G62" s="4"/>
      <c r="H62" s="4"/>
      <c r="J62" s="4"/>
      <c r="K62" s="4"/>
      <c r="L62" s="4"/>
      <c r="M62" s="4"/>
      <c r="N62" s="4"/>
      <c r="O62" s="4"/>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A6337-75B7-43DD-A58F-79890A9B5199}">
  <dimension ref="A1:W87"/>
  <sheetViews>
    <sheetView zoomScaleNormal="100" workbookViewId="0">
      <selection activeCell="C38" sqref="C38"/>
    </sheetView>
  </sheetViews>
  <sheetFormatPr defaultColWidth="11.140625" defaultRowHeight="15" x14ac:dyDescent="0.25"/>
  <cols>
    <col min="1" max="1" width="17.5703125" customWidth="1"/>
    <col min="9" max="9" width="22.5703125" bestFit="1" customWidth="1"/>
    <col min="15" max="15" width="15.42578125" bestFit="1" customWidth="1"/>
    <col min="27" max="27" width="43.28515625" customWidth="1"/>
  </cols>
  <sheetData>
    <row r="1" spans="1:21" x14ac:dyDescent="0.25">
      <c r="A1" s="5" t="s">
        <v>23</v>
      </c>
      <c r="B1" s="5" t="s">
        <v>19</v>
      </c>
      <c r="C1" s="6"/>
      <c r="D1" s="6"/>
      <c r="E1" s="6" t="s">
        <v>21</v>
      </c>
      <c r="F1" s="6"/>
      <c r="G1" s="23"/>
      <c r="H1" s="1"/>
      <c r="I1" s="5" t="s">
        <v>32</v>
      </c>
      <c r="J1" s="5" t="s">
        <v>19</v>
      </c>
      <c r="K1" s="7"/>
      <c r="L1" s="6" t="s">
        <v>21</v>
      </c>
      <c r="M1" s="8"/>
      <c r="O1" s="5" t="s">
        <v>26</v>
      </c>
      <c r="P1" s="5" t="s">
        <v>19</v>
      </c>
      <c r="Q1" s="6"/>
      <c r="R1" s="6"/>
      <c r="S1" s="6" t="s">
        <v>21</v>
      </c>
      <c r="T1" s="6"/>
      <c r="U1" s="23"/>
    </row>
    <row r="2" spans="1:21" ht="15.75" thickBot="1" x14ac:dyDescent="0.3">
      <c r="A2" s="12" t="s">
        <v>20</v>
      </c>
      <c r="B2" s="12" t="s">
        <v>25</v>
      </c>
      <c r="C2" s="15" t="s">
        <v>24</v>
      </c>
      <c r="D2" s="15" t="s">
        <v>31</v>
      </c>
      <c r="E2" s="15" t="s">
        <v>25</v>
      </c>
      <c r="F2" s="15" t="s">
        <v>24</v>
      </c>
      <c r="G2" s="16" t="s">
        <v>31</v>
      </c>
      <c r="H2" s="1"/>
      <c r="I2" s="12" t="s">
        <v>20</v>
      </c>
      <c r="J2" s="12" t="s">
        <v>29</v>
      </c>
      <c r="K2" s="15" t="s">
        <v>30</v>
      </c>
      <c r="L2" s="15" t="s">
        <v>29</v>
      </c>
      <c r="M2" s="16" t="s">
        <v>30</v>
      </c>
      <c r="O2" s="9" t="s">
        <v>20</v>
      </c>
      <c r="P2" s="9" t="s">
        <v>29</v>
      </c>
      <c r="Q2" s="3" t="s">
        <v>28</v>
      </c>
      <c r="R2" s="3" t="s">
        <v>27</v>
      </c>
      <c r="S2" s="3" t="s">
        <v>29</v>
      </c>
      <c r="T2" s="3" t="s">
        <v>28</v>
      </c>
      <c r="U2" s="11" t="s">
        <v>27</v>
      </c>
    </row>
    <row r="3" spans="1:21" x14ac:dyDescent="0.25">
      <c r="A3" s="31" t="s">
        <v>0</v>
      </c>
      <c r="B3" s="41">
        <v>101.6</v>
      </c>
      <c r="C3" s="7">
        <v>84.092872570194501</v>
      </c>
      <c r="D3" s="48">
        <v>185.692872570194</v>
      </c>
      <c r="E3" s="7">
        <v>79.2</v>
      </c>
      <c r="F3" s="47">
        <v>304.50107991360699</v>
      </c>
      <c r="G3" s="49">
        <v>383.70107991360697</v>
      </c>
      <c r="H3" s="1"/>
      <c r="I3" s="31" t="s">
        <v>0</v>
      </c>
      <c r="J3" s="41">
        <v>4</v>
      </c>
      <c r="K3" s="65">
        <v>2</v>
      </c>
      <c r="L3" s="47">
        <v>3</v>
      </c>
      <c r="M3" s="68">
        <v>2</v>
      </c>
      <c r="O3" s="31" t="s">
        <v>0</v>
      </c>
      <c r="P3" s="41">
        <v>4</v>
      </c>
      <c r="Q3" s="52">
        <v>25.829447746276799</v>
      </c>
      <c r="R3" s="55">
        <v>0.01</v>
      </c>
      <c r="S3" s="47">
        <v>3</v>
      </c>
      <c r="T3" s="52">
        <v>18.8102688789367</v>
      </c>
      <c r="U3" s="58">
        <v>0.01</v>
      </c>
    </row>
    <row r="4" spans="1:21" x14ac:dyDescent="0.25">
      <c r="A4" s="32" t="s">
        <v>1</v>
      </c>
      <c r="B4" s="18">
        <v>108.4</v>
      </c>
      <c r="C4" s="4">
        <v>115.872570194384</v>
      </c>
      <c r="D4" s="21">
        <v>224.272570194384</v>
      </c>
      <c r="E4" s="4">
        <v>101.4</v>
      </c>
      <c r="F4" s="19">
        <v>0</v>
      </c>
      <c r="G4" s="22">
        <v>101.399999999999</v>
      </c>
      <c r="I4" s="32" t="s">
        <v>1</v>
      </c>
      <c r="J4" s="18">
        <v>3</v>
      </c>
      <c r="K4" s="63">
        <v>2</v>
      </c>
      <c r="L4" s="19">
        <v>4</v>
      </c>
      <c r="M4" s="66">
        <v>3</v>
      </c>
      <c r="O4" s="32" t="s">
        <v>1</v>
      </c>
      <c r="P4" s="18">
        <v>3</v>
      </c>
      <c r="Q4" s="50">
        <v>22.669869899749699</v>
      </c>
      <c r="R4" s="53">
        <v>0.01</v>
      </c>
      <c r="S4" s="19">
        <v>4</v>
      </c>
      <c r="T4" s="50">
        <v>27.703251123428299</v>
      </c>
      <c r="U4" s="56">
        <v>0.01</v>
      </c>
    </row>
    <row r="5" spans="1:21" x14ac:dyDescent="0.25">
      <c r="A5" s="32" t="s">
        <v>3</v>
      </c>
      <c r="B5" s="18">
        <v>101.6</v>
      </c>
      <c r="C5" s="4">
        <v>33.997840172786098</v>
      </c>
      <c r="D5" s="21">
        <v>135.59784017278599</v>
      </c>
      <c r="E5" s="4">
        <v>79.2</v>
      </c>
      <c r="F5" s="19">
        <v>0</v>
      </c>
      <c r="G5" s="22">
        <v>79.2</v>
      </c>
      <c r="I5" s="32" t="s">
        <v>3</v>
      </c>
      <c r="J5" s="18">
        <v>4</v>
      </c>
      <c r="K5" s="63">
        <v>2</v>
      </c>
      <c r="L5" s="19">
        <v>3</v>
      </c>
      <c r="M5" s="66">
        <v>2</v>
      </c>
      <c r="O5" s="32" t="s">
        <v>3</v>
      </c>
      <c r="P5" s="18">
        <v>4</v>
      </c>
      <c r="Q5" s="50">
        <v>37.480435132980297</v>
      </c>
      <c r="R5" s="53">
        <v>0.01</v>
      </c>
      <c r="S5" s="19">
        <v>3</v>
      </c>
      <c r="T5" s="50">
        <v>24.857803583145099</v>
      </c>
      <c r="U5" s="56">
        <v>0.01</v>
      </c>
    </row>
    <row r="6" spans="1:21" x14ac:dyDescent="0.25">
      <c r="A6" s="32" t="s">
        <v>4</v>
      </c>
      <c r="B6" s="18">
        <v>108.4</v>
      </c>
      <c r="C6" s="4">
        <v>0</v>
      </c>
      <c r="D6" s="21">
        <v>108.4</v>
      </c>
      <c r="E6" s="4">
        <v>68.900000000000006</v>
      </c>
      <c r="F6" s="19">
        <v>0</v>
      </c>
      <c r="G6" s="22">
        <v>68.900000000000006</v>
      </c>
      <c r="I6" s="32" t="s">
        <v>4</v>
      </c>
      <c r="J6" s="18">
        <v>3</v>
      </c>
      <c r="K6" s="63">
        <v>2</v>
      </c>
      <c r="L6" s="19">
        <v>4</v>
      </c>
      <c r="M6" s="66">
        <v>2</v>
      </c>
      <c r="O6" s="32" t="s">
        <v>4</v>
      </c>
      <c r="P6" s="18">
        <v>3</v>
      </c>
      <c r="Q6" s="50">
        <v>26.019586324691701</v>
      </c>
      <c r="R6" s="53">
        <v>0.01</v>
      </c>
      <c r="S6" s="19">
        <v>4</v>
      </c>
      <c r="T6" s="50">
        <v>26.070387601852399</v>
      </c>
      <c r="U6" s="56">
        <v>0.01</v>
      </c>
    </row>
    <row r="7" spans="1:21" x14ac:dyDescent="0.25">
      <c r="A7" s="32" t="s">
        <v>6</v>
      </c>
      <c r="B7" s="18">
        <v>171.4</v>
      </c>
      <c r="C7" s="4">
        <v>200.92440604751599</v>
      </c>
      <c r="D7" s="21">
        <v>372.32440604751599</v>
      </c>
      <c r="E7" s="4">
        <v>96.199999999999903</v>
      </c>
      <c r="F7" s="19">
        <v>69.578833693304801</v>
      </c>
      <c r="G7" s="22">
        <v>165.77883369330399</v>
      </c>
      <c r="I7" s="32" t="s">
        <v>6</v>
      </c>
      <c r="J7" s="18">
        <v>6</v>
      </c>
      <c r="K7" s="63">
        <v>3</v>
      </c>
      <c r="L7" s="19">
        <v>5</v>
      </c>
      <c r="M7" s="66">
        <v>2</v>
      </c>
      <c r="O7" s="32" t="s">
        <v>6</v>
      </c>
      <c r="P7" s="18">
        <v>6</v>
      </c>
      <c r="Q7" s="50">
        <v>59.158673286437903</v>
      </c>
      <c r="R7" s="53">
        <v>0.01</v>
      </c>
      <c r="S7" s="19">
        <v>5</v>
      </c>
      <c r="T7" s="50">
        <v>30.176820039749099</v>
      </c>
      <c r="U7" s="56">
        <v>0.01</v>
      </c>
    </row>
    <row r="8" spans="1:21" x14ac:dyDescent="0.25">
      <c r="A8" s="32" t="s">
        <v>7</v>
      </c>
      <c r="B8" s="18">
        <v>105</v>
      </c>
      <c r="C8" s="4">
        <v>381.23110151187899</v>
      </c>
      <c r="D8" s="21">
        <v>486.23110151187899</v>
      </c>
      <c r="E8" s="4">
        <v>111.5</v>
      </c>
      <c r="F8" s="19">
        <v>263.00215982721397</v>
      </c>
      <c r="G8" s="22">
        <v>374.50215982721397</v>
      </c>
      <c r="I8" s="32" t="s">
        <v>7</v>
      </c>
      <c r="J8" s="18">
        <v>5</v>
      </c>
      <c r="K8" s="63">
        <v>2</v>
      </c>
      <c r="L8" s="19">
        <v>6</v>
      </c>
      <c r="M8" s="66">
        <v>3</v>
      </c>
      <c r="O8" s="32" t="s">
        <v>7</v>
      </c>
      <c r="P8" s="18">
        <v>5</v>
      </c>
      <c r="Q8" s="50">
        <v>25.874504327774002</v>
      </c>
      <c r="R8" s="53">
        <v>0.01</v>
      </c>
      <c r="S8" s="19">
        <v>6</v>
      </c>
      <c r="T8" s="50">
        <v>37.622814178466797</v>
      </c>
      <c r="U8" s="56">
        <v>0.01</v>
      </c>
    </row>
    <row r="9" spans="1:21" x14ac:dyDescent="0.25">
      <c r="A9" s="32" t="s">
        <v>11</v>
      </c>
      <c r="B9" s="18">
        <v>180.9</v>
      </c>
      <c r="C9" s="4">
        <v>229.030237580993</v>
      </c>
      <c r="D9" s="21">
        <v>409.93023758099298</v>
      </c>
      <c r="E9" s="4">
        <v>97.199999999999903</v>
      </c>
      <c r="F9" s="4">
        <v>45.546436285097101</v>
      </c>
      <c r="G9" s="22">
        <v>142.74643628509699</v>
      </c>
      <c r="I9" s="32" t="s">
        <v>11</v>
      </c>
      <c r="J9" s="18">
        <v>6</v>
      </c>
      <c r="K9" s="63">
        <v>3</v>
      </c>
      <c r="L9" s="19">
        <v>5</v>
      </c>
      <c r="M9" s="66">
        <v>2</v>
      </c>
      <c r="O9" s="32" t="s">
        <v>11</v>
      </c>
      <c r="P9" s="18">
        <v>6</v>
      </c>
      <c r="Q9" s="50">
        <v>59.285370588302598</v>
      </c>
      <c r="R9" s="53">
        <v>0.01</v>
      </c>
      <c r="S9" s="19">
        <v>5</v>
      </c>
      <c r="T9" s="50">
        <v>40.134951353073099</v>
      </c>
      <c r="U9" s="56">
        <v>0.01</v>
      </c>
    </row>
    <row r="10" spans="1:21" x14ac:dyDescent="0.25">
      <c r="A10" s="32" t="s">
        <v>8</v>
      </c>
      <c r="B10" s="18">
        <v>99.3</v>
      </c>
      <c r="C10" s="4">
        <v>89.136069114470899</v>
      </c>
      <c r="D10" s="21">
        <v>188.43606911447</v>
      </c>
      <c r="E10" s="4">
        <v>102.99999999999901</v>
      </c>
      <c r="F10" s="4">
        <v>119.15766738660901</v>
      </c>
      <c r="G10" s="22">
        <v>222.15766738660901</v>
      </c>
      <c r="I10" s="32" t="s">
        <v>8</v>
      </c>
      <c r="J10" s="18">
        <v>5</v>
      </c>
      <c r="K10" s="63">
        <v>2</v>
      </c>
      <c r="L10" s="19">
        <v>6</v>
      </c>
      <c r="M10" s="66">
        <v>3</v>
      </c>
      <c r="O10" s="32" t="s">
        <v>8</v>
      </c>
      <c r="P10" s="18">
        <v>5</v>
      </c>
      <c r="Q10" s="50">
        <v>41.743326663970898</v>
      </c>
      <c r="R10" s="53">
        <v>0.01</v>
      </c>
      <c r="S10" s="19">
        <v>6</v>
      </c>
      <c r="T10" s="50">
        <v>31.654180765151899</v>
      </c>
      <c r="U10" s="56">
        <v>0.01</v>
      </c>
    </row>
    <row r="11" spans="1:21" x14ac:dyDescent="0.25">
      <c r="A11" s="32" t="s">
        <v>12</v>
      </c>
      <c r="B11" s="28">
        <v>10000157.5</v>
      </c>
      <c r="C11" s="27">
        <v>1507.0259179265599</v>
      </c>
      <c r="D11" s="42">
        <v>10001664.525917901</v>
      </c>
      <c r="E11" s="4">
        <v>119.5</v>
      </c>
      <c r="F11" s="4">
        <v>509.609071274298</v>
      </c>
      <c r="G11" s="22">
        <v>629.109071274298</v>
      </c>
      <c r="I11" s="32" t="s">
        <v>12</v>
      </c>
      <c r="J11" s="18">
        <v>9</v>
      </c>
      <c r="K11" s="63">
        <v>2</v>
      </c>
      <c r="L11" s="19">
        <v>8</v>
      </c>
      <c r="M11" s="66">
        <v>2</v>
      </c>
      <c r="O11" s="32" t="s">
        <v>12</v>
      </c>
      <c r="P11" s="61">
        <v>9</v>
      </c>
      <c r="Q11" s="59">
        <v>69.881041049957204</v>
      </c>
      <c r="R11" s="60">
        <v>0.02</v>
      </c>
      <c r="S11" s="62">
        <v>8</v>
      </c>
      <c r="T11" s="50">
        <v>68.765619039535494</v>
      </c>
      <c r="U11" s="56">
        <v>0.02</v>
      </c>
    </row>
    <row r="12" spans="1:21" x14ac:dyDescent="0.25">
      <c r="A12" s="32" t="s">
        <v>13</v>
      </c>
      <c r="B12" s="28">
        <v>10000112.1</v>
      </c>
      <c r="C12" s="27">
        <v>834.58099352051897</v>
      </c>
      <c r="D12" s="42">
        <v>10000946.680993499</v>
      </c>
      <c r="E12" s="4">
        <v>98.699999999999903</v>
      </c>
      <c r="F12" s="4">
        <v>451.34125269978398</v>
      </c>
      <c r="G12" s="22">
        <v>550.04125269978397</v>
      </c>
      <c r="I12" s="32" t="s">
        <v>13</v>
      </c>
      <c r="J12" s="18">
        <v>8</v>
      </c>
      <c r="K12" s="63">
        <v>2</v>
      </c>
      <c r="L12" s="19">
        <v>9</v>
      </c>
      <c r="M12" s="66">
        <v>2</v>
      </c>
      <c r="O12" s="32" t="s">
        <v>13</v>
      </c>
      <c r="P12" s="61">
        <v>8</v>
      </c>
      <c r="Q12" s="59">
        <v>77.164185047149601</v>
      </c>
      <c r="R12" s="60">
        <v>0.02</v>
      </c>
      <c r="S12" s="62">
        <v>9</v>
      </c>
      <c r="T12" s="50">
        <v>77.774445772171006</v>
      </c>
      <c r="U12" s="56">
        <v>0.02</v>
      </c>
    </row>
    <row r="13" spans="1:21" x14ac:dyDescent="0.25">
      <c r="A13" s="32" t="s">
        <v>15</v>
      </c>
      <c r="B13" s="28">
        <v>10000133.1</v>
      </c>
      <c r="C13" s="27">
        <v>1057.9481641468601</v>
      </c>
      <c r="D13" s="42">
        <v>10001191.048164099</v>
      </c>
      <c r="E13" s="4">
        <v>101.19999999999899</v>
      </c>
      <c r="F13" s="4">
        <v>173.20086393088499</v>
      </c>
      <c r="G13" s="22">
        <v>274.40086393088501</v>
      </c>
      <c r="I13" s="32" t="s">
        <v>15</v>
      </c>
      <c r="J13" s="18">
        <v>9</v>
      </c>
      <c r="K13" s="63">
        <v>2</v>
      </c>
      <c r="L13" s="19">
        <v>8</v>
      </c>
      <c r="M13" s="66">
        <v>2</v>
      </c>
      <c r="O13" s="32" t="s">
        <v>15</v>
      </c>
      <c r="P13" s="61">
        <v>9</v>
      </c>
      <c r="Q13" s="50">
        <v>89.901393175125094</v>
      </c>
      <c r="R13" s="60">
        <v>0.02</v>
      </c>
      <c r="S13" s="62">
        <v>8</v>
      </c>
      <c r="T13" s="50">
        <v>71.265914440155001</v>
      </c>
      <c r="U13" s="56">
        <v>0.02</v>
      </c>
    </row>
    <row r="14" spans="1:21" x14ac:dyDescent="0.25">
      <c r="A14" s="32" t="s">
        <v>16</v>
      </c>
      <c r="B14" s="28">
        <v>10000175</v>
      </c>
      <c r="C14" s="27">
        <v>1220.3261339092801</v>
      </c>
      <c r="D14" s="42">
        <v>10001395.326133899</v>
      </c>
      <c r="E14" s="4">
        <v>114.7</v>
      </c>
      <c r="F14" s="4">
        <v>459.16414686825101</v>
      </c>
      <c r="G14" s="22">
        <v>573.86414686825105</v>
      </c>
      <c r="I14" s="32" t="s">
        <v>16</v>
      </c>
      <c r="J14" s="18">
        <v>8</v>
      </c>
      <c r="K14" s="63">
        <v>2</v>
      </c>
      <c r="L14" s="19">
        <v>9</v>
      </c>
      <c r="M14" s="66">
        <v>2</v>
      </c>
      <c r="O14" s="32" t="s">
        <v>16</v>
      </c>
      <c r="P14" s="61">
        <v>8</v>
      </c>
      <c r="Q14" s="50">
        <v>77.952114820480304</v>
      </c>
      <c r="R14" s="60">
        <v>0.02</v>
      </c>
      <c r="S14" s="62">
        <v>9</v>
      </c>
      <c r="T14" s="50">
        <v>80.434260368347097</v>
      </c>
      <c r="U14" s="56">
        <v>0.02</v>
      </c>
    </row>
    <row r="15" spans="1:21" x14ac:dyDescent="0.25">
      <c r="A15" s="35" t="s">
        <v>77</v>
      </c>
      <c r="B15" s="28">
        <v>12000279.7999999</v>
      </c>
      <c r="C15" s="27">
        <v>3249.8725701943799</v>
      </c>
      <c r="D15" s="42">
        <v>12003529.6725701</v>
      </c>
      <c r="E15" s="27">
        <v>10000193.800000001</v>
      </c>
      <c r="F15" s="27">
        <v>1565.54427645788</v>
      </c>
      <c r="G15" s="44">
        <v>10001759.3442764</v>
      </c>
      <c r="I15" s="35" t="s">
        <v>77</v>
      </c>
      <c r="J15" s="62">
        <v>15</v>
      </c>
      <c r="K15" s="63">
        <v>3</v>
      </c>
      <c r="L15" s="19">
        <v>10</v>
      </c>
      <c r="M15" s="66">
        <v>2</v>
      </c>
      <c r="O15" s="35" t="s">
        <v>77</v>
      </c>
      <c r="P15" s="74">
        <v>15</v>
      </c>
      <c r="Q15" s="50">
        <v>121.71136951446501</v>
      </c>
      <c r="R15" s="60">
        <v>0.02</v>
      </c>
      <c r="S15" s="19">
        <v>10</v>
      </c>
      <c r="T15" s="50">
        <v>61.530781984329202</v>
      </c>
      <c r="U15" s="56">
        <v>0.02</v>
      </c>
    </row>
    <row r="16" spans="1:21" x14ac:dyDescent="0.25">
      <c r="A16" s="35" t="s">
        <v>78</v>
      </c>
      <c r="B16" s="28">
        <v>10000200.5</v>
      </c>
      <c r="C16" s="27">
        <v>1807.6241900647899</v>
      </c>
      <c r="D16" s="42">
        <v>10002008.124190001</v>
      </c>
      <c r="E16" s="27">
        <v>10000276.300000001</v>
      </c>
      <c r="F16" s="27">
        <v>2656.5939524838</v>
      </c>
      <c r="G16" s="44">
        <v>10002932.893952399</v>
      </c>
      <c r="I16" s="35" t="s">
        <v>78</v>
      </c>
      <c r="J16" s="62">
        <v>10</v>
      </c>
      <c r="K16" s="63">
        <v>2</v>
      </c>
      <c r="L16" s="19">
        <v>15</v>
      </c>
      <c r="M16" s="66">
        <v>3</v>
      </c>
      <c r="O16" s="35" t="s">
        <v>78</v>
      </c>
      <c r="P16" s="74">
        <v>10</v>
      </c>
      <c r="Q16" s="50">
        <v>68.699625253677297</v>
      </c>
      <c r="R16" s="60">
        <v>0.02</v>
      </c>
      <c r="S16" s="19">
        <v>15</v>
      </c>
      <c r="T16" s="50">
        <v>85.4074223041534</v>
      </c>
      <c r="U16" s="56">
        <v>0.02</v>
      </c>
    </row>
    <row r="17" spans="1:23" x14ac:dyDescent="0.25">
      <c r="A17" s="35" t="s">
        <v>79</v>
      </c>
      <c r="B17" s="28">
        <v>10000243.800000001</v>
      </c>
      <c r="C17" s="27">
        <v>1278.9028077753701</v>
      </c>
      <c r="D17" s="42">
        <v>10001522.7028077</v>
      </c>
      <c r="E17" s="27">
        <v>10000144.1</v>
      </c>
      <c r="F17" s="27">
        <v>731.25701943844501</v>
      </c>
      <c r="G17" s="44">
        <v>10000875.3570194</v>
      </c>
      <c r="I17" s="35" t="s">
        <v>79</v>
      </c>
      <c r="J17" s="62">
        <v>10</v>
      </c>
      <c r="K17" s="63">
        <v>2</v>
      </c>
      <c r="L17" s="19">
        <v>15</v>
      </c>
      <c r="M17" s="66">
        <v>3</v>
      </c>
      <c r="O17" s="35" t="s">
        <v>79</v>
      </c>
      <c r="P17" s="74">
        <v>10</v>
      </c>
      <c r="Q17" s="50">
        <v>115.19425535201999</v>
      </c>
      <c r="R17" s="60">
        <v>0.02</v>
      </c>
      <c r="S17" s="19">
        <v>15</v>
      </c>
      <c r="T17" s="50">
        <v>55.777669429779003</v>
      </c>
      <c r="U17" s="56">
        <v>0.02</v>
      </c>
    </row>
    <row r="18" spans="1:23" ht="15.75" thickBot="1" x14ac:dyDescent="0.3">
      <c r="A18" s="36" t="s">
        <v>80</v>
      </c>
      <c r="B18" s="29">
        <v>10000219.199999999</v>
      </c>
      <c r="C18" s="30">
        <v>2107.5809935205102</v>
      </c>
      <c r="D18" s="43">
        <v>10002326.780993501</v>
      </c>
      <c r="E18" s="30">
        <v>10000196.1</v>
      </c>
      <c r="F18" s="30">
        <v>969.86177105831496</v>
      </c>
      <c r="G18" s="45">
        <v>10001165.961771</v>
      </c>
      <c r="I18" s="36" t="s">
        <v>80</v>
      </c>
      <c r="J18" s="13">
        <v>15</v>
      </c>
      <c r="K18" s="64">
        <v>3</v>
      </c>
      <c r="L18" s="13">
        <v>10</v>
      </c>
      <c r="M18" s="67">
        <v>2</v>
      </c>
      <c r="O18" s="36" t="s">
        <v>80</v>
      </c>
      <c r="P18" s="17">
        <v>15</v>
      </c>
      <c r="Q18" s="51">
        <v>74.1637153625488</v>
      </c>
      <c r="R18" s="54">
        <v>0.02</v>
      </c>
      <c r="S18" s="13">
        <v>10</v>
      </c>
      <c r="T18" s="51">
        <v>115.16916251182499</v>
      </c>
      <c r="U18" s="57">
        <v>0.02</v>
      </c>
    </row>
    <row r="19" spans="1:23" x14ac:dyDescent="0.25">
      <c r="A19" s="34" t="s">
        <v>34</v>
      </c>
      <c r="B19" s="4">
        <v>158</v>
      </c>
      <c r="C19" s="4">
        <v>146.909287257019</v>
      </c>
      <c r="D19" s="21">
        <v>304.909287257019</v>
      </c>
      <c r="E19" s="4">
        <v>72.400000000000006</v>
      </c>
      <c r="F19" s="4">
        <v>230.671706263499</v>
      </c>
      <c r="G19" s="22">
        <v>303.07170626349898</v>
      </c>
      <c r="I19" s="71" t="s">
        <v>34</v>
      </c>
      <c r="J19" s="41">
        <v>5</v>
      </c>
      <c r="K19" s="65">
        <v>3</v>
      </c>
      <c r="L19" s="7">
        <v>5</v>
      </c>
      <c r="M19" s="68">
        <v>2</v>
      </c>
      <c r="O19" s="35" t="s">
        <v>34</v>
      </c>
      <c r="P19" s="18">
        <v>5</v>
      </c>
      <c r="Q19" s="50">
        <v>25.040760278701701</v>
      </c>
      <c r="R19" s="53">
        <v>0.01</v>
      </c>
      <c r="S19" s="19">
        <v>5</v>
      </c>
      <c r="T19" s="50">
        <v>22.444683790206899</v>
      </c>
      <c r="U19" s="56">
        <v>0.01</v>
      </c>
    </row>
    <row r="20" spans="1:23" x14ac:dyDescent="0.25">
      <c r="A20" s="35" t="s">
        <v>35</v>
      </c>
      <c r="B20" s="4">
        <v>97.5</v>
      </c>
      <c r="C20" s="4">
        <v>231.20302375809999</v>
      </c>
      <c r="D20" s="21">
        <v>328.70302375810002</v>
      </c>
      <c r="E20" s="4">
        <v>122.4</v>
      </c>
      <c r="F20" s="4">
        <v>861.61339092872595</v>
      </c>
      <c r="G20" s="22">
        <v>984.01339092872604</v>
      </c>
      <c r="I20" s="72" t="s">
        <v>35</v>
      </c>
      <c r="J20" s="18">
        <v>5</v>
      </c>
      <c r="K20" s="63">
        <v>2</v>
      </c>
      <c r="L20" s="19">
        <v>5</v>
      </c>
      <c r="M20" s="66">
        <v>2</v>
      </c>
      <c r="O20" s="35" t="s">
        <v>35</v>
      </c>
      <c r="P20" s="18">
        <v>5</v>
      </c>
      <c r="Q20" s="50">
        <v>24.289922952651899</v>
      </c>
      <c r="R20" s="53">
        <v>0.01</v>
      </c>
      <c r="S20" s="19">
        <v>5</v>
      </c>
      <c r="T20" s="50">
        <v>24.6983287334442</v>
      </c>
      <c r="U20" s="56">
        <v>0.01</v>
      </c>
    </row>
    <row r="21" spans="1:23" x14ac:dyDescent="0.25">
      <c r="A21" s="35" t="s">
        <v>36</v>
      </c>
      <c r="B21" s="4">
        <v>87</v>
      </c>
      <c r="C21" s="4">
        <v>0</v>
      </c>
      <c r="D21" s="21">
        <v>87</v>
      </c>
      <c r="E21" s="4">
        <v>86.2</v>
      </c>
      <c r="F21" s="4">
        <v>245.50971922246299</v>
      </c>
      <c r="G21" s="22">
        <v>331.70971922246298</v>
      </c>
      <c r="I21" s="72" t="s">
        <v>36</v>
      </c>
      <c r="J21" s="18">
        <v>5</v>
      </c>
      <c r="K21" s="63">
        <v>2</v>
      </c>
      <c r="L21" s="19">
        <v>5</v>
      </c>
      <c r="M21" s="66">
        <v>2</v>
      </c>
      <c r="O21" s="35" t="s">
        <v>36</v>
      </c>
      <c r="P21" s="18">
        <v>5</v>
      </c>
      <c r="Q21" s="50">
        <v>20.404691219329798</v>
      </c>
      <c r="R21" s="53">
        <v>0.01</v>
      </c>
      <c r="S21" s="19">
        <v>5</v>
      </c>
      <c r="T21" s="50">
        <v>22.642731189727701</v>
      </c>
      <c r="U21" s="56">
        <v>0.01</v>
      </c>
    </row>
    <row r="22" spans="1:23" x14ac:dyDescent="0.25">
      <c r="A22" s="35" t="s">
        <v>37</v>
      </c>
      <c r="B22" s="4">
        <v>83.1</v>
      </c>
      <c r="C22" s="4">
        <v>231.20518358531299</v>
      </c>
      <c r="D22" s="21">
        <v>314.30518358531299</v>
      </c>
      <c r="E22" s="4">
        <v>86.2</v>
      </c>
      <c r="F22" s="4">
        <v>488.83369330453598</v>
      </c>
      <c r="G22" s="22">
        <v>575.03369330453597</v>
      </c>
      <c r="I22" s="72" t="s">
        <v>37</v>
      </c>
      <c r="J22" s="18">
        <v>5</v>
      </c>
      <c r="K22" s="63">
        <v>2</v>
      </c>
      <c r="L22" s="4">
        <v>5</v>
      </c>
      <c r="M22" s="66">
        <v>2</v>
      </c>
      <c r="N22" s="4"/>
      <c r="O22" s="35" t="s">
        <v>37</v>
      </c>
      <c r="P22" s="18">
        <v>5</v>
      </c>
      <c r="Q22" s="50">
        <v>20.558542490005401</v>
      </c>
      <c r="R22" s="53">
        <v>0.01</v>
      </c>
      <c r="S22" s="19">
        <v>5</v>
      </c>
      <c r="T22" s="50">
        <v>24.5159492492675</v>
      </c>
      <c r="U22" s="56">
        <v>0.01</v>
      </c>
    </row>
    <row r="23" spans="1:23" x14ac:dyDescent="0.25">
      <c r="A23" s="35" t="s">
        <v>38</v>
      </c>
      <c r="B23" s="4">
        <v>148.5</v>
      </c>
      <c r="C23" s="4">
        <v>155.449244060475</v>
      </c>
      <c r="D23" s="21">
        <v>303.949244060475</v>
      </c>
      <c r="E23" s="4">
        <v>34.200000000000003</v>
      </c>
      <c r="F23" s="4">
        <v>0</v>
      </c>
      <c r="G23" s="22">
        <v>34.200000000000003</v>
      </c>
      <c r="I23" s="72" t="s">
        <v>38</v>
      </c>
      <c r="J23" s="18">
        <v>5</v>
      </c>
      <c r="K23" s="63">
        <v>3</v>
      </c>
      <c r="L23" s="4">
        <v>5</v>
      </c>
      <c r="M23" s="66">
        <v>2</v>
      </c>
      <c r="N23" s="4"/>
      <c r="O23" s="35" t="s">
        <v>38</v>
      </c>
      <c r="P23" s="18">
        <v>5</v>
      </c>
      <c r="Q23" s="50">
        <v>28.796185016631998</v>
      </c>
      <c r="R23" s="53">
        <v>0.01</v>
      </c>
      <c r="S23" s="19">
        <v>5</v>
      </c>
      <c r="T23" s="50">
        <v>22.7281153202056</v>
      </c>
      <c r="U23" s="56">
        <v>0.01</v>
      </c>
    </row>
    <row r="24" spans="1:23" x14ac:dyDescent="0.25">
      <c r="A24" s="35" t="s">
        <v>39</v>
      </c>
      <c r="B24" s="4">
        <v>115.2</v>
      </c>
      <c r="C24" s="4">
        <v>456.488120950324</v>
      </c>
      <c r="D24" s="21">
        <v>571.68812095032399</v>
      </c>
      <c r="E24" s="4">
        <v>36.4</v>
      </c>
      <c r="F24" s="4">
        <v>7.91792656587472</v>
      </c>
      <c r="G24" s="22">
        <v>44.3179265658747</v>
      </c>
      <c r="I24" s="72" t="s">
        <v>39</v>
      </c>
      <c r="J24" s="18">
        <v>5</v>
      </c>
      <c r="K24" s="63">
        <v>3</v>
      </c>
      <c r="L24" s="4">
        <v>5</v>
      </c>
      <c r="M24" s="66">
        <v>2</v>
      </c>
      <c r="N24" s="4"/>
      <c r="O24" s="35" t="s">
        <v>39</v>
      </c>
      <c r="P24" s="18">
        <v>5</v>
      </c>
      <c r="Q24" s="50">
        <v>27.77756857872</v>
      </c>
      <c r="R24" s="53">
        <v>0.01</v>
      </c>
      <c r="S24" s="19">
        <v>5</v>
      </c>
      <c r="T24" s="50">
        <v>39.164034366607602</v>
      </c>
      <c r="U24" s="56">
        <v>0.01</v>
      </c>
      <c r="V24" s="4"/>
      <c r="W24" s="4"/>
    </row>
    <row r="25" spans="1:23" x14ac:dyDescent="0.25">
      <c r="A25" s="35" t="s">
        <v>40</v>
      </c>
      <c r="B25" s="4">
        <v>72</v>
      </c>
      <c r="C25" s="4">
        <v>4.7948164146869203</v>
      </c>
      <c r="D25" s="21">
        <v>76.794816414686906</v>
      </c>
      <c r="E25" s="4">
        <v>146.5</v>
      </c>
      <c r="F25" s="4">
        <v>134.509719222462</v>
      </c>
      <c r="G25" s="22">
        <v>281.00971922246202</v>
      </c>
      <c r="I25" s="72" t="s">
        <v>40</v>
      </c>
      <c r="J25" s="18">
        <v>5</v>
      </c>
      <c r="K25" s="63">
        <v>2</v>
      </c>
      <c r="L25" s="4">
        <v>7</v>
      </c>
      <c r="M25" s="66">
        <v>3</v>
      </c>
      <c r="N25" s="4"/>
      <c r="O25" s="35" t="s">
        <v>40</v>
      </c>
      <c r="P25" s="18">
        <v>5</v>
      </c>
      <c r="Q25" s="50">
        <v>28.974759340286202</v>
      </c>
      <c r="R25" s="53">
        <v>0.01</v>
      </c>
      <c r="S25" s="19">
        <v>7</v>
      </c>
      <c r="T25" s="50">
        <v>49.409968852996798</v>
      </c>
      <c r="U25" s="56">
        <v>0.02</v>
      </c>
      <c r="V25" s="4"/>
      <c r="W25" s="4"/>
    </row>
    <row r="26" spans="1:23" x14ac:dyDescent="0.25">
      <c r="A26" s="35" t="s">
        <v>41</v>
      </c>
      <c r="B26" s="4">
        <v>82.8</v>
      </c>
      <c r="C26" s="4">
        <v>134.24838012959</v>
      </c>
      <c r="D26" s="21">
        <v>217.04838012958999</v>
      </c>
      <c r="E26" s="4">
        <v>95.4</v>
      </c>
      <c r="F26" s="4">
        <v>717.725701943844</v>
      </c>
      <c r="G26" s="22">
        <v>813.12570194384398</v>
      </c>
      <c r="I26" s="72" t="s">
        <v>41</v>
      </c>
      <c r="J26" s="18">
        <v>5</v>
      </c>
      <c r="K26" s="63">
        <v>2</v>
      </c>
      <c r="L26" s="4">
        <v>7</v>
      </c>
      <c r="M26" s="66">
        <v>2</v>
      </c>
      <c r="N26" s="4"/>
      <c r="O26" s="35" t="s">
        <v>41</v>
      </c>
      <c r="P26" s="18">
        <v>5</v>
      </c>
      <c r="Q26" s="50">
        <v>32.083885669708202</v>
      </c>
      <c r="R26" s="53">
        <v>0.01</v>
      </c>
      <c r="S26" s="19">
        <v>7</v>
      </c>
      <c r="T26" s="50">
        <v>61.102237701416001</v>
      </c>
      <c r="U26" s="56">
        <v>0.02</v>
      </c>
      <c r="V26" s="4"/>
      <c r="W26" s="4"/>
    </row>
    <row r="27" spans="1:23" x14ac:dyDescent="0.25">
      <c r="A27" s="35" t="s">
        <v>42</v>
      </c>
      <c r="B27" s="4">
        <v>167.9</v>
      </c>
      <c r="C27" s="4">
        <v>244.451403887688</v>
      </c>
      <c r="D27" s="21">
        <v>412.35140388768798</v>
      </c>
      <c r="E27" s="4">
        <v>86.2</v>
      </c>
      <c r="F27" s="4">
        <v>121.254859611231</v>
      </c>
      <c r="G27" s="22">
        <v>207.454859611231</v>
      </c>
      <c r="I27" s="72" t="s">
        <v>42</v>
      </c>
      <c r="J27" s="18">
        <v>7</v>
      </c>
      <c r="K27" s="63">
        <v>3</v>
      </c>
      <c r="L27" s="4">
        <v>5</v>
      </c>
      <c r="M27" s="66">
        <v>2</v>
      </c>
      <c r="N27" s="4"/>
      <c r="O27" s="35" t="s">
        <v>42</v>
      </c>
      <c r="P27" s="18">
        <v>7</v>
      </c>
      <c r="Q27" s="50">
        <v>56.917395591735797</v>
      </c>
      <c r="R27" s="53">
        <v>0.02</v>
      </c>
      <c r="S27" s="19">
        <v>5</v>
      </c>
      <c r="T27" s="50">
        <v>35.212480783462503</v>
      </c>
      <c r="U27" s="56">
        <v>0.01</v>
      </c>
      <c r="V27" s="4"/>
      <c r="W27" s="4"/>
    </row>
    <row r="28" spans="1:23" x14ac:dyDescent="0.25">
      <c r="A28" s="35" t="s">
        <v>43</v>
      </c>
      <c r="B28" s="4">
        <v>179.8</v>
      </c>
      <c r="C28" s="4">
        <v>690.46220302375798</v>
      </c>
      <c r="D28" s="21">
        <v>870.26220302375805</v>
      </c>
      <c r="E28" s="4">
        <v>86.2</v>
      </c>
      <c r="F28" s="4">
        <v>410.36933045356398</v>
      </c>
      <c r="G28" s="22">
        <v>496.56933045356402</v>
      </c>
      <c r="I28" s="72" t="s">
        <v>43</v>
      </c>
      <c r="J28" s="18">
        <v>7</v>
      </c>
      <c r="K28" s="63">
        <v>3</v>
      </c>
      <c r="L28" s="19">
        <v>5</v>
      </c>
      <c r="M28" s="66">
        <v>2</v>
      </c>
      <c r="N28" s="4"/>
      <c r="O28" s="35" t="s">
        <v>43</v>
      </c>
      <c r="P28" s="18">
        <v>7</v>
      </c>
      <c r="Q28" s="50">
        <v>69.988100290298405</v>
      </c>
      <c r="R28" s="53">
        <v>0.02</v>
      </c>
      <c r="S28" s="19">
        <v>5</v>
      </c>
      <c r="T28" s="50">
        <v>39.638620853424001</v>
      </c>
      <c r="U28" s="56">
        <v>0.01</v>
      </c>
      <c r="V28" s="4"/>
      <c r="W28" s="4"/>
    </row>
    <row r="29" spans="1:23" x14ac:dyDescent="0.25">
      <c r="A29" s="35" t="s">
        <v>44</v>
      </c>
      <c r="B29" s="4">
        <v>113.19999999999899</v>
      </c>
      <c r="C29" s="4">
        <v>138.50107991360699</v>
      </c>
      <c r="D29" s="21">
        <v>251.701079913607</v>
      </c>
      <c r="E29" s="4">
        <v>83.6</v>
      </c>
      <c r="F29" s="4">
        <v>97.032397408206904</v>
      </c>
      <c r="G29" s="22">
        <v>180.632397408206</v>
      </c>
      <c r="I29" s="72" t="s">
        <v>44</v>
      </c>
      <c r="J29" s="18">
        <v>5</v>
      </c>
      <c r="K29" s="63">
        <v>2</v>
      </c>
      <c r="L29" s="19">
        <v>5</v>
      </c>
      <c r="M29" s="66">
        <v>2</v>
      </c>
      <c r="N29" s="4"/>
      <c r="O29" s="35" t="s">
        <v>44</v>
      </c>
      <c r="P29" s="18">
        <v>5</v>
      </c>
      <c r="Q29" s="50">
        <v>49.706961393356302</v>
      </c>
      <c r="R29" s="53">
        <v>0.01</v>
      </c>
      <c r="S29" s="19">
        <v>5</v>
      </c>
      <c r="T29" s="50">
        <v>23.901150703430101</v>
      </c>
      <c r="U29" s="56">
        <v>0.01</v>
      </c>
      <c r="V29" s="4"/>
      <c r="W29" s="4"/>
    </row>
    <row r="30" spans="1:23" x14ac:dyDescent="0.25">
      <c r="A30" s="35" t="s">
        <v>45</v>
      </c>
      <c r="B30" s="4">
        <v>83.6</v>
      </c>
      <c r="C30" s="4">
        <v>97.032397408206904</v>
      </c>
      <c r="D30" s="21">
        <v>180.632397408206</v>
      </c>
      <c r="E30" s="4">
        <v>120.19999999999899</v>
      </c>
      <c r="F30" s="4">
        <v>562.03887688984901</v>
      </c>
      <c r="G30" s="22">
        <v>682.23887688984996</v>
      </c>
      <c r="I30" s="72" t="s">
        <v>45</v>
      </c>
      <c r="J30" s="18">
        <v>5</v>
      </c>
      <c r="K30" s="63">
        <v>2</v>
      </c>
      <c r="L30" s="19">
        <v>5</v>
      </c>
      <c r="M30" s="66">
        <v>2</v>
      </c>
      <c r="N30" s="4"/>
      <c r="O30" s="35" t="s">
        <v>45</v>
      </c>
      <c r="P30" s="18">
        <v>5</v>
      </c>
      <c r="Q30" s="50">
        <v>20.978414773941001</v>
      </c>
      <c r="R30" s="53">
        <v>0.01</v>
      </c>
      <c r="S30" s="19">
        <v>5</v>
      </c>
      <c r="T30" s="50">
        <v>23.380698919296201</v>
      </c>
      <c r="U30" s="56">
        <v>0.01</v>
      </c>
      <c r="V30" s="4"/>
      <c r="W30" s="4"/>
    </row>
    <row r="31" spans="1:23" x14ac:dyDescent="0.25">
      <c r="A31" s="35" t="s">
        <v>46</v>
      </c>
      <c r="B31" s="4">
        <v>178.4</v>
      </c>
      <c r="C31" s="4">
        <v>281.88984881209399</v>
      </c>
      <c r="D31" s="21">
        <v>460.28984881209402</v>
      </c>
      <c r="E31" s="4">
        <v>18.2</v>
      </c>
      <c r="F31" s="4">
        <v>0</v>
      </c>
      <c r="G31" s="22">
        <v>18.2</v>
      </c>
      <c r="I31" s="72" t="s">
        <v>46</v>
      </c>
      <c r="J31" s="18">
        <v>5</v>
      </c>
      <c r="K31" s="63">
        <v>3</v>
      </c>
      <c r="L31" s="19">
        <v>5</v>
      </c>
      <c r="M31" s="66">
        <v>2</v>
      </c>
      <c r="N31" s="4"/>
      <c r="O31" s="35" t="s">
        <v>46</v>
      </c>
      <c r="P31" s="18">
        <v>5</v>
      </c>
      <c r="Q31" s="50">
        <v>54.570604085922199</v>
      </c>
      <c r="R31" s="53">
        <v>0.01</v>
      </c>
      <c r="S31" s="19">
        <v>5</v>
      </c>
      <c r="T31" s="50">
        <v>17.678284406661898</v>
      </c>
      <c r="U31" s="56">
        <v>0.01</v>
      </c>
      <c r="V31" s="4"/>
      <c r="W31" s="4"/>
    </row>
    <row r="32" spans="1:23" ht="15.75" thickBot="1" x14ac:dyDescent="0.3">
      <c r="A32" s="36" t="s">
        <v>47</v>
      </c>
      <c r="B32" s="13">
        <v>124.6</v>
      </c>
      <c r="C32" s="13">
        <v>515.084233261338</v>
      </c>
      <c r="D32" s="25">
        <v>639.68423326133802</v>
      </c>
      <c r="E32" s="13">
        <v>17.399999999999999</v>
      </c>
      <c r="F32" s="13">
        <v>8.2915766738660697</v>
      </c>
      <c r="G32" s="26">
        <v>25.691576673865999</v>
      </c>
      <c r="I32" s="73" t="s">
        <v>47</v>
      </c>
      <c r="J32" s="17">
        <v>5</v>
      </c>
      <c r="K32" s="64">
        <v>2</v>
      </c>
      <c r="L32" s="13">
        <v>5</v>
      </c>
      <c r="M32" s="67">
        <v>1</v>
      </c>
      <c r="N32" s="4"/>
      <c r="O32" s="36" t="s">
        <v>47</v>
      </c>
      <c r="P32" s="17">
        <v>5</v>
      </c>
      <c r="Q32" s="51">
        <v>41.126785278320298</v>
      </c>
      <c r="R32" s="54">
        <v>0.01</v>
      </c>
      <c r="S32" s="20">
        <v>5</v>
      </c>
      <c r="T32" s="51">
        <v>25.6509561538696</v>
      </c>
      <c r="U32" s="57">
        <v>0.01</v>
      </c>
      <c r="V32" s="4"/>
      <c r="W32" s="4"/>
    </row>
    <row r="33" spans="12:23" x14ac:dyDescent="0.25">
      <c r="V33" s="4"/>
      <c r="W33" s="4"/>
    </row>
    <row r="34" spans="12:23" x14ac:dyDescent="0.25">
      <c r="V34" s="4"/>
      <c r="W34" s="4"/>
    </row>
    <row r="35" spans="12:23" x14ac:dyDescent="0.25">
      <c r="V35" s="4"/>
      <c r="W35" s="4"/>
    </row>
    <row r="36" spans="12:23" x14ac:dyDescent="0.25">
      <c r="V36" s="4"/>
      <c r="W36" s="4"/>
    </row>
    <row r="37" spans="12:23" x14ac:dyDescent="0.25">
      <c r="V37" s="4"/>
      <c r="W37" s="4"/>
    </row>
    <row r="38" spans="12:23" x14ac:dyDescent="0.25">
      <c r="V38" s="4"/>
      <c r="W38" s="4"/>
    </row>
    <row r="39" spans="12:23" x14ac:dyDescent="0.25">
      <c r="N39" s="4"/>
      <c r="O39" s="46"/>
      <c r="P39" s="4"/>
      <c r="Q39" s="4"/>
      <c r="R39" s="4"/>
      <c r="S39" s="4"/>
      <c r="T39" s="4"/>
      <c r="U39" s="4"/>
      <c r="V39" s="4"/>
      <c r="W39" s="4"/>
    </row>
    <row r="40" spans="12:23" x14ac:dyDescent="0.25">
      <c r="N40" s="4"/>
      <c r="O40" s="46"/>
      <c r="P40" s="4"/>
      <c r="Q40" s="4"/>
      <c r="R40" s="4"/>
      <c r="S40" s="4"/>
      <c r="T40" s="4"/>
      <c r="U40" s="4"/>
      <c r="V40" s="4"/>
      <c r="W40" s="4"/>
    </row>
    <row r="41" spans="12:23" x14ac:dyDescent="0.25">
      <c r="N41" s="4"/>
      <c r="O41" s="46"/>
      <c r="P41" s="4"/>
      <c r="Q41" s="4"/>
      <c r="R41" s="4"/>
      <c r="S41" s="4"/>
      <c r="T41" s="4"/>
      <c r="U41" s="4"/>
      <c r="V41" s="4"/>
      <c r="W41" s="4"/>
    </row>
    <row r="42" spans="12:23" x14ac:dyDescent="0.25">
      <c r="L42" s="4"/>
      <c r="M42" s="4"/>
      <c r="N42" s="4"/>
      <c r="O42" s="4"/>
      <c r="P42" s="4"/>
      <c r="Q42" s="4"/>
      <c r="R42" s="4"/>
      <c r="S42" s="4"/>
      <c r="T42" s="4"/>
      <c r="U42" s="4"/>
      <c r="V42" s="4"/>
      <c r="W42" s="4"/>
    </row>
    <row r="43" spans="12:23" x14ac:dyDescent="0.25">
      <c r="L43" s="4"/>
      <c r="M43" s="4"/>
      <c r="N43" s="4"/>
      <c r="O43" s="4"/>
      <c r="P43" s="4"/>
      <c r="Q43" s="4"/>
      <c r="R43" s="4"/>
      <c r="S43" s="4"/>
      <c r="T43" s="4"/>
      <c r="U43" s="4"/>
      <c r="V43" s="4"/>
      <c r="W43" s="4"/>
    </row>
    <row r="44" spans="12:23" x14ac:dyDescent="0.25">
      <c r="L44" s="4"/>
      <c r="M44" s="4"/>
      <c r="N44" s="4"/>
      <c r="O44" s="4"/>
      <c r="P44" s="4"/>
      <c r="Q44" s="4"/>
      <c r="R44" s="4"/>
      <c r="S44" s="4"/>
      <c r="T44" s="4"/>
      <c r="U44" s="4"/>
      <c r="V44" s="4"/>
      <c r="W44" s="4"/>
    </row>
    <row r="45" spans="12:23" x14ac:dyDescent="0.25">
      <c r="L45" s="4"/>
      <c r="M45" s="4"/>
      <c r="N45" s="4"/>
      <c r="O45" s="4"/>
      <c r="P45" s="4"/>
      <c r="Q45" s="4"/>
      <c r="R45" s="4"/>
      <c r="S45" s="4"/>
      <c r="T45" s="4"/>
      <c r="U45" s="4"/>
      <c r="V45" s="4"/>
      <c r="W45" s="4"/>
    </row>
    <row r="46" spans="12:23" x14ac:dyDescent="0.25">
      <c r="L46" s="4"/>
      <c r="M46" s="4"/>
      <c r="N46" s="4"/>
      <c r="O46" s="4"/>
      <c r="P46" s="4"/>
      <c r="Q46" s="4"/>
      <c r="R46" s="4"/>
      <c r="S46" s="4"/>
      <c r="T46" s="4"/>
      <c r="U46" s="4"/>
      <c r="V46" s="4"/>
      <c r="W46" s="4"/>
    </row>
    <row r="47" spans="12:23" x14ac:dyDescent="0.25">
      <c r="L47" s="4"/>
      <c r="M47" s="4"/>
      <c r="N47" s="4"/>
      <c r="O47" s="4"/>
      <c r="P47" s="4"/>
      <c r="Q47" s="4"/>
      <c r="R47" s="4"/>
      <c r="S47" s="4"/>
      <c r="T47" s="4"/>
      <c r="U47" s="4"/>
      <c r="V47" s="4"/>
      <c r="W47" s="4"/>
    </row>
    <row r="48" spans="12:23" x14ac:dyDescent="0.25">
      <c r="L48" s="4"/>
      <c r="M48" s="4"/>
      <c r="N48" s="4"/>
      <c r="O48" s="4"/>
      <c r="P48" s="4"/>
      <c r="Q48" s="4"/>
      <c r="R48" s="4"/>
      <c r="S48" s="4"/>
      <c r="T48" s="4"/>
      <c r="U48" s="4"/>
      <c r="V48" s="4"/>
      <c r="W48" s="4"/>
    </row>
    <row r="49" spans="1:13" x14ac:dyDescent="0.25">
      <c r="L49" s="4"/>
      <c r="M49" s="4"/>
    </row>
    <row r="50" spans="1:13" x14ac:dyDescent="0.25">
      <c r="L50" s="4"/>
      <c r="M50" s="4"/>
    </row>
    <row r="51" spans="1:13" x14ac:dyDescent="0.25">
      <c r="L51" s="4"/>
      <c r="M51" s="4"/>
    </row>
    <row r="52" spans="1:13" x14ac:dyDescent="0.25">
      <c r="L52" s="4"/>
      <c r="M52" s="4"/>
    </row>
    <row r="53" spans="1:13" x14ac:dyDescent="0.25">
      <c r="L53" s="4"/>
      <c r="M53" s="4"/>
    </row>
    <row r="54" spans="1:13" x14ac:dyDescent="0.25">
      <c r="L54" s="4"/>
      <c r="M54" s="4"/>
    </row>
    <row r="55" spans="1:13" x14ac:dyDescent="0.25">
      <c r="L55" s="4"/>
      <c r="M55" s="4"/>
    </row>
    <row r="56" spans="1:13" x14ac:dyDescent="0.25">
      <c r="L56" s="4"/>
      <c r="M56" s="4"/>
    </row>
    <row r="57" spans="1:13" x14ac:dyDescent="0.25">
      <c r="L57" s="4"/>
      <c r="M57" s="4"/>
    </row>
    <row r="58" spans="1:13" x14ac:dyDescent="0.25">
      <c r="L58" s="4"/>
      <c r="M58" s="4"/>
    </row>
    <row r="59" spans="1:13" x14ac:dyDescent="0.25">
      <c r="L59" s="4"/>
      <c r="M59" s="4"/>
    </row>
    <row r="60" spans="1:13" x14ac:dyDescent="0.25">
      <c r="L60" s="4"/>
      <c r="M60" s="4"/>
    </row>
    <row r="61" spans="1:13" x14ac:dyDescent="0.25">
      <c r="L61" s="4"/>
      <c r="M61" s="4"/>
    </row>
    <row r="62" spans="1:13" x14ac:dyDescent="0.25">
      <c r="L62" s="4"/>
      <c r="M62" s="4"/>
    </row>
    <row r="63" spans="1:13" x14ac:dyDescent="0.25">
      <c r="A63" s="4"/>
      <c r="L63" s="4"/>
      <c r="M63" s="4"/>
    </row>
    <row r="64" spans="1:13" x14ac:dyDescent="0.25">
      <c r="A64" s="4"/>
      <c r="L64" s="4"/>
      <c r="M64" s="4"/>
    </row>
    <row r="65" spans="1:13" x14ac:dyDescent="0.25">
      <c r="A65" s="4"/>
      <c r="L65" s="4"/>
      <c r="M65" s="4"/>
    </row>
    <row r="66" spans="1:13" x14ac:dyDescent="0.25">
      <c r="A66" s="4"/>
      <c r="L66" s="4"/>
      <c r="M66" s="4"/>
    </row>
    <row r="67" spans="1:13" x14ac:dyDescent="0.25">
      <c r="A67" s="4"/>
    </row>
    <row r="68" spans="1:13" x14ac:dyDescent="0.25">
      <c r="A68" s="4"/>
    </row>
    <row r="69" spans="1:13" x14ac:dyDescent="0.25">
      <c r="A69" s="4"/>
    </row>
    <row r="70" spans="1:13" x14ac:dyDescent="0.25">
      <c r="A70" s="4"/>
    </row>
    <row r="71" spans="1:13" x14ac:dyDescent="0.25">
      <c r="A71" s="4"/>
    </row>
    <row r="72" spans="1:13" x14ac:dyDescent="0.25">
      <c r="A72" s="4"/>
    </row>
    <row r="73" spans="1:13" x14ac:dyDescent="0.25">
      <c r="A73" s="4"/>
    </row>
    <row r="74" spans="1:13" x14ac:dyDescent="0.25">
      <c r="A74" s="4"/>
    </row>
    <row r="75" spans="1:13" x14ac:dyDescent="0.25">
      <c r="A75" s="4"/>
    </row>
    <row r="76" spans="1:13" x14ac:dyDescent="0.25">
      <c r="A76" s="4"/>
    </row>
    <row r="77" spans="1:13" x14ac:dyDescent="0.25">
      <c r="A77" s="4"/>
    </row>
    <row r="78" spans="1:13" x14ac:dyDescent="0.25">
      <c r="A78" s="4"/>
    </row>
    <row r="79" spans="1:13" x14ac:dyDescent="0.25">
      <c r="A79" s="4"/>
    </row>
    <row r="80" spans="1:13" x14ac:dyDescent="0.25">
      <c r="A80" s="4"/>
    </row>
    <row r="81" spans="1:1" x14ac:dyDescent="0.25">
      <c r="A81" s="4"/>
    </row>
    <row r="82" spans="1:1" x14ac:dyDescent="0.25">
      <c r="A82" s="4"/>
    </row>
    <row r="83" spans="1:1" x14ac:dyDescent="0.25">
      <c r="A83" s="4"/>
    </row>
    <row r="84" spans="1:1" x14ac:dyDescent="0.25">
      <c r="A84" s="4"/>
    </row>
    <row r="85" spans="1:1" x14ac:dyDescent="0.25">
      <c r="A85" s="4"/>
    </row>
    <row r="86" spans="1:1" x14ac:dyDescent="0.25">
      <c r="A86" s="4"/>
    </row>
    <row r="87" spans="1:1" x14ac:dyDescent="0.25">
      <c r="A87" s="4"/>
    </row>
  </sheetData>
  <phoneticPr fontId="3" type="noConversion"/>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B82E0-06C7-45F0-A54E-288505D84825}">
  <dimension ref="A1:Y90"/>
  <sheetViews>
    <sheetView topLeftCell="A43" zoomScaleNormal="100" workbookViewId="0">
      <selection activeCell="G67" sqref="G67"/>
    </sheetView>
  </sheetViews>
  <sheetFormatPr defaultColWidth="22.140625" defaultRowHeight="15" x14ac:dyDescent="0.25"/>
  <cols>
    <col min="1" max="1" width="22.5703125" style="1" bestFit="1" customWidth="1"/>
    <col min="2" max="2" width="12.5703125" bestFit="1" customWidth="1"/>
    <col min="3" max="3" width="9" bestFit="1" customWidth="1"/>
    <col min="4" max="4" width="9.7109375" bestFit="1" customWidth="1"/>
    <col min="5" max="5" width="12.5703125" bestFit="1" customWidth="1"/>
    <col min="6" max="7" width="12" bestFit="1" customWidth="1"/>
    <col min="8" max="8" width="19.28515625" bestFit="1" customWidth="1"/>
    <col min="9" max="9" width="16.7109375" customWidth="1"/>
    <col min="10" max="10" width="14.5703125" customWidth="1"/>
    <col min="11" max="11" width="12" bestFit="1" customWidth="1"/>
    <col min="12" max="12" width="11" bestFit="1" customWidth="1"/>
    <col min="13" max="13" width="12" bestFit="1" customWidth="1"/>
    <col min="14" max="14" width="12.5703125" bestFit="1" customWidth="1"/>
    <col min="15" max="15" width="19.28515625" bestFit="1" customWidth="1"/>
    <col min="16" max="16" width="12.28515625" customWidth="1"/>
    <col min="17" max="17" width="8.5703125" bestFit="1" customWidth="1"/>
    <col min="18" max="19" width="5" bestFit="1" customWidth="1"/>
  </cols>
  <sheetData>
    <row r="1" spans="1:25" s="1" customFormat="1" x14ac:dyDescent="0.25">
      <c r="A1" s="5"/>
      <c r="B1" s="5" t="s">
        <v>19</v>
      </c>
      <c r="C1" s="6"/>
      <c r="D1" s="6"/>
      <c r="E1" s="6"/>
      <c r="F1" s="6"/>
      <c r="G1" s="6"/>
      <c r="H1" s="23"/>
      <c r="I1" s="6" t="s">
        <v>21</v>
      </c>
      <c r="J1" s="6"/>
      <c r="K1" s="6"/>
      <c r="L1" s="6"/>
      <c r="M1" s="6"/>
      <c r="N1" s="6"/>
      <c r="O1" s="23"/>
    </row>
    <row r="2" spans="1:25" s="1" customFormat="1" x14ac:dyDescent="0.25">
      <c r="A2" s="9" t="s">
        <v>23</v>
      </c>
      <c r="B2" s="9" t="s">
        <v>18</v>
      </c>
      <c r="C2" s="3"/>
      <c r="D2" s="3"/>
      <c r="E2" s="3" t="s">
        <v>22</v>
      </c>
      <c r="F2" s="3"/>
      <c r="G2" s="3"/>
      <c r="H2" s="11"/>
      <c r="I2" s="3" t="s">
        <v>18</v>
      </c>
      <c r="J2" s="3"/>
      <c r="K2" s="3"/>
      <c r="L2" s="3" t="s">
        <v>22</v>
      </c>
      <c r="M2" s="3"/>
      <c r="N2" s="3"/>
      <c r="O2" s="11"/>
      <c r="P2" s="1" t="s">
        <v>82</v>
      </c>
    </row>
    <row r="3" spans="1:25" ht="15.75" thickBot="1" x14ac:dyDescent="0.3">
      <c r="A3" s="12" t="s">
        <v>20</v>
      </c>
      <c r="B3" s="12" t="s">
        <v>25</v>
      </c>
      <c r="C3" s="15" t="s">
        <v>24</v>
      </c>
      <c r="D3" s="15" t="s">
        <v>31</v>
      </c>
      <c r="E3" s="15" t="s">
        <v>25</v>
      </c>
      <c r="F3" s="15" t="s">
        <v>24</v>
      </c>
      <c r="G3" s="15" t="s">
        <v>31</v>
      </c>
      <c r="H3" s="16" t="s">
        <v>33</v>
      </c>
      <c r="I3" s="3" t="s">
        <v>25</v>
      </c>
      <c r="J3" s="3" t="s">
        <v>24</v>
      </c>
      <c r="K3" s="3" t="s">
        <v>31</v>
      </c>
      <c r="L3" s="3" t="s">
        <v>25</v>
      </c>
      <c r="M3" s="3" t="s">
        <v>24</v>
      </c>
      <c r="N3" s="3" t="s">
        <v>31</v>
      </c>
      <c r="O3" s="11" t="s">
        <v>33</v>
      </c>
      <c r="P3" s="46" t="s">
        <v>68</v>
      </c>
      <c r="V3" s="1"/>
      <c r="W3" s="1"/>
      <c r="Y3" s="1"/>
    </row>
    <row r="4" spans="1:25" x14ac:dyDescent="0.25">
      <c r="A4" s="31" t="s">
        <v>0</v>
      </c>
      <c r="B4" s="7">
        <f>'Linear Programming Model'!B3</f>
        <v>101.6</v>
      </c>
      <c r="C4" s="7">
        <f>'Linear Programming Model'!C3</f>
        <v>90</v>
      </c>
      <c r="D4" s="48">
        <f>'Linear Programming Model'!D3</f>
        <v>191.6</v>
      </c>
      <c r="E4" s="7">
        <f>'Genetic Algorithm'!B3</f>
        <v>101.6</v>
      </c>
      <c r="F4" s="7">
        <f>'Genetic Algorithm'!C3</f>
        <v>84.092872570194501</v>
      </c>
      <c r="G4" s="48">
        <f>'Genetic Algorithm'!D3</f>
        <v>185.692872570194</v>
      </c>
      <c r="H4" s="8">
        <f>((G4-D4)/D4)*100</f>
        <v>-3.0830518944707705</v>
      </c>
      <c r="I4" s="41">
        <f>'Linear Programming Model'!E3</f>
        <v>79.2</v>
      </c>
      <c r="J4" s="7">
        <f>'Linear Programming Model'!F3</f>
        <v>317</v>
      </c>
      <c r="K4" s="48">
        <f>'Linear Programming Model'!G3</f>
        <v>396.2</v>
      </c>
      <c r="L4" s="7">
        <f>'Genetic Algorithm'!E3</f>
        <v>79.2</v>
      </c>
      <c r="M4" s="7">
        <f>'Genetic Algorithm'!F3</f>
        <v>304.50107991360699</v>
      </c>
      <c r="N4" s="48">
        <f>'Genetic Algorithm'!G3</f>
        <v>383.70107991360697</v>
      </c>
      <c r="O4" s="8">
        <f>((N4-K4)/K4)*100</f>
        <v>-3.1546996684485142</v>
      </c>
    </row>
    <row r="5" spans="1:25" x14ac:dyDescent="0.25">
      <c r="A5" s="32" t="s">
        <v>1</v>
      </c>
      <c r="B5" s="4">
        <f>'Linear Programming Model'!B4</f>
        <v>108.4</v>
      </c>
      <c r="C5" s="4">
        <f>'Linear Programming Model'!C4</f>
        <v>117</v>
      </c>
      <c r="D5" s="21">
        <f>'Linear Programming Model'!D4</f>
        <v>225.4</v>
      </c>
      <c r="E5" s="4">
        <f>'Genetic Algorithm'!B4</f>
        <v>108.4</v>
      </c>
      <c r="F5" s="4">
        <f>'Genetic Algorithm'!C4</f>
        <v>115.872570194384</v>
      </c>
      <c r="G5" s="21">
        <f>'Genetic Algorithm'!D4</f>
        <v>224.272570194384</v>
      </c>
      <c r="H5" s="10">
        <f t="shared" ref="H5" si="0">((G5-D5)/D5)*100</f>
        <v>-0.50019068572138581</v>
      </c>
      <c r="I5" s="18">
        <f>'Linear Programming Model'!E4</f>
        <v>88.6</v>
      </c>
      <c r="J5" s="4">
        <f>'Linear Programming Model'!F4</f>
        <v>8</v>
      </c>
      <c r="K5" s="21">
        <f>'Linear Programming Model'!G4</f>
        <v>96.6</v>
      </c>
      <c r="L5" s="4">
        <f>'Genetic Algorithm'!E4</f>
        <v>101.4</v>
      </c>
      <c r="M5" s="4">
        <f>'Genetic Algorithm'!F4</f>
        <v>0</v>
      </c>
      <c r="N5" s="21">
        <f>'Genetic Algorithm'!G4</f>
        <v>101.399999999999</v>
      </c>
      <c r="O5" s="10">
        <f t="shared" ref="O5" si="1">((N5-K5)/K5)*100</f>
        <v>4.9689440993778495</v>
      </c>
      <c r="P5" s="1" t="s">
        <v>81</v>
      </c>
    </row>
    <row r="6" spans="1:25" x14ac:dyDescent="0.25">
      <c r="A6" s="32" t="s">
        <v>3</v>
      </c>
      <c r="B6" s="4">
        <f>'Linear Programming Model'!B5</f>
        <v>101.6</v>
      </c>
      <c r="C6" s="4">
        <f>'Linear Programming Model'!C5</f>
        <v>35</v>
      </c>
      <c r="D6" s="21">
        <f>'Linear Programming Model'!D5</f>
        <v>136.6</v>
      </c>
      <c r="E6" s="4">
        <f>'Genetic Algorithm'!B5</f>
        <v>101.6</v>
      </c>
      <c r="F6" s="4">
        <f>'Genetic Algorithm'!C5</f>
        <v>33.997840172786098</v>
      </c>
      <c r="G6" s="21">
        <f>'Genetic Algorithm'!D5</f>
        <v>135.59784017278599</v>
      </c>
      <c r="H6" s="10">
        <f t="shared" ref="H6:H7" si="2">((G6-D6)/D6)*100</f>
        <v>-0.73364555432942979</v>
      </c>
      <c r="I6" s="18">
        <f>'Linear Programming Model'!E5</f>
        <v>79.2</v>
      </c>
      <c r="J6" s="4">
        <f>'Linear Programming Model'!F5</f>
        <v>0</v>
      </c>
      <c r="K6" s="21">
        <f>'Linear Programming Model'!G5</f>
        <v>79.2</v>
      </c>
      <c r="L6" s="4">
        <f>'Genetic Algorithm'!E5</f>
        <v>79.2</v>
      </c>
      <c r="M6" s="4">
        <f>'Genetic Algorithm'!F5</f>
        <v>0</v>
      </c>
      <c r="N6" s="21">
        <f>'Genetic Algorithm'!G5</f>
        <v>79.2</v>
      </c>
      <c r="O6" s="10">
        <f t="shared" ref="O6:O15" si="3">((N6-K6)/K6)*100</f>
        <v>0</v>
      </c>
    </row>
    <row r="7" spans="1:25" x14ac:dyDescent="0.25">
      <c r="A7" s="32" t="s">
        <v>4</v>
      </c>
      <c r="B7" s="4">
        <f>'Linear Programming Model'!B6</f>
        <v>108.4</v>
      </c>
      <c r="C7" s="4">
        <f>'Linear Programming Model'!C6</f>
        <v>0</v>
      </c>
      <c r="D7" s="21">
        <f>'Linear Programming Model'!D6</f>
        <v>108.4</v>
      </c>
      <c r="E7" s="4">
        <f>'Genetic Algorithm'!B6</f>
        <v>108.4</v>
      </c>
      <c r="F7" s="4">
        <f>'Genetic Algorithm'!C6</f>
        <v>0</v>
      </c>
      <c r="G7" s="21">
        <f>'Genetic Algorithm'!D6</f>
        <v>108.4</v>
      </c>
      <c r="H7" s="10">
        <f t="shared" si="2"/>
        <v>0</v>
      </c>
      <c r="I7" s="18">
        <f>'Linear Programming Model'!E6</f>
        <v>62.899999999999899</v>
      </c>
      <c r="J7" s="4">
        <f>'Linear Programming Model'!F6</f>
        <v>0</v>
      </c>
      <c r="K7" s="21">
        <f>'Linear Programming Model'!G6</f>
        <v>62.899999999999899</v>
      </c>
      <c r="L7" s="4">
        <f>'Genetic Algorithm'!E6</f>
        <v>68.900000000000006</v>
      </c>
      <c r="M7" s="4">
        <f>'Genetic Algorithm'!F6</f>
        <v>0</v>
      </c>
      <c r="N7" s="21">
        <f>'Genetic Algorithm'!G6</f>
        <v>68.900000000000006</v>
      </c>
      <c r="O7" s="10">
        <f t="shared" si="3"/>
        <v>9.538950715421489</v>
      </c>
      <c r="P7" s="1" t="s">
        <v>83</v>
      </c>
    </row>
    <row r="8" spans="1:25" x14ac:dyDescent="0.25">
      <c r="A8" s="32" t="s">
        <v>6</v>
      </c>
      <c r="B8" s="4">
        <f>'Linear Programming Model'!B7</f>
        <v>142.1</v>
      </c>
      <c r="C8" s="4">
        <f>'Linear Programming Model'!C7</f>
        <v>223</v>
      </c>
      <c r="D8" s="21">
        <f>'Linear Programming Model'!D7</f>
        <v>365.1</v>
      </c>
      <c r="E8" s="4">
        <f>'Genetic Algorithm'!B7</f>
        <v>171.4</v>
      </c>
      <c r="F8" s="4">
        <f>'Genetic Algorithm'!C7</f>
        <v>200.92440604751599</v>
      </c>
      <c r="G8" s="21">
        <f>'Genetic Algorithm'!D7</f>
        <v>372.32440604751599</v>
      </c>
      <c r="H8" s="10">
        <f>((G8-D8)/D8)*100</f>
        <v>1.9787472055644943</v>
      </c>
      <c r="I8" s="18">
        <f>'Linear Programming Model'!E7</f>
        <v>97.199999999999903</v>
      </c>
      <c r="J8" s="4">
        <f>'Linear Programming Model'!F7</f>
        <v>69</v>
      </c>
      <c r="K8" s="21">
        <f>'Linear Programming Model'!G7</f>
        <v>166.2</v>
      </c>
      <c r="L8" s="4">
        <f>'Genetic Algorithm'!E7</f>
        <v>96.199999999999903</v>
      </c>
      <c r="M8" s="4">
        <f>'Genetic Algorithm'!F7</f>
        <v>69.578833693304801</v>
      </c>
      <c r="N8" s="21">
        <f>'Genetic Algorithm'!G7</f>
        <v>165.77883369330399</v>
      </c>
      <c r="O8" s="10">
        <f t="shared" si="3"/>
        <v>-0.25340933014199418</v>
      </c>
    </row>
    <row r="9" spans="1:25" x14ac:dyDescent="0.25">
      <c r="A9" s="32" t="s">
        <v>7</v>
      </c>
      <c r="B9" s="4">
        <f>'Linear Programming Model'!B8</f>
        <v>104.7</v>
      </c>
      <c r="C9" s="4">
        <f>'Linear Programming Model'!C8</f>
        <v>286</v>
      </c>
      <c r="D9" s="21">
        <f>'Linear Programming Model'!D8</f>
        <v>390.7</v>
      </c>
      <c r="E9" s="4">
        <f>'Genetic Algorithm'!B8</f>
        <v>105</v>
      </c>
      <c r="F9" s="4">
        <f>'Genetic Algorithm'!C8</f>
        <v>381.23110151187899</v>
      </c>
      <c r="G9" s="21">
        <f>'Genetic Algorithm'!D8</f>
        <v>486.23110151187899</v>
      </c>
      <c r="H9" s="10">
        <f>((G9-D9)/D9)*100</f>
        <v>24.451267343711034</v>
      </c>
      <c r="I9" s="18">
        <f>'Linear Programming Model'!E8</f>
        <v>102.8</v>
      </c>
      <c r="J9" s="4">
        <f>'Linear Programming Model'!F8</f>
        <v>168</v>
      </c>
      <c r="K9" s="21">
        <f>'Linear Programming Model'!G8</f>
        <v>270.8</v>
      </c>
      <c r="L9" s="4">
        <f>'Genetic Algorithm'!E8</f>
        <v>111.5</v>
      </c>
      <c r="M9" s="4">
        <f>'Genetic Algorithm'!F8</f>
        <v>263.00215982721397</v>
      </c>
      <c r="N9" s="21">
        <f>'Genetic Algorithm'!G8</f>
        <v>374.50215982721397</v>
      </c>
      <c r="O9" s="10">
        <f t="shared" si="3"/>
        <v>38.294741442841193</v>
      </c>
      <c r="P9" s="1" t="s">
        <v>66</v>
      </c>
    </row>
    <row r="10" spans="1:25" x14ac:dyDescent="0.25">
      <c r="A10" s="32" t="s">
        <v>11</v>
      </c>
      <c r="B10" s="4">
        <f>'Linear Programming Model'!B9</f>
        <v>112.6</v>
      </c>
      <c r="C10" s="4">
        <f>'Linear Programming Model'!C9</f>
        <v>77</v>
      </c>
      <c r="D10" s="21">
        <f>'Linear Programming Model'!D9</f>
        <v>189.6</v>
      </c>
      <c r="E10" s="4">
        <f>'Genetic Algorithm'!B9</f>
        <v>180.9</v>
      </c>
      <c r="F10" s="4">
        <f>'Genetic Algorithm'!C9</f>
        <v>229.030237580993</v>
      </c>
      <c r="G10" s="21">
        <f>'Genetic Algorithm'!D9</f>
        <v>409.93023758099298</v>
      </c>
      <c r="H10" s="10">
        <f>((G10-D10)/D10)*100</f>
        <v>116.20793121360389</v>
      </c>
      <c r="I10" s="18">
        <f>'Linear Programming Model'!E9</f>
        <v>97.2</v>
      </c>
      <c r="J10" s="4">
        <f>'Linear Programming Model'!F9</f>
        <v>48</v>
      </c>
      <c r="K10" s="21">
        <f>'Linear Programming Model'!G9</f>
        <v>145.19999999999999</v>
      </c>
      <c r="L10" s="4">
        <f>'Genetic Algorithm'!E9</f>
        <v>97.199999999999903</v>
      </c>
      <c r="M10" s="4">
        <f>'Genetic Algorithm'!F9</f>
        <v>45.546436285097101</v>
      </c>
      <c r="N10" s="21">
        <f>'Genetic Algorithm'!G9</f>
        <v>142.74643628509699</v>
      </c>
      <c r="O10" s="10">
        <f t="shared" si="3"/>
        <v>-1.6897821727982081</v>
      </c>
    </row>
    <row r="11" spans="1:25" x14ac:dyDescent="0.25">
      <c r="A11" s="32" t="s">
        <v>8</v>
      </c>
      <c r="B11" s="4">
        <f>'Linear Programming Model'!B10</f>
        <v>104.5</v>
      </c>
      <c r="C11" s="4">
        <f>'Linear Programming Model'!C10</f>
        <v>33</v>
      </c>
      <c r="D11" s="21">
        <f>'Linear Programming Model'!D10</f>
        <v>137.5</v>
      </c>
      <c r="E11" s="4">
        <f>'Genetic Algorithm'!B10</f>
        <v>99.3</v>
      </c>
      <c r="F11" s="4">
        <f>'Genetic Algorithm'!C10</f>
        <v>89.136069114470899</v>
      </c>
      <c r="G11" s="21">
        <f>'Genetic Algorithm'!D10</f>
        <v>188.43606911447</v>
      </c>
      <c r="H11" s="10">
        <f>((G11-D11)/D11)*100</f>
        <v>37.044413901432726</v>
      </c>
      <c r="I11" s="18">
        <f>'Linear Programming Model'!E10</f>
        <v>101.8</v>
      </c>
      <c r="J11" s="4">
        <f>'Linear Programming Model'!F10</f>
        <v>108</v>
      </c>
      <c r="K11" s="21">
        <f>'Linear Programming Model'!G10</f>
        <v>209.8</v>
      </c>
      <c r="L11" s="4">
        <f>'Genetic Algorithm'!E10</f>
        <v>102.99999999999901</v>
      </c>
      <c r="M11" s="4">
        <f>'Genetic Algorithm'!F10</f>
        <v>119.15766738660901</v>
      </c>
      <c r="N11" s="21">
        <f>'Genetic Algorithm'!G10</f>
        <v>222.15766738660901</v>
      </c>
      <c r="O11" s="10">
        <f t="shared" si="3"/>
        <v>5.8902132443322177</v>
      </c>
      <c r="P11" s="46" t="s">
        <v>67</v>
      </c>
    </row>
    <row r="12" spans="1:25" x14ac:dyDescent="0.25">
      <c r="A12" s="32" t="s">
        <v>12</v>
      </c>
      <c r="B12" s="4">
        <f>'Linear Programming Model'!B11</f>
        <v>112.6</v>
      </c>
      <c r="C12" s="4">
        <f>'Linear Programming Model'!C11</f>
        <v>156</v>
      </c>
      <c r="D12" s="21">
        <f>'Linear Programming Model'!D11</f>
        <v>268.60000000000002</v>
      </c>
      <c r="E12" s="4">
        <f>'Genetic Algorithm'!B11</f>
        <v>10000157.5</v>
      </c>
      <c r="F12" s="4">
        <f>'Genetic Algorithm'!C11</f>
        <v>1507.0259179265599</v>
      </c>
      <c r="G12" s="21">
        <f>'Genetic Algorithm'!D11</f>
        <v>10001664.525917901</v>
      </c>
      <c r="H12" s="10" t="s">
        <v>48</v>
      </c>
      <c r="I12" s="18">
        <f>'Linear Programming Model'!E11</f>
        <v>101.19999999999899</v>
      </c>
      <c r="J12" s="4">
        <f>'Linear Programming Model'!F11</f>
        <v>71</v>
      </c>
      <c r="K12" s="21">
        <f>'Linear Programming Model'!G11</f>
        <v>172.2</v>
      </c>
      <c r="L12" s="4">
        <f>'Genetic Algorithm'!E11</f>
        <v>119.5</v>
      </c>
      <c r="M12" s="4">
        <f>'Genetic Algorithm'!F11</f>
        <v>509.609071274298</v>
      </c>
      <c r="N12" s="21">
        <f>'Genetic Algorithm'!G11</f>
        <v>629.109071274298</v>
      </c>
      <c r="O12" s="10">
        <f t="shared" si="3"/>
        <v>265.3362783242149</v>
      </c>
    </row>
    <row r="13" spans="1:25" x14ac:dyDescent="0.25">
      <c r="A13" s="32" t="s">
        <v>13</v>
      </c>
      <c r="B13" s="4">
        <f>'Linear Programming Model'!B12</f>
        <v>117.7</v>
      </c>
      <c r="C13" s="4">
        <f>'Linear Programming Model'!C12</f>
        <v>372</v>
      </c>
      <c r="D13" s="21">
        <f>'Linear Programming Model'!D12</f>
        <v>489.7</v>
      </c>
      <c r="E13" s="4">
        <f>'Genetic Algorithm'!B12</f>
        <v>10000112.1</v>
      </c>
      <c r="F13" s="4">
        <f>'Genetic Algorithm'!C12</f>
        <v>834.58099352051897</v>
      </c>
      <c r="G13" s="21">
        <f>'Genetic Algorithm'!D12</f>
        <v>10000946.680993499</v>
      </c>
      <c r="H13" s="10" t="s">
        <v>48</v>
      </c>
      <c r="I13" s="18">
        <f>'Linear Programming Model'!E12</f>
        <v>105.8</v>
      </c>
      <c r="J13" s="4">
        <f>'Linear Programming Model'!F12</f>
        <v>143.99999999999901</v>
      </c>
      <c r="K13" s="21">
        <f>'Linear Programming Model'!G12</f>
        <v>249.79999999999899</v>
      </c>
      <c r="L13" s="4">
        <f>'Genetic Algorithm'!E12</f>
        <v>98.699999999999903</v>
      </c>
      <c r="M13" s="4">
        <f>'Genetic Algorithm'!F12</f>
        <v>451.34125269978398</v>
      </c>
      <c r="N13" s="21">
        <f>'Genetic Algorithm'!G12</f>
        <v>550.04125269978397</v>
      </c>
      <c r="O13" s="10">
        <f t="shared" si="3"/>
        <v>120.19265520407774</v>
      </c>
    </row>
    <row r="14" spans="1:25" x14ac:dyDescent="0.25">
      <c r="A14" s="32" t="s">
        <v>15</v>
      </c>
      <c r="B14" s="4">
        <f>'Linear Programming Model'!B13</f>
        <v>146.19999999999999</v>
      </c>
      <c r="C14" s="4">
        <f>'Linear Programming Model'!C13</f>
        <v>194.99999999999901</v>
      </c>
      <c r="D14" s="21">
        <f>'Linear Programming Model'!D13</f>
        <v>341.19999999999902</v>
      </c>
      <c r="E14" s="4">
        <f>'Genetic Algorithm'!B13</f>
        <v>10000133.1</v>
      </c>
      <c r="F14" s="4">
        <f>'Genetic Algorithm'!C13</f>
        <v>1057.9481641468601</v>
      </c>
      <c r="G14" s="21">
        <f>'Genetic Algorithm'!D13</f>
        <v>10001191.048164099</v>
      </c>
      <c r="H14" s="10" t="s">
        <v>48</v>
      </c>
      <c r="I14" s="18">
        <f>'Linear Programming Model'!E13</f>
        <v>98.2</v>
      </c>
      <c r="J14" s="4">
        <f>'Linear Programming Model'!F13</f>
        <v>95</v>
      </c>
      <c r="K14" s="21">
        <f>'Linear Programming Model'!G13</f>
        <v>193.2</v>
      </c>
      <c r="L14" s="4">
        <f>'Genetic Algorithm'!E13</f>
        <v>101.19999999999899</v>
      </c>
      <c r="M14" s="4">
        <f>'Genetic Algorithm'!F13</f>
        <v>173.20086393088499</v>
      </c>
      <c r="N14" s="21">
        <f>'Genetic Algorithm'!G13</f>
        <v>274.40086393088501</v>
      </c>
      <c r="O14" s="10">
        <f t="shared" si="3"/>
        <v>42.029432676441523</v>
      </c>
    </row>
    <row r="15" spans="1:25" x14ac:dyDescent="0.25">
      <c r="A15" s="32" t="s">
        <v>16</v>
      </c>
      <c r="B15" s="4">
        <f>'Linear Programming Model'!B14</f>
        <v>126.5</v>
      </c>
      <c r="C15" s="4">
        <f>'Linear Programming Model'!C14</f>
        <v>140</v>
      </c>
      <c r="D15" s="21">
        <f>'Linear Programming Model'!D14</f>
        <v>266.5</v>
      </c>
      <c r="E15" s="4">
        <f>'Genetic Algorithm'!B14</f>
        <v>10000175</v>
      </c>
      <c r="F15" s="4">
        <f>'Genetic Algorithm'!C14</f>
        <v>1220.3261339092801</v>
      </c>
      <c r="G15" s="21">
        <f>'Genetic Algorithm'!D14</f>
        <v>10001395.326133899</v>
      </c>
      <c r="H15" s="10" t="s">
        <v>48</v>
      </c>
      <c r="I15" s="18">
        <f>'Linear Programming Model'!E14</f>
        <v>79.5</v>
      </c>
      <c r="J15" s="4">
        <f>'Linear Programming Model'!F14</f>
        <v>14</v>
      </c>
      <c r="K15" s="21">
        <f>'Linear Programming Model'!G14</f>
        <v>93.5</v>
      </c>
      <c r="L15" s="4">
        <f>'Genetic Algorithm'!E14</f>
        <v>114.7</v>
      </c>
      <c r="M15" s="4">
        <f>'Genetic Algorithm'!F14</f>
        <v>459.16414686825101</v>
      </c>
      <c r="N15" s="21">
        <f>'Genetic Algorithm'!G14</f>
        <v>573.86414686825105</v>
      </c>
      <c r="O15" s="10">
        <f t="shared" si="3"/>
        <v>513.75844584839683</v>
      </c>
    </row>
    <row r="16" spans="1:25" x14ac:dyDescent="0.25">
      <c r="A16" s="32" t="s">
        <v>77</v>
      </c>
      <c r="B16" s="4">
        <f>'Linear Programming Model'!B15</f>
        <v>197.4</v>
      </c>
      <c r="C16" s="4">
        <f>'Linear Programming Model'!C15</f>
        <v>700.99999999165198</v>
      </c>
      <c r="D16" s="21">
        <f>'Linear Programming Model'!D15</f>
        <v>898.39999999165195</v>
      </c>
      <c r="E16" s="4">
        <f>'Genetic Algorithm'!B15</f>
        <v>12000279.7999999</v>
      </c>
      <c r="F16" s="4">
        <f>'Genetic Algorithm'!C15</f>
        <v>3249.8725701943799</v>
      </c>
      <c r="G16" s="21">
        <f>'Genetic Algorithm'!D15</f>
        <v>12003529.6725701</v>
      </c>
      <c r="H16" s="10" t="s">
        <v>48</v>
      </c>
      <c r="I16" s="18">
        <f>'Linear Programming Model'!E15</f>
        <v>94.1</v>
      </c>
      <c r="J16" s="4">
        <f>'Linear Programming Model'!F15</f>
        <v>379.00000000000699</v>
      </c>
      <c r="K16" s="21">
        <f>'Linear Programming Model'!G15</f>
        <v>473.10000000000701</v>
      </c>
      <c r="L16" s="4">
        <f>'Genetic Algorithm'!E15</f>
        <v>10000193.800000001</v>
      </c>
      <c r="M16" s="4">
        <f>'Genetic Algorithm'!F15</f>
        <v>1565.54427645788</v>
      </c>
      <c r="N16" s="21">
        <f>'Genetic Algorithm'!G15</f>
        <v>10001759.3442764</v>
      </c>
      <c r="O16" s="10" t="s">
        <v>48</v>
      </c>
    </row>
    <row r="17" spans="1:15" x14ac:dyDescent="0.25">
      <c r="A17" s="32" t="s">
        <v>78</v>
      </c>
      <c r="B17" s="4">
        <f>'Linear Programming Model'!B16</f>
        <v>132.1</v>
      </c>
      <c r="C17" s="4">
        <f>'Linear Programming Model'!C16</f>
        <v>423</v>
      </c>
      <c r="D17" s="21">
        <f>'Linear Programming Model'!D16</f>
        <v>555.1</v>
      </c>
      <c r="E17" s="4">
        <f>'Genetic Algorithm'!B16</f>
        <v>10000200.5</v>
      </c>
      <c r="F17" s="4">
        <f>'Genetic Algorithm'!C16</f>
        <v>1807.6241900647899</v>
      </c>
      <c r="G17" s="21">
        <f>'Genetic Algorithm'!D16</f>
        <v>10002008.124190001</v>
      </c>
      <c r="H17" s="10" t="s">
        <v>48</v>
      </c>
      <c r="I17" s="18">
        <f>'Linear Programming Model'!E16</f>
        <v>161.6</v>
      </c>
      <c r="J17" s="4">
        <f>'Linear Programming Model'!F16</f>
        <v>304.99999998949897</v>
      </c>
      <c r="K17" s="21">
        <f>'Linear Programming Model'!G16</f>
        <v>466.599999989499</v>
      </c>
      <c r="L17" s="4">
        <f>'Genetic Algorithm'!E16</f>
        <v>10000276.300000001</v>
      </c>
      <c r="M17" s="4">
        <f>'Genetic Algorithm'!F16</f>
        <v>2656.5939524838</v>
      </c>
      <c r="N17" s="21">
        <f>'Genetic Algorithm'!G16</f>
        <v>10002932.893952399</v>
      </c>
      <c r="O17" s="10" t="s">
        <v>48</v>
      </c>
    </row>
    <row r="18" spans="1:15" x14ac:dyDescent="0.25">
      <c r="A18" s="32" t="s">
        <v>79</v>
      </c>
      <c r="B18" s="4">
        <f>'Linear Programming Model'!B17</f>
        <v>166.39999999999901</v>
      </c>
      <c r="C18" s="4">
        <f>'Linear Programming Model'!C17</f>
        <v>202.99995986054799</v>
      </c>
      <c r="D18" s="21">
        <f>'Linear Programming Model'!D17</f>
        <v>369.39995986054799</v>
      </c>
      <c r="E18" s="4">
        <f>'Genetic Algorithm'!B17</f>
        <v>10000243.800000001</v>
      </c>
      <c r="F18" s="4">
        <f>'Genetic Algorithm'!C17</f>
        <v>1278.9028077753701</v>
      </c>
      <c r="G18" s="21">
        <f>'Genetic Algorithm'!D17</f>
        <v>10001522.7028077</v>
      </c>
      <c r="H18" s="10" t="s">
        <v>48</v>
      </c>
      <c r="I18" s="18">
        <f>'Linear Programming Model'!E17</f>
        <v>102.8</v>
      </c>
      <c r="J18" s="4">
        <f>'Linear Programming Model'!F17</f>
        <v>137</v>
      </c>
      <c r="K18" s="21">
        <f>'Linear Programming Model'!G17</f>
        <v>239.8</v>
      </c>
      <c r="L18" s="4">
        <f>'Genetic Algorithm'!E17</f>
        <v>10000144.1</v>
      </c>
      <c r="M18" s="4">
        <f>'Genetic Algorithm'!F17</f>
        <v>731.25701943844501</v>
      </c>
      <c r="N18" s="21">
        <f>'Genetic Algorithm'!G17</f>
        <v>10000875.3570194</v>
      </c>
      <c r="O18" s="10" t="s">
        <v>48</v>
      </c>
    </row>
    <row r="19" spans="1:15" ht="15.75" thickBot="1" x14ac:dyDescent="0.3">
      <c r="A19" s="33" t="s">
        <v>80</v>
      </c>
      <c r="B19" s="13">
        <f>'Linear Programming Model'!B18</f>
        <v>137.30000000000001</v>
      </c>
      <c r="C19" s="13">
        <f>'Linear Programming Model'!C18</f>
        <v>104.00000000000099</v>
      </c>
      <c r="D19" s="25">
        <f>'Linear Programming Model'!D18</f>
        <v>241.30000000000101</v>
      </c>
      <c r="E19" s="13">
        <f>'Genetic Algorithm'!B18</f>
        <v>10000219.199999999</v>
      </c>
      <c r="F19" s="13">
        <f>'Genetic Algorithm'!C18</f>
        <v>2107.5809935205102</v>
      </c>
      <c r="G19" s="25">
        <f>'Genetic Algorithm'!D18</f>
        <v>10002326.780993501</v>
      </c>
      <c r="H19" s="14" t="s">
        <v>48</v>
      </c>
      <c r="I19" s="17">
        <f>'Linear Programming Model'!E18</f>
        <v>128.9</v>
      </c>
      <c r="J19" s="13">
        <f>'Linear Programming Model'!F18</f>
        <v>8</v>
      </c>
      <c r="K19" s="25">
        <f>'Linear Programming Model'!G18</f>
        <v>136.9</v>
      </c>
      <c r="L19" s="13">
        <f>'Genetic Algorithm'!E18</f>
        <v>10000196.1</v>
      </c>
      <c r="M19" s="13">
        <f>'Genetic Algorithm'!F18</f>
        <v>969.86177105831496</v>
      </c>
      <c r="N19" s="25">
        <f>'Genetic Algorithm'!G18</f>
        <v>10001165.961771</v>
      </c>
      <c r="O19" s="14" t="s">
        <v>48</v>
      </c>
    </row>
    <row r="20" spans="1:15" x14ac:dyDescent="0.25">
      <c r="A20" s="35" t="s">
        <v>34</v>
      </c>
      <c r="B20" s="4">
        <f>'Linear Programming Model'!B19</f>
        <v>97.5</v>
      </c>
      <c r="C20" s="4">
        <f>'Linear Programming Model'!C19</f>
        <v>0</v>
      </c>
      <c r="D20" s="21">
        <f>'Linear Programming Model'!D19</f>
        <v>97.5</v>
      </c>
      <c r="E20" s="4">
        <f>'Genetic Algorithm'!B19</f>
        <v>158</v>
      </c>
      <c r="F20" s="4">
        <f>'Genetic Algorithm'!C19</f>
        <v>146.909287257019</v>
      </c>
      <c r="G20" s="21">
        <f>'Genetic Algorithm'!D19</f>
        <v>304.909287257019</v>
      </c>
      <c r="H20" s="10">
        <f>((G20-D20)/D20)*100</f>
        <v>212.72747410976308</v>
      </c>
      <c r="I20" s="4" cm="1">
        <f t="array" ref="I20:K20">'Linear Programming Model'!E19:G19</f>
        <v>72.399999999999906</v>
      </c>
      <c r="J20" s="4">
        <v>126</v>
      </c>
      <c r="K20" s="21">
        <v>198.39999999999901</v>
      </c>
      <c r="L20" s="4">
        <f>'Genetic Algorithm'!E19</f>
        <v>72.400000000000006</v>
      </c>
      <c r="M20" s="4">
        <f>'Genetic Algorithm'!F19</f>
        <v>230.671706263499</v>
      </c>
      <c r="N20" s="21">
        <f>'Genetic Algorithm'!G19</f>
        <v>303.07170626349898</v>
      </c>
      <c r="O20" s="10">
        <f>((N20-K20)/K20)*100</f>
        <v>52.75791646345791</v>
      </c>
    </row>
    <row r="21" spans="1:15" x14ac:dyDescent="0.25">
      <c r="A21" s="35" t="s">
        <v>35</v>
      </c>
      <c r="B21" s="4">
        <f>'Linear Programming Model'!B20</f>
        <v>132.6</v>
      </c>
      <c r="C21" s="4">
        <f>'Linear Programming Model'!C20</f>
        <v>183</v>
      </c>
      <c r="D21" s="21">
        <f>'Linear Programming Model'!D20</f>
        <v>315.60000000000002</v>
      </c>
      <c r="E21" s="4">
        <f>'Genetic Algorithm'!B20</f>
        <v>97.5</v>
      </c>
      <c r="F21" s="4">
        <f>'Genetic Algorithm'!C20</f>
        <v>231.20302375809999</v>
      </c>
      <c r="G21" s="21">
        <f>'Genetic Algorithm'!D20</f>
        <v>328.70302375810002</v>
      </c>
      <c r="H21" s="10">
        <f t="shared" ref="H21:H32" si="4">((G21-D21)/D21)*100</f>
        <v>4.1517819258871969</v>
      </c>
      <c r="I21" s="4" cm="1">
        <f t="array" ref="I21:K21">'Linear Programming Model'!E20:G20</f>
        <v>72.399999999999906</v>
      </c>
      <c r="J21" s="4">
        <v>529</v>
      </c>
      <c r="K21" s="21">
        <v>601.4</v>
      </c>
      <c r="L21" s="4">
        <f>'Genetic Algorithm'!E20</f>
        <v>122.4</v>
      </c>
      <c r="M21" s="4">
        <f>'Genetic Algorithm'!F20</f>
        <v>861.61339092872595</v>
      </c>
      <c r="N21" s="21">
        <f>'Genetic Algorithm'!G20</f>
        <v>984.01339092872604</v>
      </c>
      <c r="O21" s="10">
        <f>((N21-K21)/K21)*100</f>
        <v>63.620450769658476</v>
      </c>
    </row>
    <row r="22" spans="1:15" x14ac:dyDescent="0.25">
      <c r="A22" s="35" t="s">
        <v>36</v>
      </c>
      <c r="B22" s="4">
        <f>'Linear Programming Model'!B21</f>
        <v>79.900000000000006</v>
      </c>
      <c r="C22" s="4">
        <f>'Linear Programming Model'!C21</f>
        <v>0</v>
      </c>
      <c r="D22" s="21">
        <f>'Linear Programming Model'!D21</f>
        <v>79.900000000000006</v>
      </c>
      <c r="E22" s="4">
        <f>'Genetic Algorithm'!B21</f>
        <v>87</v>
      </c>
      <c r="F22" s="4">
        <f>'Genetic Algorithm'!C21</f>
        <v>0</v>
      </c>
      <c r="G22" s="21">
        <f>'Genetic Algorithm'!D21</f>
        <v>87</v>
      </c>
      <c r="H22" s="10">
        <f t="shared" si="4"/>
        <v>8.8861076345431709</v>
      </c>
      <c r="I22" s="4" cm="1">
        <f t="array" ref="I22:K22">'Linear Programming Model'!E21:G21</f>
        <v>86.2</v>
      </c>
      <c r="J22" s="4">
        <v>201</v>
      </c>
      <c r="K22" s="21">
        <v>287.2</v>
      </c>
      <c r="L22" s="4">
        <f>'Genetic Algorithm'!E21</f>
        <v>86.2</v>
      </c>
      <c r="M22" s="4">
        <f>'Genetic Algorithm'!F21</f>
        <v>245.50971922246299</v>
      </c>
      <c r="N22" s="21">
        <f>'Genetic Algorithm'!G21</f>
        <v>331.70971922246298</v>
      </c>
      <c r="O22" s="10">
        <f t="shared" ref="O22:O32" si="5">((N22-K22)/K22)*100</f>
        <v>15.497813099743382</v>
      </c>
    </row>
    <row r="23" spans="1:15" x14ac:dyDescent="0.25">
      <c r="A23" s="35" t="s">
        <v>37</v>
      </c>
      <c r="B23" s="4">
        <f>'Linear Programming Model'!B22</f>
        <v>82.8</v>
      </c>
      <c r="C23" s="4">
        <f>'Linear Programming Model'!C22</f>
        <v>240</v>
      </c>
      <c r="D23" s="21">
        <f>'Linear Programming Model'!D22</f>
        <v>322.8</v>
      </c>
      <c r="E23" s="4">
        <f>'Genetic Algorithm'!B22</f>
        <v>83.1</v>
      </c>
      <c r="F23" s="4">
        <f>'Genetic Algorithm'!C22</f>
        <v>231.20518358531299</v>
      </c>
      <c r="G23" s="21">
        <f>'Genetic Algorithm'!D22</f>
        <v>314.30518358531299</v>
      </c>
      <c r="H23" s="10">
        <f t="shared" si="4"/>
        <v>-2.6316035981062647</v>
      </c>
      <c r="I23" s="4" cm="1">
        <f t="array" ref="I23:K23">'Linear Programming Model'!E22:G22</f>
        <v>86.2</v>
      </c>
      <c r="J23" s="4">
        <v>494</v>
      </c>
      <c r="K23" s="21">
        <v>580.20000000000005</v>
      </c>
      <c r="L23" s="4">
        <f>'Genetic Algorithm'!E22</f>
        <v>86.2</v>
      </c>
      <c r="M23" s="4">
        <f>'Genetic Algorithm'!F22</f>
        <v>488.83369330453598</v>
      </c>
      <c r="N23" s="21">
        <f>'Genetic Algorithm'!G22</f>
        <v>575.03369330453597</v>
      </c>
      <c r="O23" s="10">
        <f t="shared" si="5"/>
        <v>-0.89043548698105346</v>
      </c>
    </row>
    <row r="24" spans="1:15" x14ac:dyDescent="0.25">
      <c r="A24" s="35" t="s">
        <v>38</v>
      </c>
      <c r="B24" s="4">
        <f>'Linear Programming Model'!B23</f>
        <v>91.7</v>
      </c>
      <c r="C24" s="4">
        <f>'Linear Programming Model'!C23</f>
        <v>201</v>
      </c>
      <c r="D24" s="21">
        <f>'Linear Programming Model'!D23</f>
        <v>292.7</v>
      </c>
      <c r="E24" s="4">
        <f>'Genetic Algorithm'!B23</f>
        <v>148.5</v>
      </c>
      <c r="F24" s="4">
        <f>'Genetic Algorithm'!C23</f>
        <v>155.449244060475</v>
      </c>
      <c r="G24" s="21">
        <f>'Genetic Algorithm'!D23</f>
        <v>303.949244060475</v>
      </c>
      <c r="H24" s="10">
        <f t="shared" si="4"/>
        <v>3.8432675300563739</v>
      </c>
      <c r="I24" s="4" cm="1">
        <f t="array" ref="I24:K24">'Linear Programming Model'!E23:G23</f>
        <v>29.6</v>
      </c>
      <c r="J24" s="4">
        <v>0</v>
      </c>
      <c r="K24" s="21">
        <v>29.6</v>
      </c>
      <c r="L24" s="4">
        <f>'Genetic Algorithm'!E23</f>
        <v>34.200000000000003</v>
      </c>
      <c r="M24" s="4">
        <f>'Genetic Algorithm'!F23</f>
        <v>0</v>
      </c>
      <c r="N24" s="21">
        <f>'Genetic Algorithm'!G23</f>
        <v>34.200000000000003</v>
      </c>
      <c r="O24" s="10">
        <f t="shared" si="5"/>
        <v>15.540540540540546</v>
      </c>
    </row>
    <row r="25" spans="1:15" x14ac:dyDescent="0.25">
      <c r="A25" s="35" t="s">
        <v>39</v>
      </c>
      <c r="B25" s="4">
        <f>'Linear Programming Model'!B24</f>
        <v>91.7</v>
      </c>
      <c r="C25" s="4">
        <f>'Linear Programming Model'!C24</f>
        <v>476</v>
      </c>
      <c r="D25" s="21">
        <f>'Linear Programming Model'!D24</f>
        <v>567.70000000000005</v>
      </c>
      <c r="E25" s="4">
        <f>'Genetic Algorithm'!B24</f>
        <v>115.2</v>
      </c>
      <c r="F25" s="4">
        <f>'Genetic Algorithm'!C24</f>
        <v>456.488120950324</v>
      </c>
      <c r="G25" s="21">
        <f>'Genetic Algorithm'!D24</f>
        <v>571.68812095032399</v>
      </c>
      <c r="H25" s="10">
        <f t="shared" si="4"/>
        <v>0.70250501150677225</v>
      </c>
      <c r="I25" s="4" cm="1">
        <f t="array" ref="I25:K25">'Linear Programming Model'!E24:G24</f>
        <v>34.200000000000003</v>
      </c>
      <c r="J25" s="4">
        <v>0</v>
      </c>
      <c r="K25" s="21">
        <v>34.200000000000003</v>
      </c>
      <c r="L25" s="4">
        <f>'Genetic Algorithm'!E24</f>
        <v>36.4</v>
      </c>
      <c r="M25" s="4">
        <f>'Genetic Algorithm'!F24</f>
        <v>7.91792656587472</v>
      </c>
      <c r="N25" s="21">
        <f>'Genetic Algorithm'!G24</f>
        <v>44.3179265658747</v>
      </c>
      <c r="O25" s="10">
        <f t="shared" si="5"/>
        <v>29.584580601972799</v>
      </c>
    </row>
    <row r="26" spans="1:15" x14ac:dyDescent="0.25">
      <c r="A26" s="35" t="s">
        <v>40</v>
      </c>
      <c r="B26" s="4">
        <f>'Linear Programming Model'!B25</f>
        <v>69.599999999999994</v>
      </c>
      <c r="C26" s="4">
        <f>'Linear Programming Model'!C25</f>
        <v>6</v>
      </c>
      <c r="D26" s="21">
        <f>'Linear Programming Model'!D25</f>
        <v>75.599999999999994</v>
      </c>
      <c r="E26" s="4">
        <f>'Genetic Algorithm'!B25</f>
        <v>72</v>
      </c>
      <c r="F26" s="4">
        <f>'Genetic Algorithm'!C25</f>
        <v>4.7948164146869203</v>
      </c>
      <c r="G26" s="21">
        <f>'Genetic Algorithm'!D25</f>
        <v>76.794816414686906</v>
      </c>
      <c r="H26" s="10">
        <f t="shared" si="4"/>
        <v>1.5804449929721056</v>
      </c>
      <c r="I26" s="4" cm="1">
        <f t="array" ref="I26:K26">'Linear Programming Model'!E25:G25</f>
        <v>96.2</v>
      </c>
      <c r="J26" s="4">
        <v>128.99999999999901</v>
      </c>
      <c r="K26" s="21">
        <v>225.19999999999899</v>
      </c>
      <c r="L26" s="4">
        <f>'Genetic Algorithm'!E25</f>
        <v>146.5</v>
      </c>
      <c r="M26" s="4">
        <f>'Genetic Algorithm'!F25</f>
        <v>134.509719222462</v>
      </c>
      <c r="N26" s="21">
        <f>'Genetic Algorithm'!G25</f>
        <v>281.00971922246202</v>
      </c>
      <c r="O26" s="10">
        <f t="shared" si="5"/>
        <v>24.782290951360249</v>
      </c>
    </row>
    <row r="27" spans="1:15" x14ac:dyDescent="0.25">
      <c r="A27" s="35" t="s">
        <v>41</v>
      </c>
      <c r="B27" s="4">
        <f>'Linear Programming Model'!B26</f>
        <v>82.8</v>
      </c>
      <c r="C27" s="4">
        <f>'Linear Programming Model'!C26</f>
        <v>147</v>
      </c>
      <c r="D27" s="21">
        <f>'Linear Programming Model'!D26</f>
        <v>229.8</v>
      </c>
      <c r="E27" s="4">
        <f>'Genetic Algorithm'!B26</f>
        <v>82.8</v>
      </c>
      <c r="F27" s="4">
        <f>'Genetic Algorithm'!C26</f>
        <v>134.24838012959</v>
      </c>
      <c r="G27" s="21">
        <f>'Genetic Algorithm'!D26</f>
        <v>217.04838012958999</v>
      </c>
      <c r="H27" s="10">
        <f t="shared" si="4"/>
        <v>-5.5490077765056673</v>
      </c>
      <c r="I27" s="4" cm="1">
        <f t="array" ref="I27:K27">'Linear Programming Model'!E26:G26</f>
        <v>96.2</v>
      </c>
      <c r="J27" s="4">
        <v>389</v>
      </c>
      <c r="K27" s="21">
        <v>485.2</v>
      </c>
      <c r="L27" s="4">
        <f>'Genetic Algorithm'!E26</f>
        <v>95.4</v>
      </c>
      <c r="M27" s="4">
        <f>'Genetic Algorithm'!F26</f>
        <v>717.725701943844</v>
      </c>
      <c r="N27" s="21">
        <f>'Genetic Algorithm'!G26</f>
        <v>813.12570194384398</v>
      </c>
      <c r="O27" s="10">
        <f t="shared" si="5"/>
        <v>67.585676410520207</v>
      </c>
    </row>
    <row r="28" spans="1:15" x14ac:dyDescent="0.25">
      <c r="A28" s="35" t="s">
        <v>42</v>
      </c>
      <c r="B28" s="4">
        <f>'Linear Programming Model'!B27</f>
        <v>103.2</v>
      </c>
      <c r="C28" s="4">
        <f>'Linear Programming Model'!C27</f>
        <v>164</v>
      </c>
      <c r="D28" s="21">
        <f>'Linear Programming Model'!D27</f>
        <v>267.2</v>
      </c>
      <c r="E28" s="4">
        <f>'Genetic Algorithm'!B27</f>
        <v>167.9</v>
      </c>
      <c r="F28" s="4">
        <f>'Genetic Algorithm'!C27</f>
        <v>244.451403887688</v>
      </c>
      <c r="G28" s="21">
        <f>'Genetic Algorithm'!D27</f>
        <v>412.35140388768798</v>
      </c>
      <c r="H28" s="10">
        <f t="shared" si="4"/>
        <v>54.323130197488027</v>
      </c>
      <c r="I28" s="4" cm="1">
        <f t="array" ref="I28:K28">'Linear Programming Model'!E27:G27</f>
        <v>86.2</v>
      </c>
      <c r="J28" s="4">
        <v>126</v>
      </c>
      <c r="K28" s="21">
        <v>212.2</v>
      </c>
      <c r="L28" s="4">
        <f>'Genetic Algorithm'!E27</f>
        <v>86.2</v>
      </c>
      <c r="M28" s="4">
        <f>'Genetic Algorithm'!F27</f>
        <v>121.254859611231</v>
      </c>
      <c r="N28" s="21">
        <f>'Genetic Algorithm'!G27</f>
        <v>207.454859611231</v>
      </c>
      <c r="O28" s="10">
        <f t="shared" si="5"/>
        <v>-2.2361641794387315</v>
      </c>
    </row>
    <row r="29" spans="1:15" x14ac:dyDescent="0.25">
      <c r="A29" s="35" t="s">
        <v>43</v>
      </c>
      <c r="B29" s="4">
        <f>'Linear Programming Model'!B28</f>
        <v>103.2</v>
      </c>
      <c r="C29" s="4">
        <f>'Linear Programming Model'!C28</f>
        <v>414</v>
      </c>
      <c r="D29" s="21">
        <f>'Linear Programming Model'!D28</f>
        <v>517.20000000000005</v>
      </c>
      <c r="E29" s="4">
        <f>'Genetic Algorithm'!B28</f>
        <v>179.8</v>
      </c>
      <c r="F29" s="4">
        <f>'Genetic Algorithm'!C28</f>
        <v>690.46220302375798</v>
      </c>
      <c r="G29" s="21">
        <f>'Genetic Algorithm'!D28</f>
        <v>870.26220302375805</v>
      </c>
      <c r="H29" s="10">
        <f t="shared" si="4"/>
        <v>68.264153716890561</v>
      </c>
      <c r="I29" s="4" cm="1">
        <f t="array" ref="I29:K29">'Linear Programming Model'!E28:G28</f>
        <v>86.2</v>
      </c>
      <c r="J29" s="4">
        <v>366</v>
      </c>
      <c r="K29" s="21">
        <v>452.2</v>
      </c>
      <c r="L29" s="4">
        <f>'Genetic Algorithm'!E28</f>
        <v>86.2</v>
      </c>
      <c r="M29" s="4">
        <f>'Genetic Algorithm'!F28</f>
        <v>410.36933045356398</v>
      </c>
      <c r="N29" s="21">
        <f>'Genetic Algorithm'!G28</f>
        <v>496.56933045356402</v>
      </c>
      <c r="O29" s="10">
        <f t="shared" si="5"/>
        <v>9.8118820109606446</v>
      </c>
    </row>
    <row r="30" spans="1:15" x14ac:dyDescent="0.25">
      <c r="A30" s="35" t="s">
        <v>44</v>
      </c>
      <c r="B30" s="4">
        <f>'Linear Programming Model'!B29</f>
        <v>50.6</v>
      </c>
      <c r="C30" s="4">
        <f>'Linear Programming Model'!C29</f>
        <v>3</v>
      </c>
      <c r="D30" s="21">
        <f>'Linear Programming Model'!D29</f>
        <v>53.6</v>
      </c>
      <c r="E30" s="4">
        <f>'Genetic Algorithm'!B29</f>
        <v>113.19999999999899</v>
      </c>
      <c r="F30" s="4">
        <f>'Genetic Algorithm'!C29</f>
        <v>138.50107991360699</v>
      </c>
      <c r="G30" s="21">
        <f>'Genetic Algorithm'!D29</f>
        <v>251.701079913607</v>
      </c>
      <c r="H30" s="10">
        <f t="shared" si="4"/>
        <v>369.59156700299815</v>
      </c>
      <c r="I30" s="4" cm="1">
        <f t="array" ref="I30:K30">'Linear Programming Model'!E29:G29</f>
        <v>109.19999999999899</v>
      </c>
      <c r="J30" s="4">
        <v>116</v>
      </c>
      <c r="K30" s="21">
        <v>225.2</v>
      </c>
      <c r="L30" s="4">
        <f>'Genetic Algorithm'!E29</f>
        <v>83.6</v>
      </c>
      <c r="M30" s="4">
        <f>'Genetic Algorithm'!F29</f>
        <v>97.032397408206904</v>
      </c>
      <c r="N30" s="21">
        <f>'Genetic Algorithm'!G29</f>
        <v>180.632397408206</v>
      </c>
      <c r="O30" s="10">
        <f t="shared" si="5"/>
        <v>-19.790232056746888</v>
      </c>
    </row>
    <row r="31" spans="1:15" x14ac:dyDescent="0.25">
      <c r="A31" s="35" t="s">
        <v>45</v>
      </c>
      <c r="B31" s="4">
        <f>'Linear Programming Model'!B30</f>
        <v>78.099999999999994</v>
      </c>
      <c r="C31" s="4">
        <f>'Linear Programming Model'!C30</f>
        <v>100</v>
      </c>
      <c r="D31" s="21">
        <f>'Linear Programming Model'!D30</f>
        <v>178.1</v>
      </c>
      <c r="E31" s="4">
        <f>'Genetic Algorithm'!B30</f>
        <v>83.6</v>
      </c>
      <c r="F31" s="4">
        <f>'Genetic Algorithm'!C30</f>
        <v>97.032397408206904</v>
      </c>
      <c r="G31" s="21">
        <f>'Genetic Algorithm'!D30</f>
        <v>180.632397408206</v>
      </c>
      <c r="H31" s="10">
        <f t="shared" si="4"/>
        <v>1.4218963549724926</v>
      </c>
      <c r="I31" s="4" cm="1">
        <f t="array" ref="I31:K31">'Linear Programming Model'!E30:G30</f>
        <v>109.19999999999899</v>
      </c>
      <c r="J31" s="4">
        <v>576</v>
      </c>
      <c r="K31" s="21">
        <v>685.2</v>
      </c>
      <c r="L31" s="4">
        <f>'Genetic Algorithm'!E30</f>
        <v>120.19999999999899</v>
      </c>
      <c r="M31" s="4">
        <f>'Genetic Algorithm'!F30</f>
        <v>562.03887688984901</v>
      </c>
      <c r="N31" s="21">
        <f>'Genetic Algorithm'!G30</f>
        <v>682.23887688984996</v>
      </c>
      <c r="O31" s="10">
        <f t="shared" si="5"/>
        <v>-0.43215456949067188</v>
      </c>
    </row>
    <row r="32" spans="1:15" x14ac:dyDescent="0.25">
      <c r="A32" s="35" t="s">
        <v>46</v>
      </c>
      <c r="B32" s="4">
        <f>'Linear Programming Model'!B31</f>
        <v>71.8</v>
      </c>
      <c r="C32" s="4">
        <f>'Linear Programming Model'!C31</f>
        <v>139</v>
      </c>
      <c r="D32" s="21">
        <f>'Linear Programming Model'!D31</f>
        <v>210.8</v>
      </c>
      <c r="E32" s="4">
        <f>'Genetic Algorithm'!B31</f>
        <v>178.4</v>
      </c>
      <c r="F32" s="4">
        <f>'Genetic Algorithm'!C31</f>
        <v>281.88984881209399</v>
      </c>
      <c r="G32" s="21">
        <f>'Genetic Algorithm'!D31</f>
        <v>460.28984881209402</v>
      </c>
      <c r="H32" s="10">
        <f t="shared" si="4"/>
        <v>118.35381822205598</v>
      </c>
      <c r="I32" s="4" cm="1">
        <f t="array" ref="I32:K32">'Linear Programming Model'!E31:G31</f>
        <v>17.399999999999999</v>
      </c>
      <c r="J32" s="4">
        <v>0</v>
      </c>
      <c r="K32" s="21">
        <v>17.399999999999999</v>
      </c>
      <c r="L32" s="4">
        <f>'Genetic Algorithm'!E31</f>
        <v>18.2</v>
      </c>
      <c r="M32" s="4">
        <f>'Genetic Algorithm'!F31</f>
        <v>0</v>
      </c>
      <c r="N32" s="21">
        <f>'Genetic Algorithm'!G31</f>
        <v>18.2</v>
      </c>
      <c r="O32" s="10">
        <f t="shared" si="5"/>
        <v>4.5977011494252924</v>
      </c>
    </row>
    <row r="33" spans="1:19" ht="15.75" thickBot="1" x14ac:dyDescent="0.3">
      <c r="A33" s="36" t="s">
        <v>47</v>
      </c>
      <c r="B33" s="13">
        <f>'Linear Programming Model'!B32</f>
        <v>122.6</v>
      </c>
      <c r="C33" s="13">
        <f>'Linear Programming Model'!C32</f>
        <v>341</v>
      </c>
      <c r="D33" s="25">
        <f>'Linear Programming Model'!D32</f>
        <v>463.6</v>
      </c>
      <c r="E33" s="13">
        <f>'Genetic Algorithm'!B32</f>
        <v>124.6</v>
      </c>
      <c r="F33" s="13">
        <f>'Genetic Algorithm'!C32</f>
        <v>515.084233261338</v>
      </c>
      <c r="G33" s="25">
        <f>'Genetic Algorithm'!D32</f>
        <v>639.68423326133802</v>
      </c>
      <c r="H33" s="14">
        <f>((G33-D33)/D33)*100</f>
        <v>37.981931247053062</v>
      </c>
      <c r="I33" s="13">
        <f>'Linear Programming Model'!E32</f>
        <v>28</v>
      </c>
      <c r="J33" s="13">
        <f>'Linear Programming Model'!F32</f>
        <v>0</v>
      </c>
      <c r="K33" s="25">
        <f>'Linear Programming Model'!G32</f>
        <v>28</v>
      </c>
      <c r="L33" s="13">
        <f>'Genetic Algorithm'!E32</f>
        <v>17.399999999999999</v>
      </c>
      <c r="M33" s="13">
        <f>'Genetic Algorithm'!F32</f>
        <v>8.2915766738660697</v>
      </c>
      <c r="N33" s="25">
        <f>'Genetic Algorithm'!G32</f>
        <v>25.691576673865999</v>
      </c>
      <c r="O33" s="14">
        <f>((N33-K33)/K33)*100</f>
        <v>-8.244369021907147</v>
      </c>
    </row>
    <row r="34" spans="1:19" ht="15.75" thickBot="1" x14ac:dyDescent="0.3"/>
    <row r="35" spans="1:19" x14ac:dyDescent="0.25">
      <c r="A35" s="5"/>
      <c r="B35" s="5" t="s">
        <v>19</v>
      </c>
      <c r="C35" s="7"/>
      <c r="D35" s="7"/>
      <c r="E35" s="5" t="s">
        <v>21</v>
      </c>
      <c r="F35" s="7"/>
      <c r="G35" s="8"/>
      <c r="I35" s="5"/>
      <c r="J35" s="5" t="s">
        <v>19</v>
      </c>
      <c r="K35" s="7"/>
      <c r="L35" s="7"/>
      <c r="M35" s="7"/>
      <c r="N35" s="6"/>
      <c r="O35" s="5" t="s">
        <v>21</v>
      </c>
      <c r="P35" s="7"/>
      <c r="Q35" s="7"/>
      <c r="R35" s="7"/>
      <c r="S35" s="8"/>
    </row>
    <row r="36" spans="1:19" x14ac:dyDescent="0.25">
      <c r="A36" s="9" t="s">
        <v>32</v>
      </c>
      <c r="B36" s="9" t="s">
        <v>29</v>
      </c>
      <c r="C36" s="3" t="s">
        <v>30</v>
      </c>
      <c r="D36" s="4"/>
      <c r="E36" s="9" t="s">
        <v>29</v>
      </c>
      <c r="F36" s="3" t="s">
        <v>30</v>
      </c>
      <c r="G36" s="10"/>
      <c r="I36" s="9" t="s">
        <v>26</v>
      </c>
      <c r="J36" s="9"/>
      <c r="K36" s="3" t="s">
        <v>28</v>
      </c>
      <c r="L36" s="3"/>
      <c r="M36" s="3" t="s">
        <v>27</v>
      </c>
      <c r="N36" s="3"/>
      <c r="O36" s="9"/>
      <c r="P36" s="3" t="s">
        <v>28</v>
      </c>
      <c r="Q36" s="3"/>
      <c r="R36" s="3" t="s">
        <v>27</v>
      </c>
      <c r="S36" s="11"/>
    </row>
    <row r="37" spans="1:19" ht="15.75" thickBot="1" x14ac:dyDescent="0.3">
      <c r="A37" s="12" t="s">
        <v>20</v>
      </c>
      <c r="B37" s="17"/>
      <c r="C37" s="15" t="s">
        <v>18</v>
      </c>
      <c r="D37" s="15" t="s">
        <v>22</v>
      </c>
      <c r="E37" s="17"/>
      <c r="F37" s="15" t="s">
        <v>18</v>
      </c>
      <c r="G37" s="16" t="s">
        <v>22</v>
      </c>
      <c r="I37" s="12" t="s">
        <v>20</v>
      </c>
      <c r="J37" s="9" t="s">
        <v>29</v>
      </c>
      <c r="K37" s="3" t="s">
        <v>18</v>
      </c>
      <c r="L37" s="3" t="s">
        <v>22</v>
      </c>
      <c r="M37" s="3" t="s">
        <v>18</v>
      </c>
      <c r="N37" s="3" t="s">
        <v>22</v>
      </c>
      <c r="O37" s="9" t="s">
        <v>29</v>
      </c>
      <c r="P37" s="3" t="s">
        <v>18</v>
      </c>
      <c r="Q37" s="3" t="s">
        <v>22</v>
      </c>
      <c r="R37" s="3" t="s">
        <v>18</v>
      </c>
      <c r="S37" s="11" t="s">
        <v>22</v>
      </c>
    </row>
    <row r="38" spans="1:19" x14ac:dyDescent="0.25">
      <c r="A38" s="31" t="s">
        <v>0</v>
      </c>
      <c r="B38" s="7">
        <v>4</v>
      </c>
      <c r="C38" s="7">
        <v>2</v>
      </c>
      <c r="D38" s="7">
        <v>2</v>
      </c>
      <c r="E38" s="41">
        <v>3</v>
      </c>
      <c r="F38" s="7">
        <v>2</v>
      </c>
      <c r="G38" s="8">
        <v>2</v>
      </c>
      <c r="I38" s="5" t="s">
        <v>0</v>
      </c>
      <c r="J38" s="41">
        <v>4</v>
      </c>
      <c r="K38" s="7">
        <f>'Linear Programming Model'!R3</f>
        <v>0.12</v>
      </c>
      <c r="L38" s="52">
        <f>'Genetic Algorithm'!Q3</f>
        <v>25.829447746276799</v>
      </c>
      <c r="M38" s="7">
        <f>'Linear Programming Model'!S3</f>
        <v>0.01</v>
      </c>
      <c r="N38" s="8">
        <f>'Genetic Algorithm'!R3</f>
        <v>0.01</v>
      </c>
      <c r="O38" s="41">
        <v>3</v>
      </c>
      <c r="P38" s="7">
        <f>'Linear Programming Model'!U3</f>
        <v>0.06</v>
      </c>
      <c r="Q38" s="52">
        <f>'Genetic Algorithm'!T3</f>
        <v>18.8102688789367</v>
      </c>
      <c r="R38" s="75">
        <f>'Linear Programming Model'!V3</f>
        <v>0.01</v>
      </c>
      <c r="S38" s="76">
        <f>'Genetic Algorithm'!U3</f>
        <v>0.01</v>
      </c>
    </row>
    <row r="39" spans="1:19" x14ac:dyDescent="0.25">
      <c r="A39" s="32" t="s">
        <v>1</v>
      </c>
      <c r="B39" s="4">
        <v>3</v>
      </c>
      <c r="C39" s="4">
        <v>2</v>
      </c>
      <c r="D39" s="4">
        <v>2</v>
      </c>
      <c r="E39" s="18">
        <v>4</v>
      </c>
      <c r="F39" s="19">
        <v>2</v>
      </c>
      <c r="G39" s="66">
        <v>3</v>
      </c>
      <c r="I39" s="9" t="s">
        <v>1</v>
      </c>
      <c r="J39" s="18">
        <v>3</v>
      </c>
      <c r="K39" s="4">
        <f>'Linear Programming Model'!R4</f>
        <v>0.1</v>
      </c>
      <c r="L39" s="50">
        <f>'Genetic Algorithm'!Q4</f>
        <v>22.669869899749699</v>
      </c>
      <c r="M39" s="4">
        <f>'Linear Programming Model'!S4</f>
        <v>0.01</v>
      </c>
      <c r="N39" s="10">
        <f>'Genetic Algorithm'!R4</f>
        <v>0.01</v>
      </c>
      <c r="O39" s="18">
        <v>4</v>
      </c>
      <c r="P39" s="4">
        <f>'Linear Programming Model'!U4</f>
        <v>0.06</v>
      </c>
      <c r="Q39" s="50">
        <f>'Genetic Algorithm'!T4</f>
        <v>27.703251123428299</v>
      </c>
      <c r="R39" s="39">
        <f>'Linear Programming Model'!V4</f>
        <v>0.01</v>
      </c>
      <c r="S39" s="40">
        <f>'Genetic Algorithm'!U4</f>
        <v>0.01</v>
      </c>
    </row>
    <row r="40" spans="1:19" x14ac:dyDescent="0.25">
      <c r="A40" s="32" t="s">
        <v>3</v>
      </c>
      <c r="B40" s="4">
        <v>4</v>
      </c>
      <c r="C40" s="4">
        <v>2</v>
      </c>
      <c r="D40" s="4">
        <v>2</v>
      </c>
      <c r="E40" s="18">
        <v>3</v>
      </c>
      <c r="F40" s="4">
        <v>2</v>
      </c>
      <c r="G40" s="10">
        <v>2</v>
      </c>
      <c r="I40" s="9" t="s">
        <v>3</v>
      </c>
      <c r="J40" s="18">
        <v>4</v>
      </c>
      <c r="K40" s="4">
        <f>'Linear Programming Model'!R5</f>
        <v>0.16</v>
      </c>
      <c r="L40" s="50">
        <f>'Genetic Algorithm'!Q5</f>
        <v>37.480435132980297</v>
      </c>
      <c r="M40" s="4">
        <f>'Linear Programming Model'!S5</f>
        <v>0.01</v>
      </c>
      <c r="N40" s="10">
        <f>'Genetic Algorithm'!R5</f>
        <v>0.01</v>
      </c>
      <c r="O40" s="18">
        <v>3</v>
      </c>
      <c r="P40" s="4">
        <f>'Linear Programming Model'!U5</f>
        <v>0.05</v>
      </c>
      <c r="Q40" s="50">
        <f>'Genetic Algorithm'!T5</f>
        <v>24.857803583145099</v>
      </c>
      <c r="R40" s="39">
        <f>'Linear Programming Model'!V5</f>
        <v>0.01</v>
      </c>
      <c r="S40" s="40">
        <f>'Genetic Algorithm'!U5</f>
        <v>0.01</v>
      </c>
    </row>
    <row r="41" spans="1:19" x14ac:dyDescent="0.25">
      <c r="A41" s="32" t="s">
        <v>4</v>
      </c>
      <c r="B41" s="4">
        <v>3</v>
      </c>
      <c r="C41" s="4">
        <v>2</v>
      </c>
      <c r="D41" s="4">
        <v>2</v>
      </c>
      <c r="E41" s="18">
        <v>4</v>
      </c>
      <c r="F41" s="4">
        <v>2</v>
      </c>
      <c r="G41" s="10">
        <v>2</v>
      </c>
      <c r="I41" s="9" t="s">
        <v>4</v>
      </c>
      <c r="J41" s="18">
        <v>3</v>
      </c>
      <c r="K41" s="4">
        <f>'Linear Programming Model'!R6</f>
        <v>7.0000000000000007E-2</v>
      </c>
      <c r="L41" s="50">
        <f>'Genetic Algorithm'!Q6</f>
        <v>26.019586324691701</v>
      </c>
      <c r="M41" s="4">
        <f>'Linear Programming Model'!S6</f>
        <v>0.01</v>
      </c>
      <c r="N41" s="10">
        <f>'Genetic Algorithm'!R6</f>
        <v>0.01</v>
      </c>
      <c r="O41" s="18">
        <v>4</v>
      </c>
      <c r="P41" s="4">
        <f>'Linear Programming Model'!U6</f>
        <v>0.08</v>
      </c>
      <c r="Q41" s="50">
        <f>'Genetic Algorithm'!T6</f>
        <v>26.070387601852399</v>
      </c>
      <c r="R41" s="39">
        <f>'Linear Programming Model'!V6</f>
        <v>0.01</v>
      </c>
      <c r="S41" s="40">
        <f>'Genetic Algorithm'!U6</f>
        <v>0.01</v>
      </c>
    </row>
    <row r="42" spans="1:19" x14ac:dyDescent="0.25">
      <c r="A42" s="32" t="s">
        <v>6</v>
      </c>
      <c r="B42" s="4">
        <v>6</v>
      </c>
      <c r="C42" s="4">
        <v>3</v>
      </c>
      <c r="D42" s="4">
        <v>3</v>
      </c>
      <c r="E42" s="18">
        <v>5</v>
      </c>
      <c r="F42" s="4">
        <v>2</v>
      </c>
      <c r="G42" s="10">
        <v>2</v>
      </c>
      <c r="I42" s="9" t="s">
        <v>6</v>
      </c>
      <c r="J42" s="18">
        <v>6</v>
      </c>
      <c r="K42" s="4">
        <f>'Linear Programming Model'!R7</f>
        <v>0.64</v>
      </c>
      <c r="L42" s="50">
        <f>'Genetic Algorithm'!Q7</f>
        <v>59.158673286437903</v>
      </c>
      <c r="M42" s="53">
        <f>'Linear Programming Model'!S7</f>
        <v>0.02</v>
      </c>
      <c r="N42" s="10">
        <f>'Genetic Algorithm'!R7</f>
        <v>0.01</v>
      </c>
      <c r="O42" s="18">
        <v>5</v>
      </c>
      <c r="P42" s="4">
        <f>'Linear Programming Model'!U7</f>
        <v>0.18</v>
      </c>
      <c r="Q42" s="50">
        <f>'Genetic Algorithm'!T7</f>
        <v>30.176820039749099</v>
      </c>
      <c r="R42" s="78">
        <f>'Linear Programming Model'!V7</f>
        <v>0.02</v>
      </c>
      <c r="S42" s="40">
        <f>'Genetic Algorithm'!U7</f>
        <v>0.01</v>
      </c>
    </row>
    <row r="43" spans="1:19" x14ac:dyDescent="0.25">
      <c r="A43" s="32" t="s">
        <v>7</v>
      </c>
      <c r="B43" s="4">
        <v>5</v>
      </c>
      <c r="C43" s="4">
        <v>2</v>
      </c>
      <c r="D43" s="4">
        <v>2</v>
      </c>
      <c r="E43" s="18">
        <v>6</v>
      </c>
      <c r="F43" s="4">
        <v>3</v>
      </c>
      <c r="G43" s="10">
        <v>3</v>
      </c>
      <c r="I43" s="9" t="s">
        <v>7</v>
      </c>
      <c r="J43" s="18">
        <v>5</v>
      </c>
      <c r="K43" s="4">
        <f>'Linear Programming Model'!R8</f>
        <v>0.21</v>
      </c>
      <c r="L43" s="50">
        <f>'Genetic Algorithm'!Q8</f>
        <v>25.874504327774002</v>
      </c>
      <c r="M43" s="53">
        <f>'Linear Programming Model'!S8</f>
        <v>0.02</v>
      </c>
      <c r="N43" s="10">
        <f>'Genetic Algorithm'!R8</f>
        <v>0.01</v>
      </c>
      <c r="O43" s="18">
        <v>6</v>
      </c>
      <c r="P43" s="4">
        <f>'Linear Programming Model'!U8</f>
        <v>0.41</v>
      </c>
      <c r="Q43" s="50">
        <f>'Genetic Algorithm'!T8</f>
        <v>37.622814178466797</v>
      </c>
      <c r="R43" s="78">
        <f>'Linear Programming Model'!V8</f>
        <v>0.02</v>
      </c>
      <c r="S43" s="40">
        <f>'Genetic Algorithm'!U8</f>
        <v>0.01</v>
      </c>
    </row>
    <row r="44" spans="1:19" x14ac:dyDescent="0.25">
      <c r="A44" s="32" t="s">
        <v>11</v>
      </c>
      <c r="B44" s="4">
        <v>6</v>
      </c>
      <c r="C44" s="19">
        <v>2</v>
      </c>
      <c r="D44" s="63">
        <v>3</v>
      </c>
      <c r="E44" s="18">
        <v>5</v>
      </c>
      <c r="F44" s="4">
        <v>2</v>
      </c>
      <c r="G44" s="10">
        <v>2</v>
      </c>
      <c r="I44" s="9" t="s">
        <v>11</v>
      </c>
      <c r="J44" s="18">
        <v>6</v>
      </c>
      <c r="K44" s="4">
        <f>'Linear Programming Model'!R9</f>
        <v>0.48</v>
      </c>
      <c r="L44" s="50">
        <f>'Genetic Algorithm'!Q9</f>
        <v>59.285370588302598</v>
      </c>
      <c r="M44" s="53">
        <f>'Linear Programming Model'!S9</f>
        <v>0.02</v>
      </c>
      <c r="N44" s="10">
        <f>'Genetic Algorithm'!R9</f>
        <v>0.01</v>
      </c>
      <c r="O44" s="18">
        <v>5</v>
      </c>
      <c r="P44" s="4">
        <f>'Linear Programming Model'!U9</f>
        <v>0.21</v>
      </c>
      <c r="Q44" s="50">
        <f>'Genetic Algorithm'!T9</f>
        <v>40.134951353073099</v>
      </c>
      <c r="R44" s="78">
        <f>'Linear Programming Model'!V9</f>
        <v>0.02</v>
      </c>
      <c r="S44" s="40">
        <f>'Genetic Algorithm'!U9</f>
        <v>0.01</v>
      </c>
    </row>
    <row r="45" spans="1:19" x14ac:dyDescent="0.25">
      <c r="A45" s="32" t="s">
        <v>8</v>
      </c>
      <c r="B45" s="4">
        <v>5</v>
      </c>
      <c r="C45" s="19">
        <v>2</v>
      </c>
      <c r="D45" s="4">
        <v>2</v>
      </c>
      <c r="E45" s="18">
        <v>6</v>
      </c>
      <c r="F45" s="4">
        <v>3</v>
      </c>
      <c r="G45" s="10">
        <v>3</v>
      </c>
      <c r="I45" s="9" t="s">
        <v>8</v>
      </c>
      <c r="J45" s="18">
        <v>5</v>
      </c>
      <c r="K45" s="4">
        <f>'Linear Programming Model'!R10</f>
        <v>0.31</v>
      </c>
      <c r="L45" s="50">
        <f>'Genetic Algorithm'!Q10</f>
        <v>41.743326663970898</v>
      </c>
      <c r="M45" s="53">
        <f>'Linear Programming Model'!S10</f>
        <v>0.02</v>
      </c>
      <c r="N45" s="10">
        <f>'Genetic Algorithm'!R10</f>
        <v>0.01</v>
      </c>
      <c r="O45" s="18">
        <v>6</v>
      </c>
      <c r="P45" s="4">
        <f>'Linear Programming Model'!U10</f>
        <v>0.72</v>
      </c>
      <c r="Q45" s="50">
        <f>'Genetic Algorithm'!T10</f>
        <v>31.654180765151899</v>
      </c>
      <c r="R45" s="78">
        <f>'Linear Programming Model'!V10</f>
        <v>0.02</v>
      </c>
      <c r="S45" s="40">
        <f>'Genetic Algorithm'!U10</f>
        <v>0.01</v>
      </c>
    </row>
    <row r="46" spans="1:19" x14ac:dyDescent="0.25">
      <c r="A46" s="32" t="s">
        <v>12</v>
      </c>
      <c r="B46" s="4">
        <v>9</v>
      </c>
      <c r="C46" s="19">
        <v>2</v>
      </c>
      <c r="D46" s="19">
        <v>2</v>
      </c>
      <c r="E46" s="37">
        <v>8</v>
      </c>
      <c r="F46" s="19">
        <v>2</v>
      </c>
      <c r="G46" s="10">
        <v>2</v>
      </c>
      <c r="I46" s="9" t="s">
        <v>12</v>
      </c>
      <c r="J46" s="18">
        <v>9</v>
      </c>
      <c r="K46" s="4">
        <f>'Linear Programming Model'!R11</f>
        <v>14.11</v>
      </c>
      <c r="L46" s="50">
        <f>'Genetic Algorithm'!Q11</f>
        <v>69.881041049957204</v>
      </c>
      <c r="M46" s="53">
        <f>'Linear Programming Model'!S11</f>
        <v>2.59</v>
      </c>
      <c r="N46" s="10">
        <f>'Genetic Algorithm'!R11</f>
        <v>0.02</v>
      </c>
      <c r="O46" s="37">
        <v>8</v>
      </c>
      <c r="P46" s="4">
        <f>'Linear Programming Model'!U11</f>
        <v>0.79</v>
      </c>
      <c r="Q46" s="50">
        <f>'Genetic Algorithm'!T11</f>
        <v>68.765619039535494</v>
      </c>
      <c r="R46" s="39">
        <f>'Linear Programming Model'!V11</f>
        <v>0.02</v>
      </c>
      <c r="S46" s="40">
        <f>'Genetic Algorithm'!U11</f>
        <v>0.02</v>
      </c>
    </row>
    <row r="47" spans="1:19" x14ac:dyDescent="0.25">
      <c r="A47" s="32" t="s">
        <v>13</v>
      </c>
      <c r="B47" s="4">
        <v>8</v>
      </c>
      <c r="C47" s="19">
        <v>2</v>
      </c>
      <c r="D47" s="19">
        <v>2</v>
      </c>
      <c r="E47" s="37">
        <v>9</v>
      </c>
      <c r="F47" s="63">
        <v>3</v>
      </c>
      <c r="G47" s="24">
        <v>2</v>
      </c>
      <c r="I47" s="9" t="s">
        <v>13</v>
      </c>
      <c r="J47" s="18">
        <v>8</v>
      </c>
      <c r="K47" s="4">
        <f>'Linear Programming Model'!R12</f>
        <v>7.93</v>
      </c>
      <c r="L47" s="50">
        <f>'Genetic Algorithm'!Q12</f>
        <v>77.164185047149601</v>
      </c>
      <c r="M47" s="4">
        <f>'Linear Programming Model'!S12</f>
        <v>0.02</v>
      </c>
      <c r="N47" s="10">
        <f>'Genetic Algorithm'!R12</f>
        <v>0.02</v>
      </c>
      <c r="O47" s="37">
        <v>9</v>
      </c>
      <c r="P47" s="4">
        <f>'Linear Programming Model'!U12</f>
        <v>7.05</v>
      </c>
      <c r="Q47" s="50">
        <f>'Genetic Algorithm'!T12</f>
        <v>77.774445772171006</v>
      </c>
      <c r="R47" s="39">
        <f>'Linear Programming Model'!V12</f>
        <v>0.02</v>
      </c>
      <c r="S47" s="40">
        <f>'Genetic Algorithm'!U12</f>
        <v>0.02</v>
      </c>
    </row>
    <row r="48" spans="1:19" x14ac:dyDescent="0.25">
      <c r="A48" s="32" t="s">
        <v>15</v>
      </c>
      <c r="B48" s="4">
        <v>9</v>
      </c>
      <c r="C48" s="63">
        <v>3</v>
      </c>
      <c r="D48" s="19">
        <v>2</v>
      </c>
      <c r="E48" s="37">
        <v>8</v>
      </c>
      <c r="F48" s="19">
        <v>2</v>
      </c>
      <c r="G48" s="10">
        <v>2</v>
      </c>
      <c r="I48" s="9" t="s">
        <v>15</v>
      </c>
      <c r="J48" s="18">
        <v>9</v>
      </c>
      <c r="K48" s="4">
        <f>'Linear Programming Model'!R13</f>
        <v>60.07</v>
      </c>
      <c r="L48" s="50">
        <f>'Genetic Algorithm'!Q13</f>
        <v>89.901393175125094</v>
      </c>
      <c r="M48" s="53">
        <f>'Linear Programming Model'!S13</f>
        <v>14.81</v>
      </c>
      <c r="N48" s="10">
        <f>'Genetic Algorithm'!R13</f>
        <v>0.02</v>
      </c>
      <c r="O48" s="37">
        <v>8</v>
      </c>
      <c r="P48" s="4">
        <f>'Linear Programming Model'!U13</f>
        <v>5.07</v>
      </c>
      <c r="Q48" s="50">
        <f>'Genetic Algorithm'!T13</f>
        <v>71.265914440155001</v>
      </c>
      <c r="R48" s="39">
        <f>'Linear Programming Model'!V13</f>
        <v>0.02</v>
      </c>
      <c r="S48" s="40">
        <f>'Genetic Algorithm'!U13</f>
        <v>0.02</v>
      </c>
    </row>
    <row r="49" spans="1:20" x14ac:dyDescent="0.25">
      <c r="A49" s="32" t="s">
        <v>16</v>
      </c>
      <c r="B49" s="4">
        <v>8</v>
      </c>
      <c r="C49" s="19">
        <v>2</v>
      </c>
      <c r="D49" s="19">
        <v>2</v>
      </c>
      <c r="E49" s="37">
        <v>9</v>
      </c>
      <c r="F49" s="19">
        <v>2</v>
      </c>
      <c r="G49" s="10">
        <v>2</v>
      </c>
      <c r="I49" s="9" t="s">
        <v>16</v>
      </c>
      <c r="J49" s="18">
        <v>8</v>
      </c>
      <c r="K49" s="4">
        <f>'Linear Programming Model'!R14</f>
        <v>3.38</v>
      </c>
      <c r="L49" s="50">
        <f>'Genetic Algorithm'!Q14</f>
        <v>77.952114820480304</v>
      </c>
      <c r="M49" s="4">
        <f>'Linear Programming Model'!S14</f>
        <v>0.02</v>
      </c>
      <c r="N49" s="10">
        <f>'Genetic Algorithm'!R14</f>
        <v>0.02</v>
      </c>
      <c r="O49" s="37">
        <v>9</v>
      </c>
      <c r="P49" s="4">
        <f>'Linear Programming Model'!U14</f>
        <v>2.2400000000000002</v>
      </c>
      <c r="Q49" s="50">
        <f>'Genetic Algorithm'!T14</f>
        <v>80.434260368347097</v>
      </c>
      <c r="R49" s="39">
        <f>'Linear Programming Model'!V14</f>
        <v>0.02</v>
      </c>
      <c r="S49" s="40">
        <f>'Genetic Algorithm'!U14</f>
        <v>0.02</v>
      </c>
    </row>
    <row r="50" spans="1:20" x14ac:dyDescent="0.25">
      <c r="A50" s="35" t="s">
        <v>77</v>
      </c>
      <c r="B50" s="19">
        <v>15</v>
      </c>
      <c r="C50" s="19">
        <v>3</v>
      </c>
      <c r="D50" s="19">
        <v>3</v>
      </c>
      <c r="E50" s="37">
        <v>10</v>
      </c>
      <c r="F50" s="19">
        <v>2</v>
      </c>
      <c r="G50" s="24">
        <v>2</v>
      </c>
      <c r="I50" s="72" t="s">
        <v>77</v>
      </c>
      <c r="J50" s="37">
        <v>15</v>
      </c>
      <c r="K50" s="4">
        <f>'Linear Programming Model'!R15</f>
        <v>60.05</v>
      </c>
      <c r="L50" s="50">
        <f>'Genetic Algorithm'!Q15</f>
        <v>121.71136951446501</v>
      </c>
      <c r="M50" s="53">
        <f>'Linear Programming Model'!S15</f>
        <v>71.2</v>
      </c>
      <c r="N50" s="10">
        <f>'Genetic Algorithm'!R15</f>
        <v>0.02</v>
      </c>
      <c r="O50" s="37">
        <v>10</v>
      </c>
      <c r="P50" s="4">
        <f>'Linear Programming Model'!U15</f>
        <v>28.71</v>
      </c>
      <c r="Q50" s="50">
        <f>'Genetic Algorithm'!T15</f>
        <v>61.530781984329202</v>
      </c>
      <c r="R50" s="78">
        <f>'Linear Programming Model'!V15</f>
        <v>4.01</v>
      </c>
      <c r="S50" s="40">
        <f>'Genetic Algorithm'!U15</f>
        <v>0.02</v>
      </c>
    </row>
    <row r="51" spans="1:20" x14ac:dyDescent="0.25">
      <c r="A51" s="35" t="s">
        <v>78</v>
      </c>
      <c r="B51" s="19">
        <v>10</v>
      </c>
      <c r="C51" s="19">
        <v>2</v>
      </c>
      <c r="D51" s="19">
        <v>2</v>
      </c>
      <c r="E51" s="37">
        <v>15</v>
      </c>
      <c r="F51" s="19">
        <v>3</v>
      </c>
      <c r="G51" s="24">
        <v>3</v>
      </c>
      <c r="I51" s="72" t="s">
        <v>78</v>
      </c>
      <c r="J51" s="37">
        <v>10</v>
      </c>
      <c r="K51" s="4">
        <f>'Linear Programming Model'!R16</f>
        <v>49.87</v>
      </c>
      <c r="L51" s="50">
        <f>'Genetic Algorithm'!Q16</f>
        <v>68.699625253677297</v>
      </c>
      <c r="M51" s="53">
        <f>'Linear Programming Model'!S16</f>
        <v>25.32</v>
      </c>
      <c r="N51" s="10">
        <f>'Genetic Algorithm'!R16</f>
        <v>0.02</v>
      </c>
      <c r="O51" s="37">
        <v>15</v>
      </c>
      <c r="P51" s="4">
        <f>'Linear Programming Model'!U16</f>
        <v>60.06</v>
      </c>
      <c r="Q51" s="50">
        <f>'Genetic Algorithm'!T16</f>
        <v>85.4074223041534</v>
      </c>
      <c r="R51" s="78">
        <f>'Linear Programming Model'!V16</f>
        <v>29.96</v>
      </c>
      <c r="S51" s="40">
        <f>'Genetic Algorithm'!U16</f>
        <v>0.02</v>
      </c>
    </row>
    <row r="52" spans="1:20" x14ac:dyDescent="0.25">
      <c r="A52" s="35" t="s">
        <v>79</v>
      </c>
      <c r="B52" s="19">
        <v>10</v>
      </c>
      <c r="C52" s="19">
        <v>2</v>
      </c>
      <c r="D52" s="19">
        <v>2</v>
      </c>
      <c r="E52" s="37">
        <v>15</v>
      </c>
      <c r="F52" s="19">
        <v>3</v>
      </c>
      <c r="G52" s="24">
        <v>3</v>
      </c>
      <c r="I52" s="72" t="s">
        <v>79</v>
      </c>
      <c r="J52" s="37">
        <v>10</v>
      </c>
      <c r="K52" s="4">
        <f>'Linear Programming Model'!R17</f>
        <v>60.05</v>
      </c>
      <c r="L52" s="50">
        <f>'Genetic Algorithm'!Q17</f>
        <v>115.19425535201999</v>
      </c>
      <c r="M52" s="53">
        <f>'Linear Programming Model'!S17</f>
        <v>240.09</v>
      </c>
      <c r="N52" s="10">
        <f>'Genetic Algorithm'!R17</f>
        <v>0.02</v>
      </c>
      <c r="O52" s="37">
        <v>15</v>
      </c>
      <c r="P52" s="4">
        <f>'Linear Programming Model'!U17</f>
        <v>11.09</v>
      </c>
      <c r="Q52" s="50">
        <f>'Genetic Algorithm'!T17</f>
        <v>55.777669429779003</v>
      </c>
      <c r="R52" s="78">
        <f>'Linear Programming Model'!V17</f>
        <v>1.66</v>
      </c>
      <c r="S52" s="40">
        <f>'Genetic Algorithm'!U17</f>
        <v>0.02</v>
      </c>
    </row>
    <row r="53" spans="1:20" ht="15.75" thickBot="1" x14ac:dyDescent="0.3">
      <c r="A53" s="36" t="s">
        <v>80</v>
      </c>
      <c r="B53" s="20">
        <v>15</v>
      </c>
      <c r="C53" s="20">
        <v>3</v>
      </c>
      <c r="D53" s="20">
        <v>3</v>
      </c>
      <c r="E53" s="38">
        <v>10</v>
      </c>
      <c r="F53" s="20">
        <v>2</v>
      </c>
      <c r="G53" s="69">
        <v>2</v>
      </c>
      <c r="I53" s="73" t="s">
        <v>80</v>
      </c>
      <c r="J53" s="38">
        <v>15</v>
      </c>
      <c r="K53" s="13">
        <f>'Linear Programming Model'!R18</f>
        <v>5.91</v>
      </c>
      <c r="L53" s="51">
        <f>'Genetic Algorithm'!Q18</f>
        <v>74.1637153625488</v>
      </c>
      <c r="M53" s="54">
        <f>'Linear Programming Model'!S18</f>
        <v>0.22</v>
      </c>
      <c r="N53" s="14">
        <f>'Genetic Algorithm'!R18</f>
        <v>0.02</v>
      </c>
      <c r="O53" s="38">
        <v>10</v>
      </c>
      <c r="P53" s="13">
        <f>'Linear Programming Model'!U18</f>
        <v>60.05</v>
      </c>
      <c r="Q53" s="51">
        <f>'Genetic Algorithm'!T18</f>
        <v>115.16916251182499</v>
      </c>
      <c r="R53" s="79">
        <f>'Linear Programming Model'!V18</f>
        <v>135.85</v>
      </c>
      <c r="S53" s="77">
        <f>'Genetic Algorithm'!U18</f>
        <v>0.02</v>
      </c>
    </row>
    <row r="54" spans="1:20" x14ac:dyDescent="0.25">
      <c r="A54" s="34" t="s">
        <v>34</v>
      </c>
      <c r="B54" s="41">
        <v>5</v>
      </c>
      <c r="C54" s="47">
        <v>2</v>
      </c>
      <c r="D54" s="65">
        <v>3</v>
      </c>
      <c r="E54" s="41">
        <v>5</v>
      </c>
      <c r="F54" s="7">
        <v>2</v>
      </c>
      <c r="G54" s="8">
        <v>2</v>
      </c>
      <c r="I54" s="35" t="s">
        <v>34</v>
      </c>
      <c r="J54" s="18">
        <v>5</v>
      </c>
      <c r="K54" s="4">
        <f>'Linear Programming Model'!R19</f>
        <v>0.09</v>
      </c>
      <c r="L54" s="50">
        <f>'Genetic Algorithm'!Q19</f>
        <v>25.040760278701701</v>
      </c>
      <c r="M54" s="53">
        <f>'Linear Programming Model'!S19</f>
        <v>0.02</v>
      </c>
      <c r="N54" s="10">
        <f>'Genetic Algorithm'!R19</f>
        <v>0.01</v>
      </c>
      <c r="O54" s="18">
        <v>5</v>
      </c>
      <c r="P54" s="4">
        <f>'Linear Programming Model'!U19</f>
        <v>0.12</v>
      </c>
      <c r="Q54" s="50">
        <f>'Genetic Algorithm'!T19</f>
        <v>22.444683790206899</v>
      </c>
      <c r="R54" s="53">
        <f>'Linear Programming Model'!V19</f>
        <v>0.02</v>
      </c>
      <c r="S54" s="10">
        <f>'Genetic Algorithm'!U19</f>
        <v>0.01</v>
      </c>
      <c r="T54" s="4"/>
    </row>
    <row r="55" spans="1:20" x14ac:dyDescent="0.25">
      <c r="A55" s="35" t="s">
        <v>35</v>
      </c>
      <c r="B55" s="18">
        <v>5</v>
      </c>
      <c r="C55" s="63">
        <v>3</v>
      </c>
      <c r="D55" s="19">
        <v>2</v>
      </c>
      <c r="E55" s="37">
        <v>5</v>
      </c>
      <c r="F55" s="4">
        <v>2</v>
      </c>
      <c r="G55" s="10">
        <v>2</v>
      </c>
      <c r="I55" s="35" t="s">
        <v>35</v>
      </c>
      <c r="J55" s="18">
        <v>5</v>
      </c>
      <c r="K55" s="4">
        <f>'Linear Programming Model'!R20</f>
        <v>0.09</v>
      </c>
      <c r="L55" s="50">
        <f>'Genetic Algorithm'!Q20</f>
        <v>24.289922952651899</v>
      </c>
      <c r="M55" s="53">
        <f>'Linear Programming Model'!S20</f>
        <v>0.02</v>
      </c>
      <c r="N55" s="10">
        <f>'Genetic Algorithm'!R20</f>
        <v>0.01</v>
      </c>
      <c r="O55" s="37">
        <v>5</v>
      </c>
      <c r="P55" s="4">
        <f>'Linear Programming Model'!U20</f>
        <v>7.0000000000000007E-2</v>
      </c>
      <c r="Q55" s="50">
        <f>'Genetic Algorithm'!T20</f>
        <v>24.6983287334442</v>
      </c>
      <c r="R55" s="53">
        <f>'Linear Programming Model'!V20</f>
        <v>0.02</v>
      </c>
      <c r="S55" s="10">
        <f>'Genetic Algorithm'!U20</f>
        <v>0.01</v>
      </c>
      <c r="T55" s="4"/>
    </row>
    <row r="56" spans="1:20" x14ac:dyDescent="0.25">
      <c r="A56" s="35" t="s">
        <v>36</v>
      </c>
      <c r="B56" s="18">
        <v>5</v>
      </c>
      <c r="C56" s="19">
        <v>2</v>
      </c>
      <c r="D56" s="19">
        <v>2</v>
      </c>
      <c r="E56" s="37">
        <v>5</v>
      </c>
      <c r="F56" s="4">
        <v>2</v>
      </c>
      <c r="G56" s="10">
        <v>2</v>
      </c>
      <c r="I56" s="35" t="s">
        <v>36</v>
      </c>
      <c r="J56" s="18">
        <v>5</v>
      </c>
      <c r="K56" s="4">
        <f>'Linear Programming Model'!R21</f>
        <v>0.13</v>
      </c>
      <c r="L56" s="50">
        <f>'Genetic Algorithm'!Q21</f>
        <v>20.404691219329798</v>
      </c>
      <c r="M56" s="53">
        <f>'Linear Programming Model'!S21</f>
        <v>0.02</v>
      </c>
      <c r="N56" s="10">
        <f>'Genetic Algorithm'!R21</f>
        <v>0.01</v>
      </c>
      <c r="O56" s="37">
        <v>5</v>
      </c>
      <c r="P56" s="4">
        <f>'Linear Programming Model'!U21</f>
        <v>0.13</v>
      </c>
      <c r="Q56" s="50">
        <f>'Genetic Algorithm'!T21</f>
        <v>22.642731189727701</v>
      </c>
      <c r="R56" s="53">
        <f>'Linear Programming Model'!V21</f>
        <v>0.02</v>
      </c>
      <c r="S56" s="10">
        <f>'Genetic Algorithm'!U21</f>
        <v>0.01</v>
      </c>
      <c r="T56" s="4"/>
    </row>
    <row r="57" spans="1:20" x14ac:dyDescent="0.25">
      <c r="A57" s="35" t="s">
        <v>37</v>
      </c>
      <c r="B57" s="18">
        <v>5</v>
      </c>
      <c r="C57" s="19">
        <v>2</v>
      </c>
      <c r="D57" s="19">
        <v>2</v>
      </c>
      <c r="E57" s="18">
        <v>5</v>
      </c>
      <c r="F57" s="4">
        <v>2</v>
      </c>
      <c r="G57" s="10">
        <v>2</v>
      </c>
      <c r="I57" s="35" t="s">
        <v>37</v>
      </c>
      <c r="J57" s="18">
        <v>5</v>
      </c>
      <c r="K57" s="4">
        <f>'Linear Programming Model'!R22</f>
        <v>0.2</v>
      </c>
      <c r="L57" s="50">
        <f>'Genetic Algorithm'!Q22</f>
        <v>20.558542490005401</v>
      </c>
      <c r="M57" s="53">
        <f>'Linear Programming Model'!S22</f>
        <v>0.02</v>
      </c>
      <c r="N57" s="10">
        <f>'Genetic Algorithm'!R22</f>
        <v>0.01</v>
      </c>
      <c r="O57" s="18">
        <v>5</v>
      </c>
      <c r="P57" s="4">
        <f>'Linear Programming Model'!U22</f>
        <v>0.16</v>
      </c>
      <c r="Q57" s="50">
        <f>'Genetic Algorithm'!T22</f>
        <v>24.5159492492675</v>
      </c>
      <c r="R57" s="53">
        <f>'Linear Programming Model'!V22</f>
        <v>0.02</v>
      </c>
      <c r="S57" s="10">
        <f>'Genetic Algorithm'!U22</f>
        <v>0.01</v>
      </c>
      <c r="T57" s="4"/>
    </row>
    <row r="58" spans="1:20" x14ac:dyDescent="0.25">
      <c r="A58" s="35" t="s">
        <v>38</v>
      </c>
      <c r="B58" s="18">
        <v>5</v>
      </c>
      <c r="C58" s="19">
        <v>2</v>
      </c>
      <c r="D58" s="63">
        <v>3</v>
      </c>
      <c r="E58" s="18">
        <v>5</v>
      </c>
      <c r="F58" s="19">
        <v>1</v>
      </c>
      <c r="G58" s="66">
        <v>2</v>
      </c>
      <c r="I58" s="35" t="s">
        <v>38</v>
      </c>
      <c r="J58" s="18">
        <v>5</v>
      </c>
      <c r="K58" s="4">
        <f>'Linear Programming Model'!R23</f>
        <v>0.1</v>
      </c>
      <c r="L58" s="50">
        <f>'Genetic Algorithm'!Q23</f>
        <v>28.796185016631998</v>
      </c>
      <c r="M58" s="53">
        <f>'Linear Programming Model'!S23</f>
        <v>0.02</v>
      </c>
      <c r="N58" s="10">
        <f>'Genetic Algorithm'!R23</f>
        <v>0.01</v>
      </c>
      <c r="O58" s="18">
        <v>5</v>
      </c>
      <c r="P58" s="4">
        <f>'Linear Programming Model'!U23</f>
        <v>0.05</v>
      </c>
      <c r="Q58" s="50">
        <f>'Genetic Algorithm'!T23</f>
        <v>22.7281153202056</v>
      </c>
      <c r="R58" s="4">
        <f>'Linear Programming Model'!V23</f>
        <v>0.01</v>
      </c>
      <c r="S58" s="10">
        <f>'Genetic Algorithm'!U23</f>
        <v>0.01</v>
      </c>
      <c r="T58" s="4"/>
    </row>
    <row r="59" spans="1:20" x14ac:dyDescent="0.25">
      <c r="A59" s="35" t="s">
        <v>39</v>
      </c>
      <c r="B59" s="18">
        <v>5</v>
      </c>
      <c r="C59" s="19">
        <v>2</v>
      </c>
      <c r="D59" s="63">
        <v>3</v>
      </c>
      <c r="E59" s="18">
        <v>5</v>
      </c>
      <c r="F59" s="4">
        <v>2</v>
      </c>
      <c r="G59" s="10">
        <v>2</v>
      </c>
      <c r="I59" s="35" t="s">
        <v>39</v>
      </c>
      <c r="J59" s="18">
        <v>5</v>
      </c>
      <c r="K59" s="4">
        <f>'Linear Programming Model'!R24</f>
        <v>0.18</v>
      </c>
      <c r="L59" s="50">
        <f>'Genetic Algorithm'!Q24</f>
        <v>27.77756857872</v>
      </c>
      <c r="M59" s="53">
        <f>'Linear Programming Model'!S24</f>
        <v>0.02</v>
      </c>
      <c r="N59" s="10">
        <f>'Genetic Algorithm'!R24</f>
        <v>0.01</v>
      </c>
      <c r="O59" s="18">
        <v>5</v>
      </c>
      <c r="P59" s="4">
        <f>'Linear Programming Model'!U24</f>
        <v>0.04</v>
      </c>
      <c r="Q59" s="50">
        <f>'Genetic Algorithm'!T24</f>
        <v>39.164034366607602</v>
      </c>
      <c r="R59" s="4">
        <f>'Linear Programming Model'!V24</f>
        <v>0.01</v>
      </c>
      <c r="S59" s="10">
        <f>'Genetic Algorithm'!U24</f>
        <v>0.01</v>
      </c>
    </row>
    <row r="60" spans="1:20" x14ac:dyDescent="0.25">
      <c r="A60" s="35" t="s">
        <v>40</v>
      </c>
      <c r="B60" s="18">
        <v>5</v>
      </c>
      <c r="C60" s="19">
        <v>2</v>
      </c>
      <c r="D60" s="19">
        <v>2</v>
      </c>
      <c r="E60" s="18">
        <v>7</v>
      </c>
      <c r="F60" s="4">
        <v>3</v>
      </c>
      <c r="G60" s="10">
        <v>3</v>
      </c>
      <c r="I60" s="35" t="s">
        <v>40</v>
      </c>
      <c r="J60" s="18">
        <v>5</v>
      </c>
      <c r="K60" s="4">
        <f>'Linear Programming Model'!R25</f>
        <v>0.04</v>
      </c>
      <c r="L60" s="50">
        <f>'Genetic Algorithm'!Q25</f>
        <v>28.974759340286202</v>
      </c>
      <c r="M60" s="4">
        <f>'Linear Programming Model'!S25</f>
        <v>0.01</v>
      </c>
      <c r="N60" s="10">
        <f>'Genetic Algorithm'!R25</f>
        <v>0.01</v>
      </c>
      <c r="O60" s="18">
        <v>7</v>
      </c>
      <c r="P60" s="4">
        <f>'Linear Programming Model'!U25</f>
        <v>0.3</v>
      </c>
      <c r="Q60" s="50">
        <f>'Genetic Algorithm'!T25</f>
        <v>49.409968852996798</v>
      </c>
      <c r="R60" s="4">
        <f>'Linear Programming Model'!V25</f>
        <v>0.02</v>
      </c>
      <c r="S60" s="10">
        <f>'Genetic Algorithm'!U25</f>
        <v>0.02</v>
      </c>
    </row>
    <row r="61" spans="1:20" x14ac:dyDescent="0.25">
      <c r="A61" s="35" t="s">
        <v>41</v>
      </c>
      <c r="B61" s="18">
        <v>5</v>
      </c>
      <c r="C61" s="19">
        <v>2</v>
      </c>
      <c r="D61" s="19">
        <v>2</v>
      </c>
      <c r="E61" s="18">
        <v>7</v>
      </c>
      <c r="F61" s="63">
        <v>3</v>
      </c>
      <c r="G61" s="24">
        <v>2</v>
      </c>
      <c r="I61" s="35" t="s">
        <v>41</v>
      </c>
      <c r="J61" s="18">
        <v>5</v>
      </c>
      <c r="K61" s="4">
        <f>'Linear Programming Model'!R26</f>
        <v>0.28000000000000003</v>
      </c>
      <c r="L61" s="50">
        <f>'Genetic Algorithm'!Q26</f>
        <v>32.083885669708202</v>
      </c>
      <c r="M61" s="53">
        <f>'Linear Programming Model'!S26</f>
        <v>0.02</v>
      </c>
      <c r="N61" s="10">
        <f>'Genetic Algorithm'!R26</f>
        <v>0.01</v>
      </c>
      <c r="O61" s="18">
        <v>7</v>
      </c>
      <c r="P61" s="4">
        <f>'Linear Programming Model'!U26</f>
        <v>0.45</v>
      </c>
      <c r="Q61" s="50">
        <f>'Genetic Algorithm'!T26</f>
        <v>61.102237701416001</v>
      </c>
      <c r="R61" s="4">
        <f>'Linear Programming Model'!V26</f>
        <v>0.02</v>
      </c>
      <c r="S61" s="10">
        <f>'Genetic Algorithm'!U26</f>
        <v>0.02</v>
      </c>
    </row>
    <row r="62" spans="1:20" x14ac:dyDescent="0.25">
      <c r="A62" s="35" t="s">
        <v>42</v>
      </c>
      <c r="B62" s="18">
        <v>7</v>
      </c>
      <c r="C62" s="19">
        <v>2</v>
      </c>
      <c r="D62" s="63">
        <v>3</v>
      </c>
      <c r="E62" s="18">
        <v>5</v>
      </c>
      <c r="F62" s="4">
        <v>2</v>
      </c>
      <c r="G62" s="10">
        <v>2</v>
      </c>
      <c r="I62" s="35" t="s">
        <v>42</v>
      </c>
      <c r="J62" s="18">
        <v>7</v>
      </c>
      <c r="K62" s="4">
        <f>'Linear Programming Model'!R27</f>
        <v>0.55000000000000004</v>
      </c>
      <c r="L62" s="50">
        <f>'Genetic Algorithm'!Q27</f>
        <v>56.917395591735797</v>
      </c>
      <c r="M62" s="4">
        <f>'Linear Programming Model'!S27</f>
        <v>0.02</v>
      </c>
      <c r="N62" s="10">
        <f>'Genetic Algorithm'!R27</f>
        <v>0.02</v>
      </c>
      <c r="O62" s="18">
        <v>5</v>
      </c>
      <c r="P62" s="4">
        <f>'Linear Programming Model'!U27</f>
        <v>0.05</v>
      </c>
      <c r="Q62" s="50">
        <f>'Genetic Algorithm'!T27</f>
        <v>35.212480783462503</v>
      </c>
      <c r="R62" s="4">
        <f>'Linear Programming Model'!V27</f>
        <v>0.01</v>
      </c>
      <c r="S62" s="10">
        <f>'Genetic Algorithm'!U27</f>
        <v>0.01</v>
      </c>
    </row>
    <row r="63" spans="1:20" x14ac:dyDescent="0.25">
      <c r="A63" s="35" t="s">
        <v>43</v>
      </c>
      <c r="B63" s="18">
        <v>7</v>
      </c>
      <c r="C63" s="19">
        <v>2</v>
      </c>
      <c r="D63" s="63">
        <v>3</v>
      </c>
      <c r="E63" s="37">
        <v>5</v>
      </c>
      <c r="F63" s="4">
        <v>2</v>
      </c>
      <c r="G63" s="10">
        <v>2</v>
      </c>
      <c r="I63" s="35" t="s">
        <v>43</v>
      </c>
      <c r="J63" s="18">
        <v>7</v>
      </c>
      <c r="K63" s="4">
        <f>'Linear Programming Model'!R28</f>
        <v>2.46</v>
      </c>
      <c r="L63" s="50">
        <f>'Genetic Algorithm'!Q28</f>
        <v>69.988100290298405</v>
      </c>
      <c r="M63" s="4">
        <f>'Linear Programming Model'!S28</f>
        <v>0.02</v>
      </c>
      <c r="N63" s="10">
        <f>'Genetic Algorithm'!R28</f>
        <v>0.02</v>
      </c>
      <c r="O63" s="37">
        <v>5</v>
      </c>
      <c r="P63" s="4">
        <f>'Linear Programming Model'!U28</f>
        <v>0.22</v>
      </c>
      <c r="Q63" s="50">
        <f>'Genetic Algorithm'!T28</f>
        <v>39.638620853424001</v>
      </c>
      <c r="R63" s="53">
        <f>'Linear Programming Model'!V28</f>
        <v>0.02</v>
      </c>
      <c r="S63" s="10">
        <f>'Genetic Algorithm'!U28</f>
        <v>0.01</v>
      </c>
    </row>
    <row r="64" spans="1:20" x14ac:dyDescent="0.25">
      <c r="A64" s="35" t="s">
        <v>44</v>
      </c>
      <c r="B64" s="18">
        <v>5</v>
      </c>
      <c r="C64" s="19">
        <v>1</v>
      </c>
      <c r="D64" s="63">
        <v>2</v>
      </c>
      <c r="E64" s="37">
        <v>5</v>
      </c>
      <c r="F64" s="4">
        <v>2</v>
      </c>
      <c r="G64" s="10">
        <v>2</v>
      </c>
      <c r="I64" s="35" t="s">
        <v>44</v>
      </c>
      <c r="J64" s="18">
        <v>5</v>
      </c>
      <c r="K64" s="4">
        <f>'Linear Programming Model'!R29</f>
        <v>0.06</v>
      </c>
      <c r="L64" s="50">
        <f>'Genetic Algorithm'!Q29</f>
        <v>49.706961393356302</v>
      </c>
      <c r="M64" s="4">
        <f>'Linear Programming Model'!S29</f>
        <v>0.01</v>
      </c>
      <c r="N64" s="10">
        <f>'Genetic Algorithm'!R29</f>
        <v>0.01</v>
      </c>
      <c r="O64" s="37">
        <v>5</v>
      </c>
      <c r="P64" s="4">
        <f>'Linear Programming Model'!U29</f>
        <v>0.11</v>
      </c>
      <c r="Q64" s="50">
        <f>'Genetic Algorithm'!T29</f>
        <v>23.901150703430101</v>
      </c>
      <c r="R64" s="53">
        <f>'Linear Programming Model'!V29</f>
        <v>0.02</v>
      </c>
      <c r="S64" s="10">
        <f>'Genetic Algorithm'!U29</f>
        <v>0.01</v>
      </c>
    </row>
    <row r="65" spans="1:19" x14ac:dyDescent="0.25">
      <c r="A65" s="35" t="s">
        <v>45</v>
      </c>
      <c r="B65" s="18">
        <v>5</v>
      </c>
      <c r="C65" s="19">
        <v>2</v>
      </c>
      <c r="D65" s="19">
        <v>2</v>
      </c>
      <c r="E65" s="37">
        <v>5</v>
      </c>
      <c r="F65" s="4">
        <v>2</v>
      </c>
      <c r="G65" s="10">
        <v>2</v>
      </c>
      <c r="I65" s="35" t="s">
        <v>45</v>
      </c>
      <c r="J65" s="18">
        <v>5</v>
      </c>
      <c r="K65" s="4">
        <f>'Linear Programming Model'!R30</f>
        <v>0.13</v>
      </c>
      <c r="L65" s="50">
        <f>'Genetic Algorithm'!Q30</f>
        <v>20.978414773941001</v>
      </c>
      <c r="M65" s="53">
        <f>'Linear Programming Model'!S30</f>
        <v>0.02</v>
      </c>
      <c r="N65" s="10">
        <f>'Genetic Algorithm'!R30</f>
        <v>0.01</v>
      </c>
      <c r="O65" s="37">
        <v>5</v>
      </c>
      <c r="P65" s="4">
        <f>'Linear Programming Model'!U30</f>
        <v>0.24</v>
      </c>
      <c r="Q65" s="50">
        <f>'Genetic Algorithm'!T30</f>
        <v>23.380698919296201</v>
      </c>
      <c r="R65" s="53">
        <f>'Linear Programming Model'!V30</f>
        <v>0.02</v>
      </c>
      <c r="S65" s="10">
        <f>'Genetic Algorithm'!U30</f>
        <v>0.01</v>
      </c>
    </row>
    <row r="66" spans="1:19" x14ac:dyDescent="0.25">
      <c r="A66" s="35" t="s">
        <v>46</v>
      </c>
      <c r="B66" s="18">
        <v>5</v>
      </c>
      <c r="C66" s="19">
        <v>1</v>
      </c>
      <c r="D66" s="63">
        <v>3</v>
      </c>
      <c r="E66" s="37">
        <v>5</v>
      </c>
      <c r="F66" s="19">
        <v>1</v>
      </c>
      <c r="G66" s="66">
        <v>2</v>
      </c>
      <c r="I66" s="35" t="s">
        <v>46</v>
      </c>
      <c r="J66" s="18">
        <v>5</v>
      </c>
      <c r="K66" s="4">
        <f>'Linear Programming Model'!R31</f>
        <v>0.37</v>
      </c>
      <c r="L66" s="50">
        <f>'Genetic Algorithm'!Q31</f>
        <v>54.570604085922199</v>
      </c>
      <c r="M66" s="53">
        <f>'Linear Programming Model'!S31</f>
        <v>0.02</v>
      </c>
      <c r="N66" s="10">
        <f>'Genetic Algorithm'!R31</f>
        <v>0.01</v>
      </c>
      <c r="O66" s="37">
        <v>5</v>
      </c>
      <c r="P66" s="4">
        <f>'Linear Programming Model'!U31</f>
        <v>0.06</v>
      </c>
      <c r="Q66" s="50">
        <f>'Genetic Algorithm'!T31</f>
        <v>17.678284406661898</v>
      </c>
      <c r="R66" s="4">
        <f>'Linear Programming Model'!V31</f>
        <v>0.01</v>
      </c>
      <c r="S66" s="10">
        <f>'Genetic Algorithm'!U31</f>
        <v>0.01</v>
      </c>
    </row>
    <row r="67" spans="1:19" ht="15.75" thickBot="1" x14ac:dyDescent="0.3">
      <c r="A67" s="36" t="s">
        <v>47</v>
      </c>
      <c r="B67" s="17">
        <v>5</v>
      </c>
      <c r="C67" s="13">
        <v>2</v>
      </c>
      <c r="D67" s="13">
        <v>2</v>
      </c>
      <c r="E67" s="17">
        <v>5</v>
      </c>
      <c r="F67" s="64">
        <v>2</v>
      </c>
      <c r="G67" s="69">
        <v>1</v>
      </c>
      <c r="I67" s="36" t="s">
        <v>47</v>
      </c>
      <c r="J67" s="17">
        <v>5</v>
      </c>
      <c r="K67" s="13">
        <f>'Linear Programming Model'!R32</f>
        <v>0.3</v>
      </c>
      <c r="L67" s="51">
        <f>'Genetic Algorithm'!Q32</f>
        <v>41.126785278320298</v>
      </c>
      <c r="M67" s="54">
        <f>'Linear Programming Model'!S32</f>
        <v>0.02</v>
      </c>
      <c r="N67" s="14">
        <f>'Genetic Algorithm'!R32</f>
        <v>0.01</v>
      </c>
      <c r="O67" s="17">
        <v>5</v>
      </c>
      <c r="P67" s="13">
        <f>'Linear Programming Model'!U32</f>
        <v>0.08</v>
      </c>
      <c r="Q67" s="51">
        <f>'Genetic Algorithm'!T32</f>
        <v>25.6509561538696</v>
      </c>
      <c r="R67" s="54">
        <f>'Linear Programming Model'!V32</f>
        <v>0.02</v>
      </c>
      <c r="S67" s="14">
        <f>'Genetic Algorithm'!U32</f>
        <v>0.01</v>
      </c>
    </row>
    <row r="82" spans="12:17" x14ac:dyDescent="0.25">
      <c r="L82" s="4"/>
    </row>
    <row r="83" spans="12:17" x14ac:dyDescent="0.25">
      <c r="L83" s="4"/>
      <c r="P83" s="1"/>
      <c r="Q83" s="1"/>
    </row>
    <row r="84" spans="12:17" x14ac:dyDescent="0.25">
      <c r="L84" s="4"/>
      <c r="P84" s="1"/>
      <c r="Q84" s="1"/>
    </row>
    <row r="85" spans="12:17" x14ac:dyDescent="0.25">
      <c r="L85" s="4"/>
    </row>
    <row r="86" spans="12:17" x14ac:dyDescent="0.25">
      <c r="L86" s="4"/>
    </row>
    <row r="87" spans="12:17" x14ac:dyDescent="0.25">
      <c r="L87" s="4"/>
    </row>
    <row r="88" spans="12:17" x14ac:dyDescent="0.25">
      <c r="L88" s="4"/>
    </row>
    <row r="89" spans="12:17" x14ac:dyDescent="0.25">
      <c r="L89" s="4"/>
    </row>
    <row r="90" spans="12:17" x14ac:dyDescent="0.25">
      <c r="L90" s="4"/>
    </row>
  </sheetData>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F8012-82CB-433B-99C5-7CDA26CE1160}">
  <dimension ref="A1"/>
  <sheetViews>
    <sheetView zoomScale="85" zoomScaleNormal="85" workbookViewId="0">
      <selection activeCell="D33" sqref="D33"/>
    </sheetView>
  </sheetViews>
  <sheetFormatPr defaultRowHeight="15" x14ac:dyDescent="0.25"/>
  <cols>
    <col min="2" max="2" width="34.7109375" customWidth="1"/>
    <col min="3" max="3" width="82" customWidth="1"/>
    <col min="4" max="4" width="39.85546875" bestFit="1" customWidth="1"/>
    <col min="5" max="5" width="9.85546875" customWidth="1"/>
    <col min="6" max="6" width="35.7109375" bestFit="1" customWidth="1"/>
    <col min="7" max="7" width="34.7109375" bestFit="1" customWidth="1"/>
    <col min="8" max="8" width="39" bestFit="1" customWidth="1"/>
  </cols>
  <sheetData/>
  <pageMargins left="0.7" right="0.7" top="0.75" bottom="0.75" header="0.3" footer="0.3"/>
  <pageSetup paperSize="9" orientation="portrait" horizontalDpi="4294967293"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E007A-B4F4-42D1-B999-C7560A275CB5}">
  <dimension ref="A3:F19"/>
  <sheetViews>
    <sheetView workbookViewId="0">
      <selection activeCell="F17" sqref="F17"/>
    </sheetView>
  </sheetViews>
  <sheetFormatPr defaultRowHeight="15" x14ac:dyDescent="0.25"/>
  <cols>
    <col min="1" max="1" width="27.7109375" customWidth="1"/>
    <col min="2" max="2" width="35.140625" customWidth="1"/>
    <col min="3" max="3" width="18.85546875" customWidth="1"/>
    <col min="4" max="4" width="29.5703125" customWidth="1"/>
    <col min="5" max="5" width="35.140625" customWidth="1"/>
    <col min="6" max="6" width="29.42578125" customWidth="1"/>
  </cols>
  <sheetData>
    <row r="3" spans="1:6" x14ac:dyDescent="0.25">
      <c r="A3" t="s">
        <v>49</v>
      </c>
      <c r="B3" t="s">
        <v>57</v>
      </c>
      <c r="C3" t="s">
        <v>60</v>
      </c>
      <c r="E3" t="s">
        <v>49</v>
      </c>
      <c r="F3" t="s">
        <v>57</v>
      </c>
    </row>
    <row r="5" spans="1:6" x14ac:dyDescent="0.25">
      <c r="A5" t="s">
        <v>50</v>
      </c>
      <c r="B5" t="s">
        <v>58</v>
      </c>
      <c r="C5" t="s">
        <v>58</v>
      </c>
    </row>
    <row r="6" spans="1:6" x14ac:dyDescent="0.25">
      <c r="A6" t="s">
        <v>51</v>
      </c>
      <c r="B6" t="s">
        <v>59</v>
      </c>
      <c r="C6" t="s">
        <v>59</v>
      </c>
    </row>
    <row r="10" spans="1:6" x14ac:dyDescent="0.25">
      <c r="A10" t="s">
        <v>52</v>
      </c>
      <c r="B10" t="s">
        <v>61</v>
      </c>
      <c r="C10" t="b">
        <v>1</v>
      </c>
      <c r="D10" t="s">
        <v>75</v>
      </c>
    </row>
    <row r="11" spans="1:6" x14ac:dyDescent="0.25">
      <c r="A11" t="s">
        <v>53</v>
      </c>
      <c r="B11" t="s">
        <v>62</v>
      </c>
      <c r="C11" t="b">
        <v>1</v>
      </c>
      <c r="D11" t="s">
        <v>75</v>
      </c>
    </row>
    <row r="12" spans="1:6" x14ac:dyDescent="0.25">
      <c r="A12" t="s">
        <v>54</v>
      </c>
      <c r="B12" t="s">
        <v>63</v>
      </c>
      <c r="C12" t="b">
        <v>1</v>
      </c>
      <c r="D12" t="s">
        <v>75</v>
      </c>
    </row>
    <row r="15" spans="1:6" x14ac:dyDescent="0.25">
      <c r="A15" t="s">
        <v>69</v>
      </c>
      <c r="B15" t="s">
        <v>72</v>
      </c>
      <c r="C15" t="b">
        <v>1</v>
      </c>
      <c r="D15" t="s">
        <v>76</v>
      </c>
    </row>
    <row r="16" spans="1:6" x14ac:dyDescent="0.25">
      <c r="A16" t="s">
        <v>71</v>
      </c>
      <c r="B16" t="s">
        <v>70</v>
      </c>
      <c r="C16" t="b">
        <v>1</v>
      </c>
      <c r="D16" t="s">
        <v>73</v>
      </c>
    </row>
    <row r="18" spans="1:3" x14ac:dyDescent="0.25">
      <c r="A18" t="s">
        <v>56</v>
      </c>
      <c r="B18" t="s">
        <v>64</v>
      </c>
      <c r="C18" t="s">
        <v>74</v>
      </c>
    </row>
    <row r="19" spans="1:3" x14ac:dyDescent="0.25">
      <c r="A19" t="s">
        <v>55</v>
      </c>
      <c r="B19" t="s">
        <v>65</v>
      </c>
      <c r="C19"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ExhaustiveSearch</vt:lpstr>
      <vt:lpstr>Linear Programming Model</vt:lpstr>
      <vt:lpstr>Genetic Algorithm</vt:lpstr>
      <vt:lpstr>Comparison</vt:lpstr>
      <vt:lpstr>Data Analysis</vt:lpstr>
      <vt:lpstr>Archive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Benedict</dc:creator>
  <cp:lastModifiedBy>Benedict</cp:lastModifiedBy>
  <dcterms:created xsi:type="dcterms:W3CDTF">2022-02-02T06:28:18Z</dcterms:created>
  <dcterms:modified xsi:type="dcterms:W3CDTF">2022-02-17T04:45:23Z</dcterms:modified>
</cp:coreProperties>
</file>