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9788D4C0-FA45-4A63-9439-A356B177A3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3" l="1"/>
  <c r="K19" i="3"/>
  <c r="J20" i="3"/>
  <c r="K2" i="3" l="1"/>
  <c r="K3" i="3"/>
  <c r="K4" i="3"/>
  <c r="K5" i="3"/>
  <c r="K6" i="3"/>
  <c r="K7" i="3"/>
  <c r="K8" i="3"/>
  <c r="K9" i="3"/>
  <c r="J2" i="3"/>
  <c r="J3" i="3"/>
  <c r="J4" i="3"/>
  <c r="J5" i="3"/>
  <c r="J6" i="3"/>
  <c r="J7" i="3"/>
  <c r="J8" i="3"/>
  <c r="J9" i="3"/>
  <c r="K11" i="3"/>
  <c r="K13" i="3"/>
  <c r="K18" i="3"/>
  <c r="J10" i="3"/>
  <c r="K10" i="3" s="1"/>
  <c r="J19" i="3"/>
  <c r="J12" i="3"/>
  <c r="K12" i="3" s="1"/>
  <c r="J13" i="3"/>
  <c r="J14" i="3"/>
  <c r="K14" i="3" s="1"/>
  <c r="J15" i="3"/>
  <c r="K15" i="3" s="1"/>
  <c r="J16" i="3"/>
  <c r="K16" i="3" s="1"/>
  <c r="J17" i="3"/>
  <c r="K17" i="3" s="1"/>
  <c r="J18" i="3"/>
  <c r="J11" i="3"/>
  <c r="D20" i="3" l="1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<sst xmlns="http://schemas.openxmlformats.org/spreadsheetml/2006/main" count="180" uniqueCount="93">
  <si>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</si>
  <si>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</si>
  <si>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</si>
  <si>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</si>
  <si>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</si>
  <si>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</si>
  <si>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</si>
  <si>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</si>
  <si>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</si>
  <si>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</si>
  <si>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</si>
  <si>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</si>
  <si>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</si>
  <si>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</si>
  <si>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</si>
  <si>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</si>
  <si>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</si>
  <si>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</si>
  <si>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</si>
  <si>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</si>
  <si>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</si>
  <si>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</si>
  <si>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</si>
  <si>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</si>
  <si>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</si>
  <si>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</si>
  <si>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</si>
  <si>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</si>
  <si>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</si>
  <si>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</si>
  <si>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</si>
  <si>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</si>
  <si>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</si>
  <si>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</si>
  <si>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</si>
  <si>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</si>
  <si>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</si>
  <si>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</si>
  <si>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</si>
  <si>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</si>
  <si>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</si>
  <si>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</si>
  <si>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</si>
  <si>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</si>
  <si>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</si>
  <si>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</si>
  <si>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</si>
  <si>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</si>
  <si>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</si>
  <si>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</si>
  <si>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</si>
  <si>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</si>
  <si>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</si>
  <si>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</si>
  <si>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</si>
  <si>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</si>
  <si>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</si>
  <si>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</si>
  <si>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</si>
  <si>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</si>
  <si>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</si>
  <si>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</si>
  <si>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</si>
  <si>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</si>
  <si>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</si>
  <si>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</si>
  <si>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</si>
  <si>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</si>
  <si>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</si>
  <si>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</si>
  <si>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</si>
  <si>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</si>
  <si>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</si>
  <si>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</si>
  <si>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</si>
  <si>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</si>
  <si>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</si>
  <si>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</si>
  <si>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</si>
  <si>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</si>
  <si>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</si>
  <si>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</si>
  <si>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</si>
  <si>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</si>
  <si>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</si>
  <si>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</si>
  <si>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</si>
  <si>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</si>
  <si>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</si>
  <si>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</si>
  <si>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</si>
  <si>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</si>
  <si>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 mins per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</si>
</sst>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14" xfId="0" applyFont="1" applyFill="1" applyBorder="1" applyAlignment="1">
      <alignment horizontal="center" vertical="top"/>
    </xf>
    <xf numFmtId="0" fontId="10" fillId="7" borderId="14" xfId="0" applyFont="1" applyFill="1" applyBorder="1" applyAlignment="1">
      <alignment horizontal="left" vertical="top"/>
    </xf>
    <xf numFmtId="0" fontId="10" fillId="7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C19" sqref="C19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  <col min="7" max="9" width="8.88671875" hidden="1" customWidth="1"/>
    <col min="10" max="10" width="13.5546875" hidden="1" customWidth="1"/>
    <col min="11" max="11" width="25.21875" bestFit="1" customWidth="1"/>
  </cols>
  <sheetData>
    <row r="1" spans="1:11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33" t="s">
        <v>89</v>
      </c>
      <c r="I1" s="33" t="s">
        <v>90</v>
      </c>
      <c r="J1" s="35" t="s">
        <v>91</v>
      </c>
      <c r="K1" s="39" t="s">
        <v>92</v>
      </c>
    </row>
    <row r="2" spans="1:11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34">
        <v>1</v>
      </c>
      <c r="I2" s="34">
        <v>6</v>
      </c>
      <c r="J2" s="34">
        <f t="shared" ref="J2:J9" si="0">H2*60+I2</f>
        <v>66</v>
      </c>
      <c r="K2" s="40">
        <f t="shared" ref="K2:K9" si="1">ROUND(J2/D2,2)</f>
        <v>4.4000000000000004</v>
      </c>
    </row>
    <row r="3" spans="1:11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34">
        <v>1</v>
      </c>
      <c r="I3" s="34">
        <v>39</v>
      </c>
      <c r="J3" s="34">
        <f t="shared" si="0"/>
        <v>99</v>
      </c>
      <c r="K3" s="40">
        <f t="shared" si="1"/>
        <v>12.38</v>
      </c>
    </row>
    <row r="4" spans="1:11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34">
        <v>1</v>
      </c>
      <c r="I4" s="34">
        <v>33</v>
      </c>
      <c r="J4" s="34">
        <f t="shared" si="0"/>
        <v>93</v>
      </c>
      <c r="K4" s="40">
        <f t="shared" si="1"/>
        <v>9.3000000000000007</v>
      </c>
    </row>
    <row r="5" spans="1:11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34">
        <v>0</v>
      </c>
      <c r="I5" s="34">
        <v>37</v>
      </c>
      <c r="J5" s="34">
        <f t="shared" si="0"/>
        <v>37</v>
      </c>
      <c r="K5" s="40">
        <f t="shared" si="1"/>
        <v>3.7</v>
      </c>
    </row>
    <row r="6" spans="1:11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34">
        <v>0</v>
      </c>
      <c r="I6" s="34">
        <v>52</v>
      </c>
      <c r="J6" s="34">
        <f t="shared" si="0"/>
        <v>52</v>
      </c>
      <c r="K6" s="40">
        <f t="shared" si="1"/>
        <v>4.7300000000000004</v>
      </c>
    </row>
    <row r="7" spans="1:11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34">
        <v>1</v>
      </c>
      <c r="I7" s="34">
        <v>14</v>
      </c>
      <c r="J7" s="34">
        <f t="shared" si="0"/>
        <v>74</v>
      </c>
      <c r="K7" s="40">
        <f t="shared" si="1"/>
        <v>5.29</v>
      </c>
    </row>
    <row r="8" spans="1:11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34">
        <v>0</v>
      </c>
      <c r="I8" s="34">
        <v>50</v>
      </c>
      <c r="J8" s="34">
        <f t="shared" si="0"/>
        <v>50</v>
      </c>
      <c r="K8" s="40">
        <f t="shared" si="1"/>
        <v>4.55</v>
      </c>
    </row>
    <row r="9" spans="1:11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34">
        <v>1</v>
      </c>
      <c r="I9" s="34">
        <v>16</v>
      </c>
      <c r="J9" s="34">
        <f t="shared" si="0"/>
        <v>76</v>
      </c>
      <c r="K9" s="40">
        <f t="shared" si="1"/>
        <v>5.43</v>
      </c>
    </row>
    <row r="10" spans="1:11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34">
        <v>0</v>
      </c>
      <c r="I10" s="34">
        <v>47</v>
      </c>
      <c r="J10" s="34">
        <f>H10*60+I10</f>
        <v>47</v>
      </c>
      <c r="K10" s="41">
        <f>ROUND(J10/D10,2)</f>
        <v>3.62</v>
      </c>
    </row>
    <row r="11" spans="1:11" x14ac:dyDescent="0.3">
      <c r="A11" s="27">
        <v>10</v>
      </c>
      <c r="B11" s="28" t="s">
        <v>68</v>
      </c>
      <c r="C11" s="29">
        <v>44</v>
      </c>
      <c r="D11" s="29">
        <v>44</v>
      </c>
      <c r="E11" s="27" t="s">
        <v>69</v>
      </c>
      <c r="F11" s="27" t="str">
        <f t="shared" si="3"/>
        <v>Completed</v>
      </c>
      <c r="H11" s="34">
        <v>5</v>
      </c>
      <c r="I11" s="34">
        <v>47</v>
      </c>
      <c r="J11" s="34">
        <f>H11*60+I11</f>
        <v>347</v>
      </c>
      <c r="K11" s="40">
        <f t="shared" ref="K11:K18" si="4">ROUND(J11/D11,2)</f>
        <v>7.89</v>
      </c>
    </row>
    <row r="12" spans="1:11" x14ac:dyDescent="0.3">
      <c r="A12" s="20">
        <v>11</v>
      </c>
      <c r="B12" s="21" t="s">
        <v>70</v>
      </c>
      <c r="C12" s="22">
        <v>12</v>
      </c>
      <c r="D12" s="22">
        <v>12</v>
      </c>
      <c r="E12" s="20" t="s">
        <v>71</v>
      </c>
      <c r="F12" s="20" t="str">
        <f t="shared" si="3"/>
        <v>Completed</v>
      </c>
      <c r="H12" s="34">
        <v>1</v>
      </c>
      <c r="I12" s="34">
        <v>35</v>
      </c>
      <c r="J12" s="34">
        <f t="shared" ref="J12:J19" si="5">H12*60+I12</f>
        <v>95</v>
      </c>
      <c r="K12" s="40">
        <f t="shared" si="4"/>
        <v>7.92</v>
      </c>
    </row>
    <row r="13" spans="1:11" x14ac:dyDescent="0.3">
      <c r="A13" s="36">
        <v>12</v>
      </c>
      <c r="B13" s="37" t="s">
        <v>72</v>
      </c>
      <c r="C13" s="38">
        <v>21</v>
      </c>
      <c r="D13" s="38">
        <v>21</v>
      </c>
      <c r="E13" s="36" t="s">
        <v>73</v>
      </c>
      <c r="F13" s="36" t="str">
        <f t="shared" si="3"/>
        <v>Completed</v>
      </c>
      <c r="H13" s="34">
        <v>4</v>
      </c>
      <c r="I13" s="34">
        <v>6</v>
      </c>
      <c r="J13" s="34">
        <f t="shared" si="5"/>
        <v>246</v>
      </c>
      <c r="K13" s="40">
        <f t="shared" si="4"/>
        <v>11.71</v>
      </c>
    </row>
    <row r="14" spans="1:11" x14ac:dyDescent="0.3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3"/>
        <v>Not Started</v>
      </c>
      <c r="H14" s="34">
        <v>1</v>
      </c>
      <c r="I14" s="34">
        <v>34</v>
      </c>
      <c r="J14" s="34">
        <f t="shared" si="5"/>
        <v>94</v>
      </c>
      <c r="K14" s="41">
        <f t="shared" si="4"/>
        <v>10.44</v>
      </c>
    </row>
    <row r="15" spans="1:11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3"/>
        <v>Not Started</v>
      </c>
      <c r="H15" s="34">
        <v>1</v>
      </c>
      <c r="I15" s="34">
        <v>12</v>
      </c>
      <c r="J15" s="34">
        <f t="shared" si="5"/>
        <v>72</v>
      </c>
      <c r="K15" s="41">
        <f t="shared" si="4"/>
        <v>9</v>
      </c>
    </row>
    <row r="16" spans="1:11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3"/>
        <v>Not Started</v>
      </c>
      <c r="H16" s="34">
        <v>1</v>
      </c>
      <c r="I16" s="34">
        <v>20</v>
      </c>
      <c r="J16" s="34">
        <f t="shared" si="5"/>
        <v>80</v>
      </c>
      <c r="K16" s="41">
        <f t="shared" si="4"/>
        <v>11.43</v>
      </c>
    </row>
    <row r="17" spans="1:11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3"/>
        <v>Not Started</v>
      </c>
      <c r="H17" s="34">
        <v>0</v>
      </c>
      <c r="I17" s="34">
        <v>53</v>
      </c>
      <c r="J17" s="34">
        <f t="shared" si="5"/>
        <v>53</v>
      </c>
      <c r="K17" s="41">
        <f t="shared" si="4"/>
        <v>7.57</v>
      </c>
    </row>
    <row r="18" spans="1:11" x14ac:dyDescent="0.3">
      <c r="A18" s="30">
        <v>17</v>
      </c>
      <c r="B18" s="31" t="s">
        <v>82</v>
      </c>
      <c r="C18" s="32">
        <v>13</v>
      </c>
      <c r="D18" s="32">
        <v>27</v>
      </c>
      <c r="E18" s="30" t="s">
        <v>83</v>
      </c>
      <c r="F18" s="30" t="str">
        <f t="shared" si="3"/>
        <v>In Progress</v>
      </c>
      <c r="G18" s="46"/>
      <c r="H18" s="47">
        <v>4</v>
      </c>
      <c r="I18" s="47">
        <v>14</v>
      </c>
      <c r="J18" s="47">
        <f t="shared" si="5"/>
        <v>254</v>
      </c>
      <c r="K18" s="48">
        <f t="shared" si="4"/>
        <v>9.41</v>
      </c>
    </row>
    <row r="19" spans="1:11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3"/>
        <v>Not Started</v>
      </c>
      <c r="H19" s="34">
        <v>1</v>
      </c>
      <c r="I19" s="34">
        <v>0</v>
      </c>
      <c r="J19" s="34">
        <f t="shared" si="5"/>
        <v>60</v>
      </c>
      <c r="K19" s="41">
        <f>ROUND(J19/D19,2)</f>
        <v>7.5</v>
      </c>
    </row>
    <row r="20" spans="1:11" ht="18" x14ac:dyDescent="0.35">
      <c r="A20" s="49" t="s">
        <v>88</v>
      </c>
      <c r="B20" s="49"/>
      <c r="C20" s="42">
        <f>SUM(C2:C19)</f>
        <v>183</v>
      </c>
      <c r="D20" s="42">
        <f>SUM(D2:D19)</f>
        <v>249</v>
      </c>
      <c r="E20" s="49">
        <f>ROUND(C20*100/D20,0)</f>
        <v>73</v>
      </c>
      <c r="F20" s="49"/>
      <c r="G20" s="43"/>
      <c r="H20" s="43"/>
      <c r="I20" s="43"/>
      <c r="J20" s="44">
        <f>SUM(J2:J19)</f>
        <v>1895</v>
      </c>
      <c r="K20" s="45">
        <f>ROUND(J20/D20,2)</f>
        <v>7.61</v>
      </c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50" t="s">
        <v>13</v>
      </c>
      <c r="B1" s="51"/>
      <c r="C1" s="51"/>
      <c r="D1" s="52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53" t="s">
        <v>11</v>
      </c>
      <c r="B4" s="54"/>
      <c r="C4" s="55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50" t="s">
        <v>42</v>
      </c>
      <c r="B8" s="51"/>
      <c r="C8" s="56"/>
      <c r="D8" s="57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50" t="s">
        <v>43</v>
      </c>
      <c r="B17" s="51"/>
      <c r="C17" s="56"/>
      <c r="D17" s="57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2020-02-02T07:57:24Z</dcterms:modified>
</cp:coreProperties>
</file>