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vis\Desktop\Sistemi preporuke u kolaborativnom web okruženju\prilozi\"/>
    </mc:Choice>
  </mc:AlternateContent>
  <bookViews>
    <workbookView xWindow="0" yWindow="0" windowWidth="20490" windowHeight="7905" tabRatio="856" firstSheet="1" activeTab="1"/>
  </bookViews>
  <sheets>
    <sheet name="FITCKM-Preporučeni resursi" sheetId="7" r:id="rId1"/>
    <sheet name="FITCKMS-Preporučeni resursi IPA" sheetId="5" r:id="rId2"/>
    <sheet name="MovieLens-Preporučeni resursi" sheetId="4" r:id="rId3"/>
    <sheet name="Preciznost algoritama" sheetId="1" r:id="rId4"/>
    <sheet name="Trajanje izvođenja algoritma" sheetId="3" r:id="rId5"/>
    <sheet name="Komparacija ocjena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3" l="1"/>
  <c r="I22" i="3"/>
  <c r="I21" i="3"/>
  <c r="I20" i="3"/>
  <c r="I19" i="3"/>
  <c r="I18" i="3"/>
  <c r="I17" i="3"/>
  <c r="I16" i="3"/>
  <c r="I15" i="3"/>
  <c r="I12" i="3"/>
  <c r="I11" i="3"/>
  <c r="I10" i="3"/>
  <c r="I9" i="3"/>
  <c r="I8" i="3"/>
  <c r="I7" i="3"/>
  <c r="I6" i="3"/>
  <c r="I5" i="3"/>
  <c r="I4" i="3"/>
  <c r="F28" i="1"/>
  <c r="F27" i="1"/>
  <c r="F26" i="1"/>
  <c r="F25" i="1"/>
  <c r="F24" i="1"/>
  <c r="F23" i="1"/>
  <c r="F22" i="1"/>
  <c r="F21" i="1"/>
  <c r="F20" i="1"/>
  <c r="F19" i="1"/>
  <c r="F18" i="1"/>
  <c r="C18" i="1"/>
  <c r="C19" i="1"/>
  <c r="F17" i="1"/>
  <c r="E18" i="1"/>
  <c r="E19" i="1"/>
  <c r="E20" i="1"/>
  <c r="E21" i="1"/>
  <c r="E22" i="1"/>
  <c r="E23" i="1"/>
  <c r="E24" i="1"/>
  <c r="E25" i="1"/>
  <c r="E26" i="1"/>
  <c r="E27" i="1"/>
  <c r="E28" i="1"/>
  <c r="E17" i="1"/>
  <c r="D18" i="1"/>
  <c r="D19" i="1"/>
  <c r="D20" i="1"/>
  <c r="D21" i="1"/>
  <c r="D22" i="1"/>
  <c r="D23" i="1"/>
  <c r="D24" i="1"/>
  <c r="D25" i="1"/>
  <c r="D26" i="1"/>
  <c r="D27" i="1"/>
  <c r="D28" i="1"/>
  <c r="D17" i="1"/>
  <c r="C28" i="1"/>
  <c r="C20" i="1"/>
  <c r="C21" i="1"/>
  <c r="C22" i="1"/>
  <c r="C23" i="1"/>
  <c r="C24" i="1"/>
  <c r="C25" i="1"/>
  <c r="C26" i="1"/>
  <c r="C27" i="1"/>
  <c r="C17" i="1"/>
</calcChain>
</file>

<file path=xl/sharedStrings.xml><?xml version="1.0" encoding="utf-8"?>
<sst xmlns="http://schemas.openxmlformats.org/spreadsheetml/2006/main" count="199" uniqueCount="31">
  <si>
    <t xml:space="preserve">cosine  </t>
  </si>
  <si>
    <t>baseline</t>
  </si>
  <si>
    <t>item_avg</t>
  </si>
  <si>
    <t>slope_one</t>
  </si>
  <si>
    <t>SVD_1</t>
  </si>
  <si>
    <t>SVD_2</t>
  </si>
  <si>
    <t>SVD_3</t>
  </si>
  <si>
    <t>SVD_4</t>
  </si>
  <si>
    <t>median</t>
  </si>
  <si>
    <t xml:space="preserve">average  </t>
  </si>
  <si>
    <t xml:space="preserve">adaptive  </t>
  </si>
  <si>
    <t xml:space="preserve">pearson </t>
  </si>
  <si>
    <t>d1</t>
  </si>
  <si>
    <t>d2</t>
  </si>
  <si>
    <t>d3</t>
  </si>
  <si>
    <t>d4</t>
  </si>
  <si>
    <t>d5</t>
  </si>
  <si>
    <t>method/set</t>
  </si>
  <si>
    <t>S</t>
  </si>
  <si>
    <t>A</t>
  </si>
  <si>
    <t>min</t>
  </si>
  <si>
    <t>max</t>
  </si>
  <si>
    <t>mean</t>
  </si>
  <si>
    <t>stdev</t>
  </si>
  <si>
    <t>metoda / podskup</t>
  </si>
  <si>
    <t>d6</t>
  </si>
  <si>
    <t>average</t>
  </si>
  <si>
    <t>fit</t>
  </si>
  <si>
    <t>Movielens</t>
  </si>
  <si>
    <t>r</t>
  </si>
  <si>
    <t>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</si>
</sst>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charset val="238"/>
      <scheme val="minor"/>
    </font>
    <font>
      <sz val="10"/>
      <color rgb="FF000000"/>
      <name val="Courier New"/>
      <family val="3"/>
      <charset val="23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64" fontId="0" fillId="0" borderId="0" xfId="0" applyNumberFormat="1" applyBorder="1" applyAlignment="1">
      <alignment horizontal="right"/>
    </xf>
    <xf numFmtId="164" fontId="0" fillId="0" borderId="0" xfId="0" applyNumberFormat="1" applyBorder="1"/>
    <xf numFmtId="164" fontId="0" fillId="0" borderId="1" xfId="0" applyNumberFormat="1" applyFill="1" applyBorder="1" applyAlignment="1">
      <alignment horizontal="right"/>
    </xf>
    <xf numFmtId="164" fontId="0" fillId="0" borderId="1" xfId="0" applyNumberFormat="1" applyBorder="1"/>
    <xf numFmtId="0" fontId="1" fillId="0" borderId="1" xfId="0" applyFont="1" applyBorder="1" applyAlignment="1">
      <alignment vertical="center" wrapText="1"/>
    </xf>
    <xf numFmtId="164" fontId="1" fillId="0" borderId="1" xfId="0" applyNumberFormat="1" applyFont="1" applyBorder="1" applyAlignment="1">
      <alignment vertical="center" wrapText="1"/>
    </xf>
    <xf numFmtId="165" fontId="0" fillId="0" borderId="1" xfId="0" applyNumberFormat="1" applyBorder="1"/>
    <xf numFmtId="165" fontId="0" fillId="0" borderId="1" xfId="0" applyNumberFormat="1" applyFill="1" applyBorder="1"/>
    <xf numFmtId="0" fontId="1" fillId="0" borderId="0" xfId="0" applyFont="1" applyBorder="1" applyAlignment="1">
      <alignment vertical="center" wrapText="1"/>
    </xf>
    <xf numFmtId="164" fontId="1" fillId="0" borderId="0" xfId="0" applyNumberFormat="1" applyFont="1" applyBorder="1" applyAlignment="1">
      <alignment vertical="center" wrapText="1"/>
    </xf>
    <xf numFmtId="0" fontId="0" fillId="0" borderId="0" xfId="0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 applyBorder="1" applyAlignment="1">
      <alignment vertical="center"/>
    </xf>
    <xf numFmtId="0" fontId="1" fillId="0" borderId="0" xfId="0" applyFont="1" applyBorder="1"/>
    <xf numFmtId="0" fontId="1" fillId="0" borderId="1" xfId="0" applyFont="1" applyBorder="1" applyAlignment="1">
      <alignment vertical="center"/>
    </xf>
    <xf numFmtId="0" fontId="1" fillId="0" borderId="1" xfId="0" applyFont="1" applyBorder="1"/>
    <xf numFmtId="164" fontId="1" fillId="0" borderId="1" xfId="0" applyNumberFormat="1" applyFont="1" applyBorder="1" applyAlignment="1">
      <alignment vertical="center"/>
    </xf>
    <xf numFmtId="164" fontId="1" fillId="0" borderId="1" xfId="0" applyNumberFormat="1" applyFont="1" applyBorder="1"/>
    <xf numFmtId="164" fontId="0" fillId="0" borderId="0" xfId="0" applyNumberForma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4" fontId="0" fillId="0" borderId="1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4" fontId="0" fillId="0" borderId="4" xfId="0" applyNumberFormat="1" applyFill="1" applyBorder="1" applyAlignment="1">
      <alignment horizontal="right"/>
    </xf>
    <xf numFmtId="164" fontId="0" fillId="0" borderId="0" xfId="0" applyNumberFormat="1" applyFill="1" applyBorder="1" applyAlignment="1">
      <alignment horizontal="right"/>
    </xf>
  </cellXfs>
  <cellStyles count="1">
    <cellStyle name="Normalno" xfId="0" builtinId="0"/>
  </cellStyles>
  <dxfs count="0"/>
  <tableStyles count="0" defaultTableStyle="TableStyleMedium2" defaultPivotStyle="PivotStyleLight16"/>
  <colors>
    <mruColors>
      <color rgb="FFFF66FF"/>
      <color rgb="FFC7A1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s-Latn-B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'Preciznost algoritama'!$E$30</c:f>
              <c:strCache>
                <c:ptCount val="1"/>
                <c:pt idx="0">
                  <c:v>mean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'Preciznost algoritama'!$B$31:$B$42</c:f>
              <c:strCache>
                <c:ptCount val="12"/>
                <c:pt idx="0">
                  <c:v>pearson </c:v>
                </c:pt>
                <c:pt idx="1">
                  <c:v>SVD_1</c:v>
                </c:pt>
                <c:pt idx="2">
                  <c:v>SVD_2</c:v>
                </c:pt>
                <c:pt idx="3">
                  <c:v>SVD_3</c:v>
                </c:pt>
                <c:pt idx="4">
                  <c:v>SVD_4</c:v>
                </c:pt>
                <c:pt idx="5">
                  <c:v>item_avg</c:v>
                </c:pt>
                <c:pt idx="6">
                  <c:v>cosine  </c:v>
                </c:pt>
                <c:pt idx="7">
                  <c:v>slope_one</c:v>
                </c:pt>
                <c:pt idx="8">
                  <c:v>baseline</c:v>
                </c:pt>
                <c:pt idx="9">
                  <c:v>average  </c:v>
                </c:pt>
                <c:pt idx="10">
                  <c:v>median</c:v>
                </c:pt>
                <c:pt idx="11">
                  <c:v>adaptive  </c:v>
                </c:pt>
              </c:strCache>
            </c:strRef>
          </c:cat>
          <c:val>
            <c:numRef>
              <c:f>'Preciznost algoritama'!$E$31:$E$42</c:f>
              <c:numCache>
                <c:formatCode>0.0000</c:formatCode>
                <c:ptCount val="12"/>
                <c:pt idx="0">
                  <c:v>1.2129999999999999</c:v>
                </c:pt>
                <c:pt idx="1">
                  <c:v>1.1768833333333333</c:v>
                </c:pt>
                <c:pt idx="2">
                  <c:v>1.1300333333333332</c:v>
                </c:pt>
                <c:pt idx="3">
                  <c:v>1.1232166666666668</c:v>
                </c:pt>
                <c:pt idx="4">
                  <c:v>1.1216166666666667</c:v>
                </c:pt>
                <c:pt idx="5">
                  <c:v>1.1018999999999999</c:v>
                </c:pt>
                <c:pt idx="6">
                  <c:v>1.0861866666666666</c:v>
                </c:pt>
                <c:pt idx="7">
                  <c:v>1.0836833333333333</c:v>
                </c:pt>
                <c:pt idx="8">
                  <c:v>1.07965</c:v>
                </c:pt>
                <c:pt idx="9">
                  <c:v>0.88808333333333334</c:v>
                </c:pt>
                <c:pt idx="10">
                  <c:v>0.88661666666666672</c:v>
                </c:pt>
                <c:pt idx="11">
                  <c:v>0.78626666666666667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axId val="254134056"/>
        <c:axId val="254132880"/>
      </c:barChart>
      <c:lineChart>
        <c:grouping val="standard"/>
        <c:varyColors val="0"/>
        <c:ser>
          <c:idx val="1"/>
          <c:order val="1"/>
          <c:tx>
            <c:strRef>
              <c:f>'Preciznost algoritama'!$D$30</c:f>
              <c:strCache>
                <c:ptCount val="1"/>
                <c:pt idx="0">
                  <c:v>max</c:v>
                </c:pt>
              </c:strCache>
              <c:extLst xmlns:c15="http://schemas.microsoft.com/office/drawing/2012/chart"/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strRef>
              <c:f>'Preciznost algoritama'!$B$31:$B$42</c:f>
              <c:strCache>
                <c:ptCount val="12"/>
                <c:pt idx="0">
                  <c:v>pearson </c:v>
                </c:pt>
                <c:pt idx="1">
                  <c:v>SVD_1</c:v>
                </c:pt>
                <c:pt idx="2">
                  <c:v>SVD_2</c:v>
                </c:pt>
                <c:pt idx="3">
                  <c:v>SVD_3</c:v>
                </c:pt>
                <c:pt idx="4">
                  <c:v>SVD_4</c:v>
                </c:pt>
                <c:pt idx="5">
                  <c:v>item_avg</c:v>
                </c:pt>
                <c:pt idx="6">
                  <c:v>cosine  </c:v>
                </c:pt>
                <c:pt idx="7">
                  <c:v>slope_one</c:v>
                </c:pt>
                <c:pt idx="8">
                  <c:v>baseline</c:v>
                </c:pt>
                <c:pt idx="9">
                  <c:v>average  </c:v>
                </c:pt>
                <c:pt idx="10">
                  <c:v>median</c:v>
                </c:pt>
                <c:pt idx="11">
                  <c:v>adaptive  </c:v>
                </c:pt>
              </c:strCache>
              <c:extLst xmlns:c15="http://schemas.microsoft.com/office/drawing/2012/chart"/>
            </c:strRef>
          </c:cat>
          <c:val>
            <c:numRef>
              <c:f>'Preciznost algoritama'!$D$31:$D$42</c:f>
              <c:numCache>
                <c:formatCode>0.0000</c:formatCode>
                <c:ptCount val="12"/>
                <c:pt idx="0">
                  <c:v>1.2477</c:v>
                </c:pt>
                <c:pt idx="1">
                  <c:v>2.0413999999999999</c:v>
                </c:pt>
                <c:pt idx="2">
                  <c:v>1.6843999999999999</c:v>
                </c:pt>
                <c:pt idx="3">
                  <c:v>1.2566999999999999</c:v>
                </c:pt>
                <c:pt idx="4">
                  <c:v>1.2599</c:v>
                </c:pt>
                <c:pt idx="5">
                  <c:v>1.7255</c:v>
                </c:pt>
                <c:pt idx="6">
                  <c:v>1.2238</c:v>
                </c:pt>
                <c:pt idx="7">
                  <c:v>1.7135</c:v>
                </c:pt>
                <c:pt idx="8">
                  <c:v>1.5887</c:v>
                </c:pt>
                <c:pt idx="9">
                  <c:v>1.2505999999999999</c:v>
                </c:pt>
                <c:pt idx="10">
                  <c:v>1.304</c:v>
                </c:pt>
                <c:pt idx="11">
                  <c:v>1.0951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0"/>
          <c:order val="0"/>
          <c:tx>
            <c:strRef>
              <c:f>'Preciznost algoritama'!$C$30</c:f>
              <c:strCache>
                <c:ptCount val="1"/>
                <c:pt idx="0">
                  <c:v>min</c:v>
                </c:pt>
              </c:strCache>
              <c:extLst xmlns:c15="http://schemas.microsoft.com/office/drawing/2012/chart"/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cat>
            <c:strRef>
              <c:f>'Preciznost algoritama'!$B$31:$B$42</c:f>
              <c:strCache>
                <c:ptCount val="12"/>
                <c:pt idx="0">
                  <c:v>pearson </c:v>
                </c:pt>
                <c:pt idx="1">
                  <c:v>SVD_1</c:v>
                </c:pt>
                <c:pt idx="2">
                  <c:v>SVD_2</c:v>
                </c:pt>
                <c:pt idx="3">
                  <c:v>SVD_3</c:v>
                </c:pt>
                <c:pt idx="4">
                  <c:v>SVD_4</c:v>
                </c:pt>
                <c:pt idx="5">
                  <c:v>item_avg</c:v>
                </c:pt>
                <c:pt idx="6">
                  <c:v>cosine  </c:v>
                </c:pt>
                <c:pt idx="7">
                  <c:v>slope_one</c:v>
                </c:pt>
                <c:pt idx="8">
                  <c:v>baseline</c:v>
                </c:pt>
                <c:pt idx="9">
                  <c:v>average  </c:v>
                </c:pt>
                <c:pt idx="10">
                  <c:v>median</c:v>
                </c:pt>
                <c:pt idx="11">
                  <c:v>adaptive  </c:v>
                </c:pt>
              </c:strCache>
              <c:extLst xmlns:c15="http://schemas.microsoft.com/office/drawing/2012/chart"/>
            </c:strRef>
          </c:cat>
          <c:val>
            <c:numRef>
              <c:f>'Preciznost algoritama'!$C$31:$C$42</c:f>
              <c:numCache>
                <c:formatCode>0.0000</c:formatCode>
                <c:ptCount val="12"/>
                <c:pt idx="0">
                  <c:v>1.1659999999999999</c:v>
                </c:pt>
                <c:pt idx="1">
                  <c:v>0.99760000000000004</c:v>
                </c:pt>
                <c:pt idx="2">
                  <c:v>1.0083</c:v>
                </c:pt>
                <c:pt idx="3">
                  <c:v>1.0891999999999999</c:v>
                </c:pt>
                <c:pt idx="4">
                  <c:v>1.073</c:v>
                </c:pt>
                <c:pt idx="5">
                  <c:v>0.96050000000000002</c:v>
                </c:pt>
                <c:pt idx="6">
                  <c:v>1.0392999999999999</c:v>
                </c:pt>
                <c:pt idx="7">
                  <c:v>0.94710000000000005</c:v>
                </c:pt>
                <c:pt idx="8">
                  <c:v>0.97240000000000004</c:v>
                </c:pt>
                <c:pt idx="9">
                  <c:v>0.80769999999999997</c:v>
                </c:pt>
                <c:pt idx="10">
                  <c:v>0.79690000000000005</c:v>
                </c:pt>
                <c:pt idx="11">
                  <c:v>0.7177</c:v>
                </c:pt>
              </c:numCache>
              <c:extLst xmlns:c15="http://schemas.microsoft.com/office/drawing/2012/chart"/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134056"/>
        <c:axId val="254132880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'Preciznost algoritama'!$F$30</c15:sqref>
                        </c15:formulaRef>
                      </c:ext>
                    </c:extLst>
                    <c:strCache>
                      <c:ptCount val="1"/>
                      <c:pt idx="0">
                        <c:v>stdev</c:v>
                      </c:pt>
                    </c:strCache>
                  </c:strRef>
                </c:tx>
                <c:spPr>
                  <a:ln w="158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4">
                            <a:lumMod val="110000"/>
                            <a:satMod val="105000"/>
                            <a:tint val="67000"/>
                          </a:schemeClr>
                        </a:gs>
                        <a:gs pos="50000">
                          <a:schemeClr val="accent4">
                            <a:lumMod val="105000"/>
                            <a:satMod val="103000"/>
                            <a:tint val="73000"/>
                          </a:schemeClr>
                        </a:gs>
                        <a:gs pos="100000">
                          <a:schemeClr val="accent4">
                            <a:lumMod val="105000"/>
                            <a:satMod val="109000"/>
                            <a:tint val="81000"/>
                          </a:schemeClr>
                        </a:gs>
                      </a:gsLst>
                      <a:lin ang="5400000" scaled="0"/>
                    </a:gradFill>
                    <a:ln w="9525" cap="flat" cmpd="sng" algn="ctr">
                      <a:solidFill>
                        <a:schemeClr val="accent4">
                          <a:shade val="95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'Preciznost algoritama'!$B$31:$B$42</c15:sqref>
                        </c15:formulaRef>
                      </c:ext>
                    </c:extLst>
                    <c:strCache>
                      <c:ptCount val="12"/>
                      <c:pt idx="0">
                        <c:v>pearson </c:v>
                      </c:pt>
                      <c:pt idx="1">
                        <c:v>SVD_1</c:v>
                      </c:pt>
                      <c:pt idx="2">
                        <c:v>SVD_2</c:v>
                      </c:pt>
                      <c:pt idx="3">
                        <c:v>SVD_3</c:v>
                      </c:pt>
                      <c:pt idx="4">
                        <c:v>SVD_4</c:v>
                      </c:pt>
                      <c:pt idx="5">
                        <c:v>item_avg</c:v>
                      </c:pt>
                      <c:pt idx="6">
                        <c:v>cosine  </c:v>
                      </c:pt>
                      <c:pt idx="7">
                        <c:v>slope_one</c:v>
                      </c:pt>
                      <c:pt idx="8">
                        <c:v>baseline</c:v>
                      </c:pt>
                      <c:pt idx="9">
                        <c:v>average  </c:v>
                      </c:pt>
                      <c:pt idx="10">
                        <c:v>median</c:v>
                      </c:pt>
                      <c:pt idx="11">
                        <c:v>adaptive 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'Preciznost algoritama'!$F$31:$F$42</c15:sqref>
                        </c15:formulaRef>
                      </c:ext>
                    </c:extLst>
                    <c:numCache>
                      <c:formatCode>0.0000</c:formatCode>
                      <c:ptCount val="12"/>
                      <c:pt idx="0">
                        <c:v>3.65956281541936E-2</c:v>
                      </c:pt>
                      <c:pt idx="1">
                        <c:v>0.42353779721137869</c:v>
                      </c:pt>
                      <c:pt idx="2">
                        <c:v>0.27166496032183984</c:v>
                      </c:pt>
                      <c:pt idx="3">
                        <c:v>6.5798888035183883E-2</c:v>
                      </c:pt>
                      <c:pt idx="4">
                        <c:v>7.1509703304283592E-2</c:v>
                      </c:pt>
                      <c:pt idx="5">
                        <c:v>0.30568674161631576</c:v>
                      </c:pt>
                      <c:pt idx="6">
                        <c:v>7.1477601153554865E-2</c:v>
                      </c:pt>
                      <c:pt idx="7">
                        <c:v>0.30860755283477198</c:v>
                      </c:pt>
                      <c:pt idx="8">
                        <c:v>0.2494210155540228</c:v>
                      </c:pt>
                      <c:pt idx="9">
                        <c:v>0.17767673361097869</c:v>
                      </c:pt>
                      <c:pt idx="10">
                        <c:v>0.20450945617908897</c:v>
                      </c:pt>
                      <c:pt idx="11">
                        <c:v>0.15136827496759886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54134056"/>
        <c:scaling>
          <c:orientation val="minMax"/>
        </c:scaling>
        <c:delete val="0"/>
        <c:axPos val="b"/>
        <c:minorGridlines>
          <c:spPr>
            <a:ln>
              <a:solidFill>
                <a:schemeClr val="bg1">
                  <a:lumMod val="7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54132880"/>
        <c:crosses val="autoZero"/>
        <c:auto val="1"/>
        <c:lblAlgn val="ctr"/>
        <c:lblOffset val="100"/>
        <c:noMultiLvlLbl val="0"/>
      </c:catAx>
      <c:valAx>
        <c:axId val="25413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54134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s-Latn-B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'Trajanje izvođenja algoritma'!$I$3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'Trajanje izvođenja algoritma'!$C$4:$C$12</c:f>
              <c:strCache>
                <c:ptCount val="9"/>
                <c:pt idx="0">
                  <c:v>pearson </c:v>
                </c:pt>
                <c:pt idx="1">
                  <c:v>cosine  </c:v>
                </c:pt>
                <c:pt idx="2">
                  <c:v>baseline</c:v>
                </c:pt>
                <c:pt idx="3">
                  <c:v>item_avg</c:v>
                </c:pt>
                <c:pt idx="4">
                  <c:v>slope_one</c:v>
                </c:pt>
                <c:pt idx="5">
                  <c:v>SVD_1</c:v>
                </c:pt>
                <c:pt idx="6">
                  <c:v>SVD_2</c:v>
                </c:pt>
                <c:pt idx="7">
                  <c:v>SVD_3</c:v>
                </c:pt>
                <c:pt idx="8">
                  <c:v>SVD_4</c:v>
                </c:pt>
              </c:strCache>
            </c:strRef>
          </c:cat>
          <c:val>
            <c:numRef>
              <c:f>'Trajanje izvođenja algoritma'!$I$4:$I$12</c:f>
              <c:numCache>
                <c:formatCode>0.000</c:formatCode>
                <c:ptCount val="9"/>
                <c:pt idx="0">
                  <c:v>1.6E-2</c:v>
                </c:pt>
                <c:pt idx="1">
                  <c:v>6.6E-3</c:v>
                </c:pt>
                <c:pt idx="2">
                  <c:v>5.7999999999999996E-3</c:v>
                </c:pt>
                <c:pt idx="3">
                  <c:v>8.2000000000000007E-3</c:v>
                </c:pt>
                <c:pt idx="4">
                  <c:v>1.0999999999999999E-2</c:v>
                </c:pt>
                <c:pt idx="5">
                  <c:v>0.40219999999999995</c:v>
                </c:pt>
                <c:pt idx="6">
                  <c:v>9.8799999999999999E-2</c:v>
                </c:pt>
                <c:pt idx="7">
                  <c:v>8.9200000000000015E-2</c:v>
                </c:pt>
                <c:pt idx="8">
                  <c:v>1.0599999999999998E-2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4134448"/>
        <c:axId val="254135232"/>
      </c:barChart>
      <c:catAx>
        <c:axId val="25413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54135232"/>
        <c:crosses val="autoZero"/>
        <c:auto val="1"/>
        <c:lblAlgn val="ctr"/>
        <c:lblOffset val="100"/>
        <c:noMultiLvlLbl val="0"/>
      </c:catAx>
      <c:valAx>
        <c:axId val="25413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5413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s-Latn-B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'Trajanje izvođenja algoritma'!$I$14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'Trajanje izvođenja algoritma'!$C$15:$C$23</c:f>
              <c:strCache>
                <c:ptCount val="9"/>
                <c:pt idx="0">
                  <c:v>pearson </c:v>
                </c:pt>
                <c:pt idx="1">
                  <c:v>cosine  </c:v>
                </c:pt>
                <c:pt idx="2">
                  <c:v>baseline</c:v>
                </c:pt>
                <c:pt idx="3">
                  <c:v>item_avg</c:v>
                </c:pt>
                <c:pt idx="4">
                  <c:v>slope_one</c:v>
                </c:pt>
                <c:pt idx="5">
                  <c:v>SVD_1</c:v>
                </c:pt>
                <c:pt idx="6">
                  <c:v>SVD_2</c:v>
                </c:pt>
                <c:pt idx="7">
                  <c:v>SVD_3</c:v>
                </c:pt>
                <c:pt idx="8">
                  <c:v>SVD_4</c:v>
                </c:pt>
              </c:strCache>
            </c:strRef>
          </c:cat>
          <c:val>
            <c:numRef>
              <c:f>'Trajanje izvođenja algoritma'!$I$15:$I$23</c:f>
              <c:numCache>
                <c:formatCode>0.000</c:formatCode>
                <c:ptCount val="9"/>
                <c:pt idx="0">
                  <c:v>1.72E-2</c:v>
                </c:pt>
                <c:pt idx="1">
                  <c:v>0.309</c:v>
                </c:pt>
                <c:pt idx="2">
                  <c:v>0.1424</c:v>
                </c:pt>
                <c:pt idx="3">
                  <c:v>0.63240000000000007</c:v>
                </c:pt>
                <c:pt idx="4">
                  <c:v>0.74260000000000004</c:v>
                </c:pt>
                <c:pt idx="5">
                  <c:v>1.3328</c:v>
                </c:pt>
                <c:pt idx="6">
                  <c:v>3.5390000000000001</c:v>
                </c:pt>
                <c:pt idx="7">
                  <c:v>8.4522000000000013</c:v>
                </c:pt>
                <c:pt idx="8">
                  <c:v>14.916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4136800"/>
        <c:axId val="254133272"/>
      </c:barChart>
      <c:catAx>
        <c:axId val="25413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54133272"/>
        <c:crosses val="autoZero"/>
        <c:auto val="1"/>
        <c:lblAlgn val="ctr"/>
        <c:lblOffset val="100"/>
        <c:noMultiLvlLbl val="0"/>
      </c:catAx>
      <c:valAx>
        <c:axId val="25413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25413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600805</xdr:colOff>
      <xdr:row>22</xdr:row>
      <xdr:rowOff>22411</xdr:rowOff>
    </xdr:from>
    <xdr:to>
      <xdr:col>15</xdr:col>
      <xdr:colOff>117230</xdr:colOff>
      <xdr:row>41</xdr:row>
      <xdr:rowOff>183172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238124</xdr:colOff>
      <xdr:row>1</xdr:row>
      <xdr:rowOff>176212</xdr:rowOff>
    </xdr:from>
    <xdr:to>
      <xdr:col>18</xdr:col>
      <xdr:colOff>142875</xdr:colOff>
      <xdr:row>16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18</xdr:row>
      <xdr:rowOff>61912</xdr:rowOff>
    </xdr:from>
    <xdr:to>
      <xdr:col>17</xdr:col>
      <xdr:colOff>542925</xdr:colOff>
      <xdr:row>32</xdr:row>
      <xdr:rowOff>138112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9"/>
  <sheetViews>
    <sheetView workbookViewId="0">
      <selection activeCell="L10" sqref="L10"/>
    </sheetView>
  </sheetViews>
  <sheetFormatPr defaultRowHeight="15" x14ac:dyDescent="0.25"/>
  <cols>
    <col min="3" max="8" width="7.85546875" bestFit="1" customWidth="1"/>
  </cols>
  <sheetData>
    <row r="2" spans="2:8" x14ac:dyDescent="0.25">
      <c r="B2" s="24" t="s">
        <v>11</v>
      </c>
      <c r="C2" s="9">
        <v>4205</v>
      </c>
      <c r="D2" s="9">
        <v>4180</v>
      </c>
      <c r="E2" s="9">
        <v>4179</v>
      </c>
      <c r="F2" s="9">
        <v>4181</v>
      </c>
      <c r="G2" s="9">
        <v>3154</v>
      </c>
      <c r="H2" s="9">
        <v>4174</v>
      </c>
    </row>
    <row r="3" spans="2:8" x14ac:dyDescent="0.25">
      <c r="B3" s="24"/>
      <c r="C3" s="10">
        <v>4.5358980000000004</v>
      </c>
      <c r="D3" s="10">
        <v>4.4641019999999996</v>
      </c>
      <c r="E3" s="10">
        <v>4.3489149999999999</v>
      </c>
      <c r="F3" s="10">
        <v>4.3021693000000001</v>
      </c>
      <c r="G3" s="10">
        <v>4.2933180000000002</v>
      </c>
      <c r="H3" s="10">
        <v>4</v>
      </c>
    </row>
    <row r="4" spans="2:8" x14ac:dyDescent="0.25">
      <c r="B4" s="24" t="s">
        <v>0</v>
      </c>
      <c r="C4" s="9">
        <v>4204</v>
      </c>
      <c r="D4" s="9">
        <v>4193</v>
      </c>
      <c r="E4" s="9">
        <v>4189</v>
      </c>
      <c r="F4" s="9">
        <v>4187</v>
      </c>
      <c r="G4" s="9">
        <v>2131</v>
      </c>
      <c r="H4" s="9">
        <v>4199</v>
      </c>
    </row>
    <row r="5" spans="2:8" x14ac:dyDescent="0.25">
      <c r="B5" s="24"/>
      <c r="C5" s="10">
        <v>4</v>
      </c>
      <c r="D5" s="10">
        <v>3.6666666999999999</v>
      </c>
      <c r="E5" s="10">
        <v>3.6643032999999998</v>
      </c>
      <c r="F5" s="10">
        <v>3.5728795999999998</v>
      </c>
      <c r="G5" s="10">
        <v>3.5677717000000002</v>
      </c>
      <c r="H5" s="10">
        <v>3.5507708</v>
      </c>
    </row>
    <row r="6" spans="2:8" x14ac:dyDescent="0.25">
      <c r="B6" s="24" t="s">
        <v>1</v>
      </c>
      <c r="C6" s="9">
        <v>4178</v>
      </c>
      <c r="D6" s="9">
        <v>4196</v>
      </c>
      <c r="E6" s="9">
        <v>4171</v>
      </c>
      <c r="F6" s="9">
        <v>3142</v>
      </c>
      <c r="G6" s="9">
        <v>3154</v>
      </c>
      <c r="H6" s="9">
        <v>4204</v>
      </c>
    </row>
    <row r="7" spans="2:8" x14ac:dyDescent="0.25">
      <c r="B7" s="24"/>
      <c r="C7" s="10">
        <v>4.3913045000000004</v>
      </c>
      <c r="D7" s="10">
        <v>4.3913045000000004</v>
      </c>
      <c r="E7" s="10">
        <v>4.3913045000000004</v>
      </c>
      <c r="F7" s="10">
        <v>4.3913045000000004</v>
      </c>
      <c r="G7" s="10">
        <v>4.2663045000000004</v>
      </c>
      <c r="H7" s="10">
        <v>4.1413045000000004</v>
      </c>
    </row>
    <row r="8" spans="2:8" x14ac:dyDescent="0.25">
      <c r="B8" s="24" t="s">
        <v>2</v>
      </c>
      <c r="C8" s="9">
        <v>4189</v>
      </c>
      <c r="D8" s="9">
        <v>4193</v>
      </c>
      <c r="E8" s="9">
        <v>4169</v>
      </c>
      <c r="F8" s="9">
        <v>4183</v>
      </c>
      <c r="G8" s="9">
        <v>4179</v>
      </c>
      <c r="H8" s="9">
        <v>2130</v>
      </c>
    </row>
    <row r="9" spans="2:8" x14ac:dyDescent="0.25">
      <c r="B9" s="24"/>
      <c r="C9" s="10">
        <v>3.6651182000000002</v>
      </c>
      <c r="D9" s="10">
        <v>3.6644893000000001</v>
      </c>
      <c r="E9" s="10">
        <v>3.5081506</v>
      </c>
      <c r="F9" s="10">
        <v>3.5068695999999999</v>
      </c>
      <c r="G9" s="10">
        <v>3.5061865000000001</v>
      </c>
      <c r="H9" s="10">
        <v>3.5061710000000001</v>
      </c>
    </row>
    <row r="10" spans="2:8" x14ac:dyDescent="0.25">
      <c r="B10" s="24" t="s">
        <v>3</v>
      </c>
      <c r="C10" s="9">
        <v>4189</v>
      </c>
      <c r="D10" s="9">
        <v>4196</v>
      </c>
      <c r="E10" s="9">
        <v>4171</v>
      </c>
      <c r="F10" s="9">
        <v>3142</v>
      </c>
      <c r="G10" s="9">
        <v>4204</v>
      </c>
      <c r="H10" s="9">
        <v>4190</v>
      </c>
    </row>
    <row r="11" spans="2:8" x14ac:dyDescent="0.25">
      <c r="B11" s="24"/>
      <c r="C11" s="10">
        <v>5</v>
      </c>
      <c r="D11" s="10">
        <v>4.5</v>
      </c>
      <c r="E11" s="10">
        <v>4.5</v>
      </c>
      <c r="F11" s="10">
        <v>4.25</v>
      </c>
      <c r="G11" s="10">
        <v>4.25</v>
      </c>
      <c r="H11" s="10">
        <v>4</v>
      </c>
    </row>
    <row r="12" spans="2:8" x14ac:dyDescent="0.25">
      <c r="B12" s="24" t="s">
        <v>4</v>
      </c>
      <c r="C12" s="9">
        <v>4176</v>
      </c>
      <c r="D12" s="9">
        <v>4208</v>
      </c>
      <c r="E12" s="9">
        <v>3154</v>
      </c>
      <c r="F12" s="9">
        <v>4203</v>
      </c>
      <c r="G12" s="9">
        <v>4199</v>
      </c>
      <c r="H12" s="9">
        <v>4202</v>
      </c>
    </row>
    <row r="13" spans="2:8" x14ac:dyDescent="0.25">
      <c r="B13" s="24"/>
      <c r="C13" s="10">
        <v>4.0708985000000002</v>
      </c>
      <c r="D13" s="10">
        <v>2.9383488</v>
      </c>
      <c r="E13" s="10">
        <v>2.4073069999999999</v>
      </c>
      <c r="F13" s="10">
        <v>2.3584372999999998</v>
      </c>
      <c r="G13" s="10">
        <v>1.8057487000000001</v>
      </c>
      <c r="H13" s="10">
        <v>1.7706063000000001</v>
      </c>
    </row>
    <row r="14" spans="2:8" x14ac:dyDescent="0.25">
      <c r="B14" s="24" t="s">
        <v>5</v>
      </c>
      <c r="C14" s="9">
        <v>4196</v>
      </c>
      <c r="D14" s="9">
        <v>3142</v>
      </c>
      <c r="E14" s="9">
        <v>4171</v>
      </c>
      <c r="F14" s="9">
        <v>4178</v>
      </c>
      <c r="G14" s="9">
        <v>4192</v>
      </c>
      <c r="H14" s="9">
        <v>3154</v>
      </c>
    </row>
    <row r="15" spans="2:8" x14ac:dyDescent="0.25">
      <c r="B15" s="24"/>
      <c r="C15" s="10">
        <v>3.6613175999999998</v>
      </c>
      <c r="D15" s="10">
        <v>3.6262530000000002</v>
      </c>
      <c r="E15" s="10">
        <v>3.5419860000000001</v>
      </c>
      <c r="F15" s="10">
        <v>3.4966835999999999</v>
      </c>
      <c r="G15" s="10">
        <v>3.4256449</v>
      </c>
      <c r="H15" s="10">
        <v>3.3724842000000002</v>
      </c>
    </row>
    <row r="16" spans="2:8" x14ac:dyDescent="0.25">
      <c r="B16" s="24" t="s">
        <v>6</v>
      </c>
      <c r="C16" s="9">
        <v>3154</v>
      </c>
      <c r="D16" s="9">
        <v>4180</v>
      </c>
      <c r="E16" s="9">
        <v>4174</v>
      </c>
      <c r="F16" s="9">
        <v>4173</v>
      </c>
      <c r="G16" s="9">
        <v>4181</v>
      </c>
      <c r="H16" s="9">
        <v>3145</v>
      </c>
    </row>
    <row r="17" spans="2:8" x14ac:dyDescent="0.25">
      <c r="B17" s="24"/>
      <c r="C17" s="10">
        <v>4.0880685000000003</v>
      </c>
      <c r="D17" s="10">
        <v>3.6764290000000002</v>
      </c>
      <c r="E17" s="10">
        <v>3.6318014000000001</v>
      </c>
      <c r="F17" s="10">
        <v>3.6094984999999999</v>
      </c>
      <c r="G17" s="10">
        <v>3.5927579999999999</v>
      </c>
      <c r="H17" s="10">
        <v>3.5754282000000002</v>
      </c>
    </row>
    <row r="18" spans="2:8" x14ac:dyDescent="0.25">
      <c r="B18" s="24" t="s">
        <v>7</v>
      </c>
      <c r="C18" s="9">
        <v>3154</v>
      </c>
      <c r="D18" s="9">
        <v>4180</v>
      </c>
      <c r="E18" s="9">
        <v>4174</v>
      </c>
      <c r="F18" s="9">
        <v>4173</v>
      </c>
      <c r="G18" s="9">
        <v>3145</v>
      </c>
      <c r="H18" s="9">
        <v>4181</v>
      </c>
    </row>
    <row r="19" spans="2:8" x14ac:dyDescent="0.25">
      <c r="B19" s="24"/>
      <c r="C19" s="10">
        <v>4.1457614999999999</v>
      </c>
      <c r="D19" s="10">
        <v>3.7382407</v>
      </c>
      <c r="E19" s="10">
        <v>3.6984189999999999</v>
      </c>
      <c r="F19" s="10">
        <v>3.6414235000000001</v>
      </c>
      <c r="G19" s="10">
        <v>3.6294681999999998</v>
      </c>
      <c r="H19" s="10">
        <v>3.6280293000000001</v>
      </c>
    </row>
  </sheetData>
  <mergeCells count="9">
    <mergeCell ref="B14:B15"/>
    <mergeCell ref="B16:B17"/>
    <mergeCell ref="B18:B19"/>
    <mergeCell ref="B2:B3"/>
    <mergeCell ref="B4:B5"/>
    <mergeCell ref="B6:B7"/>
    <mergeCell ref="B8:B9"/>
    <mergeCell ref="B10:B11"/>
    <mergeCell ref="B12:B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9"/>
  <sheetViews>
    <sheetView tabSelected="1" workbookViewId="0">
      <selection activeCell="J20" sqref="J20"/>
    </sheetView>
  </sheetViews>
  <sheetFormatPr defaultRowHeight="15" x14ac:dyDescent="0.25"/>
  <cols>
    <col min="2" max="2" width="10.28515625" bestFit="1" customWidth="1"/>
    <col min="5" max="5" width="12.42578125" bestFit="1" customWidth="1"/>
  </cols>
  <sheetData>
    <row r="2" spans="2:19" x14ac:dyDescent="0.25">
      <c r="B2" s="28" t="s">
        <v>11</v>
      </c>
      <c r="C2" s="19">
        <v>4205</v>
      </c>
      <c r="D2" s="19">
        <v>4181</v>
      </c>
      <c r="E2" s="19">
        <v>4179</v>
      </c>
      <c r="F2" s="19">
        <v>3154</v>
      </c>
      <c r="G2" s="19">
        <v>2130</v>
      </c>
      <c r="H2" s="19">
        <v>4180</v>
      </c>
      <c r="I2" s="27"/>
      <c r="J2" s="26"/>
      <c r="K2" s="27"/>
      <c r="L2" s="26"/>
      <c r="M2" s="27"/>
      <c r="N2" s="26"/>
      <c r="O2" s="27"/>
      <c r="P2" s="26"/>
      <c r="Q2" s="27"/>
      <c r="R2" s="26"/>
      <c r="S2" s="27"/>
    </row>
    <row r="3" spans="2:19" x14ac:dyDescent="0.25">
      <c r="B3" s="29"/>
      <c r="C3" s="21">
        <v>3.793336</v>
      </c>
      <c r="D3" s="21">
        <v>3.2895997000000001</v>
      </c>
      <c r="E3" s="21">
        <v>3.1850594999999999</v>
      </c>
      <c r="F3" s="21">
        <v>3.1424642</v>
      </c>
      <c r="G3" s="21">
        <v>2.7403145000000002</v>
      </c>
      <c r="H3" s="21">
        <v>2.699897</v>
      </c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</row>
    <row r="4" spans="2:19" x14ac:dyDescent="0.25">
      <c r="B4" s="28" t="s">
        <v>0</v>
      </c>
      <c r="C4" s="19">
        <v>4204</v>
      </c>
      <c r="D4" s="19">
        <v>4193</v>
      </c>
      <c r="E4" s="19">
        <v>4189</v>
      </c>
      <c r="F4" s="19">
        <v>4187</v>
      </c>
      <c r="G4" s="19">
        <v>2131</v>
      </c>
      <c r="H4" s="19">
        <v>4199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</row>
    <row r="5" spans="2:19" x14ac:dyDescent="0.25">
      <c r="B5" s="29"/>
      <c r="C5" s="21">
        <v>2.6</v>
      </c>
      <c r="D5" s="21">
        <v>2.3833332</v>
      </c>
      <c r="E5" s="21">
        <v>2.3821032</v>
      </c>
      <c r="F5" s="21">
        <v>2.3205366000000001</v>
      </c>
      <c r="G5" s="21">
        <v>2.3182231999999998</v>
      </c>
      <c r="H5" s="21">
        <v>2.3116029999999999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</row>
    <row r="6" spans="2:19" x14ac:dyDescent="0.25">
      <c r="B6" s="28" t="s">
        <v>1</v>
      </c>
      <c r="C6" s="19">
        <v>3142</v>
      </c>
      <c r="D6" s="19">
        <v>4196</v>
      </c>
      <c r="E6" s="19">
        <v>3154</v>
      </c>
      <c r="F6" s="19">
        <v>4183</v>
      </c>
      <c r="G6" s="19">
        <v>4178</v>
      </c>
      <c r="H6" s="19">
        <v>4204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</row>
    <row r="7" spans="2:19" x14ac:dyDescent="0.25">
      <c r="B7" s="29"/>
      <c r="C7" s="21">
        <v>3.0542172999999999</v>
      </c>
      <c r="D7" s="21">
        <v>3.0142174000000002</v>
      </c>
      <c r="E7" s="21">
        <v>2.9867175000000001</v>
      </c>
      <c r="F7" s="21">
        <v>2.8558840000000001</v>
      </c>
      <c r="G7" s="21">
        <v>2.8292174000000001</v>
      </c>
      <c r="H7" s="21">
        <v>2.8242172999999999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</row>
    <row r="8" spans="2:19" x14ac:dyDescent="0.25">
      <c r="B8" s="28" t="s">
        <v>2</v>
      </c>
      <c r="C8" s="19">
        <v>4189</v>
      </c>
      <c r="D8" s="19">
        <v>4193</v>
      </c>
      <c r="E8" s="19">
        <v>4169</v>
      </c>
      <c r="F8" s="19">
        <v>4183</v>
      </c>
      <c r="G8" s="19">
        <v>2130</v>
      </c>
      <c r="H8" s="19">
        <v>3158</v>
      </c>
      <c r="I8" s="17"/>
      <c r="J8" s="17"/>
      <c r="K8" s="17"/>
      <c r="L8" s="17"/>
      <c r="M8" s="17"/>
      <c r="N8" s="18"/>
      <c r="O8" s="18"/>
      <c r="P8" s="17"/>
      <c r="Q8" s="17"/>
      <c r="R8" s="17"/>
      <c r="S8" s="17"/>
    </row>
    <row r="9" spans="2:19" x14ac:dyDescent="0.25">
      <c r="B9" s="29"/>
      <c r="C9" s="21">
        <v>2.3823268</v>
      </c>
      <c r="D9" s="21">
        <v>2.3819180000000002</v>
      </c>
      <c r="E9" s="21">
        <v>2.2798343000000001</v>
      </c>
      <c r="F9" s="21">
        <v>2.2794652000000002</v>
      </c>
      <c r="G9" s="21">
        <v>2.2790110000000001</v>
      </c>
      <c r="H9" s="21">
        <v>2.2790110000000001</v>
      </c>
    </row>
    <row r="10" spans="2:19" ht="15.75" customHeight="1" x14ac:dyDescent="0.25">
      <c r="B10" s="28" t="s">
        <v>3</v>
      </c>
      <c r="C10" s="19">
        <v>4189</v>
      </c>
      <c r="D10" s="19">
        <v>4196</v>
      </c>
      <c r="E10" s="19">
        <v>4204</v>
      </c>
      <c r="F10" s="19">
        <v>4190</v>
      </c>
      <c r="G10" s="19">
        <v>4171</v>
      </c>
      <c r="H10" s="19">
        <v>3142</v>
      </c>
    </row>
    <row r="11" spans="2:19" x14ac:dyDescent="0.25">
      <c r="B11" s="29"/>
      <c r="C11" s="21">
        <v>3.75</v>
      </c>
      <c r="D11" s="21">
        <v>3.2250000000000001</v>
      </c>
      <c r="E11" s="21">
        <v>3.1950002</v>
      </c>
      <c r="F11" s="21">
        <v>2.8849999999999998</v>
      </c>
      <c r="G11" s="21">
        <v>2.88</v>
      </c>
      <c r="H11" s="21">
        <v>2.8125</v>
      </c>
    </row>
    <row r="12" spans="2:19" x14ac:dyDescent="0.25">
      <c r="B12" s="24" t="s">
        <v>4</v>
      </c>
      <c r="C12" s="19">
        <v>4187</v>
      </c>
      <c r="D12" s="19">
        <v>4199</v>
      </c>
      <c r="E12" s="19">
        <v>3160</v>
      </c>
      <c r="F12" s="19">
        <v>4183</v>
      </c>
      <c r="G12" s="19">
        <v>4179</v>
      </c>
      <c r="H12" s="19">
        <v>3144</v>
      </c>
    </row>
    <row r="13" spans="2:19" x14ac:dyDescent="0.25">
      <c r="B13" s="25"/>
      <c r="C13" s="21">
        <v>2.3105612</v>
      </c>
      <c r="D13" s="21">
        <v>1.9413012999999999</v>
      </c>
      <c r="E13" s="21">
        <v>1.9211815999999999</v>
      </c>
      <c r="F13" s="21">
        <v>1.6959784</v>
      </c>
      <c r="G13" s="21">
        <v>1.6389172000000001</v>
      </c>
      <c r="H13" s="21">
        <v>1.5555767</v>
      </c>
    </row>
    <row r="14" spans="2:19" x14ac:dyDescent="0.25">
      <c r="B14" s="24" t="s">
        <v>5</v>
      </c>
      <c r="C14" s="19">
        <v>4180</v>
      </c>
      <c r="D14" s="19">
        <v>3145</v>
      </c>
      <c r="E14" s="19">
        <v>4195</v>
      </c>
      <c r="F14" s="19">
        <v>4169</v>
      </c>
      <c r="G14" s="19">
        <v>3160</v>
      </c>
      <c r="H14" s="20">
        <v>4189</v>
      </c>
    </row>
    <row r="15" spans="2:19" x14ac:dyDescent="0.25">
      <c r="B15" s="25"/>
      <c r="C15" s="21">
        <v>1.8167428999999999</v>
      </c>
      <c r="D15" s="21">
        <v>1.7852439</v>
      </c>
      <c r="E15" s="21">
        <v>1.7371422999999999</v>
      </c>
      <c r="F15" s="21">
        <v>1.7116315</v>
      </c>
      <c r="G15" s="21">
        <v>1.7026044</v>
      </c>
      <c r="H15" s="22">
        <v>1.5894394000000001</v>
      </c>
    </row>
    <row r="16" spans="2:19" x14ac:dyDescent="0.25">
      <c r="B16" s="24" t="s">
        <v>6</v>
      </c>
      <c r="C16" s="19">
        <v>3154</v>
      </c>
      <c r="D16" s="19">
        <v>4205</v>
      </c>
      <c r="E16" s="19">
        <v>4180</v>
      </c>
      <c r="F16" s="19">
        <v>4181</v>
      </c>
      <c r="G16" s="19">
        <v>2130</v>
      </c>
      <c r="H16" s="19">
        <v>4186</v>
      </c>
    </row>
    <row r="17" spans="2:8" x14ac:dyDescent="0.25">
      <c r="B17" s="25"/>
      <c r="C17" s="21">
        <v>2.5215475999999999</v>
      </c>
      <c r="D17" s="21">
        <v>2.2946781999999999</v>
      </c>
      <c r="E17" s="21">
        <v>2.2836577999999998</v>
      </c>
      <c r="F17" s="21">
        <v>2.2809750000000002</v>
      </c>
      <c r="G17" s="21">
        <v>2.2740575999999999</v>
      </c>
      <c r="H17" s="21">
        <v>2.2684639999999998</v>
      </c>
    </row>
    <row r="18" spans="2:8" ht="15" customHeight="1" x14ac:dyDescent="0.25">
      <c r="B18" s="24" t="s">
        <v>7</v>
      </c>
      <c r="C18" s="19">
        <v>3154</v>
      </c>
      <c r="D18" s="19">
        <v>4205</v>
      </c>
      <c r="E18" s="19">
        <v>4180</v>
      </c>
      <c r="F18" s="19">
        <v>4181</v>
      </c>
      <c r="G18" s="19">
        <v>2130</v>
      </c>
      <c r="H18" s="19">
        <v>4186</v>
      </c>
    </row>
    <row r="19" spans="2:8" x14ac:dyDescent="0.25">
      <c r="B19" s="25"/>
      <c r="C19" s="21">
        <v>2.6169872000000001</v>
      </c>
      <c r="D19" s="21">
        <v>2.3607040000000001</v>
      </c>
      <c r="E19" s="21">
        <v>2.3465099999999999</v>
      </c>
      <c r="F19" s="21">
        <v>2.3333200000000001</v>
      </c>
      <c r="G19" s="21">
        <v>2.3283752999999998</v>
      </c>
      <c r="H19" s="21">
        <v>2.3256709999999998</v>
      </c>
    </row>
  </sheetData>
  <mergeCells count="9">
    <mergeCell ref="B2:B3"/>
    <mergeCell ref="B10:B11"/>
    <mergeCell ref="B8:B9"/>
    <mergeCell ref="B6:B7"/>
    <mergeCell ref="B4:B5"/>
    <mergeCell ref="B12:B13"/>
    <mergeCell ref="B14:B15"/>
    <mergeCell ref="B16:B17"/>
    <mergeCell ref="B18:B19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8"/>
  <sheetViews>
    <sheetView topLeftCell="A13" workbookViewId="0">
      <selection activeCell="J28" sqref="J28"/>
    </sheetView>
  </sheetViews>
  <sheetFormatPr defaultRowHeight="15" x14ac:dyDescent="0.25"/>
  <cols>
    <col min="2" max="2" width="10.28515625" bestFit="1" customWidth="1"/>
    <col min="3" max="4" width="7.85546875" bestFit="1" customWidth="1"/>
    <col min="5" max="5" width="7.85546875" style="1" bestFit="1" customWidth="1"/>
    <col min="6" max="6" width="7.85546875" bestFit="1" customWidth="1"/>
    <col min="7" max="7" width="7.85546875" style="1" bestFit="1" customWidth="1"/>
    <col min="8" max="8" width="8.7109375" customWidth="1"/>
    <col min="9" max="9" width="9.140625" style="1"/>
    <col min="11" max="11" width="9.140625" style="1"/>
    <col min="13" max="13" width="9.140625" style="1"/>
    <col min="15" max="15" width="9.140625" style="1"/>
    <col min="17" max="17" width="9.140625" style="1"/>
    <col min="19" max="19" width="9.140625" style="1"/>
  </cols>
  <sheetData>
    <row r="2" spans="2:19" x14ac:dyDescent="0.25">
      <c r="B2" s="24" t="s">
        <v>11</v>
      </c>
      <c r="C2" s="24"/>
      <c r="D2" s="24" t="s">
        <v>0</v>
      </c>
      <c r="E2" s="25"/>
      <c r="F2" s="24" t="s">
        <v>1</v>
      </c>
      <c r="G2" s="25"/>
      <c r="H2" s="24" t="s">
        <v>2</v>
      </c>
      <c r="I2" s="25"/>
      <c r="J2" s="24" t="s">
        <v>3</v>
      </c>
      <c r="K2" s="25"/>
      <c r="L2" s="24" t="s">
        <v>4</v>
      </c>
      <c r="M2" s="25"/>
      <c r="N2" s="24" t="s">
        <v>5</v>
      </c>
      <c r="O2" s="25"/>
      <c r="P2" s="24" t="s">
        <v>6</v>
      </c>
      <c r="Q2" s="25"/>
      <c r="R2" s="24" t="s">
        <v>7</v>
      </c>
      <c r="S2" s="25"/>
    </row>
    <row r="3" spans="2:19" x14ac:dyDescent="0.25">
      <c r="B3" s="19">
        <v>212</v>
      </c>
      <c r="C3" s="21">
        <v>5</v>
      </c>
      <c r="D3" s="19">
        <v>1654</v>
      </c>
      <c r="E3" s="21">
        <v>4.375</v>
      </c>
      <c r="F3" s="19">
        <v>1599</v>
      </c>
      <c r="G3" s="21">
        <v>4.4276939999999998</v>
      </c>
      <c r="H3" s="19">
        <v>1354</v>
      </c>
      <c r="I3" s="21">
        <v>5</v>
      </c>
      <c r="J3" s="19">
        <v>1080</v>
      </c>
      <c r="K3" s="21">
        <v>5.5</v>
      </c>
      <c r="L3" s="19">
        <v>1367</v>
      </c>
      <c r="M3" s="21">
        <v>5.132409</v>
      </c>
      <c r="N3" s="19">
        <v>851</v>
      </c>
      <c r="O3" s="21">
        <v>4.4688819999999998</v>
      </c>
      <c r="P3" s="19">
        <v>318</v>
      </c>
      <c r="Q3" s="21">
        <v>4.6901469999999996</v>
      </c>
      <c r="R3" s="19">
        <v>483</v>
      </c>
      <c r="S3" s="19">
        <v>4.7578199999999997</v>
      </c>
    </row>
    <row r="4" spans="2:19" x14ac:dyDescent="0.25">
      <c r="B4" s="19">
        <v>515</v>
      </c>
      <c r="C4" s="21">
        <v>5</v>
      </c>
      <c r="D4" s="19">
        <v>1500</v>
      </c>
      <c r="E4" s="21">
        <v>4.2857139999999996</v>
      </c>
      <c r="F4" s="19">
        <v>1653</v>
      </c>
      <c r="G4" s="21">
        <v>4.4276939999999998</v>
      </c>
      <c r="H4" s="19">
        <v>114</v>
      </c>
      <c r="I4" s="21">
        <v>4.4944724999999996</v>
      </c>
      <c r="J4" s="19">
        <v>1368</v>
      </c>
      <c r="K4" s="21">
        <v>5.4074073</v>
      </c>
      <c r="L4" s="19">
        <v>1643</v>
      </c>
      <c r="M4" s="21">
        <v>5.1263069999999997</v>
      </c>
      <c r="N4" s="19">
        <v>1467</v>
      </c>
      <c r="O4" s="21">
        <v>4.3564550000000004</v>
      </c>
      <c r="P4" s="19">
        <v>515</v>
      </c>
      <c r="Q4" s="21">
        <v>4.6313259999999996</v>
      </c>
      <c r="R4" s="19">
        <v>64</v>
      </c>
      <c r="S4" s="19">
        <v>4.7318462999999999</v>
      </c>
    </row>
    <row r="5" spans="2:19" x14ac:dyDescent="0.25">
      <c r="B5" s="19">
        <v>639</v>
      </c>
      <c r="C5" s="21">
        <v>5</v>
      </c>
      <c r="D5" s="19">
        <v>1477</v>
      </c>
      <c r="E5" s="21">
        <v>4.25</v>
      </c>
      <c r="F5" s="19">
        <v>1467</v>
      </c>
      <c r="G5" s="21">
        <v>4.4276939999999998</v>
      </c>
      <c r="H5" s="19">
        <v>515</v>
      </c>
      <c r="I5" s="21">
        <v>4.4006286000000001</v>
      </c>
      <c r="J5" s="19">
        <v>1367</v>
      </c>
      <c r="K5" s="21">
        <v>5.1666664999999998</v>
      </c>
      <c r="L5" s="19">
        <v>1167</v>
      </c>
      <c r="M5" s="21">
        <v>4.7713428000000002</v>
      </c>
      <c r="N5" s="19">
        <v>1347</v>
      </c>
      <c r="O5" s="21">
        <v>4.3392270000000002</v>
      </c>
      <c r="P5" s="19">
        <v>64</v>
      </c>
      <c r="Q5" s="21">
        <v>4.6184763999999996</v>
      </c>
      <c r="R5" s="19">
        <v>318</v>
      </c>
      <c r="S5" s="19">
        <v>4.7071915000000004</v>
      </c>
    </row>
    <row r="6" spans="2:19" x14ac:dyDescent="0.25">
      <c r="B6" s="19">
        <v>640</v>
      </c>
      <c r="C6" s="21">
        <v>4.5</v>
      </c>
      <c r="D6" s="19">
        <v>1417</v>
      </c>
      <c r="E6" s="21">
        <v>4.25</v>
      </c>
      <c r="F6" s="19">
        <v>1122</v>
      </c>
      <c r="G6" s="21">
        <v>4.4276939999999998</v>
      </c>
      <c r="H6" s="19">
        <v>206</v>
      </c>
      <c r="I6" s="21">
        <v>4.386647</v>
      </c>
      <c r="J6" s="19">
        <v>1293</v>
      </c>
      <c r="K6" s="21">
        <v>5</v>
      </c>
      <c r="L6" s="19">
        <v>1385</v>
      </c>
      <c r="M6" s="21">
        <v>4.699967</v>
      </c>
      <c r="N6" s="19">
        <v>1642</v>
      </c>
      <c r="O6" s="21">
        <v>4.3189489999999999</v>
      </c>
      <c r="P6" s="19">
        <v>483</v>
      </c>
      <c r="Q6" s="21">
        <v>4.5959310000000002</v>
      </c>
      <c r="R6" s="19">
        <v>12</v>
      </c>
      <c r="S6" s="19">
        <v>4.700888</v>
      </c>
    </row>
    <row r="7" spans="2:19" x14ac:dyDescent="0.25">
      <c r="B7" s="19">
        <v>86</v>
      </c>
      <c r="C7" s="21">
        <v>4.5</v>
      </c>
      <c r="D7" s="19">
        <v>1390</v>
      </c>
      <c r="E7" s="21">
        <v>4.25</v>
      </c>
      <c r="F7" s="19">
        <v>1500</v>
      </c>
      <c r="G7" s="21">
        <v>4.4276939999999998</v>
      </c>
      <c r="H7" s="19">
        <v>1654</v>
      </c>
      <c r="I7" s="21">
        <v>4.3705049999999996</v>
      </c>
      <c r="J7" s="19">
        <v>1233</v>
      </c>
      <c r="K7" s="21">
        <v>4.9166664999999998</v>
      </c>
      <c r="L7" s="19">
        <v>1160</v>
      </c>
      <c r="M7" s="21">
        <v>4.6487154999999998</v>
      </c>
      <c r="N7" s="19">
        <v>867</v>
      </c>
      <c r="O7" s="21">
        <v>4.3018130000000001</v>
      </c>
      <c r="P7" s="19">
        <v>302</v>
      </c>
      <c r="Q7" s="21">
        <v>4.5896983000000002</v>
      </c>
      <c r="R7" s="19">
        <v>603</v>
      </c>
      <c r="S7" s="19">
        <v>4.6661124000000003</v>
      </c>
    </row>
    <row r="8" spans="2:19" x14ac:dyDescent="0.25">
      <c r="B8" s="19">
        <v>170</v>
      </c>
      <c r="C8" s="21">
        <v>4.5</v>
      </c>
      <c r="D8" s="19">
        <v>1243</v>
      </c>
      <c r="E8" s="21">
        <v>4.25</v>
      </c>
      <c r="F8" s="20">
        <v>1189</v>
      </c>
      <c r="G8" s="22">
        <v>4.4276939999999998</v>
      </c>
      <c r="H8" s="19">
        <v>654</v>
      </c>
      <c r="I8" s="21">
        <v>4.3048735000000002</v>
      </c>
      <c r="J8" s="20">
        <v>1344</v>
      </c>
      <c r="K8" s="22">
        <v>4.6296296000000003</v>
      </c>
      <c r="L8" s="19">
        <v>320</v>
      </c>
      <c r="M8" s="21">
        <v>4.6337029999999997</v>
      </c>
      <c r="N8" s="19">
        <v>1524</v>
      </c>
      <c r="O8" s="21">
        <v>4.203894</v>
      </c>
      <c r="P8" s="19">
        <v>127</v>
      </c>
      <c r="Q8" s="21">
        <v>4.5609913000000004</v>
      </c>
      <c r="R8" s="19">
        <v>127</v>
      </c>
      <c r="S8" s="19">
        <v>4.6085944000000003</v>
      </c>
    </row>
    <row r="9" spans="2:19" x14ac:dyDescent="0.25">
      <c r="B9" s="16"/>
      <c r="C9" s="13"/>
      <c r="D9" s="13"/>
      <c r="E9" s="14"/>
      <c r="F9" s="13"/>
      <c r="G9" s="14"/>
      <c r="H9" s="13"/>
    </row>
    <row r="10" spans="2:19" x14ac:dyDescent="0.25">
      <c r="B10" s="16"/>
      <c r="C10" s="14"/>
      <c r="D10" s="14"/>
      <c r="E10" s="14"/>
      <c r="F10" s="14"/>
      <c r="G10" s="14"/>
      <c r="H10" s="14"/>
    </row>
    <row r="11" spans="2:19" x14ac:dyDescent="0.25">
      <c r="B11" s="24" t="s">
        <v>11</v>
      </c>
      <c r="C11" s="19">
        <v>212</v>
      </c>
      <c r="D11" s="19">
        <v>515</v>
      </c>
      <c r="E11" s="19">
        <v>639</v>
      </c>
      <c r="F11" s="19">
        <v>640</v>
      </c>
      <c r="G11" s="19">
        <v>86</v>
      </c>
      <c r="H11" s="19">
        <v>170</v>
      </c>
    </row>
    <row r="12" spans="2:19" x14ac:dyDescent="0.25">
      <c r="B12" s="24"/>
      <c r="C12" s="21">
        <v>5</v>
      </c>
      <c r="D12" s="21">
        <v>5</v>
      </c>
      <c r="E12" s="21">
        <v>5</v>
      </c>
      <c r="F12" s="21">
        <v>4.5</v>
      </c>
      <c r="G12" s="21">
        <v>4.5</v>
      </c>
      <c r="H12" s="21">
        <v>4.5</v>
      </c>
    </row>
    <row r="13" spans="2:19" x14ac:dyDescent="0.25">
      <c r="B13" s="24" t="s">
        <v>0</v>
      </c>
      <c r="C13" s="19">
        <v>1654</v>
      </c>
      <c r="D13" s="19">
        <v>1500</v>
      </c>
      <c r="E13" s="19">
        <v>1477</v>
      </c>
      <c r="F13" s="19">
        <v>1417</v>
      </c>
      <c r="G13" s="19">
        <v>1390</v>
      </c>
      <c r="H13" s="19">
        <v>1243</v>
      </c>
    </row>
    <row r="14" spans="2:19" x14ac:dyDescent="0.25">
      <c r="B14" s="25"/>
      <c r="C14" s="21">
        <v>4.375</v>
      </c>
      <c r="D14" s="21">
        <v>4.2857000000000003</v>
      </c>
      <c r="E14" s="21">
        <v>4.25</v>
      </c>
      <c r="F14" s="21">
        <v>4.25</v>
      </c>
      <c r="G14" s="21">
        <v>4.25</v>
      </c>
      <c r="H14" s="21">
        <v>4.25</v>
      </c>
    </row>
    <row r="15" spans="2:19" x14ac:dyDescent="0.25">
      <c r="B15" s="24" t="s">
        <v>1</v>
      </c>
      <c r="C15" s="19">
        <v>1599</v>
      </c>
      <c r="D15" s="19">
        <v>1653</v>
      </c>
      <c r="E15" s="19">
        <v>1467</v>
      </c>
      <c r="F15" s="19">
        <v>1122</v>
      </c>
      <c r="G15" s="19">
        <v>1500</v>
      </c>
      <c r="H15" s="20">
        <v>1189</v>
      </c>
    </row>
    <row r="16" spans="2:19" x14ac:dyDescent="0.25">
      <c r="B16" s="25"/>
      <c r="C16" s="21">
        <v>4.4276999999999997</v>
      </c>
      <c r="D16" s="21">
        <v>4.4276999999999997</v>
      </c>
      <c r="E16" s="21">
        <v>4.4276999999999997</v>
      </c>
      <c r="F16" s="21">
        <v>4.4276999999999997</v>
      </c>
      <c r="G16" s="21">
        <v>4.4276999999999997</v>
      </c>
      <c r="H16" s="22">
        <v>4.4276999999999997</v>
      </c>
    </row>
    <row r="17" spans="2:8" x14ac:dyDescent="0.25">
      <c r="B17" s="24" t="s">
        <v>2</v>
      </c>
      <c r="C17" s="19">
        <v>1354</v>
      </c>
      <c r="D17" s="19">
        <v>114</v>
      </c>
      <c r="E17" s="19">
        <v>515</v>
      </c>
      <c r="F17" s="19">
        <v>206</v>
      </c>
      <c r="G17" s="19">
        <v>1654</v>
      </c>
      <c r="H17" s="19">
        <v>654</v>
      </c>
    </row>
    <row r="18" spans="2:8" x14ac:dyDescent="0.25">
      <c r="B18" s="25"/>
      <c r="C18" s="21">
        <v>5</v>
      </c>
      <c r="D18" s="21">
        <v>4.4945000000000004</v>
      </c>
      <c r="E18" s="21">
        <v>4.4005999999999998</v>
      </c>
      <c r="F18" s="21">
        <v>4.3865999999999996</v>
      </c>
      <c r="G18" s="21">
        <v>4.3704999999999998</v>
      </c>
      <c r="H18" s="21">
        <v>4.3048999999999999</v>
      </c>
    </row>
    <row r="19" spans="2:8" x14ac:dyDescent="0.25">
      <c r="B19" s="24" t="s">
        <v>3</v>
      </c>
      <c r="C19" s="19">
        <v>1080</v>
      </c>
      <c r="D19" s="19">
        <v>1368</v>
      </c>
      <c r="E19" s="19">
        <v>1367</v>
      </c>
      <c r="F19" s="19">
        <v>1293</v>
      </c>
      <c r="G19" s="19">
        <v>1233</v>
      </c>
      <c r="H19" s="20">
        <v>1344</v>
      </c>
    </row>
    <row r="20" spans="2:8" x14ac:dyDescent="0.25">
      <c r="B20" s="25"/>
      <c r="C20" s="21">
        <v>5.5</v>
      </c>
      <c r="D20" s="21">
        <v>5.4074</v>
      </c>
      <c r="E20" s="21">
        <v>5.1666999999999996</v>
      </c>
      <c r="F20" s="21">
        <v>5</v>
      </c>
      <c r="G20" s="21">
        <v>4.9166999999999996</v>
      </c>
      <c r="H20" s="22">
        <v>4.6295999999999999</v>
      </c>
    </row>
    <row r="21" spans="2:8" x14ac:dyDescent="0.25">
      <c r="B21" s="24" t="s">
        <v>4</v>
      </c>
      <c r="C21" s="19">
        <v>1367</v>
      </c>
      <c r="D21" s="19">
        <v>1643</v>
      </c>
      <c r="E21" s="19">
        <v>1167</v>
      </c>
      <c r="F21" s="19">
        <v>1385</v>
      </c>
      <c r="G21" s="19">
        <v>1160</v>
      </c>
      <c r="H21" s="19">
        <v>320</v>
      </c>
    </row>
    <row r="22" spans="2:8" x14ac:dyDescent="0.25">
      <c r="B22" s="25"/>
      <c r="C22" s="21">
        <v>5.1323999999999996</v>
      </c>
      <c r="D22" s="21">
        <v>5.1262999999999996</v>
      </c>
      <c r="E22" s="21">
        <v>4.7713000000000001</v>
      </c>
      <c r="F22" s="21">
        <v>4.7</v>
      </c>
      <c r="G22" s="21">
        <v>4.6486999999999998</v>
      </c>
      <c r="H22" s="21">
        <v>4.6337000000000002</v>
      </c>
    </row>
    <row r="23" spans="2:8" x14ac:dyDescent="0.25">
      <c r="B23" s="24" t="s">
        <v>5</v>
      </c>
      <c r="C23" s="19">
        <v>851</v>
      </c>
      <c r="D23" s="19">
        <v>1467</v>
      </c>
      <c r="E23" s="19">
        <v>1347</v>
      </c>
      <c r="F23" s="19">
        <v>1642</v>
      </c>
      <c r="G23" s="19">
        <v>867</v>
      </c>
      <c r="H23" s="19">
        <v>1524</v>
      </c>
    </row>
    <row r="24" spans="2:8" x14ac:dyDescent="0.25">
      <c r="B24" s="25"/>
      <c r="C24" s="21">
        <v>4.4688999999999997</v>
      </c>
      <c r="D24" s="21">
        <v>4.3564999999999996</v>
      </c>
      <c r="E24" s="21">
        <v>4.3391999999999999</v>
      </c>
      <c r="F24" s="21">
        <v>4.3189000000000002</v>
      </c>
      <c r="G24" s="21">
        <v>4.3018000000000001</v>
      </c>
      <c r="H24" s="21">
        <v>4.2039</v>
      </c>
    </row>
    <row r="25" spans="2:8" x14ac:dyDescent="0.25">
      <c r="B25" s="24" t="s">
        <v>6</v>
      </c>
      <c r="C25" s="19">
        <v>318</v>
      </c>
      <c r="D25" s="19">
        <v>515</v>
      </c>
      <c r="E25" s="19">
        <v>64</v>
      </c>
      <c r="F25" s="19">
        <v>483</v>
      </c>
      <c r="G25" s="19">
        <v>302</v>
      </c>
      <c r="H25" s="19">
        <v>127</v>
      </c>
    </row>
    <row r="26" spans="2:8" x14ac:dyDescent="0.25">
      <c r="B26" s="25"/>
      <c r="C26" s="21">
        <v>4.6901000000000002</v>
      </c>
      <c r="D26" s="21">
        <v>4.6313000000000004</v>
      </c>
      <c r="E26" s="21">
        <v>4.6185</v>
      </c>
      <c r="F26" s="21">
        <v>4.5959000000000003</v>
      </c>
      <c r="G26" s="21">
        <v>4.5896999999999997</v>
      </c>
      <c r="H26" s="21">
        <v>4.5609999999999999</v>
      </c>
    </row>
    <row r="27" spans="2:8" x14ac:dyDescent="0.25">
      <c r="B27" s="24" t="s">
        <v>7</v>
      </c>
      <c r="C27" s="19">
        <v>483</v>
      </c>
      <c r="D27" s="19">
        <v>64</v>
      </c>
      <c r="E27" s="19">
        <v>318</v>
      </c>
      <c r="F27" s="19">
        <v>12</v>
      </c>
      <c r="G27" s="19">
        <v>603</v>
      </c>
      <c r="H27" s="19">
        <v>127</v>
      </c>
    </row>
    <row r="28" spans="2:8" x14ac:dyDescent="0.25">
      <c r="B28" s="25"/>
      <c r="C28" s="19">
        <v>4.7577999999999996</v>
      </c>
      <c r="D28" s="19">
        <v>4.7317999999999998</v>
      </c>
      <c r="E28" s="19">
        <v>4.7070999999999996</v>
      </c>
      <c r="F28" s="19">
        <v>4.7008000000000001</v>
      </c>
      <c r="G28" s="19">
        <v>4.6661000000000001</v>
      </c>
      <c r="H28" s="19">
        <v>4.6085000000000003</v>
      </c>
    </row>
  </sheetData>
  <mergeCells count="18">
    <mergeCell ref="P2:Q2"/>
    <mergeCell ref="R2:S2"/>
    <mergeCell ref="B21:B22"/>
    <mergeCell ref="B2:C2"/>
    <mergeCell ref="D2:E2"/>
    <mergeCell ref="F2:G2"/>
    <mergeCell ref="H2:I2"/>
    <mergeCell ref="J2:K2"/>
    <mergeCell ref="B15:B16"/>
    <mergeCell ref="B17:B18"/>
    <mergeCell ref="B19:B20"/>
    <mergeCell ref="B11:B12"/>
    <mergeCell ref="B13:B14"/>
    <mergeCell ref="B23:B24"/>
    <mergeCell ref="B25:B26"/>
    <mergeCell ref="B27:B28"/>
    <mergeCell ref="L2:M2"/>
    <mergeCell ref="N2:O2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2"/>
  <sheetViews>
    <sheetView topLeftCell="A10" zoomScale="85" zoomScaleNormal="85" workbookViewId="0">
      <selection activeCell="G31" sqref="G31"/>
    </sheetView>
  </sheetViews>
  <sheetFormatPr defaultRowHeight="15" x14ac:dyDescent="0.25"/>
  <cols>
    <col min="2" max="2" width="12.85546875" bestFit="1" customWidth="1"/>
    <col min="3" max="7" width="10.5703125" style="1" bestFit="1" customWidth="1"/>
    <col min="10" max="10" width="18.140625" customWidth="1"/>
    <col min="14" max="15" width="10.7109375" bestFit="1" customWidth="1"/>
    <col min="16" max="16" width="11.5703125" customWidth="1"/>
    <col min="17" max="20" width="10.7109375" bestFit="1" customWidth="1"/>
  </cols>
  <sheetData>
    <row r="2" spans="1:23" x14ac:dyDescent="0.25">
      <c r="A2" s="2"/>
      <c r="B2" s="2" t="s">
        <v>24</v>
      </c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7" t="s">
        <v>25</v>
      </c>
      <c r="N2" s="6"/>
      <c r="O2" s="6"/>
      <c r="P2" s="31"/>
      <c r="Q2" s="6"/>
      <c r="R2" s="5"/>
      <c r="S2" s="5"/>
      <c r="T2" s="5"/>
      <c r="U2" s="5"/>
      <c r="V2" s="5"/>
      <c r="W2" s="30"/>
    </row>
    <row r="3" spans="1:23" x14ac:dyDescent="0.25">
      <c r="A3" s="4" t="s">
        <v>18</v>
      </c>
      <c r="B3" s="2" t="s">
        <v>11</v>
      </c>
      <c r="C3" s="8">
        <v>1.2477</v>
      </c>
      <c r="D3" s="8">
        <v>1.1682999999999999</v>
      </c>
      <c r="E3" s="7">
        <v>1.2381</v>
      </c>
      <c r="F3" s="8">
        <v>1.2203999999999999</v>
      </c>
      <c r="G3" s="3">
        <v>1.2375</v>
      </c>
      <c r="H3" s="3">
        <v>1.1659999999999999</v>
      </c>
      <c r="N3" s="1"/>
      <c r="O3" s="1"/>
      <c r="P3" s="1"/>
      <c r="Q3" s="1"/>
      <c r="R3" s="1"/>
      <c r="S3" s="1"/>
      <c r="T3" s="1"/>
    </row>
    <row r="4" spans="1:23" x14ac:dyDescent="0.25">
      <c r="A4" s="4" t="s">
        <v>18</v>
      </c>
      <c r="B4" s="2" t="s">
        <v>0</v>
      </c>
      <c r="C4" s="8">
        <v>1.0392999999999999</v>
      </c>
      <c r="D4" s="8">
        <v>1.0483</v>
      </c>
      <c r="E4" s="8">
        <v>1.1054200000000001</v>
      </c>
      <c r="F4" s="8">
        <v>1.0483</v>
      </c>
      <c r="G4" s="8">
        <v>1.052</v>
      </c>
      <c r="H4" s="8">
        <v>1.2238</v>
      </c>
      <c r="N4" s="1"/>
      <c r="O4" s="1"/>
      <c r="P4" s="1"/>
      <c r="Q4" s="1"/>
      <c r="R4" s="1"/>
      <c r="S4" s="1"/>
      <c r="T4" s="1"/>
    </row>
    <row r="5" spans="1:23" x14ac:dyDescent="0.25">
      <c r="A5" s="4" t="s">
        <v>18</v>
      </c>
      <c r="B5" s="2" t="s">
        <v>1</v>
      </c>
      <c r="C5" s="8">
        <v>0.97240000000000004</v>
      </c>
      <c r="D5" s="8">
        <v>0.97399999999999998</v>
      </c>
      <c r="E5" s="8">
        <v>0.97709999999999997</v>
      </c>
      <c r="F5" s="8">
        <v>0.98350000000000004</v>
      </c>
      <c r="G5" s="8">
        <v>0.98219999999999996</v>
      </c>
      <c r="H5" s="8">
        <v>1.5887</v>
      </c>
      <c r="N5" s="1"/>
      <c r="O5" s="1"/>
      <c r="P5" s="1"/>
      <c r="Q5" s="1"/>
      <c r="R5" s="1"/>
      <c r="S5" s="1"/>
      <c r="T5" s="1"/>
    </row>
    <row r="6" spans="1:23" x14ac:dyDescent="0.25">
      <c r="A6" s="4" t="s">
        <v>18</v>
      </c>
      <c r="B6" s="2" t="s">
        <v>2</v>
      </c>
      <c r="C6" s="8">
        <v>0.97170000000000001</v>
      </c>
      <c r="D6" s="8">
        <v>0.96050000000000002</v>
      </c>
      <c r="E6" s="8">
        <v>0.98329999999999995</v>
      </c>
      <c r="F6" s="8">
        <v>0.99209999999999998</v>
      </c>
      <c r="G6" s="8">
        <v>0.97829999999999995</v>
      </c>
      <c r="H6" s="8">
        <v>1.7255</v>
      </c>
      <c r="N6" s="1"/>
      <c r="O6" s="1"/>
      <c r="P6" s="1"/>
      <c r="Q6" s="1"/>
      <c r="R6" s="1"/>
      <c r="S6" s="1"/>
      <c r="T6" s="1"/>
    </row>
    <row r="7" spans="1:23" x14ac:dyDescent="0.25">
      <c r="A7" s="4" t="s">
        <v>18</v>
      </c>
      <c r="B7" s="2" t="s">
        <v>3</v>
      </c>
      <c r="C7" s="8">
        <v>0.94710000000000005</v>
      </c>
      <c r="D7" s="8">
        <v>0.95679999999999998</v>
      </c>
      <c r="E7" s="8">
        <v>0.96509999999999996</v>
      </c>
      <c r="F7" s="8">
        <v>0.96240000000000003</v>
      </c>
      <c r="G7" s="8">
        <v>0.95720000000000005</v>
      </c>
      <c r="H7" s="8">
        <v>1.7135</v>
      </c>
      <c r="N7" s="1"/>
      <c r="O7" s="1"/>
      <c r="P7" s="1"/>
      <c r="Q7" s="1"/>
      <c r="R7" s="1"/>
      <c r="S7" s="1"/>
    </row>
    <row r="8" spans="1:23" x14ac:dyDescent="0.25">
      <c r="A8" s="4" t="s">
        <v>18</v>
      </c>
      <c r="B8" s="2" t="s">
        <v>4</v>
      </c>
      <c r="C8" s="8">
        <v>1.0057</v>
      </c>
      <c r="D8" s="8">
        <v>1.0062</v>
      </c>
      <c r="E8" s="8">
        <v>1.004</v>
      </c>
      <c r="F8" s="8">
        <v>0.99760000000000004</v>
      </c>
      <c r="G8" s="8">
        <v>1.0064</v>
      </c>
      <c r="H8" s="8">
        <v>2.0413999999999999</v>
      </c>
      <c r="N8" s="1"/>
      <c r="O8" s="1"/>
      <c r="P8" s="1"/>
      <c r="Q8" s="1"/>
      <c r="R8" s="1"/>
      <c r="S8" s="1"/>
    </row>
    <row r="9" spans="1:23" x14ac:dyDescent="0.25">
      <c r="A9" s="4" t="s">
        <v>18</v>
      </c>
      <c r="B9" s="2" t="s">
        <v>5</v>
      </c>
      <c r="C9" s="8">
        <v>1.0083</v>
      </c>
      <c r="D9" s="8">
        <v>1.0188999999999999</v>
      </c>
      <c r="E9" s="8">
        <v>1.0234000000000001</v>
      </c>
      <c r="F9" s="8">
        <v>1.0169999999999999</v>
      </c>
      <c r="G9" s="8">
        <v>1.0282</v>
      </c>
      <c r="H9" s="8">
        <v>1.6843999999999999</v>
      </c>
      <c r="N9" s="1"/>
      <c r="O9" s="1"/>
      <c r="P9" s="1"/>
      <c r="Q9" s="1"/>
      <c r="R9" s="1"/>
      <c r="S9" s="1"/>
    </row>
    <row r="10" spans="1:23" x14ac:dyDescent="0.25">
      <c r="A10" s="4" t="s">
        <v>18</v>
      </c>
      <c r="B10" s="2" t="s">
        <v>6</v>
      </c>
      <c r="C10" s="8">
        <v>1.0903</v>
      </c>
      <c r="D10" s="8">
        <v>1.0928</v>
      </c>
      <c r="E10" s="8">
        <v>1.0891999999999999</v>
      </c>
      <c r="F10" s="8">
        <v>1.1074999999999999</v>
      </c>
      <c r="G10" s="8">
        <v>1.1028</v>
      </c>
      <c r="H10" s="8">
        <v>1.2566999999999999</v>
      </c>
      <c r="N10" s="1"/>
      <c r="O10" s="1"/>
      <c r="P10" s="1"/>
      <c r="Q10" s="1"/>
      <c r="R10" s="1"/>
      <c r="S10" s="1"/>
    </row>
    <row r="11" spans="1:23" x14ac:dyDescent="0.25">
      <c r="A11" s="4" t="s">
        <v>18</v>
      </c>
      <c r="B11" s="2" t="s">
        <v>7</v>
      </c>
      <c r="C11" s="8">
        <v>1.073</v>
      </c>
      <c r="D11" s="8">
        <v>1.077</v>
      </c>
      <c r="E11" s="8">
        <v>1.0759000000000001</v>
      </c>
      <c r="F11" s="8">
        <v>1.1228</v>
      </c>
      <c r="G11" s="8">
        <v>1.1211</v>
      </c>
      <c r="H11" s="8">
        <v>1.2599</v>
      </c>
      <c r="N11" s="1"/>
      <c r="O11" s="1"/>
      <c r="P11" s="1"/>
      <c r="Q11" s="1"/>
      <c r="R11" s="1"/>
      <c r="S11" s="1"/>
      <c r="T11" s="1"/>
    </row>
    <row r="12" spans="1:23" x14ac:dyDescent="0.25">
      <c r="A12" s="4" t="s">
        <v>19</v>
      </c>
      <c r="B12" s="2" t="s">
        <v>8</v>
      </c>
      <c r="C12" s="8">
        <v>0.79690000000000005</v>
      </c>
      <c r="D12" s="8">
        <v>0.80379999999999996</v>
      </c>
      <c r="E12" s="8">
        <v>0.80549999999999999</v>
      </c>
      <c r="F12" s="8">
        <v>0.80159999999999998</v>
      </c>
      <c r="G12" s="8">
        <v>0.80789999999999995</v>
      </c>
      <c r="H12" s="8">
        <v>1.304</v>
      </c>
      <c r="N12" s="1"/>
      <c r="O12" s="1"/>
      <c r="P12" s="1"/>
      <c r="Q12" s="1"/>
      <c r="R12" s="1"/>
      <c r="S12" s="1"/>
    </row>
    <row r="13" spans="1:23" x14ac:dyDescent="0.25">
      <c r="A13" s="4" t="s">
        <v>19</v>
      </c>
      <c r="B13" s="2" t="s">
        <v>9</v>
      </c>
      <c r="C13" s="8">
        <v>0.81259999999999999</v>
      </c>
      <c r="D13" s="8">
        <v>0.80769999999999997</v>
      </c>
      <c r="E13" s="8">
        <v>0.81510000000000005</v>
      </c>
      <c r="F13" s="8">
        <v>0.81930000000000003</v>
      </c>
      <c r="G13" s="8">
        <v>0.82320000000000004</v>
      </c>
      <c r="H13" s="8">
        <v>1.2505999999999999</v>
      </c>
      <c r="N13" s="1"/>
      <c r="O13" s="1"/>
      <c r="P13" s="1"/>
      <c r="Q13" s="1"/>
      <c r="R13" s="1"/>
      <c r="S13" s="1"/>
      <c r="T13" s="1"/>
    </row>
    <row r="14" spans="1:23" x14ac:dyDescent="0.25">
      <c r="A14" s="4" t="s">
        <v>19</v>
      </c>
      <c r="B14" s="2" t="s">
        <v>10</v>
      </c>
      <c r="C14" s="8">
        <v>0.7218</v>
      </c>
      <c r="D14" s="8">
        <v>0.7177</v>
      </c>
      <c r="E14" s="8">
        <v>0.72409999999999997</v>
      </c>
      <c r="F14" s="8">
        <v>0.7278</v>
      </c>
      <c r="G14" s="8">
        <v>0.73109999999999997</v>
      </c>
      <c r="H14" s="8">
        <v>1.0951</v>
      </c>
      <c r="T14" s="1"/>
    </row>
    <row r="15" spans="1:23" x14ac:dyDescent="0.25">
      <c r="N15" s="1"/>
      <c r="O15" s="1"/>
      <c r="P15" s="1"/>
      <c r="Q15" s="1"/>
      <c r="R15" s="1"/>
      <c r="S15" s="1"/>
      <c r="T15" s="1"/>
    </row>
    <row r="16" spans="1:23" x14ac:dyDescent="0.25">
      <c r="A16" s="2"/>
      <c r="B16" s="2" t="s">
        <v>17</v>
      </c>
      <c r="C16" s="3" t="s">
        <v>20</v>
      </c>
      <c r="D16" s="3" t="s">
        <v>21</v>
      </c>
      <c r="E16" s="3" t="s">
        <v>22</v>
      </c>
      <c r="F16" s="3" t="s">
        <v>23</v>
      </c>
    </row>
    <row r="17" spans="1:7" x14ac:dyDescent="0.25">
      <c r="A17" s="4" t="s">
        <v>18</v>
      </c>
      <c r="B17" s="2" t="s">
        <v>11</v>
      </c>
      <c r="C17" s="3">
        <f>MIN(C3:H3)</f>
        <v>1.1659999999999999</v>
      </c>
      <c r="D17" s="3">
        <f>MAX(C3:H3)</f>
        <v>1.2477</v>
      </c>
      <c r="E17" s="3">
        <f>AVERAGE(C3:H3)</f>
        <v>1.2129999999999999</v>
      </c>
      <c r="F17" s="3">
        <f>STDEV(C3:H3)</f>
        <v>3.6595628154193552E-2</v>
      </c>
    </row>
    <row r="18" spans="1:7" x14ac:dyDescent="0.25">
      <c r="A18" s="4" t="s">
        <v>18</v>
      </c>
      <c r="B18" s="2" t="s">
        <v>0</v>
      </c>
      <c r="C18" s="3">
        <f>MIN(C4:H4)</f>
        <v>1.0392999999999999</v>
      </c>
      <c r="D18" s="3">
        <f t="shared" ref="D18:D28" si="0">MAX(C4:H4)</f>
        <v>1.2238</v>
      </c>
      <c r="E18" s="3">
        <f t="shared" ref="E18:E28" si="1">AVERAGE(C4:H4)</f>
        <v>1.0861866666666666</v>
      </c>
      <c r="F18" s="3">
        <f t="shared" ref="F18:F28" si="2">STDEV(C4:H4)</f>
        <v>7.1477601153554865E-2</v>
      </c>
    </row>
    <row r="19" spans="1:7" x14ac:dyDescent="0.25">
      <c r="A19" s="4" t="s">
        <v>18</v>
      </c>
      <c r="B19" s="2" t="s">
        <v>1</v>
      </c>
      <c r="C19" s="3">
        <f>MIN(C5:H5)</f>
        <v>0.97240000000000004</v>
      </c>
      <c r="D19" s="3">
        <f t="shared" si="0"/>
        <v>1.5887</v>
      </c>
      <c r="E19" s="3">
        <f t="shared" si="1"/>
        <v>1.07965</v>
      </c>
      <c r="F19" s="3">
        <f t="shared" si="2"/>
        <v>0.2494210155540228</v>
      </c>
    </row>
    <row r="20" spans="1:7" x14ac:dyDescent="0.25">
      <c r="A20" s="4" t="s">
        <v>18</v>
      </c>
      <c r="B20" s="2" t="s">
        <v>2</v>
      </c>
      <c r="C20" s="3">
        <f t="shared" ref="C20:C27" si="3">MIN(C6:H6)</f>
        <v>0.96050000000000002</v>
      </c>
      <c r="D20" s="3">
        <f t="shared" si="0"/>
        <v>1.7255</v>
      </c>
      <c r="E20" s="3">
        <f t="shared" si="1"/>
        <v>1.1018999999999999</v>
      </c>
      <c r="F20" s="3">
        <f t="shared" si="2"/>
        <v>0.30568674161631576</v>
      </c>
    </row>
    <row r="21" spans="1:7" x14ac:dyDescent="0.25">
      <c r="A21" s="4" t="s">
        <v>18</v>
      </c>
      <c r="B21" s="2" t="s">
        <v>3</v>
      </c>
      <c r="C21" s="3">
        <f t="shared" si="3"/>
        <v>0.94710000000000005</v>
      </c>
      <c r="D21" s="3">
        <f t="shared" si="0"/>
        <v>1.7135</v>
      </c>
      <c r="E21" s="3">
        <f t="shared" si="1"/>
        <v>1.0836833333333333</v>
      </c>
      <c r="F21" s="3">
        <f t="shared" si="2"/>
        <v>0.30860755283477198</v>
      </c>
    </row>
    <row r="22" spans="1:7" x14ac:dyDescent="0.25">
      <c r="A22" s="4" t="s">
        <v>18</v>
      </c>
      <c r="B22" s="2" t="s">
        <v>4</v>
      </c>
      <c r="C22" s="3">
        <f t="shared" si="3"/>
        <v>0.99760000000000004</v>
      </c>
      <c r="D22" s="3">
        <f t="shared" si="0"/>
        <v>2.0413999999999999</v>
      </c>
      <c r="E22" s="3">
        <f t="shared" si="1"/>
        <v>1.1768833333333333</v>
      </c>
      <c r="F22" s="3">
        <f t="shared" si="2"/>
        <v>0.42353779721137869</v>
      </c>
    </row>
    <row r="23" spans="1:7" x14ac:dyDescent="0.25">
      <c r="A23" s="4" t="s">
        <v>18</v>
      </c>
      <c r="B23" s="2" t="s">
        <v>5</v>
      </c>
      <c r="C23" s="3">
        <f t="shared" si="3"/>
        <v>1.0083</v>
      </c>
      <c r="D23" s="3">
        <f t="shared" si="0"/>
        <v>1.6843999999999999</v>
      </c>
      <c r="E23" s="3">
        <f t="shared" si="1"/>
        <v>1.1300333333333332</v>
      </c>
      <c r="F23" s="3">
        <f t="shared" si="2"/>
        <v>0.27166496032183984</v>
      </c>
    </row>
    <row r="24" spans="1:7" x14ac:dyDescent="0.25">
      <c r="A24" s="4" t="s">
        <v>18</v>
      </c>
      <c r="B24" s="2" t="s">
        <v>6</v>
      </c>
      <c r="C24" s="3">
        <f t="shared" si="3"/>
        <v>1.0891999999999999</v>
      </c>
      <c r="D24" s="3">
        <f t="shared" si="0"/>
        <v>1.2566999999999999</v>
      </c>
      <c r="E24" s="3">
        <f t="shared" si="1"/>
        <v>1.1232166666666668</v>
      </c>
      <c r="F24" s="3">
        <f t="shared" si="2"/>
        <v>6.5798888035183883E-2</v>
      </c>
    </row>
    <row r="25" spans="1:7" x14ac:dyDescent="0.25">
      <c r="A25" s="4" t="s">
        <v>18</v>
      </c>
      <c r="B25" s="2" t="s">
        <v>7</v>
      </c>
      <c r="C25" s="3">
        <f t="shared" si="3"/>
        <v>1.073</v>
      </c>
      <c r="D25" s="3">
        <f t="shared" si="0"/>
        <v>1.2599</v>
      </c>
      <c r="E25" s="3">
        <f t="shared" si="1"/>
        <v>1.1216166666666667</v>
      </c>
      <c r="F25" s="3">
        <f t="shared" si="2"/>
        <v>7.1509703304283592E-2</v>
      </c>
    </row>
    <row r="26" spans="1:7" x14ac:dyDescent="0.25">
      <c r="A26" s="4" t="s">
        <v>19</v>
      </c>
      <c r="B26" s="2" t="s">
        <v>8</v>
      </c>
      <c r="C26" s="3">
        <f t="shared" si="3"/>
        <v>0.79690000000000005</v>
      </c>
      <c r="D26" s="3">
        <f t="shared" si="0"/>
        <v>1.304</v>
      </c>
      <c r="E26" s="3">
        <f t="shared" si="1"/>
        <v>0.88661666666666672</v>
      </c>
      <c r="F26" s="3">
        <f t="shared" si="2"/>
        <v>0.20450945617908897</v>
      </c>
    </row>
    <row r="27" spans="1:7" x14ac:dyDescent="0.25">
      <c r="A27" s="4" t="s">
        <v>19</v>
      </c>
      <c r="B27" s="2" t="s">
        <v>9</v>
      </c>
      <c r="C27" s="3">
        <f t="shared" si="3"/>
        <v>0.80769999999999997</v>
      </c>
      <c r="D27" s="3">
        <f t="shared" si="0"/>
        <v>1.2505999999999999</v>
      </c>
      <c r="E27" s="3">
        <f t="shared" si="1"/>
        <v>0.88808333333333334</v>
      </c>
      <c r="F27" s="3">
        <f t="shared" si="2"/>
        <v>0.17767673361097869</v>
      </c>
    </row>
    <row r="28" spans="1:7" x14ac:dyDescent="0.25">
      <c r="A28" s="4" t="s">
        <v>19</v>
      </c>
      <c r="B28" s="2" t="s">
        <v>10</v>
      </c>
      <c r="C28" s="3">
        <f>MIN(C14:H14)</f>
        <v>0.7177</v>
      </c>
      <c r="D28" s="3">
        <f t="shared" si="0"/>
        <v>1.0951</v>
      </c>
      <c r="E28" s="3">
        <f t="shared" si="1"/>
        <v>0.78626666666666667</v>
      </c>
      <c r="F28" s="3">
        <f t="shared" si="2"/>
        <v>0.15136827496759886</v>
      </c>
    </row>
    <row r="30" spans="1:7" x14ac:dyDescent="0.25">
      <c r="A30" s="2"/>
      <c r="B30" s="2" t="s">
        <v>17</v>
      </c>
      <c r="C30" s="3" t="s">
        <v>20</v>
      </c>
      <c r="D30" s="3" t="s">
        <v>21</v>
      </c>
      <c r="E30" s="3" t="s">
        <v>22</v>
      </c>
      <c r="F30" s="3" t="s">
        <v>23</v>
      </c>
      <c r="G30" s="6"/>
    </row>
    <row r="31" spans="1:7" x14ac:dyDescent="0.25">
      <c r="A31" s="4" t="s">
        <v>18</v>
      </c>
      <c r="B31" s="2" t="s">
        <v>11</v>
      </c>
      <c r="C31" s="3">
        <v>1.1659999999999999</v>
      </c>
      <c r="D31" s="3">
        <v>1.2477</v>
      </c>
      <c r="E31" s="3">
        <v>1.2129999999999999</v>
      </c>
      <c r="F31" s="3">
        <v>3.65956281541936E-2</v>
      </c>
      <c r="G31" s="5"/>
    </row>
    <row r="32" spans="1:7" x14ac:dyDescent="0.25">
      <c r="A32" s="4" t="s">
        <v>18</v>
      </c>
      <c r="B32" s="2" t="s">
        <v>4</v>
      </c>
      <c r="C32" s="3">
        <v>0.99760000000000004</v>
      </c>
      <c r="D32" s="3">
        <v>2.0413999999999999</v>
      </c>
      <c r="E32" s="3">
        <v>1.1768833333333333</v>
      </c>
      <c r="F32" s="3">
        <v>0.42353779721137869</v>
      </c>
      <c r="G32" s="5"/>
    </row>
    <row r="33" spans="1:7" x14ac:dyDescent="0.25">
      <c r="A33" s="4" t="s">
        <v>18</v>
      </c>
      <c r="B33" s="2" t="s">
        <v>5</v>
      </c>
      <c r="C33" s="3">
        <v>1.0083</v>
      </c>
      <c r="D33" s="3">
        <v>1.6843999999999999</v>
      </c>
      <c r="E33" s="3">
        <v>1.1300333333333332</v>
      </c>
      <c r="F33" s="3">
        <v>0.27166496032183984</v>
      </c>
      <c r="G33" s="5"/>
    </row>
    <row r="34" spans="1:7" x14ac:dyDescent="0.25">
      <c r="A34" s="4" t="s">
        <v>18</v>
      </c>
      <c r="B34" s="2" t="s">
        <v>6</v>
      </c>
      <c r="C34" s="3">
        <v>1.0891999999999999</v>
      </c>
      <c r="D34" s="3">
        <v>1.2566999999999999</v>
      </c>
      <c r="E34" s="3">
        <v>1.1232166666666668</v>
      </c>
      <c r="F34" s="3">
        <v>6.5798888035183883E-2</v>
      </c>
      <c r="G34" s="5"/>
    </row>
    <row r="35" spans="1:7" x14ac:dyDescent="0.25">
      <c r="A35" s="4" t="s">
        <v>18</v>
      </c>
      <c r="B35" s="2" t="s">
        <v>7</v>
      </c>
      <c r="C35" s="3">
        <v>1.073</v>
      </c>
      <c r="D35" s="3">
        <v>1.2599</v>
      </c>
      <c r="E35" s="3">
        <v>1.1216166666666667</v>
      </c>
      <c r="F35" s="3">
        <v>7.1509703304283592E-2</v>
      </c>
      <c r="G35" s="5"/>
    </row>
    <row r="36" spans="1:7" x14ac:dyDescent="0.25">
      <c r="A36" s="4" t="s">
        <v>18</v>
      </c>
      <c r="B36" s="2" t="s">
        <v>2</v>
      </c>
      <c r="C36" s="3">
        <v>0.96050000000000002</v>
      </c>
      <c r="D36" s="3">
        <v>1.7255</v>
      </c>
      <c r="E36" s="3">
        <v>1.1018999999999999</v>
      </c>
      <c r="F36" s="3">
        <v>0.30568674161631576</v>
      </c>
      <c r="G36" s="5"/>
    </row>
    <row r="37" spans="1:7" x14ac:dyDescent="0.25">
      <c r="A37" s="4" t="s">
        <v>18</v>
      </c>
      <c r="B37" s="2" t="s">
        <v>0</v>
      </c>
      <c r="C37" s="3">
        <v>1.0392999999999999</v>
      </c>
      <c r="D37" s="3">
        <v>1.2238</v>
      </c>
      <c r="E37" s="3">
        <v>1.0861866666666666</v>
      </c>
      <c r="F37" s="3">
        <v>7.1477601153554865E-2</v>
      </c>
      <c r="G37" s="5"/>
    </row>
    <row r="38" spans="1:7" x14ac:dyDescent="0.25">
      <c r="A38" s="4" t="s">
        <v>18</v>
      </c>
      <c r="B38" s="2" t="s">
        <v>3</v>
      </c>
      <c r="C38" s="3">
        <v>0.94710000000000005</v>
      </c>
      <c r="D38" s="3">
        <v>1.7135</v>
      </c>
      <c r="E38" s="3">
        <v>1.0836833333333333</v>
      </c>
      <c r="F38" s="3">
        <v>0.30860755283477198</v>
      </c>
      <c r="G38" s="5"/>
    </row>
    <row r="39" spans="1:7" x14ac:dyDescent="0.25">
      <c r="A39" s="4" t="s">
        <v>18</v>
      </c>
      <c r="B39" s="2" t="s">
        <v>1</v>
      </c>
      <c r="C39" s="3">
        <v>0.97240000000000004</v>
      </c>
      <c r="D39" s="3">
        <v>1.5887</v>
      </c>
      <c r="E39" s="3">
        <v>1.07965</v>
      </c>
      <c r="F39" s="3">
        <v>0.2494210155540228</v>
      </c>
      <c r="G39" s="5"/>
    </row>
    <row r="40" spans="1:7" x14ac:dyDescent="0.25">
      <c r="A40" s="4" t="s">
        <v>19</v>
      </c>
      <c r="B40" s="2" t="s">
        <v>9</v>
      </c>
      <c r="C40" s="3">
        <v>0.80769999999999997</v>
      </c>
      <c r="D40" s="3">
        <v>1.2505999999999999</v>
      </c>
      <c r="E40" s="3">
        <v>0.88808333333333334</v>
      </c>
      <c r="F40" s="3">
        <v>0.17767673361097869</v>
      </c>
      <c r="G40" s="5"/>
    </row>
    <row r="41" spans="1:7" x14ac:dyDescent="0.25">
      <c r="A41" s="4" t="s">
        <v>19</v>
      </c>
      <c r="B41" s="2" t="s">
        <v>8</v>
      </c>
      <c r="C41" s="3">
        <v>0.79690000000000005</v>
      </c>
      <c r="D41" s="3">
        <v>1.304</v>
      </c>
      <c r="E41" s="3">
        <v>0.88661666666666672</v>
      </c>
      <c r="F41" s="3">
        <v>0.20450945617908897</v>
      </c>
      <c r="G41" s="5"/>
    </row>
    <row r="42" spans="1:7" x14ac:dyDescent="0.25">
      <c r="A42" s="4" t="s">
        <v>19</v>
      </c>
      <c r="B42" s="2" t="s">
        <v>10</v>
      </c>
      <c r="C42" s="3">
        <v>0.7177</v>
      </c>
      <c r="D42" s="3">
        <v>1.0951</v>
      </c>
      <c r="E42" s="3">
        <v>0.78626666666666667</v>
      </c>
      <c r="F42" s="3">
        <v>0.15136827496759886</v>
      </c>
      <c r="G42" s="5"/>
    </row>
  </sheetData>
  <sortState ref="A30:F42">
    <sortCondition descending="1" ref="E30:E42"/>
  </sortState>
  <conditionalFormatting sqref="E1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{D6A72B6E-EE52-41EC-9B7B-EF83244388B8}</x14:id>
        </ext>
      </extLst>
    </cfRule>
  </conditionalFormatting>
  <conditionalFormatting sqref="E3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{EEDFDA7C-70F4-4372-8EA8-316046B485F8}</x14:id>
        </ext>
      </extLst>
    </cfRule>
  </conditionalFormatting>
  <pageMargins left="0.7" right="0.7" top="0.75" bottom="0.75" header="0.3" footer="0.3"/>
  <pageSetup paperSize="9" orientation="portrait" horizontalDpi="1200" verticalDpi="12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A72B6E-EE52-41EC-9B7B-EF83244388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EEDFDA7C-70F4-4372-8EA8-316046B485F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E30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3"/>
  <sheetViews>
    <sheetView workbookViewId="0">
      <selection activeCell="F26" sqref="F26"/>
    </sheetView>
  </sheetViews>
  <sheetFormatPr defaultRowHeight="15" x14ac:dyDescent="0.25"/>
  <cols>
    <col min="2" max="2" width="10.28515625" bestFit="1" customWidth="1"/>
    <col min="3" max="3" width="11.5703125" bestFit="1" customWidth="1"/>
  </cols>
  <sheetData>
    <row r="3" spans="2:9" x14ac:dyDescent="0.25">
      <c r="B3" s="2" t="s">
        <v>27</v>
      </c>
      <c r="C3" s="2" t="s">
        <v>17</v>
      </c>
      <c r="D3" s="2">
        <v>1</v>
      </c>
      <c r="E3" s="2">
        <v>2</v>
      </c>
      <c r="F3" s="2">
        <v>3</v>
      </c>
      <c r="G3" s="2">
        <v>4</v>
      </c>
      <c r="H3" s="2">
        <v>5</v>
      </c>
      <c r="I3" s="2" t="s">
        <v>26</v>
      </c>
    </row>
    <row r="4" spans="2:9" x14ac:dyDescent="0.25">
      <c r="B4" s="4" t="s">
        <v>18</v>
      </c>
      <c r="C4" s="2" t="s">
        <v>11</v>
      </c>
      <c r="D4" s="11">
        <v>1.4999999999999999E-2</v>
      </c>
      <c r="E4" s="11">
        <v>1.9E-2</v>
      </c>
      <c r="F4" s="11">
        <v>1.4E-2</v>
      </c>
      <c r="G4" s="12">
        <v>1.7000000000000001E-2</v>
      </c>
      <c r="H4" s="11">
        <v>1.4999999999999999E-2</v>
      </c>
      <c r="I4" s="11">
        <f t="shared" ref="I4:I12" si="0">AVERAGE(D4:H4)</f>
        <v>1.6E-2</v>
      </c>
    </row>
    <row r="5" spans="2:9" x14ac:dyDescent="0.25">
      <c r="B5" s="4" t="s">
        <v>18</v>
      </c>
      <c r="C5" s="2" t="s">
        <v>0</v>
      </c>
      <c r="D5" s="11">
        <v>7.0000000000000001E-3</v>
      </c>
      <c r="E5" s="11">
        <v>6.0000000000000001E-3</v>
      </c>
      <c r="F5" s="11">
        <v>7.0000000000000001E-3</v>
      </c>
      <c r="G5" s="11">
        <v>6.0000000000000001E-3</v>
      </c>
      <c r="H5" s="11">
        <v>7.0000000000000001E-3</v>
      </c>
      <c r="I5" s="11">
        <f t="shared" si="0"/>
        <v>6.6E-3</v>
      </c>
    </row>
    <row r="6" spans="2:9" x14ac:dyDescent="0.25">
      <c r="B6" s="4" t="s">
        <v>18</v>
      </c>
      <c r="C6" s="2" t="s">
        <v>1</v>
      </c>
      <c r="D6" s="11">
        <v>6.0000000000000001E-3</v>
      </c>
      <c r="E6" s="11">
        <v>5.0000000000000001E-3</v>
      </c>
      <c r="F6" s="11">
        <v>6.0000000000000001E-3</v>
      </c>
      <c r="G6" s="11">
        <v>6.0000000000000001E-3</v>
      </c>
      <c r="H6" s="11">
        <v>6.0000000000000001E-3</v>
      </c>
      <c r="I6" s="11">
        <f t="shared" si="0"/>
        <v>5.7999999999999996E-3</v>
      </c>
    </row>
    <row r="7" spans="2:9" x14ac:dyDescent="0.25">
      <c r="B7" s="4" t="s">
        <v>18</v>
      </c>
      <c r="C7" s="2" t="s">
        <v>2</v>
      </c>
      <c r="D7" s="11">
        <v>0.01</v>
      </c>
      <c r="E7" s="11">
        <v>6.0000000000000001E-3</v>
      </c>
      <c r="F7" s="11">
        <v>7.0000000000000001E-3</v>
      </c>
      <c r="G7" s="11">
        <v>8.9999999999999993E-3</v>
      </c>
      <c r="H7" s="11">
        <v>8.9999999999999993E-3</v>
      </c>
      <c r="I7" s="11">
        <f t="shared" si="0"/>
        <v>8.2000000000000007E-3</v>
      </c>
    </row>
    <row r="8" spans="2:9" x14ac:dyDescent="0.25">
      <c r="B8" s="4" t="s">
        <v>18</v>
      </c>
      <c r="C8" s="2" t="s">
        <v>3</v>
      </c>
      <c r="D8" s="11">
        <v>1.0999999999999999E-2</v>
      </c>
      <c r="E8" s="11">
        <v>0.01</v>
      </c>
      <c r="F8" s="11">
        <v>1.2E-2</v>
      </c>
      <c r="G8" s="11">
        <v>1.2E-2</v>
      </c>
      <c r="H8" s="11">
        <v>0.01</v>
      </c>
      <c r="I8" s="11">
        <f t="shared" si="0"/>
        <v>1.0999999999999999E-2</v>
      </c>
    </row>
    <row r="9" spans="2:9" x14ac:dyDescent="0.25">
      <c r="B9" s="4" t="s">
        <v>18</v>
      </c>
      <c r="C9" s="2" t="s">
        <v>4</v>
      </c>
      <c r="D9" s="11">
        <v>0.36299999999999999</v>
      </c>
      <c r="E9" s="11">
        <v>0.34799999999999998</v>
      </c>
      <c r="F9" s="11">
        <v>0.41099999999999998</v>
      </c>
      <c r="G9" s="11">
        <v>0.41399999999999998</v>
      </c>
      <c r="H9" s="11">
        <v>0.47499999999999998</v>
      </c>
      <c r="I9" s="11">
        <f t="shared" si="0"/>
        <v>0.40219999999999995</v>
      </c>
    </row>
    <row r="10" spans="2:9" x14ac:dyDescent="0.25">
      <c r="B10" s="4" t="s">
        <v>18</v>
      </c>
      <c r="C10" s="2" t="s">
        <v>5</v>
      </c>
      <c r="D10" s="11">
        <v>0.104</v>
      </c>
      <c r="E10" s="11">
        <v>9.0999999999999998E-2</v>
      </c>
      <c r="F10" s="11">
        <v>8.8999999999999996E-2</v>
      </c>
      <c r="G10" s="11">
        <v>0.1</v>
      </c>
      <c r="H10" s="11">
        <v>0.11</v>
      </c>
      <c r="I10" s="11">
        <f t="shared" si="0"/>
        <v>9.8799999999999999E-2</v>
      </c>
    </row>
    <row r="11" spans="2:9" x14ac:dyDescent="0.25">
      <c r="B11" s="4" t="s">
        <v>18</v>
      </c>
      <c r="C11" s="2" t="s">
        <v>6</v>
      </c>
      <c r="D11" s="11">
        <v>9.0999999999999998E-2</v>
      </c>
      <c r="E11" s="11">
        <v>8.8999999999999996E-2</v>
      </c>
      <c r="F11" s="11">
        <v>9.4E-2</v>
      </c>
      <c r="G11" s="11">
        <v>8.4000000000000005E-2</v>
      </c>
      <c r="H11" s="11">
        <v>8.7999999999999995E-2</v>
      </c>
      <c r="I11" s="11">
        <f t="shared" si="0"/>
        <v>8.9200000000000015E-2</v>
      </c>
    </row>
    <row r="12" spans="2:9" x14ac:dyDescent="0.25">
      <c r="B12" s="4" t="s">
        <v>18</v>
      </c>
      <c r="C12" s="2" t="s">
        <v>7</v>
      </c>
      <c r="D12" s="11">
        <v>8.9999999999999993E-3</v>
      </c>
      <c r="E12" s="11">
        <v>0.01</v>
      </c>
      <c r="F12" s="11">
        <v>8.9999999999999993E-3</v>
      </c>
      <c r="G12" s="11">
        <v>1.2E-2</v>
      </c>
      <c r="H12" s="11">
        <v>1.2999999999999999E-2</v>
      </c>
      <c r="I12" s="11">
        <f t="shared" si="0"/>
        <v>1.0599999999999998E-2</v>
      </c>
    </row>
    <row r="13" spans="2:9" x14ac:dyDescent="0.25">
      <c r="I13" s="11"/>
    </row>
    <row r="14" spans="2:9" x14ac:dyDescent="0.25">
      <c r="B14" s="2" t="s">
        <v>28</v>
      </c>
      <c r="C14" s="2" t="s">
        <v>17</v>
      </c>
      <c r="D14" s="3" t="s">
        <v>12</v>
      </c>
      <c r="E14" s="3" t="s">
        <v>13</v>
      </c>
      <c r="F14" s="3" t="s">
        <v>14</v>
      </c>
      <c r="G14" s="3" t="s">
        <v>15</v>
      </c>
      <c r="H14" s="3" t="s">
        <v>16</v>
      </c>
      <c r="I14" s="11" t="s">
        <v>26</v>
      </c>
    </row>
    <row r="15" spans="2:9" x14ac:dyDescent="0.25">
      <c r="B15" s="4" t="s">
        <v>18</v>
      </c>
      <c r="C15" s="2" t="s">
        <v>11</v>
      </c>
      <c r="D15" s="12">
        <v>4.5999999999999999E-2</v>
      </c>
      <c r="E15" s="12">
        <v>1.2E-2</v>
      </c>
      <c r="F15" s="12">
        <v>8.0000000000000002E-3</v>
      </c>
      <c r="G15" s="12">
        <v>8.0000000000000002E-3</v>
      </c>
      <c r="H15" s="12">
        <v>1.2E-2</v>
      </c>
      <c r="I15" s="11">
        <f t="shared" ref="I15:I23" si="1">AVERAGE(D15:H15)</f>
        <v>1.72E-2</v>
      </c>
    </row>
    <row r="16" spans="2:9" x14ac:dyDescent="0.25">
      <c r="B16" s="4" t="s">
        <v>18</v>
      </c>
      <c r="C16" s="2" t="s">
        <v>0</v>
      </c>
      <c r="D16" s="12">
        <v>0.34599999999999997</v>
      </c>
      <c r="E16" s="12">
        <v>0.29299999999999998</v>
      </c>
      <c r="F16" s="12">
        <v>0.307</v>
      </c>
      <c r="G16" s="12">
        <v>0.308</v>
      </c>
      <c r="H16" s="12">
        <v>0.29099999999999998</v>
      </c>
      <c r="I16" s="11">
        <f t="shared" si="1"/>
        <v>0.309</v>
      </c>
    </row>
    <row r="17" spans="2:9" x14ac:dyDescent="0.25">
      <c r="B17" s="4" t="s">
        <v>18</v>
      </c>
      <c r="C17" s="2" t="s">
        <v>1</v>
      </c>
      <c r="D17" s="12">
        <v>0.189</v>
      </c>
      <c r="E17" s="12">
        <v>0.13400000000000001</v>
      </c>
      <c r="F17" s="12">
        <v>0.13300000000000001</v>
      </c>
      <c r="G17" s="12">
        <v>0.123</v>
      </c>
      <c r="H17" s="12">
        <v>0.13300000000000001</v>
      </c>
      <c r="I17" s="11">
        <f t="shared" si="1"/>
        <v>0.1424</v>
      </c>
    </row>
    <row r="18" spans="2:9" x14ac:dyDescent="0.25">
      <c r="B18" s="4" t="s">
        <v>18</v>
      </c>
      <c r="C18" s="2" t="s">
        <v>2</v>
      </c>
      <c r="D18" s="12">
        <v>0.8</v>
      </c>
      <c r="E18" s="12">
        <v>0.66200000000000003</v>
      </c>
      <c r="F18" s="12">
        <v>0.57999999999999996</v>
      </c>
      <c r="G18" s="12">
        <v>0.54700000000000004</v>
      </c>
      <c r="H18" s="12">
        <v>0.57299999999999995</v>
      </c>
      <c r="I18" s="11">
        <f t="shared" si="1"/>
        <v>0.63240000000000007</v>
      </c>
    </row>
    <row r="19" spans="2:9" x14ac:dyDescent="0.25">
      <c r="B19" s="4" t="s">
        <v>18</v>
      </c>
      <c r="C19" s="2" t="s">
        <v>3</v>
      </c>
      <c r="D19" s="12">
        <v>0.879</v>
      </c>
      <c r="E19" s="12">
        <v>0.65600000000000003</v>
      </c>
      <c r="F19" s="12">
        <v>0.58399999999999996</v>
      </c>
      <c r="G19" s="12">
        <v>1.032</v>
      </c>
      <c r="H19" s="12">
        <v>0.56200000000000006</v>
      </c>
      <c r="I19" s="11">
        <f t="shared" si="1"/>
        <v>0.74260000000000004</v>
      </c>
    </row>
    <row r="20" spans="2:9" x14ac:dyDescent="0.25">
      <c r="B20" s="4" t="s">
        <v>18</v>
      </c>
      <c r="C20" s="2" t="s">
        <v>4</v>
      </c>
      <c r="D20" s="12">
        <v>2.1389999999999998</v>
      </c>
      <c r="E20" s="12">
        <v>1.052</v>
      </c>
      <c r="F20" s="12">
        <v>1.1879999999999999</v>
      </c>
      <c r="G20" s="12">
        <v>1.173</v>
      </c>
      <c r="H20" s="12">
        <v>1.1120000000000001</v>
      </c>
      <c r="I20" s="11">
        <f t="shared" si="1"/>
        <v>1.3328</v>
      </c>
    </row>
    <row r="21" spans="2:9" x14ac:dyDescent="0.25">
      <c r="B21" s="4" t="s">
        <v>18</v>
      </c>
      <c r="C21" s="2" t="s">
        <v>5</v>
      </c>
      <c r="D21" s="12">
        <v>4.1630000000000003</v>
      </c>
      <c r="E21" s="12">
        <v>3.2719999999999998</v>
      </c>
      <c r="F21" s="12">
        <v>3.419</v>
      </c>
      <c r="G21" s="12">
        <v>3.4750000000000001</v>
      </c>
      <c r="H21" s="12">
        <v>3.3660000000000001</v>
      </c>
      <c r="I21" s="11">
        <f t="shared" si="1"/>
        <v>3.5390000000000001</v>
      </c>
    </row>
    <row r="22" spans="2:9" x14ac:dyDescent="0.25">
      <c r="B22" s="4" t="s">
        <v>18</v>
      </c>
      <c r="C22" s="2" t="s">
        <v>6</v>
      </c>
      <c r="D22" s="12">
        <v>8.8330000000000002</v>
      </c>
      <c r="E22" s="12">
        <v>8.0589999999999993</v>
      </c>
      <c r="F22" s="12">
        <v>8.7070000000000007</v>
      </c>
      <c r="G22" s="12">
        <v>8.4710000000000001</v>
      </c>
      <c r="H22" s="12">
        <v>8.1910000000000007</v>
      </c>
      <c r="I22" s="11">
        <f t="shared" si="1"/>
        <v>8.4522000000000013</v>
      </c>
    </row>
    <row r="23" spans="2:9" x14ac:dyDescent="0.25">
      <c r="B23" s="4" t="s">
        <v>18</v>
      </c>
      <c r="C23" s="2" t="s">
        <v>7</v>
      </c>
      <c r="D23" s="12">
        <v>15.73</v>
      </c>
      <c r="E23" s="12">
        <v>14.757999999999999</v>
      </c>
      <c r="F23" s="12">
        <v>14.497999999999999</v>
      </c>
      <c r="G23" s="12">
        <v>14.679</v>
      </c>
      <c r="H23" s="12">
        <v>14.914999999999999</v>
      </c>
      <c r="I23" s="11">
        <f t="shared" si="1"/>
        <v>14.916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20"/>
  <sheetViews>
    <sheetView workbookViewId="0">
      <selection activeCell="I29" sqref="I29"/>
    </sheetView>
  </sheetViews>
  <sheetFormatPr defaultRowHeight="15" x14ac:dyDescent="0.25"/>
  <sheetData>
    <row r="3" spans="2:16" x14ac:dyDescent="0.25">
      <c r="B3" s="24" t="s">
        <v>11</v>
      </c>
      <c r="C3" s="4" t="s">
        <v>29</v>
      </c>
      <c r="D3" s="9">
        <v>4205</v>
      </c>
      <c r="E3" s="9">
        <v>4180</v>
      </c>
      <c r="F3" s="9">
        <v>4179</v>
      </c>
      <c r="G3" s="9">
        <v>4181</v>
      </c>
      <c r="H3" s="9">
        <v>3154</v>
      </c>
      <c r="I3" s="9">
        <v>4174</v>
      </c>
      <c r="J3" s="15"/>
      <c r="K3" s="17"/>
      <c r="L3" s="17"/>
      <c r="M3" s="17"/>
      <c r="N3" s="17"/>
      <c r="O3" s="17"/>
      <c r="P3" s="17"/>
    </row>
    <row r="4" spans="2:16" x14ac:dyDescent="0.25">
      <c r="B4" s="24"/>
      <c r="C4" s="4" t="s">
        <v>30</v>
      </c>
      <c r="D4" s="19">
        <v>4205</v>
      </c>
      <c r="E4" s="19">
        <v>4181</v>
      </c>
      <c r="F4" s="19">
        <v>4179</v>
      </c>
      <c r="G4" s="19">
        <v>3154</v>
      </c>
      <c r="H4" s="19">
        <v>2130</v>
      </c>
      <c r="I4" s="19">
        <v>4180</v>
      </c>
      <c r="J4" s="15"/>
      <c r="K4" s="17"/>
      <c r="L4" s="17"/>
      <c r="M4" s="17"/>
      <c r="N4" s="17"/>
      <c r="O4" s="17"/>
      <c r="P4" s="17"/>
    </row>
    <row r="5" spans="2:16" x14ac:dyDescent="0.25">
      <c r="B5" s="24" t="s">
        <v>0</v>
      </c>
      <c r="C5" s="4" t="s">
        <v>29</v>
      </c>
      <c r="D5" s="9">
        <v>4204</v>
      </c>
      <c r="E5" s="9">
        <v>4193</v>
      </c>
      <c r="F5" s="9">
        <v>4189</v>
      </c>
      <c r="G5" s="9">
        <v>4187</v>
      </c>
      <c r="H5" s="9">
        <v>2131</v>
      </c>
      <c r="I5" s="9">
        <v>4199</v>
      </c>
      <c r="J5" s="15"/>
      <c r="K5" s="17"/>
      <c r="L5" s="17"/>
      <c r="M5" s="17"/>
      <c r="N5" s="17"/>
      <c r="O5" s="17"/>
      <c r="P5" s="17"/>
    </row>
    <row r="6" spans="2:16" x14ac:dyDescent="0.25">
      <c r="B6" s="24"/>
      <c r="C6" s="4" t="s">
        <v>30</v>
      </c>
      <c r="D6" s="19">
        <v>4204</v>
      </c>
      <c r="E6" s="19">
        <v>4193</v>
      </c>
      <c r="F6" s="19">
        <v>4189</v>
      </c>
      <c r="G6" s="19">
        <v>4187</v>
      </c>
      <c r="H6" s="19">
        <v>2131</v>
      </c>
      <c r="I6" s="19">
        <v>4199</v>
      </c>
      <c r="J6" s="23"/>
      <c r="K6" s="17"/>
      <c r="L6" s="17"/>
      <c r="M6" s="17"/>
      <c r="N6" s="17"/>
      <c r="O6" s="17"/>
      <c r="P6" s="17"/>
    </row>
    <row r="7" spans="2:16" x14ac:dyDescent="0.25">
      <c r="B7" s="24" t="s">
        <v>1</v>
      </c>
      <c r="C7" s="4" t="s">
        <v>29</v>
      </c>
      <c r="D7" s="9">
        <v>4178</v>
      </c>
      <c r="E7" s="9">
        <v>4196</v>
      </c>
      <c r="F7" s="9">
        <v>4171</v>
      </c>
      <c r="G7" s="9">
        <v>3142</v>
      </c>
      <c r="H7" s="9">
        <v>3154</v>
      </c>
      <c r="I7" s="9">
        <v>4204</v>
      </c>
      <c r="J7" s="15"/>
      <c r="K7" s="17"/>
      <c r="L7" s="17"/>
      <c r="M7" s="17"/>
      <c r="N7" s="17"/>
      <c r="O7" s="17"/>
      <c r="P7" s="17"/>
    </row>
    <row r="8" spans="2:16" x14ac:dyDescent="0.25">
      <c r="B8" s="24"/>
      <c r="C8" s="4" t="s">
        <v>30</v>
      </c>
      <c r="D8" s="19">
        <v>3142</v>
      </c>
      <c r="E8" s="19">
        <v>4196</v>
      </c>
      <c r="F8" s="19">
        <v>3154</v>
      </c>
      <c r="G8" s="19">
        <v>4183</v>
      </c>
      <c r="H8" s="19">
        <v>4178</v>
      </c>
      <c r="I8" s="19">
        <v>4204</v>
      </c>
      <c r="J8" s="23"/>
      <c r="K8" s="17"/>
      <c r="L8" s="17"/>
      <c r="M8" s="17"/>
      <c r="N8" s="17"/>
      <c r="O8" s="17"/>
      <c r="P8" s="17"/>
    </row>
    <row r="9" spans="2:16" x14ac:dyDescent="0.25">
      <c r="B9" s="24" t="s">
        <v>2</v>
      </c>
      <c r="C9" s="4" t="s">
        <v>29</v>
      </c>
      <c r="D9" s="9">
        <v>4189</v>
      </c>
      <c r="E9" s="9">
        <v>4193</v>
      </c>
      <c r="F9" s="9">
        <v>4169</v>
      </c>
      <c r="G9" s="9">
        <v>4183</v>
      </c>
      <c r="H9" s="9">
        <v>4179</v>
      </c>
      <c r="I9" s="9">
        <v>2130</v>
      </c>
      <c r="J9" s="15"/>
      <c r="K9" s="17"/>
      <c r="L9" s="17"/>
      <c r="M9" s="17"/>
      <c r="N9" s="17"/>
      <c r="O9" s="17"/>
      <c r="P9" s="17"/>
    </row>
    <row r="10" spans="2:16" x14ac:dyDescent="0.25">
      <c r="B10" s="24"/>
      <c r="C10" s="4" t="s">
        <v>30</v>
      </c>
      <c r="D10" s="19">
        <v>4189</v>
      </c>
      <c r="E10" s="19">
        <v>4193</v>
      </c>
      <c r="F10" s="19">
        <v>4169</v>
      </c>
      <c r="G10" s="19">
        <v>4183</v>
      </c>
      <c r="H10" s="19">
        <v>2130</v>
      </c>
      <c r="I10" s="19">
        <v>3158</v>
      </c>
      <c r="J10" s="23"/>
      <c r="K10" s="17"/>
      <c r="L10" s="17"/>
      <c r="M10" s="17"/>
      <c r="N10" s="17"/>
      <c r="O10" s="17"/>
      <c r="P10" s="17"/>
    </row>
    <row r="11" spans="2:16" x14ac:dyDescent="0.25">
      <c r="B11" s="24" t="s">
        <v>3</v>
      </c>
      <c r="C11" s="4" t="s">
        <v>29</v>
      </c>
      <c r="D11" s="9">
        <v>4189</v>
      </c>
      <c r="E11" s="9">
        <v>4196</v>
      </c>
      <c r="F11" s="9">
        <v>4171</v>
      </c>
      <c r="G11" s="9">
        <v>3142</v>
      </c>
      <c r="H11" s="9">
        <v>4204</v>
      </c>
      <c r="I11" s="9">
        <v>4190</v>
      </c>
      <c r="J11" s="15"/>
      <c r="K11" s="17"/>
      <c r="L11" s="17"/>
      <c r="M11" s="17"/>
      <c r="N11" s="17"/>
      <c r="O11" s="17"/>
      <c r="P11" s="17"/>
    </row>
    <row r="12" spans="2:16" x14ac:dyDescent="0.25">
      <c r="B12" s="24"/>
      <c r="C12" s="4" t="s">
        <v>30</v>
      </c>
      <c r="D12" s="19">
        <v>4189</v>
      </c>
      <c r="E12" s="19">
        <v>4196</v>
      </c>
      <c r="F12" s="19">
        <v>4204</v>
      </c>
      <c r="G12" s="19">
        <v>4190</v>
      </c>
      <c r="H12" s="19">
        <v>4171</v>
      </c>
      <c r="I12" s="19">
        <v>3142</v>
      </c>
      <c r="J12" s="23"/>
      <c r="K12" s="17"/>
      <c r="L12" s="17"/>
      <c r="M12" s="17"/>
      <c r="N12" s="17"/>
      <c r="O12" s="17"/>
      <c r="P12" s="17"/>
    </row>
    <row r="13" spans="2:16" x14ac:dyDescent="0.25">
      <c r="B13" s="24" t="s">
        <v>4</v>
      </c>
      <c r="C13" s="4" t="s">
        <v>29</v>
      </c>
      <c r="D13" s="9">
        <v>4176</v>
      </c>
      <c r="E13" s="9">
        <v>4208</v>
      </c>
      <c r="F13" s="9">
        <v>3154</v>
      </c>
      <c r="G13" s="9">
        <v>4203</v>
      </c>
      <c r="H13" s="9">
        <v>4199</v>
      </c>
      <c r="I13" s="9">
        <v>4202</v>
      </c>
      <c r="J13" s="15"/>
      <c r="K13" s="17"/>
      <c r="L13" s="17"/>
      <c r="M13" s="17"/>
      <c r="N13" s="17"/>
      <c r="O13" s="17"/>
      <c r="P13" s="17"/>
    </row>
    <row r="14" spans="2:16" x14ac:dyDescent="0.25">
      <c r="B14" s="24"/>
      <c r="C14" s="4" t="s">
        <v>30</v>
      </c>
      <c r="D14" s="19">
        <v>4187</v>
      </c>
      <c r="E14" s="19">
        <v>4199</v>
      </c>
      <c r="F14" s="19">
        <v>3160</v>
      </c>
      <c r="G14" s="19">
        <v>4183</v>
      </c>
      <c r="H14" s="19">
        <v>4179</v>
      </c>
      <c r="I14" s="19">
        <v>3144</v>
      </c>
      <c r="J14" s="23"/>
      <c r="K14" s="17"/>
      <c r="L14" s="17"/>
      <c r="M14" s="17"/>
      <c r="N14" s="17"/>
      <c r="O14" s="17"/>
      <c r="P14" s="17"/>
    </row>
    <row r="15" spans="2:16" x14ac:dyDescent="0.25">
      <c r="B15" s="24" t="s">
        <v>5</v>
      </c>
      <c r="C15" s="4" t="s">
        <v>29</v>
      </c>
      <c r="D15" s="9">
        <v>4196</v>
      </c>
      <c r="E15" s="9">
        <v>3142</v>
      </c>
      <c r="F15" s="9">
        <v>4171</v>
      </c>
      <c r="G15" s="9">
        <v>4178</v>
      </c>
      <c r="H15" s="9">
        <v>4192</v>
      </c>
      <c r="I15" s="9">
        <v>3154</v>
      </c>
      <c r="J15" s="15"/>
      <c r="K15" s="17"/>
      <c r="L15" s="17"/>
      <c r="M15" s="17"/>
      <c r="N15" s="17"/>
      <c r="O15" s="17"/>
      <c r="P15" s="18"/>
    </row>
    <row r="16" spans="2:16" x14ac:dyDescent="0.25">
      <c r="B16" s="24"/>
      <c r="C16" s="4" t="s">
        <v>30</v>
      </c>
      <c r="D16" s="19">
        <v>4180</v>
      </c>
      <c r="E16" s="19">
        <v>3145</v>
      </c>
      <c r="F16" s="19">
        <v>4195</v>
      </c>
      <c r="G16" s="19">
        <v>4169</v>
      </c>
      <c r="H16" s="19">
        <v>3160</v>
      </c>
      <c r="I16" s="20">
        <v>4189</v>
      </c>
      <c r="J16" s="23"/>
      <c r="K16" s="17"/>
      <c r="L16" s="17"/>
      <c r="M16" s="17"/>
      <c r="N16" s="17"/>
      <c r="O16" s="17"/>
      <c r="P16" s="18"/>
    </row>
    <row r="17" spans="2:16" x14ac:dyDescent="0.25">
      <c r="B17" s="24" t="s">
        <v>6</v>
      </c>
      <c r="C17" s="4" t="s">
        <v>29</v>
      </c>
      <c r="D17" s="9">
        <v>3154</v>
      </c>
      <c r="E17" s="9">
        <v>4180</v>
      </c>
      <c r="F17" s="9">
        <v>4174</v>
      </c>
      <c r="G17" s="9">
        <v>4173</v>
      </c>
      <c r="H17" s="9">
        <v>4181</v>
      </c>
      <c r="I17" s="9">
        <v>3145</v>
      </c>
      <c r="J17" s="15"/>
      <c r="K17" s="17"/>
      <c r="L17" s="17"/>
      <c r="M17" s="17"/>
      <c r="N17" s="17"/>
      <c r="O17" s="17"/>
      <c r="P17" s="17"/>
    </row>
    <row r="18" spans="2:16" x14ac:dyDescent="0.25">
      <c r="B18" s="24"/>
      <c r="C18" s="4" t="s">
        <v>30</v>
      </c>
      <c r="D18" s="19">
        <v>3154</v>
      </c>
      <c r="E18" s="19">
        <v>4205</v>
      </c>
      <c r="F18" s="19">
        <v>4180</v>
      </c>
      <c r="G18" s="19">
        <v>4181</v>
      </c>
      <c r="H18" s="19">
        <v>2130</v>
      </c>
      <c r="I18" s="19">
        <v>4186</v>
      </c>
      <c r="J18" s="23"/>
      <c r="K18" s="17"/>
      <c r="L18" s="17"/>
      <c r="M18" s="17"/>
      <c r="N18" s="17"/>
      <c r="O18" s="17"/>
      <c r="P18" s="17"/>
    </row>
    <row r="19" spans="2:16" x14ac:dyDescent="0.25">
      <c r="B19" s="24" t="s">
        <v>7</v>
      </c>
      <c r="C19" s="4" t="s">
        <v>29</v>
      </c>
      <c r="D19" s="9">
        <v>3154</v>
      </c>
      <c r="E19" s="9">
        <v>4180</v>
      </c>
      <c r="F19" s="9">
        <v>4174</v>
      </c>
      <c r="G19" s="9">
        <v>4173</v>
      </c>
      <c r="H19" s="9">
        <v>3145</v>
      </c>
      <c r="I19" s="9">
        <v>4181</v>
      </c>
      <c r="J19" s="15"/>
      <c r="K19" s="17"/>
      <c r="L19" s="17"/>
      <c r="M19" s="17"/>
      <c r="N19" s="17"/>
      <c r="O19" s="17"/>
      <c r="P19" s="17"/>
    </row>
    <row r="20" spans="2:16" x14ac:dyDescent="0.25">
      <c r="B20" s="24"/>
      <c r="C20" s="4" t="s">
        <v>30</v>
      </c>
      <c r="D20" s="19">
        <v>3154</v>
      </c>
      <c r="E20" s="19">
        <v>4205</v>
      </c>
      <c r="F20" s="19">
        <v>4180</v>
      </c>
      <c r="G20" s="19">
        <v>4181</v>
      </c>
      <c r="H20" s="19">
        <v>2130</v>
      </c>
      <c r="I20" s="19">
        <v>4186</v>
      </c>
      <c r="J20" s="23"/>
      <c r="K20" s="17"/>
      <c r="L20" s="17"/>
      <c r="M20" s="17"/>
      <c r="N20" s="17"/>
      <c r="O20" s="17"/>
      <c r="P20" s="17"/>
    </row>
  </sheetData>
  <mergeCells count="9">
    <mergeCell ref="B15:B16"/>
    <mergeCell ref="B17:B18"/>
    <mergeCell ref="B19:B20"/>
    <mergeCell ref="B3:B4"/>
    <mergeCell ref="B5:B6"/>
    <mergeCell ref="B7:B8"/>
    <mergeCell ref="B9:B10"/>
    <mergeCell ref="B11:B12"/>
    <mergeCell ref="B13:B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6</vt:i4>
      </vt:variant>
    </vt:vector>
  </HeadingPairs>
  <TitlesOfParts>
    <vt:vector size="6" baseType="lpstr">
      <vt:lpstr>FITCKM-Preporučeni resursi</vt:lpstr>
      <vt:lpstr>FITCKMS-Preporučeni resursi IPA</vt:lpstr>
      <vt:lpstr>MovieLens-Preporučeni resursi</vt:lpstr>
      <vt:lpstr>Preciznost algoritama</vt:lpstr>
      <vt:lpstr>Trajanje izvođenja algoritma</vt:lpstr>
      <vt:lpstr>Komparacija ocjena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Elvis Kadić</dc:creator>
  <cp:lastModifiedBy>Elvis Kadić</cp:lastModifiedBy>
  <dcterms:created xsi:type="dcterms:W3CDTF">2014-08-10T15:16:01Z</dcterms:created>
  <dcterms:modified xsi:type="dcterms:W3CDTF">2014-08-28T12:50:10Z</dcterms:modified>
</cp:coreProperties>
</file>