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DDB8E5E6-4FCB-451B-ABDE-4E46A7EA14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4" l="1"/>
  <c r="K8" i="4"/>
  <c r="L11" i="4"/>
  <c r="K11" i="4"/>
  <c r="L5" i="4"/>
  <c r="K5" i="4"/>
  <c r="H11" i="4"/>
  <c r="G11" i="4"/>
  <c r="G8" i="4"/>
  <c r="H8" i="4"/>
  <c r="H5" i="4"/>
  <c r="G5" i="4"/>
  <c r="I9" i="4"/>
  <c r="J9" i="4"/>
  <c r="K9" i="4"/>
  <c r="L9" i="4"/>
  <c r="I10" i="4"/>
  <c r="J10" i="4"/>
  <c r="K10" i="4"/>
  <c r="L10" i="4"/>
  <c r="I6" i="4"/>
  <c r="J6" i="4"/>
  <c r="K6" i="4"/>
  <c r="L6" i="4"/>
  <c r="I7" i="4"/>
  <c r="J7" i="4"/>
  <c r="K7" i="4"/>
  <c r="L7" i="4"/>
  <c r="I3" i="4"/>
  <c r="J3" i="4"/>
  <c r="K3" i="4"/>
  <c r="L3" i="4"/>
  <c r="I4" i="4"/>
  <c r="J4" i="4"/>
  <c r="K4" i="4"/>
  <c r="L4" i="4"/>
  <c r="H10" i="4"/>
  <c r="G10" i="4"/>
  <c r="F10" i="4"/>
  <c r="E10" i="4"/>
  <c r="H9" i="4"/>
  <c r="G9" i="4"/>
  <c r="F9" i="4"/>
  <c r="E9" i="4"/>
  <c r="E6" i="4"/>
  <c r="H7" i="4"/>
  <c r="H6" i="4"/>
  <c r="G7" i="4"/>
  <c r="G6" i="4"/>
  <c r="F7" i="4"/>
  <c r="F6" i="4"/>
  <c r="E7" i="4"/>
  <c r="H4" i="4"/>
  <c r="H3" i="4"/>
  <c r="G4" i="4"/>
  <c r="G3" i="4"/>
  <c r="F4" i="4"/>
  <c r="F3" i="4"/>
  <c r="E4" i="4"/>
  <c r="E3" i="4"/>
  <c r="C9" i="4"/>
  <c r="B9" i="4"/>
  <c r="C6" i="4"/>
  <c r="B6" i="4"/>
  <c r="C3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F6B467-6330-42A9-827F-138B48CA31A4}" keepAlive="1" name="Zapytanie — lab1-100-wynikow" description="Połączenie z zapytaniem „lab1-100-wynikow” w skoroszycie." type="5" refreshedVersion="8" background="1" saveData="1">
    <dbPr connection="Provider=Microsoft.Mashup.OleDb.1;Data Source=$Workbook$;Location=lab1-100-wynikow;Extended Properties=&quot;&quot;" command="SELECT * FROM [lab1-100-wynikow]"/>
  </connection>
</connections>
</file>

<file path=xl/sharedStrings.xml><?xml version="1.0" encoding="utf-8"?>
<sst xmlns="http://schemas.openxmlformats.org/spreadsheetml/2006/main" count="711" uniqueCount="32">
  <si>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</si>
  <si>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</si>
  <si>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</si>
  <si>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</si>
  <si>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</si>
  <si>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</si>
  <si>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</si>
  <si>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</si>
  <si>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</si>
  <si>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</si>
  <si>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</si>
  <si>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</si>
  <si>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</si>
  <si>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</si>
  <si>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</si>
  <si>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</si>
  <si>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</si>
  <si>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</si>
  <si>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</si>
  <si>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</si>
  <si>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</si>
  <si>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</si>
  <si>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</si>
  <si>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</si>
  <si>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</si>
  <si>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</si>
  <si>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</si>
  <si>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</si>
  <si>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lokalne</t>
  </si>
  <si>
    <t>globalne</t>
  </si>
  <si>
    <t>64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</si>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</sst>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19" xfId="0" applyBorder="1"/>
    <xf numFmtId="0" fontId="0" fillId="0" borderId="25" xfId="0" applyBorder="1"/>
    <xf numFmtId="0" fontId="0" fillId="0" borderId="27" xfId="0" applyBorder="1"/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19" xfId="0" applyBorder="1" applyAlignment="1">
      <alignment horizontal="center" vertical="center" wrapText="1"/>
    </xf>
    <xf numFmtId="0" fontId="0" fillId="3" borderId="53" xfId="0" applyFill="1" applyBorder="1"/>
    <xf numFmtId="0" fontId="0" fillId="3" borderId="54" xfId="0" applyFill="1" applyBorder="1"/>
    <xf numFmtId="0" fontId="0" fillId="3" borderId="55" xfId="0" applyFill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11" fontId="0" fillId="0" borderId="26" xfId="0" applyNumberFormat="1" applyBorder="1"/>
    <xf numFmtId="11" fontId="0" fillId="0" borderId="24" xfId="0" applyNumberFormat="1" applyBorder="1"/>
    <xf numFmtId="11" fontId="0" fillId="0" borderId="23" xfId="0" applyNumberFormat="1" applyBorder="1"/>
    <xf numFmtId="11" fontId="0" fillId="3" borderId="54" xfId="0" applyNumberFormat="1" applyFill="1" applyBorder="1"/>
    <xf numFmtId="11" fontId="0" fillId="0" borderId="54" xfId="0" applyNumberFormat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topLeftCell="A62" zoomScale="73" zoomScaleNormal="73" workbookViewId="0">
      <selection activeCell="F103" sqref="F103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</cols>
  <sheetData>
    <row r="1" spans="1:15" ht="30" customHeight="1" x14ac:dyDescent="0.25">
      <c r="A1" s="64" t="s">
        <v>6</v>
      </c>
      <c r="B1" s="65"/>
      <c r="C1" s="65"/>
      <c r="D1" s="65"/>
      <c r="E1" s="65"/>
      <c r="F1" s="66"/>
      <c r="G1" s="64" t="s">
        <v>8</v>
      </c>
      <c r="H1" s="65"/>
      <c r="I1" s="66"/>
      <c r="J1" s="72"/>
      <c r="K1" s="60" t="s">
        <v>9</v>
      </c>
      <c r="L1" s="61"/>
      <c r="M1" s="62"/>
      <c r="N1" s="63"/>
    </row>
    <row r="2" spans="1:15" ht="30" customHeight="1" thickBot="1" x14ac:dyDescent="0.3">
      <c r="A2" s="6" t="s">
        <v>0</v>
      </c>
      <c r="B2" s="7" t="s">
        <v>1</v>
      </c>
      <c r="C2" s="7" t="s">
        <v>2</v>
      </c>
      <c r="D2" s="8" t="s">
        <v>4</v>
      </c>
      <c r="E2" s="8" t="s">
        <v>5</v>
      </c>
      <c r="F2" s="12" t="s">
        <v>3</v>
      </c>
      <c r="G2" s="14" t="s">
        <v>10</v>
      </c>
      <c r="H2" s="7" t="s">
        <v>11</v>
      </c>
      <c r="I2" s="12" t="s">
        <v>3</v>
      </c>
      <c r="J2" s="9" t="s">
        <v>25</v>
      </c>
      <c r="K2" s="14" t="s">
        <v>10</v>
      </c>
      <c r="L2" s="7" t="s">
        <v>11</v>
      </c>
      <c r="M2" s="12" t="s">
        <v>3</v>
      </c>
      <c r="N2" s="9" t="s">
        <v>25</v>
      </c>
    </row>
    <row r="3" spans="1:15" x14ac:dyDescent="0.25">
      <c r="A3" s="67">
        <v>1.1000000000000001</v>
      </c>
      <c r="B3" s="16">
        <v>1</v>
      </c>
      <c r="C3" s="47">
        <v>71.445099999999996</v>
      </c>
      <c r="D3" s="48">
        <v>61.853400000000001</v>
      </c>
      <c r="E3" s="48">
        <v>63.537100000000002</v>
      </c>
      <c r="F3" s="48">
        <v>47</v>
      </c>
      <c r="G3" s="48">
        <v>62.748199999999997</v>
      </c>
      <c r="H3" s="48">
        <v>-0.92114799999999997</v>
      </c>
      <c r="I3" s="48">
        <v>175</v>
      </c>
      <c r="J3" s="48" t="s">
        <v>29</v>
      </c>
      <c r="K3" s="48">
        <v>62.747199999999999</v>
      </c>
      <c r="L3" s="48">
        <v>-0.92114799999999997</v>
      </c>
      <c r="M3" s="48">
        <v>21</v>
      </c>
      <c r="N3" s="48" t="s">
        <v>29</v>
      </c>
      <c r="O3" s="49"/>
    </row>
    <row r="4" spans="1:15" x14ac:dyDescent="0.25">
      <c r="A4" s="68"/>
      <c r="B4" s="1">
        <v>2</v>
      </c>
      <c r="C4" s="50">
        <v>19.8964</v>
      </c>
      <c r="D4" s="51">
        <v>-2.8697699999999999</v>
      </c>
      <c r="E4" s="51">
        <v>1.1004799999999999</v>
      </c>
      <c r="F4" s="51">
        <v>56</v>
      </c>
      <c r="G4" s="57">
        <v>2.53245E-13</v>
      </c>
      <c r="H4" s="57">
        <v>-7.15717E-18</v>
      </c>
      <c r="I4" s="51">
        <v>179</v>
      </c>
      <c r="J4" s="51" t="s">
        <v>28</v>
      </c>
      <c r="K4" s="57">
        <v>2.8225699999999999E-13</v>
      </c>
      <c r="L4" s="57">
        <v>-7.15717E-18</v>
      </c>
      <c r="M4" s="51">
        <v>17</v>
      </c>
      <c r="N4" s="51" t="s">
        <v>28</v>
      </c>
      <c r="O4" s="52"/>
    </row>
    <row r="5" spans="1:15" x14ac:dyDescent="0.25">
      <c r="A5" s="68"/>
      <c r="B5" s="1">
        <v>3</v>
      </c>
      <c r="C5" s="47">
        <v>49.879399999999997</v>
      </c>
      <c r="D5" s="48">
        <v>61.508499999999998</v>
      </c>
      <c r="E5" s="48">
        <v>63.973700000000001</v>
      </c>
      <c r="F5" s="48">
        <v>51</v>
      </c>
      <c r="G5" s="48">
        <v>62.748199999999997</v>
      </c>
      <c r="H5" s="48">
        <v>-0.92114799999999997</v>
      </c>
      <c r="I5" s="48">
        <v>177</v>
      </c>
      <c r="J5" s="48" t="s">
        <v>29</v>
      </c>
      <c r="K5" s="48">
        <v>62.7483</v>
      </c>
      <c r="L5" s="48">
        <v>-0.92114799999999997</v>
      </c>
      <c r="M5" s="48">
        <v>21</v>
      </c>
      <c r="N5" s="48" t="s">
        <v>29</v>
      </c>
      <c r="O5" s="49"/>
    </row>
    <row r="6" spans="1:15" x14ac:dyDescent="0.25">
      <c r="A6" s="68"/>
      <c r="B6" s="1">
        <v>4</v>
      </c>
      <c r="C6" s="50">
        <v>70.141999999999996</v>
      </c>
      <c r="D6" s="51">
        <v>62.234099999999998</v>
      </c>
      <c r="E6" s="51">
        <v>63.625599999999999</v>
      </c>
      <c r="F6" s="51">
        <v>45</v>
      </c>
      <c r="G6" s="51">
        <v>62.748199999999997</v>
      </c>
      <c r="H6" s="51">
        <v>-0.92114799999999997</v>
      </c>
      <c r="I6" s="51">
        <v>175</v>
      </c>
      <c r="J6" s="51" t="s">
        <v>29</v>
      </c>
      <c r="K6" s="51">
        <v>62.212299999999999</v>
      </c>
      <c r="L6" s="51">
        <v>-0.91685000000000005</v>
      </c>
      <c r="M6" s="51">
        <v>25</v>
      </c>
      <c r="N6" s="51" t="s">
        <v>29</v>
      </c>
      <c r="O6" s="52"/>
    </row>
    <row r="7" spans="1:15" x14ac:dyDescent="0.25">
      <c r="A7" s="68"/>
      <c r="B7" s="1">
        <v>5</v>
      </c>
      <c r="C7" s="47">
        <v>78.380499999999998</v>
      </c>
      <c r="D7" s="48">
        <v>61.3033</v>
      </c>
      <c r="E7" s="48">
        <v>64.286199999999994</v>
      </c>
      <c r="F7" s="48">
        <v>53</v>
      </c>
      <c r="G7" s="48">
        <v>62.748199999999997</v>
      </c>
      <c r="H7" s="48">
        <v>-0.92114799999999997</v>
      </c>
      <c r="I7" s="48">
        <v>179</v>
      </c>
      <c r="J7" s="48" t="s">
        <v>29</v>
      </c>
      <c r="K7" s="48">
        <v>62.748100000000001</v>
      </c>
      <c r="L7" s="48">
        <v>-0.92114799999999997</v>
      </c>
      <c r="M7" s="48">
        <v>21</v>
      </c>
      <c r="N7" s="48" t="s">
        <v>29</v>
      </c>
      <c r="O7" s="49"/>
    </row>
    <row r="8" spans="1:15" x14ac:dyDescent="0.25">
      <c r="A8" s="68"/>
      <c r="B8" s="1">
        <v>6</v>
      </c>
      <c r="C8" s="50">
        <v>34.837299999999999</v>
      </c>
      <c r="D8" s="51">
        <v>-1.89496</v>
      </c>
      <c r="E8" s="51">
        <v>4.4991500000000002</v>
      </c>
      <c r="F8" s="51">
        <v>61</v>
      </c>
      <c r="G8" s="57">
        <v>2.0890500000000001E-13</v>
      </c>
      <c r="H8" s="57">
        <v>-7.15717E-18</v>
      </c>
      <c r="I8" s="51">
        <v>181</v>
      </c>
      <c r="J8" s="51" t="s">
        <v>28</v>
      </c>
      <c r="K8" s="57">
        <v>2.3092600000000002E-13</v>
      </c>
      <c r="L8" s="57">
        <v>-7.15717E-18</v>
      </c>
      <c r="M8" s="51">
        <v>41</v>
      </c>
      <c r="N8" s="51" t="s">
        <v>28</v>
      </c>
      <c r="O8" s="52"/>
    </row>
    <row r="9" spans="1:15" x14ac:dyDescent="0.25">
      <c r="A9" s="68"/>
      <c r="B9" s="1">
        <v>7</v>
      </c>
      <c r="C9" s="47">
        <v>45.834200000000003</v>
      </c>
      <c r="D9" s="48">
        <v>61.3489</v>
      </c>
      <c r="E9" s="48">
        <v>64.630099999999999</v>
      </c>
      <c r="F9" s="48">
        <v>54</v>
      </c>
      <c r="G9" s="48">
        <v>62.748199999999997</v>
      </c>
      <c r="H9" s="48">
        <v>-0.92114799999999997</v>
      </c>
      <c r="I9" s="48">
        <v>179</v>
      </c>
      <c r="J9" s="48" t="s">
        <v>29</v>
      </c>
      <c r="K9" s="48">
        <v>62.745100000000001</v>
      </c>
      <c r="L9" s="48">
        <v>-0.92114799999999997</v>
      </c>
      <c r="M9" s="48">
        <v>21</v>
      </c>
      <c r="N9" s="48" t="s">
        <v>29</v>
      </c>
      <c r="O9" s="49"/>
    </row>
    <row r="10" spans="1:15" x14ac:dyDescent="0.25">
      <c r="A10" s="68"/>
      <c r="B10" s="1">
        <v>8</v>
      </c>
      <c r="C10" s="50">
        <v>22.1373</v>
      </c>
      <c r="D10" s="51">
        <v>-2.91649</v>
      </c>
      <c r="E10" s="51">
        <v>1.45078</v>
      </c>
      <c r="F10" s="51">
        <v>57</v>
      </c>
      <c r="G10" s="57">
        <v>2.2659400000000001E-13</v>
      </c>
      <c r="H10" s="57">
        <v>-7.15717E-18</v>
      </c>
      <c r="I10" s="51">
        <v>179</v>
      </c>
      <c r="J10" s="51" t="s">
        <v>28</v>
      </c>
      <c r="K10" s="57">
        <v>2.1053100000000001E-13</v>
      </c>
      <c r="L10" s="57">
        <v>-7.15717E-18</v>
      </c>
      <c r="M10" s="51">
        <v>45</v>
      </c>
      <c r="N10" s="51" t="s">
        <v>28</v>
      </c>
      <c r="O10" s="52"/>
    </row>
    <row r="11" spans="1:15" x14ac:dyDescent="0.25">
      <c r="A11" s="68"/>
      <c r="B11" s="1">
        <v>9</v>
      </c>
      <c r="C11" s="47">
        <v>89.555400000000006</v>
      </c>
      <c r="D11" s="48">
        <v>59.217199999999998</v>
      </c>
      <c r="E11" s="48">
        <v>64.501599999999996</v>
      </c>
      <c r="F11" s="48">
        <v>59</v>
      </c>
      <c r="G11" s="48">
        <v>62.748199999999997</v>
      </c>
      <c r="H11" s="48">
        <v>-0.92114799999999997</v>
      </c>
      <c r="I11" s="48">
        <v>181</v>
      </c>
      <c r="J11" s="48" t="s">
        <v>29</v>
      </c>
      <c r="K11" s="48">
        <v>62.757599999999996</v>
      </c>
      <c r="L11" s="48">
        <v>-0.92114700000000005</v>
      </c>
      <c r="M11" s="48">
        <v>25</v>
      </c>
      <c r="N11" s="48" t="s">
        <v>29</v>
      </c>
      <c r="O11" s="49"/>
    </row>
    <row r="12" spans="1:15" x14ac:dyDescent="0.25">
      <c r="A12" s="68"/>
      <c r="B12" s="1">
        <v>10</v>
      </c>
      <c r="C12" s="50">
        <v>34.284999999999997</v>
      </c>
      <c r="D12" s="51">
        <v>-2.4472800000000001</v>
      </c>
      <c r="E12" s="51">
        <v>3.9468399999999999</v>
      </c>
      <c r="F12" s="51">
        <v>61</v>
      </c>
      <c r="G12" s="57">
        <v>2.53245E-13</v>
      </c>
      <c r="H12" s="57">
        <v>-7.15717E-18</v>
      </c>
      <c r="I12" s="51">
        <v>181</v>
      </c>
      <c r="J12" s="51" t="s">
        <v>28</v>
      </c>
      <c r="K12" s="57">
        <v>1.9601200000000001E-13</v>
      </c>
      <c r="L12" s="57">
        <v>-7.15717E-18</v>
      </c>
      <c r="M12" s="51">
        <v>45</v>
      </c>
      <c r="N12" s="51" t="s">
        <v>28</v>
      </c>
      <c r="O12" s="52"/>
    </row>
    <row r="13" spans="1:15" x14ac:dyDescent="0.25">
      <c r="A13" s="68"/>
      <c r="B13" s="1">
        <v>11</v>
      </c>
      <c r="C13" s="47">
        <v>98.976799999999997</v>
      </c>
      <c r="D13" s="48">
        <v>58.560299999999998</v>
      </c>
      <c r="E13" s="48">
        <v>65.593900000000005</v>
      </c>
      <c r="F13" s="48">
        <v>62</v>
      </c>
      <c r="G13" s="48">
        <v>62.748199999999997</v>
      </c>
      <c r="H13" s="48">
        <v>-0.92114799999999997</v>
      </c>
      <c r="I13" s="48">
        <v>181</v>
      </c>
      <c r="J13" s="48" t="s">
        <v>29</v>
      </c>
      <c r="K13" s="48">
        <v>62.747900000000001</v>
      </c>
      <c r="L13" s="48">
        <v>-0.92114799999999997</v>
      </c>
      <c r="M13" s="48">
        <v>25</v>
      </c>
      <c r="N13" s="48" t="s">
        <v>29</v>
      </c>
      <c r="O13" s="49"/>
    </row>
    <row r="14" spans="1:15" x14ac:dyDescent="0.25">
      <c r="A14" s="68"/>
      <c r="B14" s="1">
        <v>12</v>
      </c>
      <c r="C14" s="50">
        <v>59.586399999999998</v>
      </c>
      <c r="D14" s="51">
        <v>62.567700000000002</v>
      </c>
      <c r="E14" s="51">
        <v>63.216799999999999</v>
      </c>
      <c r="F14" s="51">
        <v>37</v>
      </c>
      <c r="G14" s="51">
        <v>62.748199999999997</v>
      </c>
      <c r="H14" s="51">
        <v>-0.92114799999999997</v>
      </c>
      <c r="I14" s="51">
        <v>171</v>
      </c>
      <c r="J14" s="51" t="s">
        <v>29</v>
      </c>
      <c r="K14" s="51">
        <v>62.748100000000001</v>
      </c>
      <c r="L14" s="51">
        <v>-0.92114799999999997</v>
      </c>
      <c r="M14" s="51">
        <v>21</v>
      </c>
      <c r="N14" s="51" t="s">
        <v>29</v>
      </c>
      <c r="O14" s="52"/>
    </row>
    <row r="15" spans="1:15" x14ac:dyDescent="0.25">
      <c r="A15" s="68"/>
      <c r="B15" s="1">
        <v>13</v>
      </c>
      <c r="C15" s="47">
        <v>61.085500000000003</v>
      </c>
      <c r="D15" s="48">
        <v>62.561799999999998</v>
      </c>
      <c r="E15" s="48">
        <v>62.8949</v>
      </c>
      <c r="F15" s="48">
        <v>30</v>
      </c>
      <c r="G15" s="48">
        <v>62.748199999999997</v>
      </c>
      <c r="H15" s="48">
        <v>-0.92114799999999997</v>
      </c>
      <c r="I15" s="48">
        <v>169</v>
      </c>
      <c r="J15" s="48" t="s">
        <v>29</v>
      </c>
      <c r="K15" s="48">
        <v>63.296700000000001</v>
      </c>
      <c r="L15" s="48">
        <v>-0.91663399999999995</v>
      </c>
      <c r="M15" s="48">
        <v>21</v>
      </c>
      <c r="N15" s="48" t="s">
        <v>29</v>
      </c>
      <c r="O15" s="49"/>
    </row>
    <row r="16" spans="1:15" x14ac:dyDescent="0.25">
      <c r="A16" s="68"/>
      <c r="B16" s="1">
        <v>14</v>
      </c>
      <c r="C16" s="50">
        <v>53.120600000000003</v>
      </c>
      <c r="D16" s="51">
        <v>61.830300000000001</v>
      </c>
      <c r="E16" s="51">
        <v>63.682499999999997</v>
      </c>
      <c r="F16" s="51">
        <v>48</v>
      </c>
      <c r="G16" s="51">
        <v>62.748199999999997</v>
      </c>
      <c r="H16" s="51">
        <v>-0.92114799999999997</v>
      </c>
      <c r="I16" s="51">
        <v>177</v>
      </c>
      <c r="J16" s="51" t="s">
        <v>29</v>
      </c>
      <c r="K16" s="51">
        <v>62.748899999999999</v>
      </c>
      <c r="L16" s="51">
        <v>-0.92114799999999997</v>
      </c>
      <c r="M16" s="51">
        <v>25</v>
      </c>
      <c r="N16" s="51" t="s">
        <v>29</v>
      </c>
      <c r="O16" s="52"/>
    </row>
    <row r="17" spans="1:15" x14ac:dyDescent="0.25">
      <c r="A17" s="68"/>
      <c r="B17" s="1">
        <v>15</v>
      </c>
      <c r="C17" s="47">
        <v>18.395099999999999</v>
      </c>
      <c r="D17" s="48">
        <v>-2.2914300000000001</v>
      </c>
      <c r="E17" s="48">
        <v>1.3178799999999999</v>
      </c>
      <c r="F17" s="48">
        <v>55</v>
      </c>
      <c r="G17" s="56">
        <v>2.2676499999999999E-13</v>
      </c>
      <c r="H17" s="56">
        <v>-7.15717E-18</v>
      </c>
      <c r="I17" s="48">
        <v>179</v>
      </c>
      <c r="J17" s="48" t="s">
        <v>28</v>
      </c>
      <c r="K17" s="56">
        <v>2.4632099999999998E-13</v>
      </c>
      <c r="L17" s="56">
        <v>-7.15717E-18</v>
      </c>
      <c r="M17" s="48">
        <v>37</v>
      </c>
      <c r="N17" s="48" t="s">
        <v>28</v>
      </c>
      <c r="O17" s="49"/>
    </row>
    <row r="18" spans="1:15" x14ac:dyDescent="0.25">
      <c r="A18" s="68"/>
      <c r="B18" s="1">
        <v>16</v>
      </c>
      <c r="C18" s="50">
        <v>66.849599999999995</v>
      </c>
      <c r="D18" s="51">
        <v>62.433700000000002</v>
      </c>
      <c r="E18" s="51">
        <v>63.219200000000001</v>
      </c>
      <c r="F18" s="51">
        <v>39</v>
      </c>
      <c r="G18" s="51">
        <v>62.748199999999997</v>
      </c>
      <c r="H18" s="51">
        <v>-0.92114799999999997</v>
      </c>
      <c r="I18" s="51">
        <v>173</v>
      </c>
      <c r="J18" s="51" t="s">
        <v>29</v>
      </c>
      <c r="K18" s="51">
        <v>62.7532</v>
      </c>
      <c r="L18" s="51">
        <v>-0.92114799999999997</v>
      </c>
      <c r="M18" s="51">
        <v>25</v>
      </c>
      <c r="N18" s="51" t="s">
        <v>29</v>
      </c>
      <c r="O18" s="52"/>
    </row>
    <row r="19" spans="1:15" x14ac:dyDescent="0.25">
      <c r="A19" s="68"/>
      <c r="B19" s="1">
        <v>17</v>
      </c>
      <c r="C19" s="47">
        <v>69.349599999999995</v>
      </c>
      <c r="D19" s="48">
        <v>62.1706</v>
      </c>
      <c r="E19" s="48">
        <v>63.435600000000001</v>
      </c>
      <c r="F19" s="48">
        <v>44</v>
      </c>
      <c r="G19" s="48">
        <v>62.748199999999997</v>
      </c>
      <c r="H19" s="48">
        <v>-0.92114799999999997</v>
      </c>
      <c r="I19" s="48">
        <v>175</v>
      </c>
      <c r="J19" s="48" t="s">
        <v>29</v>
      </c>
      <c r="K19" s="48">
        <v>62.693899999999999</v>
      </c>
      <c r="L19" s="48">
        <v>-0.92110400000000003</v>
      </c>
      <c r="M19" s="48">
        <v>21</v>
      </c>
      <c r="N19" s="48" t="s">
        <v>29</v>
      </c>
      <c r="O19" s="49"/>
    </row>
    <row r="20" spans="1:15" x14ac:dyDescent="0.25">
      <c r="A20" s="68"/>
      <c r="B20" s="1">
        <v>18</v>
      </c>
      <c r="C20" s="50">
        <v>97.670199999999994</v>
      </c>
      <c r="D20" s="51">
        <v>60.937899999999999</v>
      </c>
      <c r="E20" s="51">
        <v>67.331999999999994</v>
      </c>
      <c r="F20" s="51">
        <v>61</v>
      </c>
      <c r="G20" s="51">
        <v>62.748199999999997</v>
      </c>
      <c r="H20" s="51">
        <v>-0.92114799999999997</v>
      </c>
      <c r="I20" s="51">
        <v>181</v>
      </c>
      <c r="J20" s="51" t="s">
        <v>29</v>
      </c>
      <c r="K20" s="51">
        <v>62.748100000000001</v>
      </c>
      <c r="L20" s="51">
        <v>-0.92114799999999997</v>
      </c>
      <c r="M20" s="51">
        <v>25</v>
      </c>
      <c r="N20" s="51" t="s">
        <v>29</v>
      </c>
      <c r="O20" s="52"/>
    </row>
    <row r="21" spans="1:15" x14ac:dyDescent="0.25">
      <c r="A21" s="68"/>
      <c r="B21" s="1">
        <v>19</v>
      </c>
      <c r="C21" s="47">
        <v>30.6</v>
      </c>
      <c r="D21" s="48">
        <v>-2.78301</v>
      </c>
      <c r="E21" s="48">
        <v>3.02982</v>
      </c>
      <c r="F21" s="48">
        <v>60</v>
      </c>
      <c r="G21" s="56">
        <v>2.4442199999999998E-13</v>
      </c>
      <c r="H21" s="56">
        <v>-7.15717E-18</v>
      </c>
      <c r="I21" s="48">
        <v>181</v>
      </c>
      <c r="J21" s="48" t="s">
        <v>28</v>
      </c>
      <c r="K21" s="56">
        <v>2.3770899999999998E-13</v>
      </c>
      <c r="L21" s="56">
        <v>-7.15717E-18</v>
      </c>
      <c r="M21" s="48">
        <v>41</v>
      </c>
      <c r="N21" s="48" t="s">
        <v>28</v>
      </c>
      <c r="O21" s="49"/>
    </row>
    <row r="22" spans="1:15" x14ac:dyDescent="0.25">
      <c r="A22" s="68"/>
      <c r="B22" s="1">
        <v>20</v>
      </c>
      <c r="C22" s="50">
        <v>75.191900000000004</v>
      </c>
      <c r="D22" s="51">
        <v>61.0976</v>
      </c>
      <c r="E22" s="51">
        <v>63.562800000000003</v>
      </c>
      <c r="F22" s="51">
        <v>51</v>
      </c>
      <c r="G22" s="51">
        <v>62.748199999999997</v>
      </c>
      <c r="H22" s="51">
        <v>-0.92114799999999997</v>
      </c>
      <c r="I22" s="51">
        <v>177</v>
      </c>
      <c r="J22" s="51" t="s">
        <v>29</v>
      </c>
      <c r="K22" s="51">
        <v>62.748199999999997</v>
      </c>
      <c r="L22" s="51">
        <v>-0.92114799999999997</v>
      </c>
      <c r="M22" s="51">
        <v>21</v>
      </c>
      <c r="N22" s="51" t="s">
        <v>29</v>
      </c>
      <c r="O22" s="52"/>
    </row>
    <row r="23" spans="1:15" x14ac:dyDescent="0.25">
      <c r="A23" s="68"/>
      <c r="B23" s="1">
        <v>21</v>
      </c>
      <c r="C23" s="47">
        <v>14.9552</v>
      </c>
      <c r="D23" s="48">
        <v>-2.1219999999999999</v>
      </c>
      <c r="E23" s="48">
        <v>0.86090199999999995</v>
      </c>
      <c r="F23" s="48">
        <v>53</v>
      </c>
      <c r="G23" s="56">
        <v>1.9119099999999999E-13</v>
      </c>
      <c r="H23" s="56">
        <v>-7.15717E-18</v>
      </c>
      <c r="I23" s="48">
        <v>179</v>
      </c>
      <c r="J23" s="48" t="s">
        <v>28</v>
      </c>
      <c r="K23" s="56">
        <v>2.05191E-13</v>
      </c>
      <c r="L23" s="56">
        <v>-7.15717E-18</v>
      </c>
      <c r="M23" s="48">
        <v>33</v>
      </c>
      <c r="N23" s="48" t="s">
        <v>28</v>
      </c>
      <c r="O23" s="49"/>
    </row>
    <row r="24" spans="1:15" x14ac:dyDescent="0.25">
      <c r="A24" s="68"/>
      <c r="B24" s="1">
        <v>22</v>
      </c>
      <c r="C24" s="50">
        <v>51.778700000000001</v>
      </c>
      <c r="D24" s="51">
        <v>61.370399999999997</v>
      </c>
      <c r="E24" s="51">
        <v>63.407699999999998</v>
      </c>
      <c r="F24" s="51">
        <v>49</v>
      </c>
      <c r="G24" s="51">
        <v>62.748199999999997</v>
      </c>
      <c r="H24" s="51">
        <v>-0.92114799999999997</v>
      </c>
      <c r="I24" s="51">
        <v>177</v>
      </c>
      <c r="J24" s="51" t="s">
        <v>29</v>
      </c>
      <c r="K24" s="51">
        <v>62.762900000000002</v>
      </c>
      <c r="L24" s="51">
        <v>-0.92114499999999999</v>
      </c>
      <c r="M24" s="51">
        <v>21</v>
      </c>
      <c r="N24" s="51" t="s">
        <v>29</v>
      </c>
      <c r="O24" s="52"/>
    </row>
    <row r="25" spans="1:15" x14ac:dyDescent="0.25">
      <c r="A25" s="68"/>
      <c r="B25" s="1">
        <v>23</v>
      </c>
      <c r="C25" s="47">
        <v>29.8828</v>
      </c>
      <c r="D25" s="48">
        <v>-3.5002300000000002</v>
      </c>
      <c r="E25" s="48">
        <v>2.3126000000000002</v>
      </c>
      <c r="F25" s="48">
        <v>60</v>
      </c>
      <c r="G25" s="56">
        <v>2.2659500000000001E-13</v>
      </c>
      <c r="H25" s="56">
        <v>-7.15717E-18</v>
      </c>
      <c r="I25" s="48">
        <v>181</v>
      </c>
      <c r="J25" s="48" t="s">
        <v>28</v>
      </c>
      <c r="K25" s="56">
        <v>2.2737400000000001E-13</v>
      </c>
      <c r="L25" s="56">
        <v>-7.15717E-18</v>
      </c>
      <c r="M25" s="48">
        <v>29</v>
      </c>
      <c r="N25" s="48" t="s">
        <v>28</v>
      </c>
      <c r="O25" s="49"/>
    </row>
    <row r="26" spans="1:15" x14ac:dyDescent="0.25">
      <c r="A26" s="68"/>
      <c r="B26" s="1">
        <v>24</v>
      </c>
      <c r="C26" s="50">
        <v>20.284199999999998</v>
      </c>
      <c r="D26" s="51">
        <v>-2.4819499999999999</v>
      </c>
      <c r="E26" s="51">
        <v>1.4882899999999999</v>
      </c>
      <c r="F26" s="51">
        <v>56</v>
      </c>
      <c r="G26" s="57">
        <v>2.08906E-13</v>
      </c>
      <c r="H26" s="57">
        <v>-7.15717E-18</v>
      </c>
      <c r="I26" s="51">
        <v>179</v>
      </c>
      <c r="J26" s="51" t="s">
        <v>28</v>
      </c>
      <c r="K26" s="57">
        <v>2.2737400000000001E-13</v>
      </c>
      <c r="L26" s="57">
        <v>-7.15717E-18</v>
      </c>
      <c r="M26" s="51">
        <v>29</v>
      </c>
      <c r="N26" s="51" t="s">
        <v>28</v>
      </c>
      <c r="O26" s="52"/>
    </row>
    <row r="27" spans="1:15" x14ac:dyDescent="0.25">
      <c r="A27" s="68"/>
      <c r="B27" s="1">
        <v>25</v>
      </c>
      <c r="C27" s="47">
        <v>86.160700000000006</v>
      </c>
      <c r="D27" s="48">
        <v>61.106900000000003</v>
      </c>
      <c r="E27" s="48">
        <v>65.474199999999996</v>
      </c>
      <c r="F27" s="48">
        <v>57</v>
      </c>
      <c r="G27" s="48">
        <v>62.748199999999997</v>
      </c>
      <c r="H27" s="48">
        <v>-0.92114799999999997</v>
      </c>
      <c r="I27" s="48">
        <v>179</v>
      </c>
      <c r="J27" s="48" t="s">
        <v>29</v>
      </c>
      <c r="K27" s="48">
        <v>62.742899999999999</v>
      </c>
      <c r="L27" s="48">
        <v>-0.92114799999999997</v>
      </c>
      <c r="M27" s="48">
        <v>29</v>
      </c>
      <c r="N27" s="48" t="s">
        <v>29</v>
      </c>
      <c r="O27" s="49"/>
    </row>
    <row r="28" spans="1:15" x14ac:dyDescent="0.25">
      <c r="A28" s="68"/>
      <c r="B28" s="1">
        <v>26</v>
      </c>
      <c r="C28" s="50">
        <v>11.1448</v>
      </c>
      <c r="D28" s="51">
        <v>-1.65821</v>
      </c>
      <c r="E28" s="51">
        <v>0.58288700000000004</v>
      </c>
      <c r="F28" s="51">
        <v>50</v>
      </c>
      <c r="G28" s="57">
        <v>2.2659500000000001E-13</v>
      </c>
      <c r="H28" s="57">
        <v>-7.15717E-18</v>
      </c>
      <c r="I28" s="51">
        <v>177</v>
      </c>
      <c r="J28" s="51" t="s">
        <v>28</v>
      </c>
      <c r="K28" s="57">
        <v>2.5089500000000001E-13</v>
      </c>
      <c r="L28" s="57">
        <v>-7.15717E-18</v>
      </c>
      <c r="M28" s="51">
        <v>53</v>
      </c>
      <c r="N28" s="51" t="s">
        <v>28</v>
      </c>
      <c r="O28" s="52"/>
    </row>
    <row r="29" spans="1:15" x14ac:dyDescent="0.25">
      <c r="A29" s="68"/>
      <c r="B29" s="1">
        <v>27</v>
      </c>
      <c r="C29" s="47">
        <v>56.073900000000002</v>
      </c>
      <c r="D29" s="48">
        <v>61.987900000000003</v>
      </c>
      <c r="E29" s="48">
        <v>63.253</v>
      </c>
      <c r="F29" s="48">
        <v>44</v>
      </c>
      <c r="G29" s="48">
        <v>62.748199999999997</v>
      </c>
      <c r="H29" s="48">
        <v>-0.92114799999999997</v>
      </c>
      <c r="I29" s="48">
        <v>175</v>
      </c>
      <c r="J29" s="48" t="s">
        <v>29</v>
      </c>
      <c r="K29" s="48">
        <v>62.748199999999997</v>
      </c>
      <c r="L29" s="48">
        <v>-0.92114799999999997</v>
      </c>
      <c r="M29" s="48">
        <v>17</v>
      </c>
      <c r="N29" s="48" t="s">
        <v>29</v>
      </c>
      <c r="O29" s="49"/>
    </row>
    <row r="30" spans="1:15" x14ac:dyDescent="0.25">
      <c r="A30" s="68"/>
      <c r="B30" s="1">
        <v>28</v>
      </c>
      <c r="C30" s="50">
        <v>37.234400000000001</v>
      </c>
      <c r="D30" s="51">
        <v>-3.1821199999999998</v>
      </c>
      <c r="E30" s="51">
        <v>3.85141</v>
      </c>
      <c r="F30" s="51">
        <v>62</v>
      </c>
      <c r="G30" s="57">
        <v>2.0890500000000001E-13</v>
      </c>
      <c r="H30" s="57">
        <v>-7.15717E-18</v>
      </c>
      <c r="I30" s="51">
        <v>181</v>
      </c>
      <c r="J30" s="51" t="s">
        <v>28</v>
      </c>
      <c r="K30" s="57">
        <v>2.52088E-13</v>
      </c>
      <c r="L30" s="57">
        <v>-7.15717E-18</v>
      </c>
      <c r="M30" s="51">
        <v>37</v>
      </c>
      <c r="N30" s="51" t="s">
        <v>28</v>
      </c>
      <c r="O30" s="52"/>
    </row>
    <row r="31" spans="1:15" x14ac:dyDescent="0.25">
      <c r="A31" s="68"/>
      <c r="B31" s="1">
        <v>29</v>
      </c>
      <c r="C31" s="47">
        <v>1.8026599999999999</v>
      </c>
      <c r="D31" s="48">
        <v>-0.19872000000000001</v>
      </c>
      <c r="E31" s="48">
        <v>0.16771800000000001</v>
      </c>
      <c r="F31" s="48">
        <v>31</v>
      </c>
      <c r="G31" s="56">
        <v>1.9098900000000001E-13</v>
      </c>
      <c r="H31" s="56">
        <v>-7.15717E-18</v>
      </c>
      <c r="I31" s="48">
        <v>169</v>
      </c>
      <c r="J31" s="48" t="s">
        <v>28</v>
      </c>
      <c r="K31" s="56">
        <v>2.30819E-13</v>
      </c>
      <c r="L31" s="56">
        <v>-7.15717E-18</v>
      </c>
      <c r="M31" s="48">
        <v>41</v>
      </c>
      <c r="N31" s="48" t="s">
        <v>28</v>
      </c>
      <c r="O31" s="49"/>
    </row>
    <row r="32" spans="1:15" x14ac:dyDescent="0.25">
      <c r="A32" s="68"/>
      <c r="B32" s="1">
        <v>30</v>
      </c>
      <c r="C32" s="50">
        <v>35.758499999999998</v>
      </c>
      <c r="D32" s="51">
        <v>-4.6580399999999997</v>
      </c>
      <c r="E32" s="51">
        <v>2.3754900000000001</v>
      </c>
      <c r="F32" s="51">
        <v>62</v>
      </c>
      <c r="G32" s="57">
        <v>2.2659400000000001E-13</v>
      </c>
      <c r="H32" s="57">
        <v>-7.15717E-18</v>
      </c>
      <c r="I32" s="51">
        <v>181</v>
      </c>
      <c r="J32" s="51" t="s">
        <v>28</v>
      </c>
      <c r="K32" s="57">
        <v>2.17488E-13</v>
      </c>
      <c r="L32" s="57">
        <v>-7.15717E-18</v>
      </c>
      <c r="M32" s="51">
        <v>29</v>
      </c>
      <c r="N32" s="51" t="s">
        <v>28</v>
      </c>
      <c r="O32" s="52"/>
    </row>
    <row r="33" spans="1:15" x14ac:dyDescent="0.25">
      <c r="A33" s="68"/>
      <c r="B33" s="1">
        <v>31</v>
      </c>
      <c r="C33" s="47">
        <v>63.706299999999999</v>
      </c>
      <c r="D33" s="48">
        <v>62.624499999999998</v>
      </c>
      <c r="E33" s="48">
        <v>62.831299999999999</v>
      </c>
      <c r="F33" s="48">
        <v>25</v>
      </c>
      <c r="G33" s="48">
        <v>62.748199999999997</v>
      </c>
      <c r="H33" s="48">
        <v>-0.92114799999999997</v>
      </c>
      <c r="I33" s="48">
        <v>167</v>
      </c>
      <c r="J33" s="48" t="s">
        <v>29</v>
      </c>
      <c r="K33" s="48">
        <v>61.658499999999997</v>
      </c>
      <c r="L33" s="48">
        <v>-0.90351099999999995</v>
      </c>
      <c r="M33" s="48">
        <v>21</v>
      </c>
      <c r="N33" s="48" t="s">
        <v>29</v>
      </c>
      <c r="O33" s="49"/>
    </row>
    <row r="34" spans="1:15" x14ac:dyDescent="0.25">
      <c r="A34" s="68"/>
      <c r="B34" s="1">
        <v>32</v>
      </c>
      <c r="C34" s="50">
        <v>7.9164599999999998</v>
      </c>
      <c r="D34" s="51">
        <v>-0.79328600000000005</v>
      </c>
      <c r="E34" s="51">
        <v>0.73741400000000001</v>
      </c>
      <c r="F34" s="51">
        <v>46</v>
      </c>
      <c r="G34" s="57">
        <v>2.2659500000000001E-13</v>
      </c>
      <c r="H34" s="57">
        <v>-7.15717E-18</v>
      </c>
      <c r="I34" s="51">
        <v>175</v>
      </c>
      <c r="J34" s="51" t="s">
        <v>28</v>
      </c>
      <c r="K34" s="57">
        <v>2.6619399999999999E-13</v>
      </c>
      <c r="L34" s="57">
        <v>-7.15717E-18</v>
      </c>
      <c r="M34" s="51">
        <v>25</v>
      </c>
      <c r="N34" s="51" t="s">
        <v>28</v>
      </c>
      <c r="O34" s="52"/>
    </row>
    <row r="35" spans="1:15" x14ac:dyDescent="0.25">
      <c r="A35" s="68"/>
      <c r="B35" s="1">
        <v>33</v>
      </c>
      <c r="C35" s="47">
        <v>94.979799999999997</v>
      </c>
      <c r="D35" s="48">
        <v>58.247500000000002</v>
      </c>
      <c r="E35" s="48">
        <v>64.641599999999997</v>
      </c>
      <c r="F35" s="48">
        <v>61</v>
      </c>
      <c r="G35" s="48">
        <v>62.748199999999997</v>
      </c>
      <c r="H35" s="48">
        <v>-0.92114799999999997</v>
      </c>
      <c r="I35" s="48">
        <v>181</v>
      </c>
      <c r="J35" s="48" t="s">
        <v>29</v>
      </c>
      <c r="K35" s="48">
        <v>62.795099999999998</v>
      </c>
      <c r="L35" s="48">
        <v>-0.92111500000000002</v>
      </c>
      <c r="M35" s="48">
        <v>25</v>
      </c>
      <c r="N35" s="48" t="s">
        <v>29</v>
      </c>
      <c r="O35" s="49"/>
    </row>
    <row r="36" spans="1:15" x14ac:dyDescent="0.25">
      <c r="A36" s="68"/>
      <c r="B36" s="1">
        <v>34</v>
      </c>
      <c r="C36" s="50">
        <v>39.293199999999999</v>
      </c>
      <c r="D36" s="51">
        <v>-5.1759700000000004</v>
      </c>
      <c r="E36" s="51">
        <v>2.5609099999999998</v>
      </c>
      <c r="F36" s="51">
        <v>63</v>
      </c>
      <c r="G36" s="57">
        <v>2.0890500000000001E-13</v>
      </c>
      <c r="H36" s="57">
        <v>-7.15717E-18</v>
      </c>
      <c r="I36" s="51">
        <v>183</v>
      </c>
      <c r="J36" s="51" t="s">
        <v>28</v>
      </c>
      <c r="K36" s="57">
        <v>2.2737400000000001E-13</v>
      </c>
      <c r="L36" s="57">
        <v>-7.15717E-18</v>
      </c>
      <c r="M36" s="51">
        <v>41</v>
      </c>
      <c r="N36" s="51" t="s">
        <v>28</v>
      </c>
      <c r="O36" s="52"/>
    </row>
    <row r="37" spans="1:15" x14ac:dyDescent="0.25">
      <c r="A37" s="68"/>
      <c r="B37" s="1">
        <v>35</v>
      </c>
      <c r="C37" s="47">
        <v>67.56</v>
      </c>
      <c r="D37" s="48">
        <v>62.1937</v>
      </c>
      <c r="E37" s="48">
        <v>63.144100000000002</v>
      </c>
      <c r="F37" s="48">
        <v>41</v>
      </c>
      <c r="G37" s="48">
        <v>62.748199999999997</v>
      </c>
      <c r="H37" s="48">
        <v>-0.92114799999999997</v>
      </c>
      <c r="I37" s="48">
        <v>173</v>
      </c>
      <c r="J37" s="48" t="s">
        <v>29</v>
      </c>
      <c r="K37" s="48" t="s">
        <v>30</v>
      </c>
      <c r="L37" s="48">
        <v>-0.89780400000000005</v>
      </c>
      <c r="M37" s="48">
        <v>21</v>
      </c>
      <c r="N37" s="48" t="s">
        <v>29</v>
      </c>
      <c r="O37" s="49"/>
    </row>
    <row r="38" spans="1:15" x14ac:dyDescent="0.25">
      <c r="A38" s="68"/>
      <c r="B38" s="1">
        <v>36</v>
      </c>
      <c r="C38" s="50">
        <v>33.406500000000001</v>
      </c>
      <c r="D38" s="51">
        <v>-3.3257699999999999</v>
      </c>
      <c r="E38" s="51">
        <v>3.0683500000000001</v>
      </c>
      <c r="F38" s="51">
        <v>61</v>
      </c>
      <c r="G38" s="57">
        <v>1.9119099999999999E-13</v>
      </c>
      <c r="H38" s="57">
        <v>-7.15717E-18</v>
      </c>
      <c r="I38" s="51">
        <v>181</v>
      </c>
      <c r="J38" s="51" t="s">
        <v>28</v>
      </c>
      <c r="K38" s="57">
        <v>2.2737400000000001E-13</v>
      </c>
      <c r="L38" s="57">
        <v>-7.15717E-18</v>
      </c>
      <c r="M38" s="51">
        <v>33</v>
      </c>
      <c r="N38" s="51" t="s">
        <v>28</v>
      </c>
      <c r="O38" s="52"/>
    </row>
    <row r="39" spans="1:15" x14ac:dyDescent="0.25">
      <c r="A39" s="68"/>
      <c r="B39" s="1">
        <v>37</v>
      </c>
      <c r="C39" s="47">
        <v>19.819400000000002</v>
      </c>
      <c r="D39" s="48">
        <v>-2.9467400000000001</v>
      </c>
      <c r="E39" s="48">
        <v>1.0235000000000001</v>
      </c>
      <c r="F39" s="48">
        <v>56</v>
      </c>
      <c r="G39" s="56">
        <v>2.2659500000000001E-13</v>
      </c>
      <c r="H39" s="56">
        <v>-7.15717E-18</v>
      </c>
      <c r="I39" s="48">
        <v>179</v>
      </c>
      <c r="J39" s="48" t="s">
        <v>28</v>
      </c>
      <c r="K39" s="56">
        <v>2.82495E-13</v>
      </c>
      <c r="L39" s="56">
        <v>-7.15717E-18</v>
      </c>
      <c r="M39" s="48">
        <v>29</v>
      </c>
      <c r="N39" s="48" t="s">
        <v>28</v>
      </c>
      <c r="O39" s="49"/>
    </row>
    <row r="40" spans="1:15" x14ac:dyDescent="0.25">
      <c r="A40" s="68"/>
      <c r="B40" s="1">
        <v>38</v>
      </c>
      <c r="C40" s="50">
        <v>96.205200000000005</v>
      </c>
      <c r="D40" s="51">
        <v>59.472999999999999</v>
      </c>
      <c r="E40" s="51">
        <v>65.867099999999994</v>
      </c>
      <c r="F40" s="51">
        <v>61</v>
      </c>
      <c r="G40" s="51">
        <v>62.748199999999997</v>
      </c>
      <c r="H40" s="51">
        <v>-0.92114799999999997</v>
      </c>
      <c r="I40" s="51">
        <v>181</v>
      </c>
      <c r="J40" s="51" t="s">
        <v>29</v>
      </c>
      <c r="K40" s="51">
        <v>62.741300000000003</v>
      </c>
      <c r="L40" s="51">
        <v>-0.92114799999999997</v>
      </c>
      <c r="M40" s="51">
        <v>25</v>
      </c>
      <c r="N40" s="51" t="s">
        <v>29</v>
      </c>
      <c r="O40" s="52"/>
    </row>
    <row r="41" spans="1:15" x14ac:dyDescent="0.25">
      <c r="A41" s="68"/>
      <c r="B41" s="1">
        <v>39</v>
      </c>
      <c r="C41" s="47">
        <v>39.051299999999998</v>
      </c>
      <c r="D41" s="48">
        <v>-5.4178800000000003</v>
      </c>
      <c r="E41" s="48">
        <v>2.319</v>
      </c>
      <c r="F41" s="48">
        <v>63</v>
      </c>
      <c r="G41" s="56">
        <v>2.4442199999999998E-13</v>
      </c>
      <c r="H41" s="56">
        <v>-7.15717E-18</v>
      </c>
      <c r="I41" s="48">
        <v>183</v>
      </c>
      <c r="J41" s="48" t="s">
        <v>28</v>
      </c>
      <c r="K41" s="56">
        <v>2.2737400000000001E-13</v>
      </c>
      <c r="L41" s="56">
        <v>-7.15717E-18</v>
      </c>
      <c r="M41" s="48">
        <v>25</v>
      </c>
      <c r="N41" s="48" t="s">
        <v>28</v>
      </c>
      <c r="O41" s="49"/>
    </row>
    <row r="42" spans="1:15" x14ac:dyDescent="0.25">
      <c r="A42" s="68"/>
      <c r="B42" s="1">
        <v>40</v>
      </c>
      <c r="C42" s="50">
        <v>98.083600000000004</v>
      </c>
      <c r="D42" s="51">
        <v>57.667099999999998</v>
      </c>
      <c r="E42" s="51">
        <v>64.700599999999994</v>
      </c>
      <c r="F42" s="51">
        <v>62</v>
      </c>
      <c r="G42" s="51">
        <v>62.748199999999997</v>
      </c>
      <c r="H42" s="51">
        <v>-0.92114799999999997</v>
      </c>
      <c r="I42" s="51">
        <v>181</v>
      </c>
      <c r="J42" s="51" t="s">
        <v>29</v>
      </c>
      <c r="K42" s="51">
        <v>62.709699999999998</v>
      </c>
      <c r="L42" s="51">
        <v>-0.921126</v>
      </c>
      <c r="M42" s="51">
        <v>29</v>
      </c>
      <c r="N42" s="51" t="s">
        <v>29</v>
      </c>
      <c r="O42" s="52"/>
    </row>
    <row r="43" spans="1:15" x14ac:dyDescent="0.25">
      <c r="A43" s="68"/>
      <c r="B43" s="1">
        <v>41</v>
      </c>
      <c r="C43" s="47">
        <v>75.620099999999994</v>
      </c>
      <c r="D43" s="48">
        <v>61.525799999999997</v>
      </c>
      <c r="E43" s="48">
        <v>63.991</v>
      </c>
      <c r="F43" s="48">
        <v>51</v>
      </c>
      <c r="G43" s="48">
        <v>62.748199999999997</v>
      </c>
      <c r="H43" s="48">
        <v>-0.92114799999999997</v>
      </c>
      <c r="I43" s="48">
        <v>177</v>
      </c>
      <c r="J43" s="48" t="s">
        <v>29</v>
      </c>
      <c r="K43" s="48">
        <v>62.743400000000001</v>
      </c>
      <c r="L43" s="48">
        <v>-0.92114799999999997</v>
      </c>
      <c r="M43" s="48">
        <v>21</v>
      </c>
      <c r="N43" s="48" t="s">
        <v>29</v>
      </c>
      <c r="O43" s="49"/>
    </row>
    <row r="44" spans="1:15" x14ac:dyDescent="0.25">
      <c r="A44" s="68"/>
      <c r="B44" s="1">
        <v>42</v>
      </c>
      <c r="C44" s="50">
        <v>42.405000000000001</v>
      </c>
      <c r="D44" s="51">
        <v>-2.0641600000000002</v>
      </c>
      <c r="E44" s="51">
        <v>5.67272</v>
      </c>
      <c r="F44" s="51">
        <v>63</v>
      </c>
      <c r="G44" s="57">
        <v>2.26764E-13</v>
      </c>
      <c r="H44" s="57">
        <v>-7.15717E-18</v>
      </c>
      <c r="I44" s="51">
        <v>183</v>
      </c>
      <c r="J44" s="51" t="s">
        <v>28</v>
      </c>
      <c r="K44" s="57">
        <v>2.5837899999999998E-13</v>
      </c>
      <c r="L44" s="57">
        <v>-7.15717E-18</v>
      </c>
      <c r="M44" s="51">
        <v>53</v>
      </c>
      <c r="N44" s="51" t="s">
        <v>28</v>
      </c>
      <c r="O44" s="52"/>
    </row>
    <row r="45" spans="1:15" x14ac:dyDescent="0.25">
      <c r="A45" s="68"/>
      <c r="B45" s="1">
        <v>43</v>
      </c>
      <c r="C45" s="47">
        <v>65.416799999999995</v>
      </c>
      <c r="D45" s="48">
        <v>62.435600000000001</v>
      </c>
      <c r="E45" s="48">
        <v>62.972099999999998</v>
      </c>
      <c r="F45" s="48">
        <v>35</v>
      </c>
      <c r="G45" s="48">
        <v>62.748199999999997</v>
      </c>
      <c r="H45" s="48">
        <v>-0.92114799999999997</v>
      </c>
      <c r="I45" s="48">
        <v>171</v>
      </c>
      <c r="J45" s="48" t="s">
        <v>29</v>
      </c>
      <c r="K45" s="48">
        <v>62.748199999999997</v>
      </c>
      <c r="L45" s="48">
        <v>-0.92114799999999997</v>
      </c>
      <c r="M45" s="48">
        <v>21</v>
      </c>
      <c r="N45" s="48" t="s">
        <v>29</v>
      </c>
      <c r="O45" s="49"/>
    </row>
    <row r="46" spans="1:15" x14ac:dyDescent="0.25">
      <c r="A46" s="68"/>
      <c r="B46" s="1">
        <v>44</v>
      </c>
      <c r="C46" s="50">
        <v>89.860500000000002</v>
      </c>
      <c r="D46" s="51">
        <v>59.522399999999998</v>
      </c>
      <c r="E46" s="51">
        <v>64.806799999999996</v>
      </c>
      <c r="F46" s="51">
        <v>59</v>
      </c>
      <c r="G46" s="51">
        <v>62.748199999999997</v>
      </c>
      <c r="H46" s="51">
        <v>-0.92114799999999997</v>
      </c>
      <c r="I46" s="51">
        <v>181</v>
      </c>
      <c r="J46" s="51" t="s">
        <v>29</v>
      </c>
      <c r="K46" s="51">
        <v>62.760199999999998</v>
      </c>
      <c r="L46" s="51">
        <v>-0.92114600000000002</v>
      </c>
      <c r="M46" s="51">
        <v>25</v>
      </c>
      <c r="N46" s="51" t="s">
        <v>29</v>
      </c>
      <c r="O46" s="52"/>
    </row>
    <row r="47" spans="1:15" x14ac:dyDescent="0.25">
      <c r="A47" s="68"/>
      <c r="B47" s="1">
        <v>45</v>
      </c>
      <c r="C47" s="47">
        <v>84.843500000000006</v>
      </c>
      <c r="D47" s="48">
        <v>59.7898</v>
      </c>
      <c r="E47" s="48">
        <v>64.156999999999996</v>
      </c>
      <c r="F47" s="48">
        <v>57</v>
      </c>
      <c r="G47" s="48">
        <v>62.748199999999997</v>
      </c>
      <c r="H47" s="48">
        <v>-0.92114799999999997</v>
      </c>
      <c r="I47" s="48">
        <v>179</v>
      </c>
      <c r="J47" s="48" t="s">
        <v>29</v>
      </c>
      <c r="K47" s="48">
        <v>63.0154</v>
      </c>
      <c r="L47" s="48">
        <v>-0.920076</v>
      </c>
      <c r="M47" s="48">
        <v>25</v>
      </c>
      <c r="N47" s="48" t="s">
        <v>29</v>
      </c>
      <c r="O47" s="49"/>
    </row>
    <row r="48" spans="1:15" x14ac:dyDescent="0.25">
      <c r="A48" s="68"/>
      <c r="B48" s="1">
        <v>46</v>
      </c>
      <c r="C48" s="50">
        <v>74.933899999999994</v>
      </c>
      <c r="D48" s="51">
        <v>62.130899999999997</v>
      </c>
      <c r="E48" s="51">
        <v>64.372</v>
      </c>
      <c r="F48" s="51">
        <v>50</v>
      </c>
      <c r="G48" s="51">
        <v>62.748199999999997</v>
      </c>
      <c r="H48" s="51">
        <v>-0.92114799999999997</v>
      </c>
      <c r="I48" s="51">
        <v>177</v>
      </c>
      <c r="J48" s="51" t="s">
        <v>29</v>
      </c>
      <c r="K48" s="51">
        <v>62.747700000000002</v>
      </c>
      <c r="L48" s="51">
        <v>-0.92114799999999997</v>
      </c>
      <c r="M48" s="51">
        <v>25</v>
      </c>
      <c r="N48" s="51" t="s">
        <v>29</v>
      </c>
      <c r="O48" s="52"/>
    </row>
    <row r="49" spans="1:15" x14ac:dyDescent="0.25">
      <c r="A49" s="68"/>
      <c r="B49" s="1">
        <v>47</v>
      </c>
      <c r="C49" s="47">
        <v>37.826999999999998</v>
      </c>
      <c r="D49" s="48">
        <v>-2.5895199999999998</v>
      </c>
      <c r="E49" s="48">
        <v>4.444</v>
      </c>
      <c r="F49" s="48">
        <v>62</v>
      </c>
      <c r="G49" s="56">
        <v>2.4442199999999998E-13</v>
      </c>
      <c r="H49" s="56">
        <v>-7.15717E-18</v>
      </c>
      <c r="I49" s="48">
        <v>181</v>
      </c>
      <c r="J49" s="48" t="s">
        <v>28</v>
      </c>
      <c r="K49" s="56">
        <v>2.5985599999999998E-13</v>
      </c>
      <c r="L49" s="56">
        <v>-7.15717E-18</v>
      </c>
      <c r="M49" s="48">
        <v>45</v>
      </c>
      <c r="N49" s="48" t="s">
        <v>28</v>
      </c>
      <c r="O49" s="49"/>
    </row>
    <row r="50" spans="1:15" x14ac:dyDescent="0.25">
      <c r="A50" s="68"/>
      <c r="B50" s="1">
        <v>48</v>
      </c>
      <c r="C50" s="50">
        <v>18.089300000000001</v>
      </c>
      <c r="D50" s="51">
        <v>-2.5971899999999999</v>
      </c>
      <c r="E50" s="51">
        <v>1.0121199999999999</v>
      </c>
      <c r="F50" s="51">
        <v>55</v>
      </c>
      <c r="G50" s="57">
        <v>1.9098900000000001E-13</v>
      </c>
      <c r="H50" s="57">
        <v>-7.15717E-18</v>
      </c>
      <c r="I50" s="51">
        <v>179</v>
      </c>
      <c r="J50" s="51" t="s">
        <v>28</v>
      </c>
      <c r="K50" s="57">
        <v>1.7387400000000001E-13</v>
      </c>
      <c r="L50" s="57">
        <v>-7.15717E-18</v>
      </c>
      <c r="M50" s="51">
        <v>37</v>
      </c>
      <c r="N50" s="51" t="s">
        <v>28</v>
      </c>
      <c r="O50" s="52"/>
    </row>
    <row r="51" spans="1:15" x14ac:dyDescent="0.25">
      <c r="A51" s="68"/>
      <c r="B51" s="1">
        <v>49</v>
      </c>
      <c r="C51" s="47">
        <v>54.124899999999997</v>
      </c>
      <c r="D51" s="48">
        <v>62.032899999999998</v>
      </c>
      <c r="E51" s="48">
        <v>63.7166</v>
      </c>
      <c r="F51" s="48">
        <v>47</v>
      </c>
      <c r="G51" s="48">
        <v>62.748199999999997</v>
      </c>
      <c r="H51" s="48">
        <v>-0.92114799999999997</v>
      </c>
      <c r="I51" s="48">
        <v>175</v>
      </c>
      <c r="J51" s="48" t="s">
        <v>29</v>
      </c>
      <c r="K51" s="48">
        <v>62.814799999999998</v>
      </c>
      <c r="L51" s="48">
        <v>-0.92108199999999996</v>
      </c>
      <c r="M51" s="48">
        <v>25</v>
      </c>
      <c r="N51" s="48" t="s">
        <v>29</v>
      </c>
      <c r="O51" s="49"/>
    </row>
    <row r="52" spans="1:15" x14ac:dyDescent="0.25">
      <c r="A52" s="68"/>
      <c r="B52" s="1">
        <v>50</v>
      </c>
      <c r="C52" s="50">
        <v>30.108799999999999</v>
      </c>
      <c r="D52" s="51">
        <v>-3.2741600000000002</v>
      </c>
      <c r="E52" s="51">
        <v>2.5386700000000002</v>
      </c>
      <c r="F52" s="51">
        <v>60</v>
      </c>
      <c r="G52" s="57">
        <v>2.17752E-13</v>
      </c>
      <c r="H52" s="57">
        <v>-7.15717E-18</v>
      </c>
      <c r="I52" s="51">
        <v>181</v>
      </c>
      <c r="J52" s="51" t="s">
        <v>28</v>
      </c>
      <c r="K52" s="57">
        <v>2.6327500000000001E-13</v>
      </c>
      <c r="L52" s="57">
        <v>-7.15717E-18</v>
      </c>
      <c r="M52" s="51">
        <v>29</v>
      </c>
      <c r="N52" s="51" t="s">
        <v>28</v>
      </c>
      <c r="O52" s="52"/>
    </row>
    <row r="53" spans="1:15" x14ac:dyDescent="0.25">
      <c r="A53" s="68"/>
      <c r="B53" s="1">
        <v>51</v>
      </c>
      <c r="C53" s="47">
        <v>19.508900000000001</v>
      </c>
      <c r="D53" s="48">
        <v>-1.1775899999999999</v>
      </c>
      <c r="E53" s="48">
        <v>2.4317199999999999</v>
      </c>
      <c r="F53" s="48">
        <v>55</v>
      </c>
      <c r="G53" s="56">
        <v>2.2659500000000001E-13</v>
      </c>
      <c r="H53" s="56">
        <v>-7.15717E-18</v>
      </c>
      <c r="I53" s="48">
        <v>179</v>
      </c>
      <c r="J53" s="48" t="s">
        <v>28</v>
      </c>
      <c r="K53" s="56">
        <v>2.2737400000000001E-13</v>
      </c>
      <c r="L53" s="56">
        <v>-7.15717E-18</v>
      </c>
      <c r="M53" s="48">
        <v>29</v>
      </c>
      <c r="N53" s="48" t="s">
        <v>28</v>
      </c>
      <c r="O53" s="49"/>
    </row>
    <row r="54" spans="1:15" x14ac:dyDescent="0.25">
      <c r="A54" s="68"/>
      <c r="B54" s="1">
        <v>52</v>
      </c>
      <c r="C54" s="50">
        <v>5.3526499999999997</v>
      </c>
      <c r="D54" s="51">
        <v>-0.56135299999999999</v>
      </c>
      <c r="E54" s="51">
        <v>0.48413499999999998</v>
      </c>
      <c r="F54" s="51">
        <v>42</v>
      </c>
      <c r="G54" s="57">
        <v>2.0005200000000001E-13</v>
      </c>
      <c r="H54" s="57">
        <v>-7.15717E-18</v>
      </c>
      <c r="I54" s="51">
        <v>173</v>
      </c>
      <c r="J54" s="51" t="s">
        <v>28</v>
      </c>
      <c r="K54" s="57">
        <v>2.2445899999999999E-13</v>
      </c>
      <c r="L54" s="57">
        <v>-7.15717E-18</v>
      </c>
      <c r="M54" s="51">
        <v>29</v>
      </c>
      <c r="N54" s="51" t="s">
        <v>28</v>
      </c>
      <c r="O54" s="52"/>
    </row>
    <row r="55" spans="1:15" x14ac:dyDescent="0.25">
      <c r="A55" s="68"/>
      <c r="B55" s="1">
        <v>53</v>
      </c>
      <c r="C55" s="47">
        <v>91.156099999999995</v>
      </c>
      <c r="D55" s="48">
        <v>60.817900000000002</v>
      </c>
      <c r="E55" s="48">
        <v>66.1023</v>
      </c>
      <c r="F55" s="48">
        <v>59</v>
      </c>
      <c r="G55" s="48">
        <v>62.748199999999997</v>
      </c>
      <c r="H55" s="48">
        <v>-0.92114799999999997</v>
      </c>
      <c r="I55" s="48">
        <v>181</v>
      </c>
      <c r="J55" s="48" t="s">
        <v>29</v>
      </c>
      <c r="K55" s="48">
        <v>62.7639</v>
      </c>
      <c r="L55" s="48">
        <v>-0.92114499999999999</v>
      </c>
      <c r="M55" s="48">
        <v>29</v>
      </c>
      <c r="N55" s="48" t="s">
        <v>29</v>
      </c>
      <c r="O55" s="49"/>
    </row>
    <row r="56" spans="1:15" x14ac:dyDescent="0.25">
      <c r="A56" s="68"/>
      <c r="B56" s="1">
        <v>54</v>
      </c>
      <c r="C56" s="50">
        <v>2.7803</v>
      </c>
      <c r="D56" s="51">
        <v>-0.200964</v>
      </c>
      <c r="E56" s="51">
        <v>0.33553699999999997</v>
      </c>
      <c r="F56" s="51">
        <v>35</v>
      </c>
      <c r="G56" s="57">
        <v>2.2659500000000001E-13</v>
      </c>
      <c r="H56" s="57">
        <v>-7.15717E-18</v>
      </c>
      <c r="I56" s="51">
        <v>171</v>
      </c>
      <c r="J56" s="51" t="s">
        <v>28</v>
      </c>
      <c r="K56" s="57">
        <v>2.6092099999999998E-13</v>
      </c>
      <c r="L56" s="57">
        <v>-7.15717E-18</v>
      </c>
      <c r="M56" s="51">
        <v>49</v>
      </c>
      <c r="N56" s="51" t="s">
        <v>28</v>
      </c>
      <c r="O56" s="52"/>
    </row>
    <row r="57" spans="1:15" x14ac:dyDescent="0.25">
      <c r="A57" s="68"/>
      <c r="B57" s="1">
        <v>55</v>
      </c>
      <c r="C57" s="47">
        <v>57.987099999999998</v>
      </c>
      <c r="D57" s="48">
        <v>62.402999999999999</v>
      </c>
      <c r="E57" s="48">
        <v>63.353400000000001</v>
      </c>
      <c r="F57" s="48">
        <v>41</v>
      </c>
      <c r="G57" s="48">
        <v>62.748199999999997</v>
      </c>
      <c r="H57" s="48">
        <v>-0.92114799999999997</v>
      </c>
      <c r="I57" s="48">
        <v>173</v>
      </c>
      <c r="J57" s="48" t="s">
        <v>29</v>
      </c>
      <c r="K57" s="48">
        <v>62.674599999999998</v>
      </c>
      <c r="L57" s="48">
        <v>-0.92106699999999997</v>
      </c>
      <c r="M57" s="48">
        <v>21</v>
      </c>
      <c r="N57" s="48" t="s">
        <v>29</v>
      </c>
      <c r="O57" s="49"/>
    </row>
    <row r="58" spans="1:15" x14ac:dyDescent="0.25">
      <c r="A58" s="68"/>
      <c r="B58" s="1">
        <v>56</v>
      </c>
      <c r="C58" s="50">
        <v>63.001300000000001</v>
      </c>
      <c r="D58" s="51">
        <v>62.693600000000004</v>
      </c>
      <c r="E58" s="51">
        <v>62.766100000000002</v>
      </c>
      <c r="F58" s="51">
        <v>14</v>
      </c>
      <c r="G58" s="51">
        <v>62.748199999999997</v>
      </c>
      <c r="H58" s="51">
        <v>-0.92114799999999997</v>
      </c>
      <c r="I58" s="51">
        <v>163</v>
      </c>
      <c r="J58" s="51" t="s">
        <v>29</v>
      </c>
      <c r="K58" s="51">
        <v>62.756100000000004</v>
      </c>
      <c r="L58" s="51">
        <v>-0.92114700000000005</v>
      </c>
      <c r="M58" s="51">
        <v>17</v>
      </c>
      <c r="N58" s="51" t="s">
        <v>29</v>
      </c>
      <c r="O58" s="52"/>
    </row>
    <row r="59" spans="1:15" x14ac:dyDescent="0.25">
      <c r="A59" s="68"/>
      <c r="B59" s="1">
        <v>57</v>
      </c>
      <c r="C59" s="47">
        <v>58.536499999999997</v>
      </c>
      <c r="D59" s="48">
        <v>62.540999999999997</v>
      </c>
      <c r="E59" s="48">
        <v>63.405000000000001</v>
      </c>
      <c r="F59" s="48">
        <v>40</v>
      </c>
      <c r="G59" s="48">
        <v>62.748199999999997</v>
      </c>
      <c r="H59" s="48">
        <v>-0.92114799999999997</v>
      </c>
      <c r="I59" s="48">
        <v>173</v>
      </c>
      <c r="J59" s="48" t="s">
        <v>29</v>
      </c>
      <c r="K59" s="48">
        <v>62.748199999999997</v>
      </c>
      <c r="L59" s="48">
        <v>-0.92114799999999997</v>
      </c>
      <c r="M59" s="48">
        <v>21</v>
      </c>
      <c r="N59" s="48" t="s">
        <v>29</v>
      </c>
      <c r="O59" s="49"/>
    </row>
    <row r="60" spans="1:15" x14ac:dyDescent="0.25">
      <c r="A60" s="68"/>
      <c r="B60" s="1">
        <v>58</v>
      </c>
      <c r="C60" s="50">
        <v>2.0628000000000002</v>
      </c>
      <c r="D60" s="51">
        <v>-0.14971699999999999</v>
      </c>
      <c r="E60" s="51">
        <v>0.25336399999999998</v>
      </c>
      <c r="F60" s="51">
        <v>32</v>
      </c>
      <c r="G60" s="57">
        <v>2.7997299999999998E-13</v>
      </c>
      <c r="H60" s="57">
        <v>-7.15717E-18</v>
      </c>
      <c r="I60" s="51">
        <v>169</v>
      </c>
      <c r="J60" s="51" t="s">
        <v>28</v>
      </c>
      <c r="K60" s="57">
        <v>2.2737400000000001E-13</v>
      </c>
      <c r="L60" s="57">
        <v>-7.15717E-18</v>
      </c>
      <c r="M60" s="51">
        <v>53</v>
      </c>
      <c r="N60" s="51" t="s">
        <v>28</v>
      </c>
      <c r="O60" s="52"/>
    </row>
    <row r="61" spans="1:15" x14ac:dyDescent="0.25">
      <c r="A61" s="68"/>
      <c r="B61" s="1">
        <v>59</v>
      </c>
      <c r="C61" s="47">
        <v>56.393300000000004</v>
      </c>
      <c r="D61" s="48">
        <v>62.307299999999998</v>
      </c>
      <c r="E61" s="48">
        <v>63.572299999999998</v>
      </c>
      <c r="F61" s="48">
        <v>44</v>
      </c>
      <c r="G61" s="48">
        <v>62.748199999999997</v>
      </c>
      <c r="H61" s="48">
        <v>-0.92114799999999997</v>
      </c>
      <c r="I61" s="48">
        <v>175</v>
      </c>
      <c r="J61" s="48" t="s">
        <v>29</v>
      </c>
      <c r="K61" s="48">
        <v>62.9895</v>
      </c>
      <c r="L61" s="48">
        <v>-0.92027400000000004</v>
      </c>
      <c r="M61" s="48">
        <v>21</v>
      </c>
      <c r="N61" s="48" t="s">
        <v>29</v>
      </c>
      <c r="O61" s="49"/>
    </row>
    <row r="62" spans="1:15" x14ac:dyDescent="0.25">
      <c r="A62" s="68"/>
      <c r="B62" s="1">
        <v>60</v>
      </c>
      <c r="C62" s="50">
        <v>14.6935</v>
      </c>
      <c r="D62" s="51">
        <v>-0.82123100000000004</v>
      </c>
      <c r="E62" s="51">
        <v>1.8905000000000001</v>
      </c>
      <c r="F62" s="51">
        <v>52</v>
      </c>
      <c r="G62" s="57">
        <v>2.26764E-13</v>
      </c>
      <c r="H62" s="57">
        <v>-7.15717E-18</v>
      </c>
      <c r="I62" s="51">
        <v>177</v>
      </c>
      <c r="J62" s="51" t="s">
        <v>28</v>
      </c>
      <c r="K62" s="57">
        <v>2.2737400000000001E-13</v>
      </c>
      <c r="L62" s="57">
        <v>-7.15717E-18</v>
      </c>
      <c r="M62" s="51">
        <v>29</v>
      </c>
      <c r="N62" s="51" t="s">
        <v>28</v>
      </c>
      <c r="O62" s="52"/>
    </row>
    <row r="63" spans="1:15" x14ac:dyDescent="0.25">
      <c r="A63" s="68"/>
      <c r="B63" s="1">
        <v>61</v>
      </c>
      <c r="C63" s="47">
        <v>90.439800000000005</v>
      </c>
      <c r="D63" s="48">
        <v>60.101599999999998</v>
      </c>
      <c r="E63" s="48">
        <v>65.385999999999996</v>
      </c>
      <c r="F63" s="48">
        <v>59</v>
      </c>
      <c r="G63" s="48">
        <v>62.748199999999997</v>
      </c>
      <c r="H63" s="48">
        <v>-0.92114799999999997</v>
      </c>
      <c r="I63" s="48">
        <v>181</v>
      </c>
      <c r="J63" s="48" t="s">
        <v>29</v>
      </c>
      <c r="K63" s="48">
        <v>62.747599999999998</v>
      </c>
      <c r="L63" s="48">
        <v>-0.92114799999999997</v>
      </c>
      <c r="M63" s="48">
        <v>25</v>
      </c>
      <c r="N63" s="48" t="s">
        <v>29</v>
      </c>
      <c r="O63" s="49"/>
    </row>
    <row r="64" spans="1:15" x14ac:dyDescent="0.25">
      <c r="A64" s="68"/>
      <c r="B64" s="1">
        <v>62</v>
      </c>
      <c r="C64" s="50">
        <v>28.343</v>
      </c>
      <c r="D64" s="51">
        <v>-1.9951700000000001</v>
      </c>
      <c r="E64" s="51">
        <v>3.2892199999999998</v>
      </c>
      <c r="F64" s="51">
        <v>59</v>
      </c>
      <c r="G64" s="57">
        <v>2.0890500000000001E-13</v>
      </c>
      <c r="H64" s="57">
        <v>-7.15717E-18</v>
      </c>
      <c r="I64" s="51">
        <v>181</v>
      </c>
      <c r="J64" s="51" t="s">
        <v>28</v>
      </c>
      <c r="K64" s="57">
        <v>2.5089500000000001E-13</v>
      </c>
      <c r="L64" s="57">
        <v>-7.15717E-18</v>
      </c>
      <c r="M64" s="51">
        <v>41</v>
      </c>
      <c r="N64" s="51" t="s">
        <v>28</v>
      </c>
      <c r="O64" s="52"/>
    </row>
    <row r="65" spans="1:15" x14ac:dyDescent="0.25">
      <c r="A65" s="68"/>
      <c r="B65" s="1">
        <v>63</v>
      </c>
      <c r="C65" s="47">
        <v>59.548099999999998</v>
      </c>
      <c r="D65" s="48">
        <v>62.529299999999999</v>
      </c>
      <c r="E65" s="48">
        <v>63.1785</v>
      </c>
      <c r="F65" s="48">
        <v>37</v>
      </c>
      <c r="G65" s="48">
        <v>62.748199999999997</v>
      </c>
      <c r="H65" s="48">
        <v>-0.92114799999999997</v>
      </c>
      <c r="I65" s="48">
        <v>171</v>
      </c>
      <c r="J65" s="48" t="s">
        <v>29</v>
      </c>
      <c r="K65" s="48">
        <v>62.748199999999997</v>
      </c>
      <c r="L65" s="48">
        <v>-0.92114799999999997</v>
      </c>
      <c r="M65" s="48">
        <v>21</v>
      </c>
      <c r="N65" s="48" t="s">
        <v>29</v>
      </c>
      <c r="O65" s="49"/>
    </row>
    <row r="66" spans="1:15" x14ac:dyDescent="0.25">
      <c r="A66" s="68"/>
      <c r="B66" s="1">
        <v>64</v>
      </c>
      <c r="C66" s="50">
        <v>64.365700000000004</v>
      </c>
      <c r="D66" s="51">
        <v>62.5563</v>
      </c>
      <c r="E66" s="51">
        <v>62.889400000000002</v>
      </c>
      <c r="F66" s="51">
        <v>30</v>
      </c>
      <c r="G66" s="51">
        <v>62.748199999999997</v>
      </c>
      <c r="H66" s="51">
        <v>-0.92114799999999997</v>
      </c>
      <c r="I66" s="51">
        <v>169</v>
      </c>
      <c r="J66" s="51" t="s">
        <v>29</v>
      </c>
      <c r="K66" s="51">
        <v>62.836399999999998</v>
      </c>
      <c r="L66" s="51">
        <v>-0.92103199999999996</v>
      </c>
      <c r="M66" s="51">
        <v>29</v>
      </c>
      <c r="N66" s="51" t="s">
        <v>29</v>
      </c>
      <c r="O66" s="52"/>
    </row>
    <row r="67" spans="1:15" x14ac:dyDescent="0.25">
      <c r="A67" s="68"/>
      <c r="B67" s="1">
        <v>65</v>
      </c>
      <c r="C67" s="47">
        <v>77.488799999999998</v>
      </c>
      <c r="D67" s="48">
        <v>61.9741</v>
      </c>
      <c r="E67" s="48">
        <v>64.6858</v>
      </c>
      <c r="F67" s="48">
        <v>52</v>
      </c>
      <c r="G67" s="48">
        <v>62.748199999999997</v>
      </c>
      <c r="H67" s="48">
        <v>-0.92114799999999997</v>
      </c>
      <c r="I67" s="48">
        <v>177</v>
      </c>
      <c r="J67" s="48" t="s">
        <v>29</v>
      </c>
      <c r="K67" s="48">
        <v>62.762</v>
      </c>
      <c r="L67" s="48">
        <v>-0.92114499999999999</v>
      </c>
      <c r="M67" s="48">
        <v>25</v>
      </c>
      <c r="N67" s="48" t="s">
        <v>29</v>
      </c>
      <c r="O67" s="49"/>
    </row>
    <row r="68" spans="1:15" x14ac:dyDescent="0.25">
      <c r="A68" s="68"/>
      <c r="B68" s="1">
        <v>66</v>
      </c>
      <c r="C68" s="50">
        <v>69.471500000000006</v>
      </c>
      <c r="D68" s="51">
        <v>62.292499999999997</v>
      </c>
      <c r="E68" s="51">
        <v>63.557499999999997</v>
      </c>
      <c r="F68" s="51">
        <v>44</v>
      </c>
      <c r="G68" s="51">
        <v>62.748199999999997</v>
      </c>
      <c r="H68" s="51">
        <v>-0.92114799999999997</v>
      </c>
      <c r="I68" s="51">
        <v>175</v>
      </c>
      <c r="J68" s="51" t="s">
        <v>29</v>
      </c>
      <c r="K68" s="51">
        <v>54.857100000000003</v>
      </c>
      <c r="L68" s="51">
        <v>-0.30962800000000001</v>
      </c>
      <c r="M68" s="51">
        <v>25</v>
      </c>
      <c r="N68" s="51" t="s">
        <v>29</v>
      </c>
      <c r="O68" s="52"/>
    </row>
    <row r="69" spans="1:15" x14ac:dyDescent="0.25">
      <c r="A69" s="68"/>
      <c r="B69" s="1">
        <v>67</v>
      </c>
      <c r="C69" s="47">
        <v>73.587800000000001</v>
      </c>
      <c r="D69" s="48">
        <v>61.9587</v>
      </c>
      <c r="E69" s="48">
        <v>63.996099999999998</v>
      </c>
      <c r="F69" s="48">
        <v>49</v>
      </c>
      <c r="G69" s="48">
        <v>62.748199999999997</v>
      </c>
      <c r="H69" s="48">
        <v>-0.92114799999999997</v>
      </c>
      <c r="I69" s="48">
        <v>177</v>
      </c>
      <c r="J69" s="48" t="s">
        <v>29</v>
      </c>
      <c r="K69" s="48">
        <v>62.745100000000001</v>
      </c>
      <c r="L69" s="48">
        <v>-0.92114799999999997</v>
      </c>
      <c r="M69" s="48">
        <v>25</v>
      </c>
      <c r="N69" s="48" t="s">
        <v>29</v>
      </c>
      <c r="O69" s="49"/>
    </row>
    <row r="70" spans="1:15" x14ac:dyDescent="0.25">
      <c r="A70" s="68"/>
      <c r="B70" s="1">
        <v>68</v>
      </c>
      <c r="C70" s="50">
        <v>17.439900000000002</v>
      </c>
      <c r="D70" s="51">
        <v>-1.35599</v>
      </c>
      <c r="E70" s="51">
        <v>1.9252</v>
      </c>
      <c r="F70" s="51">
        <v>54</v>
      </c>
      <c r="G70" s="57">
        <v>2.71025E-13</v>
      </c>
      <c r="H70" s="57">
        <v>-7.15717E-18</v>
      </c>
      <c r="I70" s="51">
        <v>179</v>
      </c>
      <c r="J70" s="51" t="s">
        <v>28</v>
      </c>
      <c r="K70" s="57">
        <v>2.2737400000000001E-13</v>
      </c>
      <c r="L70" s="57">
        <v>-7.15717E-18</v>
      </c>
      <c r="M70" s="51">
        <v>33</v>
      </c>
      <c r="N70" s="51" t="s">
        <v>28</v>
      </c>
      <c r="O70" s="52"/>
    </row>
    <row r="71" spans="1:15" x14ac:dyDescent="0.25">
      <c r="A71" s="68"/>
      <c r="B71" s="1">
        <v>69</v>
      </c>
      <c r="C71" s="47">
        <v>12.1203</v>
      </c>
      <c r="D71" s="48">
        <v>-0.68272299999999997</v>
      </c>
      <c r="E71" s="48">
        <v>1.5583800000000001</v>
      </c>
      <c r="F71" s="48">
        <v>50</v>
      </c>
      <c r="G71" s="56">
        <v>2.2676499999999999E-13</v>
      </c>
      <c r="H71" s="56">
        <v>-7.15717E-18</v>
      </c>
      <c r="I71" s="48">
        <v>177</v>
      </c>
      <c r="J71" s="48" t="s">
        <v>28</v>
      </c>
      <c r="K71" s="56">
        <v>2.2737400000000001E-13</v>
      </c>
      <c r="L71" s="56">
        <v>-7.15717E-18</v>
      </c>
      <c r="M71" s="48">
        <v>21</v>
      </c>
      <c r="N71" s="48" t="s">
        <v>28</v>
      </c>
      <c r="O71" s="49"/>
    </row>
    <row r="72" spans="1:15" x14ac:dyDescent="0.25">
      <c r="A72" s="68"/>
      <c r="B72" s="1">
        <v>70</v>
      </c>
      <c r="C72" s="50">
        <v>31.084</v>
      </c>
      <c r="D72" s="51">
        <v>-2.2989899999999999</v>
      </c>
      <c r="E72" s="51">
        <v>3.5138400000000001</v>
      </c>
      <c r="F72" s="51">
        <v>60</v>
      </c>
      <c r="G72" s="57">
        <v>2.53245E-13</v>
      </c>
      <c r="H72" s="57">
        <v>-7.15717E-18</v>
      </c>
      <c r="I72" s="51">
        <v>181</v>
      </c>
      <c r="J72" s="51" t="s">
        <v>28</v>
      </c>
      <c r="K72" s="57">
        <v>2.2196E-13</v>
      </c>
      <c r="L72" s="57">
        <v>-7.15717E-18</v>
      </c>
      <c r="M72" s="51">
        <v>33</v>
      </c>
      <c r="N72" s="51" t="s">
        <v>28</v>
      </c>
      <c r="O72" s="52"/>
    </row>
    <row r="73" spans="1:15" x14ac:dyDescent="0.25">
      <c r="A73" s="68"/>
      <c r="B73" s="1">
        <v>71</v>
      </c>
      <c r="C73" s="47">
        <v>96.752099999999999</v>
      </c>
      <c r="D73" s="48">
        <v>60.019799999999996</v>
      </c>
      <c r="E73" s="48">
        <v>66.413899999999998</v>
      </c>
      <c r="F73" s="48">
        <v>61</v>
      </c>
      <c r="G73" s="48">
        <v>62.748199999999997</v>
      </c>
      <c r="H73" s="48">
        <v>-0.92114799999999997</v>
      </c>
      <c r="I73" s="48">
        <v>181</v>
      </c>
      <c r="J73" s="48" t="s">
        <v>29</v>
      </c>
      <c r="K73" s="48">
        <v>62.747999999999998</v>
      </c>
      <c r="L73" s="48">
        <v>-0.92114799999999997</v>
      </c>
      <c r="M73" s="48">
        <v>25</v>
      </c>
      <c r="N73" s="48" t="s">
        <v>29</v>
      </c>
      <c r="O73" s="49"/>
    </row>
    <row r="74" spans="1:15" x14ac:dyDescent="0.25">
      <c r="A74" s="68"/>
      <c r="B74" s="1">
        <v>72</v>
      </c>
      <c r="C74" s="50">
        <v>71.305499999999995</v>
      </c>
      <c r="D74" s="51">
        <v>61.713799999999999</v>
      </c>
      <c r="E74" s="51">
        <v>63.397500000000001</v>
      </c>
      <c r="F74" s="51">
        <v>47</v>
      </c>
      <c r="G74" s="51">
        <v>62.748199999999997</v>
      </c>
      <c r="H74" s="51">
        <v>-0.92114799999999997</v>
      </c>
      <c r="I74" s="51">
        <v>175</v>
      </c>
      <c r="J74" s="51" t="s">
        <v>29</v>
      </c>
      <c r="K74" s="51">
        <v>62.749899999999997</v>
      </c>
      <c r="L74" s="51">
        <v>-0.92114799999999997</v>
      </c>
      <c r="M74" s="51">
        <v>21</v>
      </c>
      <c r="N74" s="51" t="s">
        <v>29</v>
      </c>
      <c r="O74" s="52"/>
    </row>
    <row r="75" spans="1:15" x14ac:dyDescent="0.25">
      <c r="A75" s="68"/>
      <c r="B75" s="1">
        <v>73</v>
      </c>
      <c r="C75" s="47">
        <v>5.9230600000000004</v>
      </c>
      <c r="D75" s="48">
        <v>-0.59334699999999996</v>
      </c>
      <c r="E75" s="48">
        <v>0.55669000000000002</v>
      </c>
      <c r="F75" s="48">
        <v>43</v>
      </c>
      <c r="G75" s="56">
        <v>1.9119099999999999E-13</v>
      </c>
      <c r="H75" s="56">
        <v>-7.15717E-18</v>
      </c>
      <c r="I75" s="48">
        <v>175</v>
      </c>
      <c r="J75" s="48" t="s">
        <v>28</v>
      </c>
      <c r="K75" s="56">
        <v>2.2737400000000001E-13</v>
      </c>
      <c r="L75" s="56">
        <v>-7.15717E-18</v>
      </c>
      <c r="M75" s="48">
        <v>33</v>
      </c>
      <c r="N75" s="48" t="s">
        <v>28</v>
      </c>
      <c r="O75" s="49"/>
    </row>
    <row r="76" spans="1:15" x14ac:dyDescent="0.25">
      <c r="A76" s="68"/>
      <c r="B76" s="1">
        <v>74</v>
      </c>
      <c r="C76" s="50">
        <v>18.8309</v>
      </c>
      <c r="D76" s="51">
        <v>-1.85561</v>
      </c>
      <c r="E76" s="51">
        <v>1.7537</v>
      </c>
      <c r="F76" s="51">
        <v>55</v>
      </c>
      <c r="G76" s="57">
        <v>2.2659500000000001E-13</v>
      </c>
      <c r="H76" s="57">
        <v>-7.15717E-18</v>
      </c>
      <c r="I76" s="51">
        <v>179</v>
      </c>
      <c r="J76" s="51" t="s">
        <v>28</v>
      </c>
      <c r="K76" s="57">
        <v>2.2737400000000001E-13</v>
      </c>
      <c r="L76" s="57">
        <v>-7.15717E-18</v>
      </c>
      <c r="M76" s="51">
        <v>37</v>
      </c>
      <c r="N76" s="51" t="s">
        <v>28</v>
      </c>
      <c r="O76" s="52"/>
    </row>
    <row r="77" spans="1:15" x14ac:dyDescent="0.25">
      <c r="A77" s="68"/>
      <c r="B77" s="1">
        <v>75</v>
      </c>
      <c r="C77" s="47">
        <v>98.216800000000006</v>
      </c>
      <c r="D77" s="48">
        <v>57.8003</v>
      </c>
      <c r="E77" s="48">
        <v>64.833799999999997</v>
      </c>
      <c r="F77" s="48">
        <v>62</v>
      </c>
      <c r="G77" s="48">
        <v>62.748199999999997</v>
      </c>
      <c r="H77" s="48">
        <v>-0.92114799999999997</v>
      </c>
      <c r="I77" s="48">
        <v>181</v>
      </c>
      <c r="J77" s="48" t="s">
        <v>29</v>
      </c>
      <c r="K77" s="48">
        <v>62.747599999999998</v>
      </c>
      <c r="L77" s="48">
        <v>-0.92114799999999997</v>
      </c>
      <c r="M77" s="48">
        <v>25</v>
      </c>
      <c r="N77" s="48" t="s">
        <v>29</v>
      </c>
      <c r="O77" s="49"/>
    </row>
    <row r="78" spans="1:15" x14ac:dyDescent="0.25">
      <c r="A78" s="68"/>
      <c r="B78" s="1">
        <v>76</v>
      </c>
      <c r="C78" s="50">
        <v>47.787599999999998</v>
      </c>
      <c r="D78" s="51">
        <v>61.881900000000002</v>
      </c>
      <c r="E78" s="51">
        <v>64.864800000000002</v>
      </c>
      <c r="F78" s="51">
        <v>53</v>
      </c>
      <c r="G78" s="51">
        <v>62.748199999999997</v>
      </c>
      <c r="H78" s="51">
        <v>-0.92114799999999997</v>
      </c>
      <c r="I78" s="51">
        <v>179</v>
      </c>
      <c r="J78" s="51" t="s">
        <v>29</v>
      </c>
      <c r="K78" s="51">
        <v>62.746600000000001</v>
      </c>
      <c r="L78" s="51">
        <v>-0.92114799999999997</v>
      </c>
      <c r="M78" s="51">
        <v>25</v>
      </c>
      <c r="N78" s="51" t="s">
        <v>29</v>
      </c>
      <c r="O78" s="52"/>
    </row>
    <row r="79" spans="1:15" x14ac:dyDescent="0.25">
      <c r="A79" s="68"/>
      <c r="B79" s="1">
        <v>77</v>
      </c>
      <c r="C79" s="47">
        <v>69.928799999999995</v>
      </c>
      <c r="D79" s="48">
        <v>62.020899999999997</v>
      </c>
      <c r="E79" s="48">
        <v>63.412399999999998</v>
      </c>
      <c r="F79" s="48">
        <v>45</v>
      </c>
      <c r="G79" s="48">
        <v>62.748199999999997</v>
      </c>
      <c r="H79" s="48">
        <v>-0.92114799999999997</v>
      </c>
      <c r="I79" s="48">
        <v>175</v>
      </c>
      <c r="J79" s="48" t="s">
        <v>29</v>
      </c>
      <c r="K79" s="48">
        <v>62.748600000000003</v>
      </c>
      <c r="L79" s="48">
        <v>-0.92114799999999997</v>
      </c>
      <c r="M79" s="48">
        <v>21</v>
      </c>
      <c r="N79" s="48" t="s">
        <v>29</v>
      </c>
      <c r="O79" s="49"/>
    </row>
    <row r="80" spans="1:15" x14ac:dyDescent="0.25">
      <c r="A80" s="68"/>
      <c r="B80" s="1">
        <v>78</v>
      </c>
      <c r="C80" s="50">
        <v>38.989600000000003</v>
      </c>
      <c r="D80" s="51">
        <v>-5.4795699999999998</v>
      </c>
      <c r="E80" s="51">
        <v>2.2573099999999999</v>
      </c>
      <c r="F80" s="51">
        <v>63</v>
      </c>
      <c r="G80" s="57">
        <v>2.0890500000000001E-13</v>
      </c>
      <c r="H80" s="57">
        <v>-7.15717E-18</v>
      </c>
      <c r="I80" s="51">
        <v>183</v>
      </c>
      <c r="J80" s="51" t="s">
        <v>28</v>
      </c>
      <c r="K80" s="57">
        <v>2.2737400000000001E-13</v>
      </c>
      <c r="L80" s="57">
        <v>-7.15717E-18</v>
      </c>
      <c r="M80" s="51">
        <v>29</v>
      </c>
      <c r="N80" s="51" t="s">
        <v>28</v>
      </c>
      <c r="O80" s="52"/>
    </row>
    <row r="81" spans="1:15" x14ac:dyDescent="0.25">
      <c r="A81" s="68"/>
      <c r="B81" s="1">
        <v>79</v>
      </c>
      <c r="C81" s="47">
        <v>85.389600000000002</v>
      </c>
      <c r="D81" s="48">
        <v>60.335799999999999</v>
      </c>
      <c r="E81" s="48">
        <v>64.703100000000006</v>
      </c>
      <c r="F81" s="48">
        <v>57</v>
      </c>
      <c r="G81" s="48">
        <v>62.748199999999997</v>
      </c>
      <c r="H81" s="48">
        <v>-0.92114799999999997</v>
      </c>
      <c r="I81" s="48">
        <v>179</v>
      </c>
      <c r="J81" s="48" t="s">
        <v>29</v>
      </c>
      <c r="K81" s="48">
        <v>62.580399999999997</v>
      </c>
      <c r="L81" s="48">
        <v>-0.92072600000000004</v>
      </c>
      <c r="M81" s="48">
        <v>25</v>
      </c>
      <c r="N81" s="48" t="s">
        <v>29</v>
      </c>
      <c r="O81" s="49"/>
    </row>
    <row r="82" spans="1:15" x14ac:dyDescent="0.25">
      <c r="A82" s="68"/>
      <c r="B82" s="1">
        <v>80</v>
      </c>
      <c r="C82" s="50">
        <v>23.785</v>
      </c>
      <c r="D82" s="51">
        <v>-1.26875</v>
      </c>
      <c r="E82" s="51">
        <v>3.0985200000000002</v>
      </c>
      <c r="F82" s="51">
        <v>57</v>
      </c>
      <c r="G82" s="57">
        <v>2.2659400000000001E-13</v>
      </c>
      <c r="H82" s="57">
        <v>-7.15717E-18</v>
      </c>
      <c r="I82" s="51">
        <v>179</v>
      </c>
      <c r="J82" s="51" t="s">
        <v>28</v>
      </c>
      <c r="K82" s="57">
        <v>2.1703900000000001E-13</v>
      </c>
      <c r="L82" s="57">
        <v>-7.15717E-18</v>
      </c>
      <c r="M82" s="51">
        <v>29</v>
      </c>
      <c r="N82" s="51" t="s">
        <v>28</v>
      </c>
      <c r="O82" s="52"/>
    </row>
    <row r="83" spans="1:15" x14ac:dyDescent="0.25">
      <c r="A83" s="68"/>
      <c r="B83" s="1">
        <v>81</v>
      </c>
      <c r="C83" s="47">
        <v>71.948499999999996</v>
      </c>
      <c r="D83" s="48">
        <v>61.386600000000001</v>
      </c>
      <c r="E83" s="48">
        <v>63.238799999999998</v>
      </c>
      <c r="F83" s="48">
        <v>48</v>
      </c>
      <c r="G83" s="48">
        <v>62.748199999999997</v>
      </c>
      <c r="H83" s="48">
        <v>-0.92114799999999997</v>
      </c>
      <c r="I83" s="48">
        <v>177</v>
      </c>
      <c r="J83" s="48" t="s">
        <v>29</v>
      </c>
      <c r="K83" s="48">
        <v>62.757800000000003</v>
      </c>
      <c r="L83" s="48">
        <v>-0.92114700000000005</v>
      </c>
      <c r="M83" s="48">
        <v>21</v>
      </c>
      <c r="N83" s="48" t="s">
        <v>29</v>
      </c>
      <c r="O83" s="49"/>
    </row>
    <row r="84" spans="1:15" x14ac:dyDescent="0.25">
      <c r="A84" s="68"/>
      <c r="B84" s="1">
        <v>82</v>
      </c>
      <c r="C84" s="50">
        <v>27.600999999999999</v>
      </c>
      <c r="D84" s="51">
        <v>-2.7371400000000001</v>
      </c>
      <c r="E84" s="51">
        <v>2.54725</v>
      </c>
      <c r="F84" s="51">
        <v>59</v>
      </c>
      <c r="G84" s="57">
        <v>2.53245E-13</v>
      </c>
      <c r="H84" s="57">
        <v>-7.15717E-18</v>
      </c>
      <c r="I84" s="51">
        <v>181</v>
      </c>
      <c r="J84" s="51" t="s">
        <v>28</v>
      </c>
      <c r="K84" s="57">
        <v>2.8421700000000001E-13</v>
      </c>
      <c r="L84" s="57">
        <v>-7.15717E-18</v>
      </c>
      <c r="M84" s="51">
        <v>33</v>
      </c>
      <c r="N84" s="51" t="s">
        <v>28</v>
      </c>
      <c r="O84" s="52"/>
    </row>
    <row r="85" spans="1:15" x14ac:dyDescent="0.25">
      <c r="A85" s="68"/>
      <c r="B85" s="1">
        <v>83</v>
      </c>
      <c r="C85" s="47">
        <v>4.2791699999999997</v>
      </c>
      <c r="D85" s="48">
        <v>-0.58934299999999995</v>
      </c>
      <c r="E85" s="48">
        <v>0.27469700000000002</v>
      </c>
      <c r="F85" s="48">
        <v>40</v>
      </c>
      <c r="G85" s="56">
        <v>2.53245E-13</v>
      </c>
      <c r="H85" s="56">
        <v>-7.15717E-18</v>
      </c>
      <c r="I85" s="48">
        <v>173</v>
      </c>
      <c r="J85" s="48" t="s">
        <v>28</v>
      </c>
      <c r="K85" s="56">
        <v>2.2737400000000001E-13</v>
      </c>
      <c r="L85" s="56">
        <v>-7.15717E-18</v>
      </c>
      <c r="M85" s="48">
        <v>32</v>
      </c>
      <c r="N85" s="48" t="s">
        <v>28</v>
      </c>
      <c r="O85" s="49"/>
    </row>
    <row r="86" spans="1:15" x14ac:dyDescent="0.25">
      <c r="A86" s="68"/>
      <c r="B86" s="1">
        <v>84</v>
      </c>
      <c r="C86" s="50">
        <v>33.1813</v>
      </c>
      <c r="D86" s="51">
        <v>-3.5510100000000002</v>
      </c>
      <c r="E86" s="51">
        <v>2.8431099999999998</v>
      </c>
      <c r="F86" s="51">
        <v>61</v>
      </c>
      <c r="G86" s="57">
        <v>2.0890500000000001E-13</v>
      </c>
      <c r="H86" s="57">
        <v>-7.15717E-18</v>
      </c>
      <c r="I86" s="51">
        <v>181</v>
      </c>
      <c r="J86" s="51" t="s">
        <v>28</v>
      </c>
      <c r="K86" s="57">
        <v>2.2122799999999999E-13</v>
      </c>
      <c r="L86" s="57">
        <v>-7.15717E-18</v>
      </c>
      <c r="M86" s="51">
        <v>41</v>
      </c>
      <c r="N86" s="51" t="s">
        <v>28</v>
      </c>
      <c r="O86" s="52"/>
    </row>
    <row r="87" spans="1:15" x14ac:dyDescent="0.25">
      <c r="A87" s="68"/>
      <c r="B87" s="1">
        <v>85</v>
      </c>
      <c r="C87" s="47">
        <v>1.9641999999999999</v>
      </c>
      <c r="D87" s="48">
        <v>-0.24831800000000001</v>
      </c>
      <c r="E87" s="48">
        <v>0.15476300000000001</v>
      </c>
      <c r="F87" s="48">
        <v>32</v>
      </c>
      <c r="G87" s="56">
        <v>2.0005100000000001E-13</v>
      </c>
      <c r="H87" s="56">
        <v>-7.15717E-18</v>
      </c>
      <c r="I87" s="48">
        <v>169</v>
      </c>
      <c r="J87" s="48" t="s">
        <v>28</v>
      </c>
      <c r="K87" s="56">
        <v>2.2737400000000001E-13</v>
      </c>
      <c r="L87" s="56">
        <v>-7.15717E-18</v>
      </c>
      <c r="M87" s="48">
        <v>49</v>
      </c>
      <c r="N87" s="48" t="s">
        <v>28</v>
      </c>
      <c r="O87" s="49"/>
    </row>
    <row r="88" spans="1:15" x14ac:dyDescent="0.25">
      <c r="A88" s="68"/>
      <c r="B88" s="1">
        <v>86</v>
      </c>
      <c r="C88" s="50">
        <v>61.188899999999997</v>
      </c>
      <c r="D88" s="51">
        <v>62.665199999999999</v>
      </c>
      <c r="E88" s="51">
        <v>62.9983</v>
      </c>
      <c r="F88" s="51">
        <v>30</v>
      </c>
      <c r="G88" s="51">
        <v>62.748199999999997</v>
      </c>
      <c r="H88" s="51">
        <v>-0.92114799999999997</v>
      </c>
      <c r="I88" s="51">
        <v>169</v>
      </c>
      <c r="J88" s="51" t="s">
        <v>29</v>
      </c>
      <c r="K88" s="51">
        <v>62.747599999999998</v>
      </c>
      <c r="L88" s="51">
        <v>-0.92114799999999997</v>
      </c>
      <c r="M88" s="51">
        <v>17</v>
      </c>
      <c r="N88" s="51" t="s">
        <v>29</v>
      </c>
      <c r="O88" s="52"/>
    </row>
    <row r="89" spans="1:15" x14ac:dyDescent="0.25">
      <c r="A89" s="68"/>
      <c r="B89" s="1">
        <v>87</v>
      </c>
      <c r="C89" s="47">
        <v>68.995000000000005</v>
      </c>
      <c r="D89" s="48">
        <v>61.816000000000003</v>
      </c>
      <c r="E89" s="48">
        <v>63.081000000000003</v>
      </c>
      <c r="F89" s="48">
        <v>44</v>
      </c>
      <c r="G89" s="48">
        <v>62.748199999999997</v>
      </c>
      <c r="H89" s="48">
        <v>-0.92114799999999997</v>
      </c>
      <c r="I89" s="48">
        <v>175</v>
      </c>
      <c r="J89" s="48" t="s">
        <v>29</v>
      </c>
      <c r="K89" s="48">
        <v>62.634099999999997</v>
      </c>
      <c r="L89" s="48">
        <v>-0.92095300000000002</v>
      </c>
      <c r="M89" s="48">
        <v>21</v>
      </c>
      <c r="N89" s="48" t="s">
        <v>29</v>
      </c>
      <c r="O89" s="49"/>
    </row>
    <row r="90" spans="1:15" x14ac:dyDescent="0.25">
      <c r="A90" s="68"/>
      <c r="B90" s="1">
        <v>88</v>
      </c>
      <c r="C90" s="50">
        <v>12.7454</v>
      </c>
      <c r="D90" s="51">
        <v>-1.3489</v>
      </c>
      <c r="E90" s="51">
        <v>1.1163099999999999</v>
      </c>
      <c r="F90" s="51">
        <v>51</v>
      </c>
      <c r="G90" s="57">
        <v>2.53245E-13</v>
      </c>
      <c r="H90" s="57">
        <v>-7.15717E-18</v>
      </c>
      <c r="I90" s="51">
        <v>177</v>
      </c>
      <c r="J90" s="51" t="s">
        <v>28</v>
      </c>
      <c r="K90" s="57">
        <v>2.5263700000000001E-13</v>
      </c>
      <c r="L90" s="57">
        <v>-7.15717E-18</v>
      </c>
      <c r="M90" s="51">
        <v>25</v>
      </c>
      <c r="N90" s="51" t="s">
        <v>28</v>
      </c>
      <c r="O90" s="52"/>
    </row>
    <row r="91" spans="1:15" x14ac:dyDescent="0.25">
      <c r="A91" s="68"/>
      <c r="B91" s="1">
        <v>89</v>
      </c>
      <c r="C91" s="47">
        <v>46.612200000000001</v>
      </c>
      <c r="D91" s="48">
        <v>60.706499999999998</v>
      </c>
      <c r="E91" s="48">
        <v>63.689399999999999</v>
      </c>
      <c r="F91" s="48">
        <v>53</v>
      </c>
      <c r="G91" s="48">
        <v>62.748199999999997</v>
      </c>
      <c r="H91" s="48">
        <v>-0.92114799999999997</v>
      </c>
      <c r="I91" s="48">
        <v>179</v>
      </c>
      <c r="J91" s="48" t="s">
        <v>29</v>
      </c>
      <c r="K91" s="48">
        <v>62.752099999999999</v>
      </c>
      <c r="L91" s="48">
        <v>-0.92114799999999997</v>
      </c>
      <c r="M91" s="48">
        <v>29</v>
      </c>
      <c r="N91" s="48" t="s">
        <v>29</v>
      </c>
      <c r="O91" s="49"/>
    </row>
    <row r="92" spans="1:15" x14ac:dyDescent="0.25">
      <c r="A92" s="68"/>
      <c r="B92" s="1">
        <v>90</v>
      </c>
      <c r="C92" s="50">
        <v>47.866100000000003</v>
      </c>
      <c r="D92" s="51">
        <v>61.9604</v>
      </c>
      <c r="E92" s="51">
        <v>64.943299999999994</v>
      </c>
      <c r="F92" s="51">
        <v>53</v>
      </c>
      <c r="G92" s="51">
        <v>62.748199999999997</v>
      </c>
      <c r="H92" s="51">
        <v>-0.92114799999999997</v>
      </c>
      <c r="I92" s="51">
        <v>179</v>
      </c>
      <c r="J92" s="51" t="s">
        <v>29</v>
      </c>
      <c r="K92" s="51">
        <v>62.747900000000001</v>
      </c>
      <c r="L92" s="51">
        <v>-0.92114799999999997</v>
      </c>
      <c r="M92" s="51">
        <v>21</v>
      </c>
      <c r="N92" s="51" t="s">
        <v>29</v>
      </c>
      <c r="O92" s="52"/>
    </row>
    <row r="93" spans="1:15" x14ac:dyDescent="0.25">
      <c r="A93" s="68"/>
      <c r="B93" s="1">
        <v>91</v>
      </c>
      <c r="C93" s="47">
        <v>79.674199999999999</v>
      </c>
      <c r="D93" s="48">
        <v>60.878300000000003</v>
      </c>
      <c r="E93" s="48">
        <v>64.159499999999994</v>
      </c>
      <c r="F93" s="48">
        <v>54</v>
      </c>
      <c r="G93" s="48">
        <v>62.748199999999997</v>
      </c>
      <c r="H93" s="48">
        <v>-0.92114799999999997</v>
      </c>
      <c r="I93" s="48">
        <v>179</v>
      </c>
      <c r="J93" s="48" t="s">
        <v>29</v>
      </c>
      <c r="K93" s="48">
        <v>62.7545</v>
      </c>
      <c r="L93" s="48">
        <v>-0.92114799999999997</v>
      </c>
      <c r="M93" s="48">
        <v>25</v>
      </c>
      <c r="N93" s="48" t="s">
        <v>29</v>
      </c>
      <c r="O93" s="49"/>
    </row>
    <row r="94" spans="1:15" x14ac:dyDescent="0.25">
      <c r="A94" s="68"/>
      <c r="B94" s="1">
        <v>92</v>
      </c>
      <c r="C94" s="50">
        <v>89.183899999999994</v>
      </c>
      <c r="D94" s="51">
        <v>58.845700000000001</v>
      </c>
      <c r="E94" s="51">
        <v>64.130099999999999</v>
      </c>
      <c r="F94" s="51">
        <v>59</v>
      </c>
      <c r="G94" s="51">
        <v>62.748199999999997</v>
      </c>
      <c r="H94" s="51">
        <v>-0.92114799999999997</v>
      </c>
      <c r="I94" s="51">
        <v>181</v>
      </c>
      <c r="J94" s="51" t="s">
        <v>29</v>
      </c>
      <c r="K94" s="51">
        <v>62.7483</v>
      </c>
      <c r="L94" s="51">
        <v>-0.92114799999999997</v>
      </c>
      <c r="M94" s="51">
        <v>25</v>
      </c>
      <c r="N94" s="51" t="s">
        <v>29</v>
      </c>
      <c r="O94" s="52"/>
    </row>
    <row r="95" spans="1:15" x14ac:dyDescent="0.25">
      <c r="A95" s="68"/>
      <c r="B95" s="1">
        <v>93</v>
      </c>
      <c r="C95" s="47">
        <v>93.143699999999995</v>
      </c>
      <c r="D95" s="48">
        <v>59.7607</v>
      </c>
      <c r="E95" s="48">
        <v>65.573599999999999</v>
      </c>
      <c r="F95" s="48">
        <v>60</v>
      </c>
      <c r="G95" s="48">
        <v>62.748199999999997</v>
      </c>
      <c r="H95" s="48">
        <v>-0.92114799999999997</v>
      </c>
      <c r="I95" s="48">
        <v>181</v>
      </c>
      <c r="J95" s="48" t="s">
        <v>29</v>
      </c>
      <c r="K95" s="48">
        <v>62.749000000000002</v>
      </c>
      <c r="L95" s="48">
        <v>-0.92114799999999997</v>
      </c>
      <c r="M95" s="48">
        <v>25</v>
      </c>
      <c r="N95" s="48" t="s">
        <v>29</v>
      </c>
      <c r="O95" s="49"/>
    </row>
    <row r="96" spans="1:15" x14ac:dyDescent="0.25">
      <c r="A96" s="68"/>
      <c r="B96" s="1">
        <v>94</v>
      </c>
      <c r="C96" s="50">
        <v>75.586600000000004</v>
      </c>
      <c r="D96" s="51">
        <v>61.4923</v>
      </c>
      <c r="E96" s="51">
        <v>63.957500000000003</v>
      </c>
      <c r="F96" s="51">
        <v>51</v>
      </c>
      <c r="G96" s="51">
        <v>62.748199999999997</v>
      </c>
      <c r="H96" s="51">
        <v>-0.92114799999999997</v>
      </c>
      <c r="I96" s="51">
        <v>177</v>
      </c>
      <c r="J96" s="51" t="s">
        <v>29</v>
      </c>
      <c r="K96" s="51">
        <v>62.748199999999997</v>
      </c>
      <c r="L96" s="51">
        <v>-0.92114799999999997</v>
      </c>
      <c r="M96" s="51">
        <v>21</v>
      </c>
      <c r="N96" s="51" t="s">
        <v>29</v>
      </c>
      <c r="O96" s="52"/>
    </row>
    <row r="97" spans="1:15" x14ac:dyDescent="0.25">
      <c r="A97" s="68"/>
      <c r="B97" s="1">
        <v>95</v>
      </c>
      <c r="C97" s="47">
        <v>17.232900000000001</v>
      </c>
      <c r="D97" s="48">
        <v>-1.5630299999999999</v>
      </c>
      <c r="E97" s="48">
        <v>1.7181599999999999</v>
      </c>
      <c r="F97" s="48">
        <v>54</v>
      </c>
      <c r="G97" s="56">
        <v>2.0890500000000001E-13</v>
      </c>
      <c r="H97" s="56">
        <v>-7.15717E-18</v>
      </c>
      <c r="I97" s="48">
        <v>179</v>
      </c>
      <c r="J97" s="48" t="s">
        <v>28</v>
      </c>
      <c r="K97" s="56">
        <v>2.3874199999999999E-13</v>
      </c>
      <c r="L97" s="56">
        <v>-7.15717E-18</v>
      </c>
      <c r="M97" s="48">
        <v>33</v>
      </c>
      <c r="N97" s="48" t="s">
        <v>28</v>
      </c>
      <c r="O97" s="49"/>
    </row>
    <row r="98" spans="1:15" x14ac:dyDescent="0.25">
      <c r="A98" s="68"/>
      <c r="B98" s="1">
        <v>96</v>
      </c>
      <c r="C98" s="50">
        <v>86.142300000000006</v>
      </c>
      <c r="D98" s="51">
        <v>61.088500000000003</v>
      </c>
      <c r="E98" s="51">
        <v>65.455799999999996</v>
      </c>
      <c r="F98" s="51">
        <v>57</v>
      </c>
      <c r="G98" s="51">
        <v>62.748199999999997</v>
      </c>
      <c r="H98" s="51">
        <v>-0.92114799999999997</v>
      </c>
      <c r="I98" s="51">
        <v>179</v>
      </c>
      <c r="J98" s="51" t="s">
        <v>29</v>
      </c>
      <c r="K98" s="51">
        <v>62.753300000000003</v>
      </c>
      <c r="L98" s="51">
        <v>-0.92114799999999997</v>
      </c>
      <c r="M98" s="51">
        <v>25</v>
      </c>
      <c r="N98" s="51" t="s">
        <v>29</v>
      </c>
      <c r="O98" s="52"/>
    </row>
    <row r="99" spans="1:15" x14ac:dyDescent="0.25">
      <c r="A99" s="68"/>
      <c r="B99" s="1">
        <v>97</v>
      </c>
      <c r="C99" s="47">
        <v>56.024999999999999</v>
      </c>
      <c r="D99" s="48">
        <v>61.939</v>
      </c>
      <c r="E99" s="48">
        <v>63.204099999999997</v>
      </c>
      <c r="F99" s="48">
        <v>44</v>
      </c>
      <c r="G99" s="48">
        <v>62.748199999999997</v>
      </c>
      <c r="H99" s="48">
        <v>-0.92114799999999997</v>
      </c>
      <c r="I99" s="48">
        <v>175</v>
      </c>
      <c r="J99" s="48" t="s">
        <v>29</v>
      </c>
      <c r="K99" s="48">
        <v>62.693899999999999</v>
      </c>
      <c r="L99" s="48">
        <v>-0.92110400000000003</v>
      </c>
      <c r="M99" s="48">
        <v>21</v>
      </c>
      <c r="N99" s="48" t="s">
        <v>29</v>
      </c>
      <c r="O99" s="49"/>
    </row>
    <row r="100" spans="1:15" x14ac:dyDescent="0.25">
      <c r="A100" s="68"/>
      <c r="B100" s="1">
        <v>98</v>
      </c>
      <c r="C100" s="50">
        <v>95.230999999999995</v>
      </c>
      <c r="D100" s="51">
        <v>58.498699999999999</v>
      </c>
      <c r="E100" s="51">
        <v>64.892799999999994</v>
      </c>
      <c r="F100" s="51">
        <v>61</v>
      </c>
      <c r="G100" s="51">
        <v>62.748199999999997</v>
      </c>
      <c r="H100" s="51">
        <v>-0.92114799999999997</v>
      </c>
      <c r="I100" s="51">
        <v>181</v>
      </c>
      <c r="J100" s="51" t="s">
        <v>29</v>
      </c>
      <c r="K100" s="51">
        <v>62.751100000000001</v>
      </c>
      <c r="L100" s="51">
        <v>-0.92114799999999997</v>
      </c>
      <c r="M100" s="51">
        <v>25</v>
      </c>
      <c r="N100" s="51" t="s">
        <v>29</v>
      </c>
      <c r="O100" s="52"/>
    </row>
    <row r="101" spans="1:15" x14ac:dyDescent="0.25">
      <c r="A101" s="68"/>
      <c r="B101" s="1">
        <v>99</v>
      </c>
      <c r="C101" s="47">
        <v>31.445799999999998</v>
      </c>
      <c r="D101" s="48">
        <v>-1.93716</v>
      </c>
      <c r="E101" s="48">
        <v>3.8756699999999999</v>
      </c>
      <c r="F101" s="48">
        <v>60</v>
      </c>
      <c r="G101" s="56">
        <v>2.08906E-13</v>
      </c>
      <c r="H101" s="56">
        <v>-7.15717E-18</v>
      </c>
      <c r="I101" s="48">
        <v>181</v>
      </c>
      <c r="J101" s="48" t="s">
        <v>28</v>
      </c>
      <c r="K101" s="56">
        <v>2.3846499999999998E-13</v>
      </c>
      <c r="L101" s="56">
        <v>-7.15717E-18</v>
      </c>
      <c r="M101" s="48">
        <v>33</v>
      </c>
      <c r="N101" s="48" t="s">
        <v>28</v>
      </c>
      <c r="O101" s="49"/>
    </row>
    <row r="102" spans="1:15" ht="15.75" thickBot="1" x14ac:dyDescent="0.3">
      <c r="A102" s="69"/>
      <c r="B102" s="3">
        <v>100</v>
      </c>
      <c r="C102" s="50">
        <v>70.269900000000007</v>
      </c>
      <c r="D102" s="51">
        <v>62.362000000000002</v>
      </c>
      <c r="E102" s="51">
        <v>63.753500000000003</v>
      </c>
      <c r="F102" s="51">
        <v>45</v>
      </c>
      <c r="G102" s="51">
        <v>62.748199999999997</v>
      </c>
      <c r="H102" s="51">
        <v>-0.92114799999999997</v>
      </c>
      <c r="I102" s="51">
        <v>175</v>
      </c>
      <c r="J102" s="51" t="s">
        <v>29</v>
      </c>
      <c r="K102" s="51">
        <v>62.748199999999997</v>
      </c>
      <c r="L102" s="51">
        <v>-0.92114799999999997</v>
      </c>
      <c r="M102" s="51">
        <v>21</v>
      </c>
      <c r="N102" s="51" t="s">
        <v>29</v>
      </c>
      <c r="O102" s="52"/>
    </row>
    <row r="103" spans="1:15" x14ac:dyDescent="0.25">
      <c r="A103" s="70">
        <v>2.2000000000000002</v>
      </c>
      <c r="B103" s="5">
        <v>1</v>
      </c>
      <c r="C103" s="47">
        <v>4.2511599999999996</v>
      </c>
      <c r="D103" s="48">
        <v>-5.79108</v>
      </c>
      <c r="E103" s="48">
        <v>2.1908599999999998</v>
      </c>
      <c r="F103" s="48">
        <v>8</v>
      </c>
      <c r="G103" s="56">
        <v>2.0005200000000001E-13</v>
      </c>
      <c r="H103" s="56">
        <v>-7.15717E-18</v>
      </c>
      <c r="I103" s="48">
        <v>183</v>
      </c>
      <c r="J103" s="48" t="s">
        <v>28</v>
      </c>
      <c r="K103" s="56">
        <v>2.2737400000000001E-13</v>
      </c>
      <c r="L103" s="56">
        <v>-7.15717E-18</v>
      </c>
      <c r="M103" s="48">
        <v>41</v>
      </c>
      <c r="N103" s="48" t="s">
        <v>28</v>
      </c>
    </row>
    <row r="104" spans="1:15" x14ac:dyDescent="0.25">
      <c r="A104" s="68"/>
      <c r="B104" s="1">
        <v>2</v>
      </c>
      <c r="C104" s="50">
        <v>61.321100000000001</v>
      </c>
      <c r="D104" s="51">
        <v>61.732199999999999</v>
      </c>
      <c r="E104" s="51">
        <v>63.381399999999999</v>
      </c>
      <c r="F104" s="51">
        <v>6</v>
      </c>
      <c r="G104" s="51">
        <v>62.748199999999997</v>
      </c>
      <c r="H104" s="51">
        <v>-0.92114799999999997</v>
      </c>
      <c r="I104" s="51">
        <v>175</v>
      </c>
      <c r="J104" s="51" t="s">
        <v>29</v>
      </c>
      <c r="K104" s="51">
        <v>62.7483</v>
      </c>
      <c r="L104" s="51">
        <v>-0.92114799999999997</v>
      </c>
      <c r="M104" s="51">
        <v>21</v>
      </c>
      <c r="N104" s="51" t="s">
        <v>29</v>
      </c>
    </row>
    <row r="105" spans="1:15" x14ac:dyDescent="0.25">
      <c r="A105" s="68"/>
      <c r="B105" s="1">
        <v>3</v>
      </c>
      <c r="C105" s="47">
        <v>17.058800000000002</v>
      </c>
      <c r="D105" s="48">
        <v>-31.616099999999999</v>
      </c>
      <c r="E105" s="48">
        <v>7.0165499999999996</v>
      </c>
      <c r="F105" s="48">
        <v>10</v>
      </c>
      <c r="G105" s="56">
        <v>1.9119099999999999E-13</v>
      </c>
      <c r="H105" s="56">
        <v>-7.15717E-18</v>
      </c>
      <c r="I105" s="48">
        <v>189</v>
      </c>
      <c r="J105" s="48" t="s">
        <v>28</v>
      </c>
      <c r="K105" s="56">
        <v>2.8421700000000001E-13</v>
      </c>
      <c r="L105" s="56">
        <v>-7.15717E-18</v>
      </c>
      <c r="M105" s="48">
        <v>29</v>
      </c>
      <c r="N105" s="48" t="s">
        <v>28</v>
      </c>
    </row>
    <row r="106" spans="1:15" x14ac:dyDescent="0.25">
      <c r="A106" s="68"/>
      <c r="B106" s="1">
        <v>4</v>
      </c>
      <c r="C106" s="50">
        <v>60.52</v>
      </c>
      <c r="D106" s="51">
        <v>61.4465</v>
      </c>
      <c r="E106" s="51">
        <v>65.074600000000004</v>
      </c>
      <c r="F106" s="51">
        <v>7</v>
      </c>
      <c r="G106" s="51">
        <v>62.748199999999997</v>
      </c>
      <c r="H106" s="51">
        <v>-0.92114799999999997</v>
      </c>
      <c r="I106" s="51">
        <v>179</v>
      </c>
      <c r="J106" s="51" t="s">
        <v>29</v>
      </c>
      <c r="K106" s="51">
        <v>62.744199999999999</v>
      </c>
      <c r="L106" s="51">
        <v>-0.92114799999999997</v>
      </c>
      <c r="M106" s="51">
        <v>25</v>
      </c>
      <c r="N106" s="51" t="s">
        <v>29</v>
      </c>
    </row>
    <row r="107" spans="1:15" x14ac:dyDescent="0.25">
      <c r="A107" s="68"/>
      <c r="B107" s="1">
        <v>5</v>
      </c>
      <c r="C107" s="47">
        <v>81.342299999999994</v>
      </c>
      <c r="D107" s="48">
        <v>32.667400000000001</v>
      </c>
      <c r="E107" s="48">
        <v>71.3</v>
      </c>
      <c r="F107" s="48">
        <v>10</v>
      </c>
      <c r="G107" s="48">
        <v>62.748199999999997</v>
      </c>
      <c r="H107" s="48">
        <v>-0.92114799999999997</v>
      </c>
      <c r="I107" s="48">
        <v>189</v>
      </c>
      <c r="J107" s="48" t="s">
        <v>29</v>
      </c>
      <c r="K107" s="48" t="s">
        <v>31</v>
      </c>
      <c r="L107" s="56">
        <v>-7.15717E-18</v>
      </c>
      <c r="M107" s="48">
        <v>4</v>
      </c>
      <c r="N107" s="48" t="s">
        <v>28</v>
      </c>
    </row>
    <row r="108" spans="1:15" x14ac:dyDescent="0.25">
      <c r="A108" s="68"/>
      <c r="B108" s="1">
        <v>6</v>
      </c>
      <c r="C108" s="50">
        <v>15.780799999999999</v>
      </c>
      <c r="D108" s="51">
        <v>-6.3341700000000003</v>
      </c>
      <c r="E108" s="51">
        <v>11.226100000000001</v>
      </c>
      <c r="F108" s="51">
        <v>9</v>
      </c>
      <c r="G108" s="57">
        <v>2.4426500000000002E-13</v>
      </c>
      <c r="H108" s="57">
        <v>-7.15717E-18</v>
      </c>
      <c r="I108" s="51">
        <v>185</v>
      </c>
      <c r="J108" s="51" t="s">
        <v>28</v>
      </c>
      <c r="K108" s="57">
        <v>2.2737400000000001E-13</v>
      </c>
      <c r="L108" s="57">
        <v>-7.15717E-18</v>
      </c>
      <c r="M108" s="51">
        <v>41</v>
      </c>
      <c r="N108" s="51" t="s">
        <v>28</v>
      </c>
    </row>
    <row r="109" spans="1:15" x14ac:dyDescent="0.25">
      <c r="A109" s="68"/>
      <c r="B109" s="1">
        <v>7</v>
      </c>
      <c r="C109" s="47">
        <v>25.926300000000001</v>
      </c>
      <c r="D109" s="48">
        <v>-22.7486</v>
      </c>
      <c r="E109" s="48">
        <v>15.8841</v>
      </c>
      <c r="F109" s="48">
        <v>10</v>
      </c>
      <c r="G109" s="56">
        <v>1.9098900000000001E-13</v>
      </c>
      <c r="H109" s="56">
        <v>-7.15717E-18</v>
      </c>
      <c r="I109" s="48">
        <v>189</v>
      </c>
      <c r="J109" s="48" t="s">
        <v>28</v>
      </c>
      <c r="K109" s="56">
        <v>3.0042700000000002E-11</v>
      </c>
      <c r="L109" s="56">
        <v>-7.15717E-18</v>
      </c>
      <c r="M109" s="48">
        <v>21</v>
      </c>
      <c r="N109" s="48" t="s">
        <v>28</v>
      </c>
    </row>
    <row r="110" spans="1:15" x14ac:dyDescent="0.25">
      <c r="A110" s="68"/>
      <c r="B110" s="1">
        <v>8</v>
      </c>
      <c r="C110" s="50">
        <v>31.476299999999998</v>
      </c>
      <c r="D110" s="51">
        <v>-17.198499999999999</v>
      </c>
      <c r="E110" s="51">
        <v>21.434100000000001</v>
      </c>
      <c r="F110" s="51">
        <v>10</v>
      </c>
      <c r="G110" s="57">
        <v>2.0890500000000001E-13</v>
      </c>
      <c r="H110" s="57">
        <v>-7.15717E-18</v>
      </c>
      <c r="I110" s="51">
        <v>189</v>
      </c>
      <c r="J110" s="51" t="s">
        <v>28</v>
      </c>
      <c r="K110" s="57">
        <v>2.0571900000000001E-13</v>
      </c>
      <c r="L110" s="57">
        <v>-7.15717E-18</v>
      </c>
      <c r="M110" s="51">
        <v>53</v>
      </c>
      <c r="N110" s="51" t="s">
        <v>28</v>
      </c>
    </row>
    <row r="111" spans="1:15" x14ac:dyDescent="0.25">
      <c r="A111" s="68"/>
      <c r="B111" s="1">
        <v>9</v>
      </c>
      <c r="C111" s="47">
        <v>69.496300000000005</v>
      </c>
      <c r="D111" s="48">
        <v>59.454099999999997</v>
      </c>
      <c r="E111" s="48">
        <v>67.436000000000007</v>
      </c>
      <c r="F111" s="48">
        <v>8</v>
      </c>
      <c r="G111" s="48">
        <v>62.748199999999997</v>
      </c>
      <c r="H111" s="48">
        <v>-0.92114799999999997</v>
      </c>
      <c r="I111" s="48">
        <v>183</v>
      </c>
      <c r="J111" s="48" t="s">
        <v>29</v>
      </c>
      <c r="K111" s="48">
        <v>62.748199999999997</v>
      </c>
      <c r="L111" s="48">
        <v>-0.92114799999999997</v>
      </c>
      <c r="M111" s="48">
        <v>25</v>
      </c>
      <c r="N111" s="48" t="s">
        <v>29</v>
      </c>
    </row>
    <row r="112" spans="1:15" x14ac:dyDescent="0.25">
      <c r="A112" s="68"/>
      <c r="B112" s="1">
        <v>10</v>
      </c>
      <c r="C112" s="50">
        <v>35.278500000000001</v>
      </c>
      <c r="D112" s="51">
        <v>-13.3964</v>
      </c>
      <c r="E112" s="51">
        <v>25.2362</v>
      </c>
      <c r="F112" s="51">
        <v>10</v>
      </c>
      <c r="G112" s="57">
        <v>2.2659500000000001E-13</v>
      </c>
      <c r="H112" s="57">
        <v>-7.15717E-18</v>
      </c>
      <c r="I112" s="51">
        <v>189</v>
      </c>
      <c r="J112" s="51" t="s">
        <v>28</v>
      </c>
      <c r="K112" s="57">
        <v>1.5158199999999999E-13</v>
      </c>
      <c r="L112" s="57">
        <v>-7.15717E-18</v>
      </c>
      <c r="M112" s="51">
        <v>29</v>
      </c>
      <c r="N112" s="51" t="s">
        <v>28</v>
      </c>
    </row>
    <row r="113" spans="1:14" x14ac:dyDescent="0.25">
      <c r="A113" s="68"/>
      <c r="B113" s="1">
        <v>11</v>
      </c>
      <c r="C113" s="47">
        <v>61.953299999999999</v>
      </c>
      <c r="D113" s="48">
        <v>62.364400000000003</v>
      </c>
      <c r="E113" s="48">
        <v>64.013599999999997</v>
      </c>
      <c r="F113" s="48">
        <v>6</v>
      </c>
      <c r="G113" s="48">
        <v>62.748199999999997</v>
      </c>
      <c r="H113" s="48">
        <v>-0.92114799999999997</v>
      </c>
      <c r="I113" s="48">
        <v>175</v>
      </c>
      <c r="J113" s="48" t="s">
        <v>29</v>
      </c>
      <c r="K113" s="48">
        <v>62.709899999999998</v>
      </c>
      <c r="L113" s="48">
        <v>-0.921126</v>
      </c>
      <c r="M113" s="48">
        <v>21</v>
      </c>
      <c r="N113" s="48" t="s">
        <v>29</v>
      </c>
    </row>
    <row r="114" spans="1:14" x14ac:dyDescent="0.25">
      <c r="A114" s="68"/>
      <c r="B114" s="1">
        <v>12</v>
      </c>
      <c r="C114" s="50">
        <v>92.444400000000002</v>
      </c>
      <c r="D114" s="51">
        <v>43.769500000000001</v>
      </c>
      <c r="E114" s="51">
        <v>82.402100000000004</v>
      </c>
      <c r="F114" s="51">
        <v>10</v>
      </c>
      <c r="G114" s="51">
        <v>62.748199999999997</v>
      </c>
      <c r="H114" s="51">
        <v>-0.92114799999999997</v>
      </c>
      <c r="I114" s="51">
        <v>189</v>
      </c>
      <c r="J114" s="51" t="s">
        <v>29</v>
      </c>
      <c r="K114" s="51">
        <v>62.877200000000002</v>
      </c>
      <c r="L114" s="51">
        <v>-0.92089799999999999</v>
      </c>
      <c r="M114" s="51">
        <v>29</v>
      </c>
      <c r="N114" s="51" t="s">
        <v>29</v>
      </c>
    </row>
    <row r="115" spans="1:14" x14ac:dyDescent="0.25">
      <c r="A115" s="68"/>
      <c r="B115" s="1">
        <v>13</v>
      </c>
      <c r="C115" s="47">
        <v>16.363199999999999</v>
      </c>
      <c r="D115" s="48">
        <v>-32.311700000000002</v>
      </c>
      <c r="E115" s="48">
        <v>6.3209299999999997</v>
      </c>
      <c r="F115" s="48">
        <v>10</v>
      </c>
      <c r="G115" s="56">
        <v>1.8211099999999999E-13</v>
      </c>
      <c r="H115" s="56">
        <v>-7.15717E-18</v>
      </c>
      <c r="I115" s="48">
        <v>189</v>
      </c>
      <c r="J115" s="48" t="s">
        <v>28</v>
      </c>
      <c r="K115" s="56">
        <v>2.2737400000000001E-13</v>
      </c>
      <c r="L115" s="56">
        <v>-7.15717E-18</v>
      </c>
      <c r="M115" s="48">
        <v>25</v>
      </c>
      <c r="N115" s="48" t="s">
        <v>28</v>
      </c>
    </row>
    <row r="116" spans="1:14" x14ac:dyDescent="0.25">
      <c r="A116" s="68"/>
      <c r="B116" s="1">
        <v>14</v>
      </c>
      <c r="C116" s="50">
        <v>62.885599999999997</v>
      </c>
      <c r="D116" s="51">
        <v>62.474499999999999</v>
      </c>
      <c r="E116" s="51">
        <v>62.815199999999997</v>
      </c>
      <c r="F116" s="51">
        <v>4</v>
      </c>
      <c r="G116" s="51">
        <v>62.748199999999997</v>
      </c>
      <c r="H116" s="51">
        <v>-0.92114799999999997</v>
      </c>
      <c r="I116" s="51">
        <v>169</v>
      </c>
      <c r="J116" s="51" t="s">
        <v>29</v>
      </c>
      <c r="K116" s="51">
        <v>62.746099999999998</v>
      </c>
      <c r="L116" s="51">
        <v>-0.92114799999999997</v>
      </c>
      <c r="M116" s="51">
        <v>17</v>
      </c>
      <c r="N116" s="51" t="s">
        <v>29</v>
      </c>
    </row>
    <row r="117" spans="1:14" x14ac:dyDescent="0.25">
      <c r="A117" s="68"/>
      <c r="B117" s="1">
        <v>15</v>
      </c>
      <c r="C117" s="47">
        <v>59.941800000000001</v>
      </c>
      <c r="D117" s="48">
        <v>60.868299999999998</v>
      </c>
      <c r="E117" s="48">
        <v>64.496399999999994</v>
      </c>
      <c r="F117" s="48">
        <v>7</v>
      </c>
      <c r="G117" s="48">
        <v>62.748199999999997</v>
      </c>
      <c r="H117" s="48">
        <v>-0.92114799999999997</v>
      </c>
      <c r="I117" s="48">
        <v>179</v>
      </c>
      <c r="J117" s="48" t="s">
        <v>29</v>
      </c>
      <c r="K117" s="48">
        <v>62.759300000000003</v>
      </c>
      <c r="L117" s="48">
        <v>-0.92114600000000002</v>
      </c>
      <c r="M117" s="48">
        <v>25</v>
      </c>
      <c r="N117" s="48" t="s">
        <v>29</v>
      </c>
    </row>
    <row r="118" spans="1:14" x14ac:dyDescent="0.25">
      <c r="A118" s="68"/>
      <c r="B118" s="1">
        <v>16</v>
      </c>
      <c r="C118" s="50">
        <v>84.12</v>
      </c>
      <c r="D118" s="51">
        <v>35.4452</v>
      </c>
      <c r="E118" s="51">
        <v>74.077799999999996</v>
      </c>
      <c r="F118" s="51">
        <v>10</v>
      </c>
      <c r="G118" s="51">
        <v>62.748199999999997</v>
      </c>
      <c r="H118" s="51">
        <v>-0.92114799999999997</v>
      </c>
      <c r="I118" s="51">
        <v>189</v>
      </c>
      <c r="J118" s="51" t="s">
        <v>29</v>
      </c>
      <c r="K118" s="51">
        <v>62.7485</v>
      </c>
      <c r="L118" s="51">
        <v>-0.92114799999999997</v>
      </c>
      <c r="M118" s="51">
        <v>37</v>
      </c>
      <c r="N118" s="51" t="s">
        <v>29</v>
      </c>
    </row>
    <row r="119" spans="1:14" x14ac:dyDescent="0.25">
      <c r="A119" s="68"/>
      <c r="B119" s="1">
        <v>17</v>
      </c>
      <c r="C119" s="47">
        <v>20.5718</v>
      </c>
      <c r="D119" s="48">
        <v>-28.103100000000001</v>
      </c>
      <c r="E119" s="48">
        <v>10.5296</v>
      </c>
      <c r="F119" s="48">
        <v>10</v>
      </c>
      <c r="G119" s="56">
        <v>2.2676499999999999E-13</v>
      </c>
      <c r="H119" s="56">
        <v>-7.15717E-18</v>
      </c>
      <c r="I119" s="48">
        <v>189</v>
      </c>
      <c r="J119" s="48" t="s">
        <v>28</v>
      </c>
      <c r="K119" s="48" t="s">
        <v>31</v>
      </c>
      <c r="L119" s="56">
        <v>-7.15717E-18</v>
      </c>
      <c r="M119" s="48">
        <v>21</v>
      </c>
      <c r="N119" s="48" t="s">
        <v>28</v>
      </c>
    </row>
    <row r="120" spans="1:14" x14ac:dyDescent="0.25">
      <c r="A120" s="68"/>
      <c r="B120" s="1">
        <v>18</v>
      </c>
      <c r="C120" s="50">
        <v>13.624700000000001</v>
      </c>
      <c r="D120" s="51">
        <v>-8.4902300000000004</v>
      </c>
      <c r="E120" s="51">
        <v>9.0700500000000002</v>
      </c>
      <c r="F120" s="51">
        <v>9</v>
      </c>
      <c r="G120" s="57">
        <v>2.53245E-13</v>
      </c>
      <c r="H120" s="57">
        <v>-7.15717E-18</v>
      </c>
      <c r="I120" s="51">
        <v>185</v>
      </c>
      <c r="J120" s="51" t="s">
        <v>28</v>
      </c>
      <c r="K120" s="57">
        <v>2.3166399999999998E-13</v>
      </c>
      <c r="L120" s="57">
        <v>-7.15717E-18</v>
      </c>
      <c r="M120" s="51">
        <v>33</v>
      </c>
      <c r="N120" s="51" t="s">
        <v>28</v>
      </c>
    </row>
    <row r="121" spans="1:14" x14ac:dyDescent="0.25">
      <c r="A121" s="68"/>
      <c r="B121" s="1">
        <v>19</v>
      </c>
      <c r="C121" s="47">
        <v>22.5366</v>
      </c>
      <c r="D121" s="48">
        <v>-26.138300000000001</v>
      </c>
      <c r="E121" s="48">
        <v>12.494300000000001</v>
      </c>
      <c r="F121" s="48">
        <v>10</v>
      </c>
      <c r="G121" s="56">
        <v>2.0890500000000001E-13</v>
      </c>
      <c r="H121" s="56">
        <v>-7.15717E-18</v>
      </c>
      <c r="I121" s="48">
        <v>189</v>
      </c>
      <c r="J121" s="48" t="s">
        <v>28</v>
      </c>
      <c r="K121" s="48" t="s">
        <v>31</v>
      </c>
      <c r="L121" s="56">
        <v>-7.15717E-18</v>
      </c>
      <c r="M121" s="48">
        <v>24</v>
      </c>
      <c r="N121" s="48" t="s">
        <v>28</v>
      </c>
    </row>
    <row r="122" spans="1:14" x14ac:dyDescent="0.25">
      <c r="A122" s="68"/>
      <c r="B122" s="1">
        <v>20</v>
      </c>
      <c r="C122" s="50">
        <v>67.308899999999994</v>
      </c>
      <c r="D122" s="51">
        <v>57.2667</v>
      </c>
      <c r="E122" s="51">
        <v>65.248599999999996</v>
      </c>
      <c r="F122" s="51">
        <v>8</v>
      </c>
      <c r="G122" s="51">
        <v>62.748199999999997</v>
      </c>
      <c r="H122" s="51">
        <v>-0.92114799999999997</v>
      </c>
      <c r="I122" s="51">
        <v>183</v>
      </c>
      <c r="J122" s="51" t="s">
        <v>29</v>
      </c>
      <c r="K122" s="51">
        <v>62.752099999999999</v>
      </c>
      <c r="L122" s="51">
        <v>-0.92114799999999997</v>
      </c>
      <c r="M122" s="51">
        <v>29</v>
      </c>
      <c r="N122" s="51" t="s">
        <v>29</v>
      </c>
    </row>
    <row r="123" spans="1:14" x14ac:dyDescent="0.25">
      <c r="A123" s="68"/>
      <c r="B123" s="1">
        <v>21</v>
      </c>
      <c r="C123" s="47">
        <v>81.621200000000002</v>
      </c>
      <c r="D123" s="48">
        <v>32.946300000000001</v>
      </c>
      <c r="E123" s="48">
        <v>71.578900000000004</v>
      </c>
      <c r="F123" s="48">
        <v>10</v>
      </c>
      <c r="G123" s="48">
        <v>62.748199999999997</v>
      </c>
      <c r="H123" s="48">
        <v>-0.92114799999999997</v>
      </c>
      <c r="I123" s="48">
        <v>189</v>
      </c>
      <c r="J123" s="48" t="s">
        <v>29</v>
      </c>
      <c r="K123" s="48">
        <v>107.006</v>
      </c>
      <c r="L123" s="48">
        <v>0.22900599999999999</v>
      </c>
      <c r="M123" s="48">
        <v>5</v>
      </c>
      <c r="N123" s="48" t="s">
        <v>29</v>
      </c>
    </row>
    <row r="124" spans="1:14" x14ac:dyDescent="0.25">
      <c r="A124" s="68"/>
      <c r="B124" s="1">
        <v>22</v>
      </c>
      <c r="C124" s="50">
        <v>69.555899999999994</v>
      </c>
      <c r="D124" s="51">
        <v>59.5137</v>
      </c>
      <c r="E124" s="51">
        <v>67.495599999999996</v>
      </c>
      <c r="F124" s="51">
        <v>8</v>
      </c>
      <c r="G124" s="51">
        <v>62.748199999999997</v>
      </c>
      <c r="H124" s="51">
        <v>-0.92114799999999997</v>
      </c>
      <c r="I124" s="51">
        <v>183</v>
      </c>
      <c r="J124" s="51" t="s">
        <v>29</v>
      </c>
      <c r="K124" s="51">
        <v>62.748199999999997</v>
      </c>
      <c r="L124" s="51">
        <v>-0.92114799999999997</v>
      </c>
      <c r="M124" s="51">
        <v>29</v>
      </c>
      <c r="N124" s="51" t="s">
        <v>29</v>
      </c>
    </row>
    <row r="125" spans="1:14" x14ac:dyDescent="0.25">
      <c r="A125" s="68"/>
      <c r="B125" s="1">
        <v>23</v>
      </c>
      <c r="C125" s="47">
        <v>93.669799999999995</v>
      </c>
      <c r="D125" s="48">
        <v>44.994999999999997</v>
      </c>
      <c r="E125" s="48">
        <v>83.627600000000001</v>
      </c>
      <c r="F125" s="48">
        <v>10</v>
      </c>
      <c r="G125" s="48">
        <v>62.748199999999997</v>
      </c>
      <c r="H125" s="48">
        <v>-0.92114799999999997</v>
      </c>
      <c r="I125" s="48">
        <v>189</v>
      </c>
      <c r="J125" s="48" t="s">
        <v>29</v>
      </c>
      <c r="K125" s="48">
        <v>62.755000000000003</v>
      </c>
      <c r="L125" s="48">
        <v>-0.92114799999999997</v>
      </c>
      <c r="M125" s="48">
        <v>37</v>
      </c>
      <c r="N125" s="48" t="s">
        <v>29</v>
      </c>
    </row>
    <row r="126" spans="1:14" x14ac:dyDescent="0.25">
      <c r="A126" s="68"/>
      <c r="B126" s="1">
        <v>24</v>
      </c>
      <c r="C126" s="50">
        <v>21.531400000000001</v>
      </c>
      <c r="D126" s="51">
        <v>-27.1434</v>
      </c>
      <c r="E126" s="51">
        <v>11.4892</v>
      </c>
      <c r="F126" s="51">
        <v>10</v>
      </c>
      <c r="G126" s="57">
        <v>2.5324600000000002E-13</v>
      </c>
      <c r="H126" s="57">
        <v>-7.15717E-18</v>
      </c>
      <c r="I126" s="51">
        <v>189</v>
      </c>
      <c r="J126" s="51" t="s">
        <v>28</v>
      </c>
      <c r="K126" s="51" t="s">
        <v>31</v>
      </c>
      <c r="L126" s="57">
        <v>-7.15717E-18</v>
      </c>
      <c r="M126" s="51">
        <v>24</v>
      </c>
      <c r="N126" s="51" t="s">
        <v>28</v>
      </c>
    </row>
    <row r="127" spans="1:14" x14ac:dyDescent="0.25">
      <c r="A127" s="68"/>
      <c r="B127" s="1">
        <v>25</v>
      </c>
      <c r="C127" s="47">
        <v>66.395399999999995</v>
      </c>
      <c r="D127" s="48">
        <v>56.353200000000001</v>
      </c>
      <c r="E127" s="48">
        <v>64.335099999999997</v>
      </c>
      <c r="F127" s="48">
        <v>8</v>
      </c>
      <c r="G127" s="48">
        <v>62.748199999999997</v>
      </c>
      <c r="H127" s="48">
        <v>-0.92114799999999997</v>
      </c>
      <c r="I127" s="48">
        <v>183</v>
      </c>
      <c r="J127" s="48" t="s">
        <v>29</v>
      </c>
      <c r="K127" s="48">
        <v>62.748199999999997</v>
      </c>
      <c r="L127" s="48">
        <v>-0.92114799999999997</v>
      </c>
      <c r="M127" s="48">
        <v>25</v>
      </c>
      <c r="N127" s="48" t="s">
        <v>29</v>
      </c>
    </row>
    <row r="128" spans="1:14" x14ac:dyDescent="0.25">
      <c r="A128" s="68"/>
      <c r="B128" s="1">
        <v>26</v>
      </c>
      <c r="C128" s="50">
        <v>89.551500000000004</v>
      </c>
      <c r="D128" s="51">
        <v>40.8767</v>
      </c>
      <c r="E128" s="51">
        <v>79.509299999999996</v>
      </c>
      <c r="F128" s="51">
        <v>10</v>
      </c>
      <c r="G128" s="51">
        <v>62.748199999999997</v>
      </c>
      <c r="H128" s="51">
        <v>-0.92114799999999997</v>
      </c>
      <c r="I128" s="51">
        <v>189</v>
      </c>
      <c r="J128" s="51" t="s">
        <v>29</v>
      </c>
      <c r="K128" s="51">
        <v>62.760800000000003</v>
      </c>
      <c r="L128" s="51">
        <v>-0.92114600000000002</v>
      </c>
      <c r="M128" s="51">
        <v>37</v>
      </c>
      <c r="N128" s="51" t="s">
        <v>29</v>
      </c>
    </row>
    <row r="129" spans="1:14" x14ac:dyDescent="0.25">
      <c r="A129" s="68"/>
      <c r="B129" s="1">
        <v>27</v>
      </c>
      <c r="C129" s="47">
        <v>41.999000000000002</v>
      </c>
      <c r="D129" s="48">
        <v>-65.107699999999994</v>
      </c>
      <c r="E129" s="48">
        <v>19.8841</v>
      </c>
      <c r="F129" s="48">
        <v>11</v>
      </c>
      <c r="G129" s="56">
        <v>2.6221300000000002E-13</v>
      </c>
      <c r="H129" s="56">
        <v>-7.15717E-18</v>
      </c>
      <c r="I129" s="48">
        <v>193</v>
      </c>
      <c r="J129" s="48" t="s">
        <v>28</v>
      </c>
      <c r="K129" s="56">
        <v>2.0842599999999999E-13</v>
      </c>
      <c r="L129" s="56">
        <v>-7.15717E-18</v>
      </c>
      <c r="M129" s="48">
        <v>61</v>
      </c>
      <c r="N129" s="48" t="s">
        <v>28</v>
      </c>
    </row>
    <row r="130" spans="1:14" x14ac:dyDescent="0.25">
      <c r="A130" s="68"/>
      <c r="B130" s="1">
        <v>28</v>
      </c>
      <c r="C130" s="50">
        <v>98.742000000000004</v>
      </c>
      <c r="D130" s="51">
        <v>-8.3646399999999996</v>
      </c>
      <c r="E130" s="51">
        <v>76.627099999999999</v>
      </c>
      <c r="F130" s="51">
        <v>11</v>
      </c>
      <c r="G130" s="57">
        <v>2.0890500000000001E-13</v>
      </c>
      <c r="H130" s="57">
        <v>-7.15717E-18</v>
      </c>
      <c r="I130" s="51">
        <v>193</v>
      </c>
      <c r="J130" s="51" t="s">
        <v>28</v>
      </c>
      <c r="K130" s="51">
        <v>-8.8195599999999992</v>
      </c>
      <c r="L130" s="51">
        <v>1.55569E-3</v>
      </c>
      <c r="M130" s="51">
        <v>5</v>
      </c>
      <c r="N130" s="51" t="s">
        <v>29</v>
      </c>
    </row>
    <row r="131" spans="1:14" x14ac:dyDescent="0.25">
      <c r="A131" s="68"/>
      <c r="B131" s="1">
        <v>29</v>
      </c>
      <c r="C131" s="47">
        <v>52.067500000000003</v>
      </c>
      <c r="D131" s="48">
        <v>56.622100000000003</v>
      </c>
      <c r="E131" s="48">
        <v>74.182400000000001</v>
      </c>
      <c r="F131" s="48">
        <v>9</v>
      </c>
      <c r="G131" s="48">
        <v>62.748199999999997</v>
      </c>
      <c r="H131" s="48">
        <v>-0.92114799999999997</v>
      </c>
      <c r="I131" s="48">
        <v>185</v>
      </c>
      <c r="J131" s="48" t="s">
        <v>29</v>
      </c>
      <c r="K131" s="48">
        <v>62.4236</v>
      </c>
      <c r="L131" s="48">
        <v>-0.91956899999999997</v>
      </c>
      <c r="M131" s="48">
        <v>33</v>
      </c>
      <c r="N131" s="48" t="s">
        <v>29</v>
      </c>
    </row>
    <row r="132" spans="1:14" x14ac:dyDescent="0.25">
      <c r="A132" s="68"/>
      <c r="B132" s="1">
        <v>30</v>
      </c>
      <c r="C132" s="50">
        <v>15.506600000000001</v>
      </c>
      <c r="D132" s="51">
        <v>-6.6083499999999997</v>
      </c>
      <c r="E132" s="51">
        <v>10.9519</v>
      </c>
      <c r="F132" s="51">
        <v>9</v>
      </c>
      <c r="G132" s="57">
        <v>2.4442199999999998E-13</v>
      </c>
      <c r="H132" s="57">
        <v>-7.15717E-18</v>
      </c>
      <c r="I132" s="51">
        <v>185</v>
      </c>
      <c r="J132" s="51" t="s">
        <v>28</v>
      </c>
      <c r="K132" s="57">
        <v>1.8189899999999999E-13</v>
      </c>
      <c r="L132" s="57">
        <v>-7.15717E-18</v>
      </c>
      <c r="M132" s="51">
        <v>49</v>
      </c>
      <c r="N132" s="51" t="s">
        <v>28</v>
      </c>
    </row>
    <row r="133" spans="1:14" x14ac:dyDescent="0.25">
      <c r="A133" s="68"/>
      <c r="B133" s="1">
        <v>31</v>
      </c>
      <c r="C133" s="47">
        <v>96.224400000000003</v>
      </c>
      <c r="D133" s="48">
        <v>47.549599999999998</v>
      </c>
      <c r="E133" s="48">
        <v>86.182199999999995</v>
      </c>
      <c r="F133" s="48">
        <v>10</v>
      </c>
      <c r="G133" s="48">
        <v>62.748199999999997</v>
      </c>
      <c r="H133" s="48">
        <v>-0.92114799999999997</v>
      </c>
      <c r="I133" s="48">
        <v>189</v>
      </c>
      <c r="J133" s="48" t="s">
        <v>29</v>
      </c>
      <c r="K133" s="48">
        <v>62.797800000000002</v>
      </c>
      <c r="L133" s="48">
        <v>-0.92111100000000001</v>
      </c>
      <c r="M133" s="48">
        <v>41</v>
      </c>
      <c r="N133" s="48" t="s">
        <v>29</v>
      </c>
    </row>
    <row r="134" spans="1:14" x14ac:dyDescent="0.25">
      <c r="A134" s="68"/>
      <c r="B134" s="1">
        <v>32</v>
      </c>
      <c r="C134" s="50">
        <v>19.764700000000001</v>
      </c>
      <c r="D134" s="51">
        <v>-28.9101</v>
      </c>
      <c r="E134" s="51">
        <v>9.7225000000000001</v>
      </c>
      <c r="F134" s="51">
        <v>10</v>
      </c>
      <c r="G134" s="57">
        <v>2.0890500000000001E-13</v>
      </c>
      <c r="H134" s="57">
        <v>-7.15717E-18</v>
      </c>
      <c r="I134" s="51">
        <v>189</v>
      </c>
      <c r="J134" s="51" t="s">
        <v>28</v>
      </c>
      <c r="K134" s="57">
        <v>2.2737400000000001E-13</v>
      </c>
      <c r="L134" s="57">
        <v>-7.15717E-18</v>
      </c>
      <c r="M134" s="51">
        <v>33</v>
      </c>
      <c r="N134" s="51" t="s">
        <v>28</v>
      </c>
    </row>
    <row r="135" spans="1:14" x14ac:dyDescent="0.25">
      <c r="A135" s="68"/>
      <c r="B135" s="1">
        <v>33</v>
      </c>
      <c r="C135" s="47">
        <v>7.4734900000000007E-2</v>
      </c>
      <c r="D135" s="48">
        <v>-0.102145</v>
      </c>
      <c r="E135" s="48">
        <v>5.2734900000000001E-2</v>
      </c>
      <c r="F135" s="48">
        <v>3</v>
      </c>
      <c r="G135" s="56">
        <v>2.3543199999999998E-13</v>
      </c>
      <c r="H135" s="56">
        <v>-7.15717E-18</v>
      </c>
      <c r="I135" s="48">
        <v>165</v>
      </c>
      <c r="J135" s="48" t="s">
        <v>28</v>
      </c>
      <c r="K135" s="56">
        <v>1.5158199999999999E-13</v>
      </c>
      <c r="L135" s="56">
        <v>-7.15717E-18</v>
      </c>
      <c r="M135" s="48">
        <v>25</v>
      </c>
      <c r="N135" s="48" t="s">
        <v>28</v>
      </c>
    </row>
    <row r="136" spans="1:14" x14ac:dyDescent="0.25">
      <c r="A136" s="68"/>
      <c r="B136" s="1">
        <v>34</v>
      </c>
      <c r="C136" s="50">
        <v>67.0989</v>
      </c>
      <c r="D136" s="51">
        <v>57.056699999999999</v>
      </c>
      <c r="E136" s="51">
        <v>65.038600000000002</v>
      </c>
      <c r="F136" s="51">
        <v>8</v>
      </c>
      <c r="G136" s="51">
        <v>62.748199999999997</v>
      </c>
      <c r="H136" s="51">
        <v>-0.92114799999999997</v>
      </c>
      <c r="I136" s="51">
        <v>183</v>
      </c>
      <c r="J136" s="51" t="s">
        <v>29</v>
      </c>
      <c r="K136" s="51">
        <v>62.747399999999999</v>
      </c>
      <c r="L136" s="51">
        <v>-0.92114799999999997</v>
      </c>
      <c r="M136" s="51">
        <v>25</v>
      </c>
      <c r="N136" s="51" t="s">
        <v>29</v>
      </c>
    </row>
    <row r="137" spans="1:14" x14ac:dyDescent="0.25">
      <c r="A137" s="68"/>
      <c r="B137" s="1">
        <v>35</v>
      </c>
      <c r="C137" s="47">
        <v>39.814799999999998</v>
      </c>
      <c r="D137" s="48">
        <v>-67.291899999999998</v>
      </c>
      <c r="E137" s="48">
        <v>17.6999</v>
      </c>
      <c r="F137" s="48">
        <v>11</v>
      </c>
      <c r="G137" s="56">
        <v>2.08906E-13</v>
      </c>
      <c r="H137" s="56">
        <v>-7.15717E-18</v>
      </c>
      <c r="I137" s="48">
        <v>193</v>
      </c>
      <c r="J137" s="48" t="s">
        <v>28</v>
      </c>
      <c r="K137" s="56">
        <v>2.0211000000000001E-13</v>
      </c>
      <c r="L137" s="56">
        <v>-7.15717E-18</v>
      </c>
      <c r="M137" s="48">
        <v>25</v>
      </c>
      <c r="N137" s="48" t="s">
        <v>28</v>
      </c>
    </row>
    <row r="138" spans="1:14" x14ac:dyDescent="0.25">
      <c r="A138" s="68"/>
      <c r="B138" s="1">
        <v>36</v>
      </c>
      <c r="C138" s="50">
        <v>4.37425</v>
      </c>
      <c r="D138" s="51">
        <v>-5.6679899999999996</v>
      </c>
      <c r="E138" s="51">
        <v>2.3139500000000002</v>
      </c>
      <c r="F138" s="51">
        <v>8</v>
      </c>
      <c r="G138" s="57">
        <v>2.2659500000000001E-13</v>
      </c>
      <c r="H138" s="57">
        <v>-7.15717E-18</v>
      </c>
      <c r="I138" s="51">
        <v>183</v>
      </c>
      <c r="J138" s="51" t="s">
        <v>28</v>
      </c>
      <c r="K138" s="57">
        <v>2.4421600000000001E-13</v>
      </c>
      <c r="L138" s="57">
        <v>-7.15717E-18</v>
      </c>
      <c r="M138" s="51">
        <v>49</v>
      </c>
      <c r="N138" s="51" t="s">
        <v>28</v>
      </c>
    </row>
    <row r="139" spans="1:14" x14ac:dyDescent="0.25">
      <c r="A139" s="68"/>
      <c r="B139" s="1">
        <v>37</v>
      </c>
      <c r="C139" s="47">
        <v>54.950299999999999</v>
      </c>
      <c r="D139" s="48">
        <v>59.504899999999999</v>
      </c>
      <c r="E139" s="48">
        <v>77.065200000000004</v>
      </c>
      <c r="F139" s="48">
        <v>9</v>
      </c>
      <c r="G139" s="48">
        <v>62.748199999999997</v>
      </c>
      <c r="H139" s="48">
        <v>-0.92114799999999997</v>
      </c>
      <c r="I139" s="48">
        <v>185</v>
      </c>
      <c r="J139" s="48" t="s">
        <v>29</v>
      </c>
      <c r="K139" s="48">
        <v>58.864800000000002</v>
      </c>
      <c r="L139" s="48">
        <v>-0.71873399999999998</v>
      </c>
      <c r="M139" s="48">
        <v>5</v>
      </c>
      <c r="N139" s="48" t="s">
        <v>29</v>
      </c>
    </row>
    <row r="140" spans="1:14" x14ac:dyDescent="0.25">
      <c r="A140" s="68"/>
      <c r="B140" s="1">
        <v>38</v>
      </c>
      <c r="C140" s="50">
        <v>99.581299999999999</v>
      </c>
      <c r="D140" s="51">
        <v>-7.5254099999999999</v>
      </c>
      <c r="E140" s="51">
        <v>77.466300000000004</v>
      </c>
      <c r="F140" s="51">
        <v>11</v>
      </c>
      <c r="G140" s="57">
        <v>1.9099E-13</v>
      </c>
      <c r="H140" s="57">
        <v>-7.15717E-18</v>
      </c>
      <c r="I140" s="51">
        <v>193</v>
      </c>
      <c r="J140" s="51" t="s">
        <v>28</v>
      </c>
      <c r="K140" s="57">
        <v>2.5263700000000001E-13</v>
      </c>
      <c r="L140" s="57">
        <v>-7.15717E-18</v>
      </c>
      <c r="M140" s="51">
        <v>93</v>
      </c>
      <c r="N140" s="51" t="s">
        <v>28</v>
      </c>
    </row>
    <row r="141" spans="1:14" x14ac:dyDescent="0.25">
      <c r="A141" s="68"/>
      <c r="B141" s="1">
        <v>39</v>
      </c>
      <c r="C141" s="47">
        <v>94.660899999999998</v>
      </c>
      <c r="D141" s="48">
        <v>45.9861</v>
      </c>
      <c r="E141" s="48">
        <v>84.618700000000004</v>
      </c>
      <c r="F141" s="48">
        <v>10</v>
      </c>
      <c r="G141" s="48">
        <v>62.748199999999997</v>
      </c>
      <c r="H141" s="48">
        <v>-0.92114799999999997</v>
      </c>
      <c r="I141" s="48">
        <v>189</v>
      </c>
      <c r="J141" s="48" t="s">
        <v>29</v>
      </c>
      <c r="K141" s="48">
        <v>62.709200000000003</v>
      </c>
      <c r="L141" s="48">
        <v>-0.921126</v>
      </c>
      <c r="M141" s="48">
        <v>41</v>
      </c>
      <c r="N141" s="48" t="s">
        <v>29</v>
      </c>
    </row>
    <row r="142" spans="1:14" x14ac:dyDescent="0.25">
      <c r="A142" s="68"/>
      <c r="B142" s="1">
        <v>40</v>
      </c>
      <c r="C142" s="50">
        <v>21.106400000000001</v>
      </c>
      <c r="D142" s="51">
        <v>-27.5684</v>
      </c>
      <c r="E142" s="51">
        <v>11.0642</v>
      </c>
      <c r="F142" s="51">
        <v>10</v>
      </c>
      <c r="G142" s="57">
        <v>1.9119099999999999E-13</v>
      </c>
      <c r="H142" s="57">
        <v>-7.15717E-18</v>
      </c>
      <c r="I142" s="51">
        <v>189</v>
      </c>
      <c r="J142" s="51" t="s">
        <v>28</v>
      </c>
      <c r="K142" s="51" t="s">
        <v>31</v>
      </c>
      <c r="L142" s="57">
        <v>-7.15717E-18</v>
      </c>
      <c r="M142" s="51">
        <v>24</v>
      </c>
      <c r="N142" s="51" t="s">
        <v>28</v>
      </c>
    </row>
    <row r="143" spans="1:14" x14ac:dyDescent="0.25">
      <c r="A143" s="68"/>
      <c r="B143" s="1">
        <v>41</v>
      </c>
      <c r="C143" s="47">
        <v>25.135899999999999</v>
      </c>
      <c r="D143" s="48">
        <v>-23.538900000000002</v>
      </c>
      <c r="E143" s="48">
        <v>15.0937</v>
      </c>
      <c r="F143" s="48">
        <v>10</v>
      </c>
      <c r="G143" s="56">
        <v>1.9098900000000001E-13</v>
      </c>
      <c r="H143" s="56">
        <v>-7.15717E-18</v>
      </c>
      <c r="I143" s="48">
        <v>189</v>
      </c>
      <c r="J143" s="48" t="s">
        <v>28</v>
      </c>
      <c r="K143" s="48" t="s">
        <v>31</v>
      </c>
      <c r="L143" s="56">
        <v>-7.15717E-18</v>
      </c>
      <c r="M143" s="48">
        <v>24</v>
      </c>
      <c r="N143" s="48" t="s">
        <v>28</v>
      </c>
    </row>
    <row r="144" spans="1:14" x14ac:dyDescent="0.25">
      <c r="A144" s="68"/>
      <c r="B144" s="1">
        <v>42</v>
      </c>
      <c r="C144" s="50">
        <v>2.7046700000000001</v>
      </c>
      <c r="D144" s="51">
        <v>-1.84999</v>
      </c>
      <c r="E144" s="51">
        <v>1.77817</v>
      </c>
      <c r="F144" s="51">
        <v>7</v>
      </c>
      <c r="G144" s="57">
        <v>2.4442199999999998E-13</v>
      </c>
      <c r="H144" s="57">
        <v>-7.15717E-18</v>
      </c>
      <c r="I144" s="51">
        <v>179</v>
      </c>
      <c r="J144" s="51" t="s">
        <v>28</v>
      </c>
      <c r="K144" s="57">
        <v>2.2737400000000001E-13</v>
      </c>
      <c r="L144" s="57">
        <v>-7.15717E-18</v>
      </c>
      <c r="M144" s="51">
        <v>37</v>
      </c>
      <c r="N144" s="51" t="s">
        <v>28</v>
      </c>
    </row>
    <row r="145" spans="1:14" x14ac:dyDescent="0.25">
      <c r="A145" s="68"/>
      <c r="B145" s="1">
        <v>43</v>
      </c>
      <c r="C145" s="47">
        <v>19.2652</v>
      </c>
      <c r="D145" s="48">
        <v>-29.409700000000001</v>
      </c>
      <c r="E145" s="48">
        <v>9.2229600000000005</v>
      </c>
      <c r="F145" s="48">
        <v>10</v>
      </c>
      <c r="G145" s="56">
        <v>1.9119099999999999E-13</v>
      </c>
      <c r="H145" s="56">
        <v>-7.15717E-18</v>
      </c>
      <c r="I145" s="48">
        <v>189</v>
      </c>
      <c r="J145" s="48" t="s">
        <v>28</v>
      </c>
      <c r="K145" s="48" t="s">
        <v>31</v>
      </c>
      <c r="L145" s="56">
        <v>-7.15717E-18</v>
      </c>
      <c r="M145" s="48">
        <v>24</v>
      </c>
      <c r="N145" s="48" t="s">
        <v>28</v>
      </c>
    </row>
    <row r="146" spans="1:14" x14ac:dyDescent="0.25">
      <c r="A146" s="68"/>
      <c r="B146" s="1">
        <v>44</v>
      </c>
      <c r="C146" s="50">
        <v>93.340400000000002</v>
      </c>
      <c r="D146" s="51">
        <v>44.665500000000002</v>
      </c>
      <c r="E146" s="51">
        <v>83.298100000000005</v>
      </c>
      <c r="F146" s="51">
        <v>10</v>
      </c>
      <c r="G146" s="51">
        <v>62.748199999999997</v>
      </c>
      <c r="H146" s="51">
        <v>-0.92114799999999997</v>
      </c>
      <c r="I146" s="51">
        <v>189</v>
      </c>
      <c r="J146" s="51" t="s">
        <v>29</v>
      </c>
      <c r="K146" s="51">
        <v>62.747399999999999</v>
      </c>
      <c r="L146" s="51">
        <v>-0.92114799999999997</v>
      </c>
      <c r="M146" s="51">
        <v>37</v>
      </c>
      <c r="N146" s="51" t="s">
        <v>29</v>
      </c>
    </row>
    <row r="147" spans="1:14" x14ac:dyDescent="0.25">
      <c r="A147" s="68"/>
      <c r="B147" s="1">
        <v>45</v>
      </c>
      <c r="C147" s="47">
        <v>24.0212</v>
      </c>
      <c r="D147" s="48">
        <v>-24.653700000000001</v>
      </c>
      <c r="E147" s="48">
        <v>13.978999999999999</v>
      </c>
      <c r="F147" s="48">
        <v>10</v>
      </c>
      <c r="G147" s="56">
        <v>2.4442199999999998E-13</v>
      </c>
      <c r="H147" s="56">
        <v>-7.15717E-18</v>
      </c>
      <c r="I147" s="48">
        <v>189</v>
      </c>
      <c r="J147" s="48" t="s">
        <v>28</v>
      </c>
      <c r="K147" s="48" t="s">
        <v>31</v>
      </c>
      <c r="L147" s="56">
        <v>-7.15717E-18</v>
      </c>
      <c r="M147" s="48">
        <v>21</v>
      </c>
      <c r="N147" s="48" t="s">
        <v>28</v>
      </c>
    </row>
    <row r="148" spans="1:14" x14ac:dyDescent="0.25">
      <c r="A148" s="68"/>
      <c r="B148" s="1">
        <v>46</v>
      </c>
      <c r="C148" s="50">
        <v>94.876199999999997</v>
      </c>
      <c r="D148" s="51">
        <v>46.201300000000003</v>
      </c>
      <c r="E148" s="51">
        <v>84.8339</v>
      </c>
      <c r="F148" s="51">
        <v>10</v>
      </c>
      <c r="G148" s="51">
        <v>62.748199999999997</v>
      </c>
      <c r="H148" s="51">
        <v>-0.92114799999999997</v>
      </c>
      <c r="I148" s="51">
        <v>189</v>
      </c>
      <c r="J148" s="51" t="s">
        <v>29</v>
      </c>
      <c r="K148" s="51">
        <v>60.235300000000002</v>
      </c>
      <c r="L148" s="51">
        <v>-0.83089999999999997</v>
      </c>
      <c r="M148" s="51">
        <v>37</v>
      </c>
      <c r="N148" s="51" t="s">
        <v>29</v>
      </c>
    </row>
    <row r="149" spans="1:14" x14ac:dyDescent="0.25">
      <c r="A149" s="68"/>
      <c r="B149" s="1">
        <v>47</v>
      </c>
      <c r="C149" s="47">
        <v>30.076699999999999</v>
      </c>
      <c r="D149" s="48">
        <v>-18.598099999999999</v>
      </c>
      <c r="E149" s="48">
        <v>20.034500000000001</v>
      </c>
      <c r="F149" s="48">
        <v>10</v>
      </c>
      <c r="G149" s="56">
        <v>1.91392E-13</v>
      </c>
      <c r="H149" s="56">
        <v>-7.15717E-18</v>
      </c>
      <c r="I149" s="48">
        <v>189</v>
      </c>
      <c r="J149" s="48" t="s">
        <v>28</v>
      </c>
      <c r="K149" s="56">
        <v>2.32317E-13</v>
      </c>
      <c r="L149" s="56">
        <v>-7.15717E-18</v>
      </c>
      <c r="M149" s="48">
        <v>37</v>
      </c>
      <c r="N149" s="48" t="s">
        <v>28</v>
      </c>
    </row>
    <row r="150" spans="1:14" x14ac:dyDescent="0.25">
      <c r="A150" s="68"/>
      <c r="B150" s="1">
        <v>48</v>
      </c>
      <c r="C150" s="50">
        <v>89.422200000000004</v>
      </c>
      <c r="D150" s="51">
        <v>40.747399999999999</v>
      </c>
      <c r="E150" s="51">
        <v>79.38</v>
      </c>
      <c r="F150" s="51">
        <v>10</v>
      </c>
      <c r="G150" s="51">
        <v>62.748199999999997</v>
      </c>
      <c r="H150" s="51">
        <v>-0.92114799999999997</v>
      </c>
      <c r="I150" s="51">
        <v>189</v>
      </c>
      <c r="J150" s="51" t="s">
        <v>29</v>
      </c>
      <c r="K150" s="51">
        <v>62.748199999999997</v>
      </c>
      <c r="L150" s="51">
        <v>-0.92114799999999997</v>
      </c>
      <c r="M150" s="51">
        <v>33</v>
      </c>
      <c r="N150" s="51" t="s">
        <v>29</v>
      </c>
    </row>
    <row r="151" spans="1:14" x14ac:dyDescent="0.25">
      <c r="A151" s="68"/>
      <c r="B151" s="1">
        <v>49</v>
      </c>
      <c r="C151" s="47">
        <v>14.050599999999999</v>
      </c>
      <c r="D151" s="48">
        <v>-8.0643799999999999</v>
      </c>
      <c r="E151" s="48">
        <v>9.4959000000000007</v>
      </c>
      <c r="F151" s="48">
        <v>9</v>
      </c>
      <c r="G151" s="56">
        <v>2.5324600000000002E-13</v>
      </c>
      <c r="H151" s="56">
        <v>-7.15717E-18</v>
      </c>
      <c r="I151" s="48">
        <v>185</v>
      </c>
      <c r="J151" s="48" t="s">
        <v>28</v>
      </c>
      <c r="K151" s="56">
        <v>2.2479300000000001E-13</v>
      </c>
      <c r="L151" s="56">
        <v>-7.15717E-18</v>
      </c>
      <c r="M151" s="48">
        <v>20</v>
      </c>
      <c r="N151" s="48" t="s">
        <v>28</v>
      </c>
    </row>
    <row r="152" spans="1:14" x14ac:dyDescent="0.25">
      <c r="A152" s="68"/>
      <c r="B152" s="1">
        <v>50</v>
      </c>
      <c r="C152" s="50">
        <v>32.405999999999999</v>
      </c>
      <c r="D152" s="51">
        <v>-16.268899999999999</v>
      </c>
      <c r="E152" s="51">
        <v>22.363700000000001</v>
      </c>
      <c r="F152" s="51">
        <v>10</v>
      </c>
      <c r="G152" s="57">
        <v>2.26764E-13</v>
      </c>
      <c r="H152" s="57">
        <v>-7.15717E-18</v>
      </c>
      <c r="I152" s="51">
        <v>189</v>
      </c>
      <c r="J152" s="51" t="s">
        <v>28</v>
      </c>
      <c r="K152" s="57">
        <v>1.13687E-13</v>
      </c>
      <c r="L152" s="57">
        <v>-7.15717E-18</v>
      </c>
      <c r="M152" s="51">
        <v>33</v>
      </c>
      <c r="N152" s="51" t="s">
        <v>28</v>
      </c>
    </row>
    <row r="153" spans="1:14" x14ac:dyDescent="0.25">
      <c r="A153" s="68"/>
      <c r="B153" s="1">
        <v>51</v>
      </c>
      <c r="C153" s="47">
        <v>78.793300000000002</v>
      </c>
      <c r="D153" s="48">
        <v>30.118400000000001</v>
      </c>
      <c r="E153" s="48">
        <v>68.751000000000005</v>
      </c>
      <c r="F153" s="48">
        <v>10</v>
      </c>
      <c r="G153" s="48">
        <v>62.748199999999997</v>
      </c>
      <c r="H153" s="48">
        <v>-0.92114799999999997</v>
      </c>
      <c r="I153" s="48">
        <v>189</v>
      </c>
      <c r="J153" s="48" t="s">
        <v>29</v>
      </c>
      <c r="K153" s="48" t="s">
        <v>31</v>
      </c>
      <c r="L153" s="56">
        <v>-7.15717E-18</v>
      </c>
      <c r="M153" s="48">
        <v>4</v>
      </c>
      <c r="N153" s="48" t="s">
        <v>28</v>
      </c>
    </row>
    <row r="154" spans="1:14" x14ac:dyDescent="0.25">
      <c r="A154" s="68"/>
      <c r="B154" s="1">
        <v>52</v>
      </c>
      <c r="C154" s="50">
        <v>44.521799999999999</v>
      </c>
      <c r="D154" s="51">
        <v>-62.584800000000001</v>
      </c>
      <c r="E154" s="51">
        <v>22.4069</v>
      </c>
      <c r="F154" s="51">
        <v>11</v>
      </c>
      <c r="G154" s="57">
        <v>2.17753E-13</v>
      </c>
      <c r="H154" s="57">
        <v>-7.15717E-18</v>
      </c>
      <c r="I154" s="51">
        <v>193</v>
      </c>
      <c r="J154" s="51" t="s">
        <v>28</v>
      </c>
      <c r="K154" s="57">
        <v>1.13687E-13</v>
      </c>
      <c r="L154" s="57">
        <v>-7.15717E-18</v>
      </c>
      <c r="M154" s="51">
        <v>37</v>
      </c>
      <c r="N154" s="51" t="s">
        <v>28</v>
      </c>
    </row>
    <row r="155" spans="1:14" x14ac:dyDescent="0.25">
      <c r="A155" s="68"/>
      <c r="B155" s="1">
        <v>53</v>
      </c>
      <c r="C155" s="47">
        <v>2.7816999999999998</v>
      </c>
      <c r="D155" s="48">
        <v>-1.7729600000000001</v>
      </c>
      <c r="E155" s="48">
        <v>1.8552</v>
      </c>
      <c r="F155" s="48">
        <v>7</v>
      </c>
      <c r="G155" s="56">
        <v>2.2659500000000001E-13</v>
      </c>
      <c r="H155" s="56">
        <v>-7.15717E-18</v>
      </c>
      <c r="I155" s="48">
        <v>179</v>
      </c>
      <c r="J155" s="48" t="s">
        <v>28</v>
      </c>
      <c r="K155" s="56">
        <v>2.2323999999999999E-13</v>
      </c>
      <c r="L155" s="56">
        <v>-7.15717E-18</v>
      </c>
      <c r="M155" s="48">
        <v>37</v>
      </c>
      <c r="N155" s="48" t="s">
        <v>28</v>
      </c>
    </row>
    <row r="156" spans="1:14" x14ac:dyDescent="0.25">
      <c r="A156" s="68"/>
      <c r="B156" s="1">
        <v>54</v>
      </c>
      <c r="C156" s="50">
        <v>34.9679</v>
      </c>
      <c r="D156" s="51">
        <v>-13.706899999999999</v>
      </c>
      <c r="E156" s="51">
        <v>24.925699999999999</v>
      </c>
      <c r="F156" s="51">
        <v>10</v>
      </c>
      <c r="G156" s="57">
        <v>2.26764E-13</v>
      </c>
      <c r="H156" s="57">
        <v>-7.15717E-18</v>
      </c>
      <c r="I156" s="51">
        <v>189</v>
      </c>
      <c r="J156" s="51" t="s">
        <v>28</v>
      </c>
      <c r="K156" s="57">
        <v>1.7053000000000001E-13</v>
      </c>
      <c r="L156" s="57">
        <v>-7.15717E-18</v>
      </c>
      <c r="M156" s="51">
        <v>37</v>
      </c>
      <c r="N156" s="51" t="s">
        <v>28</v>
      </c>
    </row>
    <row r="157" spans="1:14" x14ac:dyDescent="0.25">
      <c r="A157" s="68"/>
      <c r="B157" s="1">
        <v>55</v>
      </c>
      <c r="C157" s="47">
        <v>79.288300000000007</v>
      </c>
      <c r="D157" s="48">
        <v>30.613399999999999</v>
      </c>
      <c r="E157" s="48">
        <v>69.245999999999995</v>
      </c>
      <c r="F157" s="48">
        <v>10</v>
      </c>
      <c r="G157" s="48">
        <v>62.748199999999997</v>
      </c>
      <c r="H157" s="48">
        <v>-0.92114799999999997</v>
      </c>
      <c r="I157" s="48">
        <v>189</v>
      </c>
      <c r="J157" s="48" t="s">
        <v>29</v>
      </c>
      <c r="K157" s="48" t="s">
        <v>31</v>
      </c>
      <c r="L157" s="56">
        <v>-7.15717E-18</v>
      </c>
      <c r="M157" s="48">
        <v>4</v>
      </c>
      <c r="N157" s="48" t="s">
        <v>28</v>
      </c>
    </row>
    <row r="158" spans="1:14" x14ac:dyDescent="0.25">
      <c r="A158" s="68"/>
      <c r="B158" s="1">
        <v>56</v>
      </c>
      <c r="C158" s="50">
        <v>87.421199999999999</v>
      </c>
      <c r="D158" s="51">
        <v>38.746299999999998</v>
      </c>
      <c r="E158" s="51">
        <v>77.378900000000002</v>
      </c>
      <c r="F158" s="51">
        <v>10</v>
      </c>
      <c r="G158" s="51">
        <v>62.748199999999997</v>
      </c>
      <c r="H158" s="51">
        <v>-0.92114799999999997</v>
      </c>
      <c r="I158" s="51">
        <v>189</v>
      </c>
      <c r="J158" s="51" t="s">
        <v>29</v>
      </c>
      <c r="K158" s="51">
        <v>62.743600000000001</v>
      </c>
      <c r="L158" s="51">
        <v>-0.92114799999999997</v>
      </c>
      <c r="M158" s="51">
        <v>41</v>
      </c>
      <c r="N158" s="51" t="s">
        <v>29</v>
      </c>
    </row>
    <row r="159" spans="1:14" x14ac:dyDescent="0.25">
      <c r="A159" s="68"/>
      <c r="B159" s="1">
        <v>57</v>
      </c>
      <c r="C159" s="47">
        <v>97.806399999999996</v>
      </c>
      <c r="D159" s="48">
        <v>-137.85</v>
      </c>
      <c r="E159" s="48">
        <v>49.131500000000003</v>
      </c>
      <c r="F159" s="48">
        <v>12</v>
      </c>
      <c r="G159" s="56">
        <v>2.2659400000000001E-13</v>
      </c>
      <c r="H159" s="56">
        <v>-7.15717E-18</v>
      </c>
      <c r="I159" s="48">
        <v>195</v>
      </c>
      <c r="J159" s="48" t="s">
        <v>28</v>
      </c>
      <c r="K159" s="48" t="s">
        <v>31</v>
      </c>
      <c r="L159" s="56">
        <v>-7.15717E-18</v>
      </c>
      <c r="M159" s="48">
        <v>32</v>
      </c>
      <c r="N159" s="48" t="s">
        <v>28</v>
      </c>
    </row>
    <row r="160" spans="1:14" x14ac:dyDescent="0.25">
      <c r="A160" s="68"/>
      <c r="B160" s="1">
        <v>58</v>
      </c>
      <c r="C160" s="50">
        <v>61.511200000000002</v>
      </c>
      <c r="D160" s="51">
        <v>61.922400000000003</v>
      </c>
      <c r="E160" s="51">
        <v>63.5715</v>
      </c>
      <c r="F160" s="51">
        <v>6</v>
      </c>
      <c r="G160" s="51">
        <v>62.748199999999997</v>
      </c>
      <c r="H160" s="51">
        <v>-0.92114799999999997</v>
      </c>
      <c r="I160" s="51">
        <v>175</v>
      </c>
      <c r="J160" s="51" t="s">
        <v>29</v>
      </c>
      <c r="K160" s="51">
        <v>62.747700000000002</v>
      </c>
      <c r="L160" s="51">
        <v>-0.92114799999999997</v>
      </c>
      <c r="M160" s="51">
        <v>21</v>
      </c>
      <c r="N160" s="51" t="s">
        <v>29</v>
      </c>
    </row>
    <row r="161" spans="1:14" x14ac:dyDescent="0.25">
      <c r="A161" s="68"/>
      <c r="B161" s="1">
        <v>59</v>
      </c>
      <c r="C161" s="47">
        <v>28.302199999999999</v>
      </c>
      <c r="D161" s="48">
        <v>-20.372599999999998</v>
      </c>
      <c r="E161" s="48">
        <v>18.260000000000002</v>
      </c>
      <c r="F161" s="48">
        <v>10</v>
      </c>
      <c r="G161" s="56">
        <v>2.53245E-13</v>
      </c>
      <c r="H161" s="56">
        <v>-7.15717E-18</v>
      </c>
      <c r="I161" s="48">
        <v>189</v>
      </c>
      <c r="J161" s="48" t="s">
        <v>28</v>
      </c>
      <c r="K161" s="56">
        <v>1.8189899999999999E-13</v>
      </c>
      <c r="L161" s="56">
        <v>-7.15717E-18</v>
      </c>
      <c r="M161" s="48">
        <v>25</v>
      </c>
      <c r="N161" s="48" t="s">
        <v>28</v>
      </c>
    </row>
    <row r="162" spans="1:14" x14ac:dyDescent="0.25">
      <c r="A162" s="68"/>
      <c r="B162" s="1">
        <v>60</v>
      </c>
      <c r="C162" s="50">
        <v>90.724599999999995</v>
      </c>
      <c r="D162" s="51">
        <v>42.049799999999998</v>
      </c>
      <c r="E162" s="51">
        <v>80.682400000000001</v>
      </c>
      <c r="F162" s="51">
        <v>10</v>
      </c>
      <c r="G162" s="51">
        <v>62.748199999999997</v>
      </c>
      <c r="H162" s="51">
        <v>-0.92114799999999997</v>
      </c>
      <c r="I162" s="51">
        <v>189</v>
      </c>
      <c r="J162" s="51" t="s">
        <v>29</v>
      </c>
      <c r="K162" s="51">
        <v>62.747799999999998</v>
      </c>
      <c r="L162" s="51">
        <v>-0.92114799999999997</v>
      </c>
      <c r="M162" s="51">
        <v>37</v>
      </c>
      <c r="N162" s="51" t="s">
        <v>29</v>
      </c>
    </row>
    <row r="163" spans="1:14" x14ac:dyDescent="0.25">
      <c r="A163" s="68"/>
      <c r="B163" s="1">
        <v>61</v>
      </c>
      <c r="C163" s="47">
        <v>87.936099999999996</v>
      </c>
      <c r="D163" s="48">
        <v>39.261200000000002</v>
      </c>
      <c r="E163" s="48">
        <v>77.893900000000002</v>
      </c>
      <c r="F163" s="48">
        <v>10</v>
      </c>
      <c r="G163" s="48">
        <v>62.748199999999997</v>
      </c>
      <c r="H163" s="48">
        <v>-0.92114799999999997</v>
      </c>
      <c r="I163" s="48">
        <v>189</v>
      </c>
      <c r="J163" s="48" t="s">
        <v>29</v>
      </c>
      <c r="K163" s="48">
        <v>62.699199999999998</v>
      </c>
      <c r="L163" s="48">
        <v>-0.92111200000000004</v>
      </c>
      <c r="M163" s="48">
        <v>41</v>
      </c>
      <c r="N163" s="48" t="s">
        <v>29</v>
      </c>
    </row>
    <row r="164" spans="1:14" x14ac:dyDescent="0.25">
      <c r="A164" s="68"/>
      <c r="B164" s="1">
        <v>62</v>
      </c>
      <c r="C164" s="50">
        <v>21.834700000000002</v>
      </c>
      <c r="D164" s="51">
        <v>-26.8401</v>
      </c>
      <c r="E164" s="51">
        <v>11.7925</v>
      </c>
      <c r="F164" s="51">
        <v>10</v>
      </c>
      <c r="G164" s="57">
        <v>1.9119099999999999E-13</v>
      </c>
      <c r="H164" s="57">
        <v>-7.15717E-18</v>
      </c>
      <c r="I164" s="51">
        <v>189</v>
      </c>
      <c r="J164" s="51" t="s">
        <v>28</v>
      </c>
      <c r="K164" s="51" t="s">
        <v>31</v>
      </c>
      <c r="L164" s="57">
        <v>-7.15717E-18</v>
      </c>
      <c r="M164" s="51">
        <v>24</v>
      </c>
      <c r="N164" s="51" t="s">
        <v>28</v>
      </c>
    </row>
    <row r="165" spans="1:14" x14ac:dyDescent="0.25">
      <c r="A165" s="68"/>
      <c r="B165" s="1">
        <v>63</v>
      </c>
      <c r="C165" s="47">
        <v>75.128699999999995</v>
      </c>
      <c r="D165" s="48">
        <v>53.013800000000003</v>
      </c>
      <c r="E165" s="48">
        <v>70.574100000000001</v>
      </c>
      <c r="F165" s="48">
        <v>9</v>
      </c>
      <c r="G165" s="48">
        <v>62.748199999999997</v>
      </c>
      <c r="H165" s="48">
        <v>-0.92114799999999997</v>
      </c>
      <c r="I165" s="48">
        <v>185</v>
      </c>
      <c r="J165" s="48" t="s">
        <v>29</v>
      </c>
      <c r="K165" s="48">
        <v>62.476199999999999</v>
      </c>
      <c r="L165" s="48">
        <v>-0.92003900000000005</v>
      </c>
      <c r="M165" s="48">
        <v>33</v>
      </c>
      <c r="N165" s="48" t="s">
        <v>29</v>
      </c>
    </row>
    <row r="166" spans="1:14" x14ac:dyDescent="0.25">
      <c r="A166" s="68"/>
      <c r="B166" s="1">
        <v>64</v>
      </c>
      <c r="C166" s="50">
        <v>87.9666</v>
      </c>
      <c r="D166" s="51">
        <v>39.291800000000002</v>
      </c>
      <c r="E166" s="51">
        <v>77.924400000000006</v>
      </c>
      <c r="F166" s="51">
        <v>10</v>
      </c>
      <c r="G166" s="51">
        <v>62.748199999999997</v>
      </c>
      <c r="H166" s="51">
        <v>-0.92114799999999997</v>
      </c>
      <c r="I166" s="51">
        <v>189</v>
      </c>
      <c r="J166" s="51" t="s">
        <v>29</v>
      </c>
      <c r="K166" s="51">
        <v>62.896599999999999</v>
      </c>
      <c r="L166" s="51">
        <v>-0.92081800000000003</v>
      </c>
      <c r="M166" s="51">
        <v>45</v>
      </c>
      <c r="N166" s="51" t="s">
        <v>29</v>
      </c>
    </row>
    <row r="167" spans="1:14" x14ac:dyDescent="0.25">
      <c r="A167" s="68"/>
      <c r="B167" s="1">
        <v>65</v>
      </c>
      <c r="C167" s="47">
        <v>92.727599999999995</v>
      </c>
      <c r="D167" s="48">
        <v>44.052799999999998</v>
      </c>
      <c r="E167" s="48">
        <v>82.685400000000001</v>
      </c>
      <c r="F167" s="48">
        <v>10</v>
      </c>
      <c r="G167" s="48">
        <v>62.748199999999997</v>
      </c>
      <c r="H167" s="48">
        <v>-0.92114799999999997</v>
      </c>
      <c r="I167" s="48">
        <v>189</v>
      </c>
      <c r="J167" s="48" t="s">
        <v>29</v>
      </c>
      <c r="K167" s="48">
        <v>62.773899999999998</v>
      </c>
      <c r="L167" s="48">
        <v>-0.92113800000000001</v>
      </c>
      <c r="M167" s="48">
        <v>33</v>
      </c>
      <c r="N167" s="48" t="s">
        <v>29</v>
      </c>
    </row>
    <row r="168" spans="1:14" x14ac:dyDescent="0.25">
      <c r="A168" s="68"/>
      <c r="B168" s="1">
        <v>66</v>
      </c>
      <c r="C168" s="50">
        <v>59.044699999999999</v>
      </c>
      <c r="D168" s="51">
        <v>61.104999999999997</v>
      </c>
      <c r="E168" s="51">
        <v>69.0869</v>
      </c>
      <c r="F168" s="51">
        <v>8</v>
      </c>
      <c r="G168" s="51">
        <v>62.748199999999997</v>
      </c>
      <c r="H168" s="51">
        <v>-0.92114799999999997</v>
      </c>
      <c r="I168" s="51">
        <v>183</v>
      </c>
      <c r="J168" s="51" t="s">
        <v>29</v>
      </c>
      <c r="K168" s="51">
        <v>62.747999999999998</v>
      </c>
      <c r="L168" s="51">
        <v>-0.92114799999999997</v>
      </c>
      <c r="M168" s="51">
        <v>25</v>
      </c>
      <c r="N168" s="51" t="s">
        <v>29</v>
      </c>
    </row>
    <row r="169" spans="1:14" x14ac:dyDescent="0.25">
      <c r="A169" s="68"/>
      <c r="B169" s="1">
        <v>67</v>
      </c>
      <c r="C169" s="47">
        <v>33.515700000000002</v>
      </c>
      <c r="D169" s="48">
        <v>-15.1592</v>
      </c>
      <c r="E169" s="48">
        <v>23.473400000000002</v>
      </c>
      <c r="F169" s="48">
        <v>10</v>
      </c>
      <c r="G169" s="56">
        <v>2.4442199999999998E-13</v>
      </c>
      <c r="H169" s="56">
        <v>-7.15717E-18</v>
      </c>
      <c r="I169" s="48">
        <v>189</v>
      </c>
      <c r="J169" s="48" t="s">
        <v>28</v>
      </c>
      <c r="K169" s="56">
        <v>2.7365300000000002E-13</v>
      </c>
      <c r="L169" s="56">
        <v>-7.15717E-18</v>
      </c>
      <c r="M169" s="48">
        <v>21</v>
      </c>
      <c r="N169" s="48" t="s">
        <v>28</v>
      </c>
    </row>
    <row r="170" spans="1:14" x14ac:dyDescent="0.25">
      <c r="A170" s="68"/>
      <c r="B170" s="1">
        <v>68</v>
      </c>
      <c r="C170" s="50">
        <v>10.865</v>
      </c>
      <c r="D170" s="51">
        <v>-11.25</v>
      </c>
      <c r="E170" s="51">
        <v>6.3102999999999998</v>
      </c>
      <c r="F170" s="51">
        <v>9</v>
      </c>
      <c r="G170" s="57">
        <v>2.53245E-13</v>
      </c>
      <c r="H170" s="57">
        <v>-7.15717E-18</v>
      </c>
      <c r="I170" s="51">
        <v>185</v>
      </c>
      <c r="J170" s="51" t="s">
        <v>28</v>
      </c>
      <c r="K170" s="57">
        <v>1.13687E-13</v>
      </c>
      <c r="L170" s="57">
        <v>-7.15717E-18</v>
      </c>
      <c r="M170" s="51">
        <v>29</v>
      </c>
      <c r="N170" s="51" t="s">
        <v>28</v>
      </c>
    </row>
    <row r="171" spans="1:14" x14ac:dyDescent="0.25">
      <c r="A171" s="68"/>
      <c r="B171" s="1">
        <v>69</v>
      </c>
      <c r="C171" s="47">
        <v>36.233199999999997</v>
      </c>
      <c r="D171" s="48">
        <v>-70.873500000000007</v>
      </c>
      <c r="E171" s="48">
        <v>14.1183</v>
      </c>
      <c r="F171" s="48">
        <v>11</v>
      </c>
      <c r="G171" s="56">
        <v>1.9119099999999999E-13</v>
      </c>
      <c r="H171" s="56">
        <v>-7.15717E-18</v>
      </c>
      <c r="I171" s="48">
        <v>193</v>
      </c>
      <c r="J171" s="48" t="s">
        <v>28</v>
      </c>
      <c r="K171" s="48" t="s">
        <v>31</v>
      </c>
      <c r="L171" s="56">
        <v>-7.15717E-18</v>
      </c>
      <c r="M171" s="48">
        <v>24</v>
      </c>
      <c r="N171" s="48" t="s">
        <v>28</v>
      </c>
    </row>
    <row r="172" spans="1:14" x14ac:dyDescent="0.25">
      <c r="A172" s="68"/>
      <c r="B172" s="1">
        <v>70</v>
      </c>
      <c r="C172" s="50">
        <v>84.804500000000004</v>
      </c>
      <c r="D172" s="51">
        <v>36.1297</v>
      </c>
      <c r="E172" s="51">
        <v>74.762299999999996</v>
      </c>
      <c r="F172" s="51">
        <v>10</v>
      </c>
      <c r="G172" s="51">
        <v>62.748199999999997</v>
      </c>
      <c r="H172" s="51">
        <v>-0.92114799999999997</v>
      </c>
      <c r="I172" s="51">
        <v>189</v>
      </c>
      <c r="J172" s="51" t="s">
        <v>29</v>
      </c>
      <c r="K172" s="51">
        <v>62.756500000000003</v>
      </c>
      <c r="L172" s="51">
        <v>-0.92114700000000005</v>
      </c>
      <c r="M172" s="51">
        <v>45</v>
      </c>
      <c r="N172" s="51" t="s">
        <v>29</v>
      </c>
    </row>
    <row r="173" spans="1:14" x14ac:dyDescent="0.25">
      <c r="A173" s="68"/>
      <c r="B173" s="1">
        <v>71</v>
      </c>
      <c r="C173" s="47">
        <v>37.603200000000001</v>
      </c>
      <c r="D173" s="48">
        <v>-69.503500000000003</v>
      </c>
      <c r="E173" s="48">
        <v>15.488300000000001</v>
      </c>
      <c r="F173" s="48">
        <v>11</v>
      </c>
      <c r="G173" s="56">
        <v>2.2659500000000001E-13</v>
      </c>
      <c r="H173" s="56">
        <v>-7.15717E-18</v>
      </c>
      <c r="I173" s="48">
        <v>193</v>
      </c>
      <c r="J173" s="48" t="s">
        <v>28</v>
      </c>
      <c r="K173" s="48" t="s">
        <v>31</v>
      </c>
      <c r="L173" s="56">
        <v>-7.15717E-18</v>
      </c>
      <c r="M173" s="48">
        <v>24</v>
      </c>
      <c r="N173" s="48" t="s">
        <v>28</v>
      </c>
    </row>
    <row r="174" spans="1:14" x14ac:dyDescent="0.25">
      <c r="A174" s="68"/>
      <c r="B174" s="1">
        <v>72</v>
      </c>
      <c r="C174" s="50">
        <v>15.488300000000001</v>
      </c>
      <c r="D174" s="51">
        <v>-6.6266699999999998</v>
      </c>
      <c r="E174" s="51">
        <v>10.9336</v>
      </c>
      <c r="F174" s="51">
        <v>9</v>
      </c>
      <c r="G174" s="57">
        <v>1.9119099999999999E-13</v>
      </c>
      <c r="H174" s="57">
        <v>-7.15717E-18</v>
      </c>
      <c r="I174" s="51">
        <v>185</v>
      </c>
      <c r="J174" s="51" t="s">
        <v>28</v>
      </c>
      <c r="K174" s="57">
        <v>2.2026800000000001E-13</v>
      </c>
      <c r="L174" s="57">
        <v>-7.15717E-18</v>
      </c>
      <c r="M174" s="51">
        <v>49</v>
      </c>
      <c r="N174" s="51" t="s">
        <v>28</v>
      </c>
    </row>
    <row r="175" spans="1:14" x14ac:dyDescent="0.25">
      <c r="A175" s="68"/>
      <c r="B175" s="1">
        <v>73</v>
      </c>
      <c r="C175" s="47">
        <v>92.236900000000006</v>
      </c>
      <c r="D175" s="48">
        <v>43.562100000000001</v>
      </c>
      <c r="E175" s="48">
        <v>82.194699999999997</v>
      </c>
      <c r="F175" s="48">
        <v>10</v>
      </c>
      <c r="G175" s="48">
        <v>62.748199999999997</v>
      </c>
      <c r="H175" s="48">
        <v>-0.92114799999999997</v>
      </c>
      <c r="I175" s="48">
        <v>189</v>
      </c>
      <c r="J175" s="48" t="s">
        <v>29</v>
      </c>
      <c r="K175" s="48">
        <v>62.729199999999999</v>
      </c>
      <c r="L175" s="48">
        <v>-0.92114300000000005</v>
      </c>
      <c r="M175" s="48">
        <v>29</v>
      </c>
      <c r="N175" s="48" t="s">
        <v>29</v>
      </c>
    </row>
    <row r="176" spans="1:14" x14ac:dyDescent="0.25">
      <c r="A176" s="68"/>
      <c r="B176" s="1">
        <v>74</v>
      </c>
      <c r="C176" s="50">
        <v>57.032600000000002</v>
      </c>
      <c r="D176" s="51">
        <v>59.0929</v>
      </c>
      <c r="E176" s="51">
        <v>67.074799999999996</v>
      </c>
      <c r="F176" s="51">
        <v>8</v>
      </c>
      <c r="G176" s="51">
        <v>62.748199999999997</v>
      </c>
      <c r="H176" s="51">
        <v>-0.92114799999999997</v>
      </c>
      <c r="I176" s="51">
        <v>183</v>
      </c>
      <c r="J176" s="51" t="s">
        <v>29</v>
      </c>
      <c r="K176" s="51">
        <v>62.748199999999997</v>
      </c>
      <c r="L176" s="51">
        <v>-0.92114799999999997</v>
      </c>
      <c r="M176" s="51">
        <v>21</v>
      </c>
      <c r="N176" s="51" t="s">
        <v>29</v>
      </c>
    </row>
    <row r="177" spans="1:14" x14ac:dyDescent="0.25">
      <c r="A177" s="68"/>
      <c r="B177" s="1">
        <v>75</v>
      </c>
      <c r="C177" s="47">
        <v>6.7146600000000003</v>
      </c>
      <c r="D177" s="48">
        <v>-3.3275800000000002</v>
      </c>
      <c r="E177" s="48">
        <v>4.6543599999999996</v>
      </c>
      <c r="F177" s="48">
        <v>8</v>
      </c>
      <c r="G177" s="56">
        <v>2.0890500000000001E-13</v>
      </c>
      <c r="H177" s="56">
        <v>-7.15717E-18</v>
      </c>
      <c r="I177" s="48">
        <v>183</v>
      </c>
      <c r="J177" s="48" t="s">
        <v>28</v>
      </c>
      <c r="K177" s="56">
        <v>2.2737400000000001E-13</v>
      </c>
      <c r="L177" s="56">
        <v>-7.15717E-18</v>
      </c>
      <c r="M177" s="48">
        <v>49</v>
      </c>
      <c r="N177" s="48" t="s">
        <v>28</v>
      </c>
    </row>
    <row r="178" spans="1:14" x14ac:dyDescent="0.25">
      <c r="A178" s="68"/>
      <c r="B178" s="1">
        <v>76</v>
      </c>
      <c r="C178" s="50">
        <v>38.7089</v>
      </c>
      <c r="D178" s="51">
        <v>-68.397800000000004</v>
      </c>
      <c r="E178" s="51">
        <v>16.593900000000001</v>
      </c>
      <c r="F178" s="51">
        <v>11</v>
      </c>
      <c r="G178" s="57">
        <v>2.4442199999999998E-13</v>
      </c>
      <c r="H178" s="57">
        <v>-7.15717E-18</v>
      </c>
      <c r="I178" s="51">
        <v>193</v>
      </c>
      <c r="J178" s="51" t="s">
        <v>28</v>
      </c>
      <c r="K178" s="57">
        <v>2.2737400000000001E-13</v>
      </c>
      <c r="L178" s="57">
        <v>-7.15717E-18</v>
      </c>
      <c r="M178" s="51">
        <v>29</v>
      </c>
      <c r="N178" s="51" t="s">
        <v>28</v>
      </c>
    </row>
    <row r="179" spans="1:14" x14ac:dyDescent="0.25">
      <c r="A179" s="68"/>
      <c r="B179" s="1">
        <v>77</v>
      </c>
      <c r="C179" s="47">
        <v>35.862499999999997</v>
      </c>
      <c r="D179" s="48">
        <v>-71.244200000000006</v>
      </c>
      <c r="E179" s="48">
        <v>13.7476</v>
      </c>
      <c r="F179" s="48">
        <v>11</v>
      </c>
      <c r="G179" s="56">
        <v>2.4442199999999998E-13</v>
      </c>
      <c r="H179" s="56">
        <v>-7.15717E-18</v>
      </c>
      <c r="I179" s="48">
        <v>193</v>
      </c>
      <c r="J179" s="48" t="s">
        <v>28</v>
      </c>
      <c r="K179" s="48" t="s">
        <v>31</v>
      </c>
      <c r="L179" s="56">
        <v>-7.15717E-18</v>
      </c>
      <c r="M179" s="48">
        <v>21</v>
      </c>
      <c r="N179" s="48" t="s">
        <v>28</v>
      </c>
    </row>
    <row r="180" spans="1:14" x14ac:dyDescent="0.25">
      <c r="A180" s="68"/>
      <c r="B180" s="1">
        <v>78</v>
      </c>
      <c r="C180" s="50">
        <v>6.5957100000000004</v>
      </c>
      <c r="D180" s="51">
        <v>-3.4465300000000001</v>
      </c>
      <c r="E180" s="51">
        <v>4.5354099999999997</v>
      </c>
      <c r="F180" s="51">
        <v>8</v>
      </c>
      <c r="G180" s="57">
        <v>2.08906E-13</v>
      </c>
      <c r="H180" s="57">
        <v>-7.15717E-18</v>
      </c>
      <c r="I180" s="51">
        <v>183</v>
      </c>
      <c r="J180" s="51" t="s">
        <v>28</v>
      </c>
      <c r="K180" s="57">
        <v>1.9489200000000001E-13</v>
      </c>
      <c r="L180" s="57">
        <v>-7.15717E-18</v>
      </c>
      <c r="M180" s="51">
        <v>21</v>
      </c>
      <c r="N180" s="51" t="s">
        <v>28</v>
      </c>
    </row>
    <row r="181" spans="1:14" x14ac:dyDescent="0.25">
      <c r="A181" s="68"/>
      <c r="B181" s="1">
        <v>79</v>
      </c>
      <c r="C181" s="47">
        <v>41.081299999999999</v>
      </c>
      <c r="D181" s="48">
        <v>-66.025400000000005</v>
      </c>
      <c r="E181" s="48">
        <v>18.9663</v>
      </c>
      <c r="F181" s="48">
        <v>11</v>
      </c>
      <c r="G181" s="56">
        <v>1.9098900000000001E-13</v>
      </c>
      <c r="H181" s="56">
        <v>-7.15717E-18</v>
      </c>
      <c r="I181" s="48">
        <v>193</v>
      </c>
      <c r="J181" s="48" t="s">
        <v>28</v>
      </c>
      <c r="K181" s="56">
        <v>2.2737400000000001E-13</v>
      </c>
      <c r="L181" s="56">
        <v>-7.15717E-18</v>
      </c>
      <c r="M181" s="48">
        <v>53</v>
      </c>
      <c r="N181" s="48" t="s">
        <v>28</v>
      </c>
    </row>
    <row r="182" spans="1:14" x14ac:dyDescent="0.25">
      <c r="A182" s="68"/>
      <c r="B182" s="1">
        <v>80</v>
      </c>
      <c r="C182" s="50">
        <v>31.280999999999999</v>
      </c>
      <c r="D182" s="51">
        <v>-17.393899999999999</v>
      </c>
      <c r="E182" s="51">
        <v>21.238800000000001</v>
      </c>
      <c r="F182" s="51">
        <v>10</v>
      </c>
      <c r="G182" s="57">
        <v>1.9119099999999999E-13</v>
      </c>
      <c r="H182" s="57">
        <v>-7.15717E-18</v>
      </c>
      <c r="I182" s="51">
        <v>189</v>
      </c>
      <c r="J182" s="51" t="s">
        <v>28</v>
      </c>
      <c r="K182" s="57">
        <v>2.3291900000000001E-13</v>
      </c>
      <c r="L182" s="57">
        <v>-7.15717E-18</v>
      </c>
      <c r="M182" s="51">
        <v>49</v>
      </c>
      <c r="N182" s="51" t="s">
        <v>28</v>
      </c>
    </row>
    <row r="183" spans="1:14" x14ac:dyDescent="0.25">
      <c r="A183" s="68"/>
      <c r="B183" s="1">
        <v>81</v>
      </c>
      <c r="C183" s="47">
        <v>26.1357</v>
      </c>
      <c r="D183" s="48">
        <v>-22.539200000000001</v>
      </c>
      <c r="E183" s="48">
        <v>16.093399999999999</v>
      </c>
      <c r="F183" s="48">
        <v>10</v>
      </c>
      <c r="G183" s="56">
        <v>2.5324600000000002E-13</v>
      </c>
      <c r="H183" s="56">
        <v>-7.15717E-18</v>
      </c>
      <c r="I183" s="48">
        <v>189</v>
      </c>
      <c r="J183" s="48" t="s">
        <v>28</v>
      </c>
      <c r="K183" s="48" t="s">
        <v>31</v>
      </c>
      <c r="L183" s="56">
        <v>-7.15717E-18</v>
      </c>
      <c r="M183" s="48">
        <v>24</v>
      </c>
      <c r="N183" s="48" t="s">
        <v>28</v>
      </c>
    </row>
    <row r="184" spans="1:14" x14ac:dyDescent="0.25">
      <c r="A184" s="68"/>
      <c r="B184" s="1">
        <v>82</v>
      </c>
      <c r="C184" s="50">
        <v>31.5974</v>
      </c>
      <c r="D184" s="51">
        <v>-17.077400000000001</v>
      </c>
      <c r="E184" s="51">
        <v>21.555199999999999</v>
      </c>
      <c r="F184" s="51">
        <v>10</v>
      </c>
      <c r="G184" s="57">
        <v>1.9119099999999999E-13</v>
      </c>
      <c r="H184" s="57">
        <v>-7.15717E-18</v>
      </c>
      <c r="I184" s="51">
        <v>189</v>
      </c>
      <c r="J184" s="51" t="s">
        <v>28</v>
      </c>
      <c r="K184" s="57">
        <v>2.12545E-13</v>
      </c>
      <c r="L184" s="57">
        <v>-7.15717E-18</v>
      </c>
      <c r="M184" s="51">
        <v>57</v>
      </c>
      <c r="N184" s="51" t="s">
        <v>28</v>
      </c>
    </row>
    <row r="185" spans="1:14" x14ac:dyDescent="0.25">
      <c r="A185" s="68"/>
      <c r="B185" s="1">
        <v>83</v>
      </c>
      <c r="C185" s="47">
        <v>45.267499999999998</v>
      </c>
      <c r="D185" s="48">
        <v>-61.839199999999998</v>
      </c>
      <c r="E185" s="48">
        <v>23.1525</v>
      </c>
      <c r="F185" s="48">
        <v>11</v>
      </c>
      <c r="G185" s="56">
        <v>2.0909E-13</v>
      </c>
      <c r="H185" s="56">
        <v>-7.15717E-18</v>
      </c>
      <c r="I185" s="48">
        <v>193</v>
      </c>
      <c r="J185" s="48" t="s">
        <v>28</v>
      </c>
      <c r="K185" s="56">
        <v>2.1316299999999999E-13</v>
      </c>
      <c r="L185" s="56">
        <v>-7.15717E-18</v>
      </c>
      <c r="M185" s="48">
        <v>49</v>
      </c>
      <c r="N185" s="48" t="s">
        <v>28</v>
      </c>
    </row>
    <row r="186" spans="1:14" x14ac:dyDescent="0.25">
      <c r="A186" s="68"/>
      <c r="B186" s="1">
        <v>84</v>
      </c>
      <c r="C186" s="50">
        <v>57.034300000000002</v>
      </c>
      <c r="D186" s="51">
        <v>59.0946</v>
      </c>
      <c r="E186" s="51">
        <v>67.076599999999999</v>
      </c>
      <c r="F186" s="51">
        <v>8</v>
      </c>
      <c r="G186" s="51">
        <v>62.748199999999997</v>
      </c>
      <c r="H186" s="51">
        <v>-0.92114799999999997</v>
      </c>
      <c r="I186" s="51">
        <v>183</v>
      </c>
      <c r="J186" s="51" t="s">
        <v>29</v>
      </c>
      <c r="K186" s="51">
        <v>62.755200000000002</v>
      </c>
      <c r="L186" s="51">
        <v>-0.92114799999999997</v>
      </c>
      <c r="M186" s="51">
        <v>25</v>
      </c>
      <c r="N186" s="51" t="s">
        <v>29</v>
      </c>
    </row>
    <row r="187" spans="1:14" x14ac:dyDescent="0.25">
      <c r="A187" s="68"/>
      <c r="B187" s="1">
        <v>85</v>
      </c>
      <c r="C187" s="47">
        <v>98.015600000000006</v>
      </c>
      <c r="D187" s="48">
        <v>-137.64099999999999</v>
      </c>
      <c r="E187" s="48">
        <v>49.340800000000002</v>
      </c>
      <c r="F187" s="48">
        <v>12</v>
      </c>
      <c r="G187" s="56">
        <v>2.5324600000000002E-13</v>
      </c>
      <c r="H187" s="56">
        <v>-7.15717E-18</v>
      </c>
      <c r="I187" s="48">
        <v>195</v>
      </c>
      <c r="J187" s="48" t="s">
        <v>28</v>
      </c>
      <c r="K187" s="56">
        <v>-3.6379800000000002E-12</v>
      </c>
      <c r="L187" s="56">
        <v>-7.15717E-18</v>
      </c>
      <c r="M187" s="48">
        <v>33</v>
      </c>
      <c r="N187" s="48" t="s">
        <v>28</v>
      </c>
    </row>
    <row r="188" spans="1:14" x14ac:dyDescent="0.25">
      <c r="A188" s="68"/>
      <c r="B188" s="1">
        <v>86</v>
      </c>
      <c r="C188" s="50">
        <v>54.177999999999997</v>
      </c>
      <c r="D188" s="51">
        <v>58.732700000000001</v>
      </c>
      <c r="E188" s="51">
        <v>76.293000000000006</v>
      </c>
      <c r="F188" s="51">
        <v>9</v>
      </c>
      <c r="G188" s="51">
        <v>62.748199999999997</v>
      </c>
      <c r="H188" s="51">
        <v>-0.92114799999999997</v>
      </c>
      <c r="I188" s="51">
        <v>185</v>
      </c>
      <c r="J188" s="51" t="s">
        <v>29</v>
      </c>
      <c r="K188" s="51">
        <v>62.748100000000001</v>
      </c>
      <c r="L188" s="51">
        <v>-0.92114799999999997</v>
      </c>
      <c r="M188" s="51">
        <v>33</v>
      </c>
      <c r="N188" s="51" t="s">
        <v>29</v>
      </c>
    </row>
    <row r="189" spans="1:14" x14ac:dyDescent="0.25">
      <c r="A189" s="68"/>
      <c r="B189" s="1">
        <v>87</v>
      </c>
      <c r="C189" s="47">
        <v>92.065100000000001</v>
      </c>
      <c r="D189" s="48">
        <v>43.3902</v>
      </c>
      <c r="E189" s="48">
        <v>82.022800000000004</v>
      </c>
      <c r="F189" s="48">
        <v>10</v>
      </c>
      <c r="G189" s="48">
        <v>62.748199999999997</v>
      </c>
      <c r="H189" s="48">
        <v>-0.92114799999999997</v>
      </c>
      <c r="I189" s="48">
        <v>189</v>
      </c>
      <c r="J189" s="48" t="s">
        <v>29</v>
      </c>
      <c r="K189" s="48">
        <v>62.75</v>
      </c>
      <c r="L189" s="48">
        <v>-0.92114799999999997</v>
      </c>
      <c r="M189" s="48">
        <v>29</v>
      </c>
      <c r="N189" s="48" t="s">
        <v>29</v>
      </c>
    </row>
    <row r="190" spans="1:14" x14ac:dyDescent="0.25">
      <c r="A190" s="68"/>
      <c r="B190" s="1">
        <v>88</v>
      </c>
      <c r="C190" s="50">
        <v>14.0314</v>
      </c>
      <c r="D190" s="51">
        <v>-8.0835399999999993</v>
      </c>
      <c r="E190" s="51">
        <v>9.4767399999999995</v>
      </c>
      <c r="F190" s="51">
        <v>9</v>
      </c>
      <c r="G190" s="57">
        <v>2.5324600000000002E-13</v>
      </c>
      <c r="H190" s="57">
        <v>-7.15717E-18</v>
      </c>
      <c r="I190" s="51">
        <v>185</v>
      </c>
      <c r="J190" s="51" t="s">
        <v>28</v>
      </c>
      <c r="K190" s="57">
        <v>2.6526900000000002E-13</v>
      </c>
      <c r="L190" s="57">
        <v>-7.15717E-18</v>
      </c>
      <c r="M190" s="51">
        <v>33</v>
      </c>
      <c r="N190" s="51" t="s">
        <v>28</v>
      </c>
    </row>
    <row r="191" spans="1:14" x14ac:dyDescent="0.25">
      <c r="A191" s="68"/>
      <c r="B191" s="1">
        <v>89</v>
      </c>
      <c r="C191" s="47">
        <v>25.319800000000001</v>
      </c>
      <c r="D191" s="48">
        <v>-23.355</v>
      </c>
      <c r="E191" s="48">
        <v>15.2776</v>
      </c>
      <c r="F191" s="48">
        <v>10</v>
      </c>
      <c r="G191" s="56">
        <v>2.2659500000000001E-13</v>
      </c>
      <c r="H191" s="56">
        <v>-7.15717E-18</v>
      </c>
      <c r="I191" s="48">
        <v>189</v>
      </c>
      <c r="J191" s="48" t="s">
        <v>28</v>
      </c>
      <c r="K191" s="48" t="s">
        <v>31</v>
      </c>
      <c r="L191" s="56">
        <v>-7.15717E-18</v>
      </c>
      <c r="M191" s="48">
        <v>24</v>
      </c>
      <c r="N191" s="48" t="s">
        <v>28</v>
      </c>
    </row>
    <row r="192" spans="1:14" x14ac:dyDescent="0.25">
      <c r="A192" s="68"/>
      <c r="B192" s="1">
        <v>90</v>
      </c>
      <c r="C192" s="50">
        <v>67.576899999999995</v>
      </c>
      <c r="D192" s="51">
        <v>57.534599999999998</v>
      </c>
      <c r="E192" s="51">
        <v>65.516599999999997</v>
      </c>
      <c r="F192" s="51">
        <v>8</v>
      </c>
      <c r="G192" s="51">
        <v>62.748199999999997</v>
      </c>
      <c r="H192" s="51">
        <v>-0.92114799999999997</v>
      </c>
      <c r="I192" s="51">
        <v>183</v>
      </c>
      <c r="J192" s="51" t="s">
        <v>29</v>
      </c>
      <c r="K192" s="51">
        <v>62.748199999999997</v>
      </c>
      <c r="L192" s="51">
        <v>-0.92114799999999997</v>
      </c>
      <c r="M192" s="51">
        <v>25</v>
      </c>
      <c r="N192" s="51" t="s">
        <v>29</v>
      </c>
    </row>
    <row r="193" spans="1:14" x14ac:dyDescent="0.25">
      <c r="A193" s="68"/>
      <c r="B193" s="1">
        <v>91</v>
      </c>
      <c r="C193" s="47">
        <v>34.017600000000002</v>
      </c>
      <c r="D193" s="48">
        <v>-14.6572</v>
      </c>
      <c r="E193" s="48">
        <v>23.9754</v>
      </c>
      <c r="F193" s="48">
        <v>10</v>
      </c>
      <c r="G193" s="56">
        <v>2.26764E-13</v>
      </c>
      <c r="H193" s="56">
        <v>-7.15717E-18</v>
      </c>
      <c r="I193" s="48">
        <v>189</v>
      </c>
      <c r="J193" s="48" t="s">
        <v>28</v>
      </c>
      <c r="K193" s="48" t="s">
        <v>31</v>
      </c>
      <c r="L193" s="56">
        <v>-7.15717E-18</v>
      </c>
      <c r="M193" s="48">
        <v>21</v>
      </c>
      <c r="N193" s="48" t="s">
        <v>28</v>
      </c>
    </row>
    <row r="194" spans="1:14" x14ac:dyDescent="0.25">
      <c r="A194" s="68"/>
      <c r="B194" s="1">
        <v>92</v>
      </c>
      <c r="C194" s="50">
        <v>73.685400000000001</v>
      </c>
      <c r="D194" s="51">
        <v>51.570500000000003</v>
      </c>
      <c r="E194" s="51">
        <v>69.130799999999994</v>
      </c>
      <c r="F194" s="51">
        <v>9</v>
      </c>
      <c r="G194" s="51">
        <v>62.748199999999997</v>
      </c>
      <c r="H194" s="51">
        <v>-0.92114799999999997</v>
      </c>
      <c r="I194" s="51">
        <v>185</v>
      </c>
      <c r="J194" s="51" t="s">
        <v>29</v>
      </c>
      <c r="K194" s="51">
        <v>62.88</v>
      </c>
      <c r="L194" s="51">
        <v>-0.92088700000000001</v>
      </c>
      <c r="M194" s="51">
        <v>37</v>
      </c>
      <c r="N194" s="51" t="s">
        <v>29</v>
      </c>
    </row>
    <row r="195" spans="1:14" x14ac:dyDescent="0.25">
      <c r="A195" s="68"/>
      <c r="B195" s="1">
        <v>93</v>
      </c>
      <c r="C195" s="47">
        <v>14.3139</v>
      </c>
      <c r="D195" s="48">
        <v>-7.80105</v>
      </c>
      <c r="E195" s="48">
        <v>9.7592300000000005</v>
      </c>
      <c r="F195" s="48">
        <v>9</v>
      </c>
      <c r="G195" s="56">
        <v>2.0890500000000001E-13</v>
      </c>
      <c r="H195" s="56">
        <v>-7.15717E-18</v>
      </c>
      <c r="I195" s="48">
        <v>185</v>
      </c>
      <c r="J195" s="48" t="s">
        <v>28</v>
      </c>
      <c r="K195" s="56">
        <v>2.6235400000000002E-13</v>
      </c>
      <c r="L195" s="56">
        <v>-7.15717E-18</v>
      </c>
      <c r="M195" s="48">
        <v>25</v>
      </c>
      <c r="N195" s="48" t="s">
        <v>28</v>
      </c>
    </row>
    <row r="196" spans="1:14" x14ac:dyDescent="0.25">
      <c r="A196" s="68"/>
      <c r="B196" s="1">
        <v>94</v>
      </c>
      <c r="C196" s="50">
        <v>24.3809</v>
      </c>
      <c r="D196" s="51">
        <v>-24.294</v>
      </c>
      <c r="E196" s="51">
        <v>14.338699999999999</v>
      </c>
      <c r="F196" s="51">
        <v>10</v>
      </c>
      <c r="G196" s="57">
        <v>2.5324600000000002E-13</v>
      </c>
      <c r="H196" s="57">
        <v>-7.15717E-18</v>
      </c>
      <c r="I196" s="51">
        <v>189</v>
      </c>
      <c r="J196" s="51" t="s">
        <v>28</v>
      </c>
      <c r="K196" s="51" t="s">
        <v>31</v>
      </c>
      <c r="L196" s="57">
        <v>-7.15717E-18</v>
      </c>
      <c r="M196" s="51">
        <v>24</v>
      </c>
      <c r="N196" s="51" t="s">
        <v>28</v>
      </c>
    </row>
    <row r="197" spans="1:14" x14ac:dyDescent="0.25">
      <c r="A197" s="68"/>
      <c r="B197" s="1">
        <v>95</v>
      </c>
      <c r="C197" s="47">
        <v>13.049099999999999</v>
      </c>
      <c r="D197" s="48">
        <v>-9.0657999999999994</v>
      </c>
      <c r="E197" s="48">
        <v>8.4944799999999994</v>
      </c>
      <c r="F197" s="48">
        <v>9</v>
      </c>
      <c r="G197" s="56">
        <v>2.0890500000000001E-13</v>
      </c>
      <c r="H197" s="56">
        <v>-7.15717E-18</v>
      </c>
      <c r="I197" s="48">
        <v>185</v>
      </c>
      <c r="J197" s="48" t="s">
        <v>28</v>
      </c>
      <c r="K197" s="56">
        <v>2.2737400000000001E-13</v>
      </c>
      <c r="L197" s="56">
        <v>-7.15717E-18</v>
      </c>
      <c r="M197" s="48">
        <v>33</v>
      </c>
      <c r="N197" s="48" t="s">
        <v>28</v>
      </c>
    </row>
    <row r="198" spans="1:14" x14ac:dyDescent="0.25">
      <c r="A198" s="68"/>
      <c r="B198" s="1">
        <v>96</v>
      </c>
      <c r="C198" s="50">
        <v>45.33</v>
      </c>
      <c r="D198" s="51">
        <v>-61.776699999999998</v>
      </c>
      <c r="E198" s="51">
        <v>23.215</v>
      </c>
      <c r="F198" s="51">
        <v>11</v>
      </c>
      <c r="G198" s="57">
        <v>1.9119099999999999E-13</v>
      </c>
      <c r="H198" s="57">
        <v>-7.15717E-18</v>
      </c>
      <c r="I198" s="51">
        <v>193</v>
      </c>
      <c r="J198" s="51" t="s">
        <v>28</v>
      </c>
      <c r="K198" s="57">
        <v>2.0211000000000001E-13</v>
      </c>
      <c r="L198" s="57">
        <v>-7.15717E-18</v>
      </c>
      <c r="M198" s="51">
        <v>45</v>
      </c>
      <c r="N198" s="51" t="s">
        <v>28</v>
      </c>
    </row>
    <row r="199" spans="1:14" x14ac:dyDescent="0.25">
      <c r="A199" s="68"/>
      <c r="B199" s="1">
        <v>97</v>
      </c>
      <c r="C199" s="47">
        <v>95.890100000000004</v>
      </c>
      <c r="D199" s="48">
        <v>47.215299999999999</v>
      </c>
      <c r="E199" s="48">
        <v>85.847899999999996</v>
      </c>
      <c r="F199" s="48">
        <v>10</v>
      </c>
      <c r="G199" s="48">
        <v>62.748199999999997</v>
      </c>
      <c r="H199" s="48">
        <v>-0.92114799999999997</v>
      </c>
      <c r="I199" s="48">
        <v>189</v>
      </c>
      <c r="J199" s="48" t="s">
        <v>29</v>
      </c>
      <c r="K199" s="48">
        <v>62.748100000000001</v>
      </c>
      <c r="L199" s="48">
        <v>-0.92114799999999997</v>
      </c>
      <c r="M199" s="48">
        <v>33</v>
      </c>
      <c r="N199" s="48" t="s">
        <v>29</v>
      </c>
    </row>
    <row r="200" spans="1:14" x14ac:dyDescent="0.25">
      <c r="A200" s="68"/>
      <c r="B200" s="1">
        <v>98</v>
      </c>
      <c r="C200" s="50">
        <v>79.886399999999995</v>
      </c>
      <c r="D200" s="51">
        <v>31.211500000000001</v>
      </c>
      <c r="E200" s="51">
        <v>69.844099999999997</v>
      </c>
      <c r="F200" s="51">
        <v>10</v>
      </c>
      <c r="G200" s="51">
        <v>62.748199999999997</v>
      </c>
      <c r="H200" s="51">
        <v>-0.92114799999999997</v>
      </c>
      <c r="I200" s="51">
        <v>189</v>
      </c>
      <c r="J200" s="51" t="s">
        <v>29</v>
      </c>
      <c r="K200" s="51" t="s">
        <v>31</v>
      </c>
      <c r="L200" s="57">
        <v>-7.15717E-18</v>
      </c>
      <c r="M200" s="51">
        <v>4</v>
      </c>
      <c r="N200" s="51" t="s">
        <v>28</v>
      </c>
    </row>
    <row r="201" spans="1:14" x14ac:dyDescent="0.25">
      <c r="A201" s="68"/>
      <c r="B201" s="1">
        <v>99</v>
      </c>
      <c r="C201" s="47">
        <v>43.6342</v>
      </c>
      <c r="D201" s="48">
        <v>-63.472499999999997</v>
      </c>
      <c r="E201" s="48">
        <v>21.519300000000001</v>
      </c>
      <c r="F201" s="48">
        <v>11</v>
      </c>
      <c r="G201" s="56">
        <v>2.0890500000000001E-13</v>
      </c>
      <c r="H201" s="56">
        <v>-7.15717E-18</v>
      </c>
      <c r="I201" s="48">
        <v>193</v>
      </c>
      <c r="J201" s="48" t="s">
        <v>28</v>
      </c>
      <c r="K201" s="56">
        <v>2.2737400000000001E-13</v>
      </c>
      <c r="L201" s="56">
        <v>-7.15717E-18</v>
      </c>
      <c r="M201" s="48">
        <v>37</v>
      </c>
      <c r="N201" s="48" t="s">
        <v>28</v>
      </c>
    </row>
    <row r="202" spans="1:14" ht="15.75" thickBot="1" x14ac:dyDescent="0.3">
      <c r="A202" s="71"/>
      <c r="B202" s="21">
        <v>100</v>
      </c>
      <c r="C202" s="50">
        <v>50.993600000000001</v>
      </c>
      <c r="D202" s="51">
        <v>55.548299999999998</v>
      </c>
      <c r="E202" s="51">
        <v>73.108599999999996</v>
      </c>
      <c r="F202" s="51">
        <v>9</v>
      </c>
      <c r="G202" s="51">
        <v>62.748199999999997</v>
      </c>
      <c r="H202" s="51">
        <v>-0.92114799999999997</v>
      </c>
      <c r="I202" s="51">
        <v>185</v>
      </c>
      <c r="J202" s="51" t="s">
        <v>29</v>
      </c>
      <c r="K202" s="51">
        <v>62.747599999999998</v>
      </c>
      <c r="L202" s="51">
        <v>-0.92114799999999997</v>
      </c>
      <c r="M202" s="51">
        <v>29</v>
      </c>
      <c r="N202" s="51" t="s">
        <v>29</v>
      </c>
    </row>
    <row r="203" spans="1:14" x14ac:dyDescent="0.25">
      <c r="A203" s="67">
        <v>4.4000000000000004</v>
      </c>
      <c r="B203" s="16">
        <v>1</v>
      </c>
      <c r="C203" s="47">
        <v>69.253200000000007</v>
      </c>
      <c r="D203" s="48">
        <v>47.923999999999999</v>
      </c>
      <c r="E203" s="48">
        <v>68.163700000000006</v>
      </c>
      <c r="F203" s="48">
        <v>5</v>
      </c>
      <c r="G203" s="48">
        <v>62.748199999999997</v>
      </c>
      <c r="H203" s="48">
        <v>-0.92114799999999997</v>
      </c>
      <c r="I203" s="48">
        <v>187</v>
      </c>
      <c r="J203" s="48" t="s">
        <v>29</v>
      </c>
      <c r="K203" s="48">
        <v>62.748199999999997</v>
      </c>
      <c r="L203" s="48">
        <v>-0.92114799999999997</v>
      </c>
      <c r="M203" s="48">
        <v>33</v>
      </c>
      <c r="N203" s="48" t="s">
        <v>29</v>
      </c>
    </row>
    <row r="204" spans="1:14" x14ac:dyDescent="0.25">
      <c r="A204" s="68"/>
      <c r="B204" s="1">
        <v>2</v>
      </c>
      <c r="C204" s="50">
        <v>26.567399999999999</v>
      </c>
      <c r="D204" s="51">
        <v>-67.3249</v>
      </c>
      <c r="E204" s="51">
        <v>21.729900000000001</v>
      </c>
      <c r="F204" s="51">
        <v>6</v>
      </c>
      <c r="G204" s="57">
        <v>2.17753E-13</v>
      </c>
      <c r="H204" s="57">
        <v>-7.15717E-18</v>
      </c>
      <c r="I204" s="51">
        <v>193</v>
      </c>
      <c r="J204" s="51" t="s">
        <v>28</v>
      </c>
      <c r="K204" s="57">
        <v>1.7053000000000001E-13</v>
      </c>
      <c r="L204" s="57">
        <v>-7.15717E-18</v>
      </c>
      <c r="M204" s="51">
        <v>37</v>
      </c>
      <c r="N204" s="51" t="s">
        <v>28</v>
      </c>
    </row>
    <row r="205" spans="1:14" x14ac:dyDescent="0.25">
      <c r="A205" s="68"/>
      <c r="B205" s="1">
        <v>3</v>
      </c>
      <c r="C205" s="47">
        <v>9.7535600000000002</v>
      </c>
      <c r="D205" s="48">
        <v>-11.5756</v>
      </c>
      <c r="E205" s="48">
        <v>8.6641200000000005</v>
      </c>
      <c r="F205" s="48">
        <v>5</v>
      </c>
      <c r="G205" s="56">
        <v>2.0909E-13</v>
      </c>
      <c r="H205" s="56">
        <v>-7.15717E-18</v>
      </c>
      <c r="I205" s="48">
        <v>187</v>
      </c>
      <c r="J205" s="48" t="s">
        <v>28</v>
      </c>
      <c r="K205" s="56">
        <v>1.13687E-13</v>
      </c>
      <c r="L205" s="56">
        <v>-7.15717E-18</v>
      </c>
      <c r="M205" s="48">
        <v>28</v>
      </c>
      <c r="N205" s="48" t="s">
        <v>28</v>
      </c>
    </row>
    <row r="206" spans="1:14" x14ac:dyDescent="0.25">
      <c r="A206" s="68"/>
      <c r="B206" s="1">
        <v>4</v>
      </c>
      <c r="C206" s="50">
        <v>56.330800000000004</v>
      </c>
      <c r="D206" s="51">
        <v>57.420200000000001</v>
      </c>
      <c r="E206" s="51">
        <v>77.659899999999993</v>
      </c>
      <c r="F206" s="51">
        <v>5</v>
      </c>
      <c r="G206" s="51">
        <v>62.748199999999997</v>
      </c>
      <c r="H206" s="51">
        <v>-0.92114799999999997</v>
      </c>
      <c r="I206" s="51">
        <v>187</v>
      </c>
      <c r="J206" s="51" t="s">
        <v>29</v>
      </c>
      <c r="K206" s="51">
        <v>62.389899999999997</v>
      </c>
      <c r="L206" s="51">
        <v>-0.91922499999999996</v>
      </c>
      <c r="M206" s="51">
        <v>29</v>
      </c>
      <c r="N206" s="51" t="s">
        <v>29</v>
      </c>
    </row>
    <row r="207" spans="1:14" x14ac:dyDescent="0.25">
      <c r="A207" s="68"/>
      <c r="B207" s="1">
        <v>5</v>
      </c>
      <c r="C207" s="47">
        <v>75.968900000000005</v>
      </c>
      <c r="D207" s="48">
        <v>-17.923400000000001</v>
      </c>
      <c r="E207" s="48">
        <v>71.131399999999999</v>
      </c>
      <c r="F207" s="48">
        <v>6</v>
      </c>
      <c r="G207" s="56">
        <v>2.2659500000000001E-13</v>
      </c>
      <c r="H207" s="56">
        <v>-7.15717E-18</v>
      </c>
      <c r="I207" s="48">
        <v>193</v>
      </c>
      <c r="J207" s="48" t="s">
        <v>28</v>
      </c>
      <c r="K207" s="48" t="s">
        <v>31</v>
      </c>
      <c r="L207" s="56">
        <v>-7.15717E-18</v>
      </c>
      <c r="M207" s="48">
        <v>4</v>
      </c>
      <c r="N207" s="48" t="s">
        <v>28</v>
      </c>
    </row>
    <row r="208" spans="1:14" x14ac:dyDescent="0.25">
      <c r="A208" s="68"/>
      <c r="B208" s="1">
        <v>6</v>
      </c>
      <c r="C208" s="50">
        <v>57.116199999999999</v>
      </c>
      <c r="D208" s="51">
        <v>58.205599999999997</v>
      </c>
      <c r="E208" s="51">
        <v>78.445400000000006</v>
      </c>
      <c r="F208" s="51">
        <v>5</v>
      </c>
      <c r="G208" s="51">
        <v>62.748199999999997</v>
      </c>
      <c r="H208" s="51">
        <v>-0.92114799999999997</v>
      </c>
      <c r="I208" s="51">
        <v>187</v>
      </c>
      <c r="J208" s="51" t="s">
        <v>29</v>
      </c>
      <c r="K208" s="51">
        <v>62.684899999999999</v>
      </c>
      <c r="L208" s="51">
        <v>-0.92108800000000002</v>
      </c>
      <c r="M208" s="51">
        <v>37</v>
      </c>
      <c r="N208" s="51" t="s">
        <v>29</v>
      </c>
    </row>
    <row r="209" spans="1:14" x14ac:dyDescent="0.25">
      <c r="A209" s="68"/>
      <c r="B209" s="1">
        <v>7</v>
      </c>
      <c r="C209" s="47">
        <v>34.290100000000002</v>
      </c>
      <c r="D209" s="48">
        <v>-59.602200000000003</v>
      </c>
      <c r="E209" s="48">
        <v>29.452500000000001</v>
      </c>
      <c r="F209" s="48">
        <v>6</v>
      </c>
      <c r="G209" s="56">
        <v>2.5339800000000002E-13</v>
      </c>
      <c r="H209" s="56">
        <v>-7.15717E-18</v>
      </c>
      <c r="I209" s="48">
        <v>193</v>
      </c>
      <c r="J209" s="48" t="s">
        <v>28</v>
      </c>
      <c r="K209" s="56">
        <v>1.9393599999999999E-13</v>
      </c>
      <c r="L209" s="56">
        <v>-7.15717E-18</v>
      </c>
      <c r="M209" s="48">
        <v>65</v>
      </c>
      <c r="N209" s="48" t="s">
        <v>28</v>
      </c>
    </row>
    <row r="210" spans="1:14" x14ac:dyDescent="0.25">
      <c r="A210" s="68"/>
      <c r="B210" s="1">
        <v>8</v>
      </c>
      <c r="C210" s="50">
        <v>13.1069</v>
      </c>
      <c r="D210" s="51">
        <v>-80.785399999999996</v>
      </c>
      <c r="E210" s="51">
        <v>8.2693600000000007</v>
      </c>
      <c r="F210" s="51">
        <v>6</v>
      </c>
      <c r="G210" s="57">
        <v>2.6206599999999998E-13</v>
      </c>
      <c r="H210" s="57">
        <v>-7.15717E-18</v>
      </c>
      <c r="I210" s="51">
        <v>193</v>
      </c>
      <c r="J210" s="51" t="s">
        <v>28</v>
      </c>
      <c r="K210" s="51" t="s">
        <v>31</v>
      </c>
      <c r="L210" s="57">
        <v>-7.15717E-18</v>
      </c>
      <c r="M210" s="51">
        <v>24</v>
      </c>
      <c r="N210" s="51" t="s">
        <v>28</v>
      </c>
    </row>
    <row r="211" spans="1:14" x14ac:dyDescent="0.25">
      <c r="A211" s="68"/>
      <c r="B211" s="1">
        <v>9</v>
      </c>
      <c r="C211" s="47">
        <v>14.5922</v>
      </c>
      <c r="D211" s="48">
        <v>-79.3001</v>
      </c>
      <c r="E211" s="48">
        <v>9.7546199999999992</v>
      </c>
      <c r="F211" s="48">
        <v>6</v>
      </c>
      <c r="G211" s="56">
        <v>2.0890500000000001E-13</v>
      </c>
      <c r="H211" s="56">
        <v>-7.15717E-18</v>
      </c>
      <c r="I211" s="48">
        <v>193</v>
      </c>
      <c r="J211" s="48" t="s">
        <v>28</v>
      </c>
      <c r="K211" s="48" t="s">
        <v>31</v>
      </c>
      <c r="L211" s="56">
        <v>-7.15717E-18</v>
      </c>
      <c r="M211" s="48">
        <v>24</v>
      </c>
      <c r="N211" s="48" t="s">
        <v>28</v>
      </c>
    </row>
    <row r="212" spans="1:14" x14ac:dyDescent="0.25">
      <c r="A212" s="68"/>
      <c r="B212" s="1">
        <v>10</v>
      </c>
      <c r="C212" s="50">
        <v>17.360399999999998</v>
      </c>
      <c r="D212" s="51">
        <v>-76.531899999999993</v>
      </c>
      <c r="E212" s="51">
        <v>12.5229</v>
      </c>
      <c r="F212" s="51">
        <v>6</v>
      </c>
      <c r="G212" s="57">
        <v>2.0890500000000001E-13</v>
      </c>
      <c r="H212" s="57">
        <v>-7.15717E-18</v>
      </c>
      <c r="I212" s="51">
        <v>193</v>
      </c>
      <c r="J212" s="51" t="s">
        <v>28</v>
      </c>
      <c r="K212" s="51" t="s">
        <v>31</v>
      </c>
      <c r="L212" s="57">
        <v>-7.15717E-18</v>
      </c>
      <c r="M212" s="51">
        <v>21</v>
      </c>
      <c r="N212" s="51" t="s">
        <v>28</v>
      </c>
    </row>
    <row r="213" spans="1:14" x14ac:dyDescent="0.25">
      <c r="A213" s="68"/>
      <c r="B213" s="1">
        <v>11</v>
      </c>
      <c r="C213" s="47">
        <v>72.276899999999998</v>
      </c>
      <c r="D213" s="48">
        <v>50.947699999999998</v>
      </c>
      <c r="E213" s="48">
        <v>71.187399999999997</v>
      </c>
      <c r="F213" s="48">
        <v>5</v>
      </c>
      <c r="G213" s="48">
        <v>62.748199999999997</v>
      </c>
      <c r="H213" s="48">
        <v>-0.92114799999999997</v>
      </c>
      <c r="I213" s="48">
        <v>187</v>
      </c>
      <c r="J213" s="48" t="s">
        <v>29</v>
      </c>
      <c r="K213" s="48">
        <v>62.863900000000001</v>
      </c>
      <c r="L213" s="48">
        <v>-0.92094699999999996</v>
      </c>
      <c r="M213" s="48">
        <v>37</v>
      </c>
      <c r="N213" s="48" t="s">
        <v>29</v>
      </c>
    </row>
    <row r="214" spans="1:14" x14ac:dyDescent="0.25">
      <c r="A214" s="68"/>
      <c r="B214" s="1">
        <v>12</v>
      </c>
      <c r="C214" s="50">
        <v>47.044699999999999</v>
      </c>
      <c r="D214" s="51">
        <v>51.882199999999997</v>
      </c>
      <c r="E214" s="51">
        <v>140.93700000000001</v>
      </c>
      <c r="F214" s="51">
        <v>6</v>
      </c>
      <c r="G214" s="51">
        <v>62.748199999999997</v>
      </c>
      <c r="H214" s="51">
        <v>-0.92114799999999997</v>
      </c>
      <c r="I214" s="51">
        <v>193</v>
      </c>
      <c r="J214" s="51" t="s">
        <v>29</v>
      </c>
      <c r="K214" s="51" t="s">
        <v>31</v>
      </c>
      <c r="L214" s="57">
        <v>-7.15717E-18</v>
      </c>
      <c r="M214" s="51">
        <v>4</v>
      </c>
      <c r="N214" s="51" t="s">
        <v>28</v>
      </c>
    </row>
    <row r="215" spans="1:14" x14ac:dyDescent="0.25">
      <c r="A215" s="68"/>
      <c r="B215" s="1">
        <v>13</v>
      </c>
      <c r="C215" s="47">
        <v>64.166300000000007</v>
      </c>
      <c r="D215" s="48">
        <v>59.328800000000001</v>
      </c>
      <c r="E215" s="48">
        <v>63.928699999999999</v>
      </c>
      <c r="F215" s="48">
        <v>4</v>
      </c>
      <c r="G215" s="48">
        <v>62.748199999999997</v>
      </c>
      <c r="H215" s="48">
        <v>-0.92114799999999997</v>
      </c>
      <c r="I215" s="48">
        <v>179</v>
      </c>
      <c r="J215" s="48" t="s">
        <v>29</v>
      </c>
      <c r="K215" s="48">
        <v>62.748199999999997</v>
      </c>
      <c r="L215" s="48">
        <v>-0.92114799999999997</v>
      </c>
      <c r="M215" s="48">
        <v>21</v>
      </c>
      <c r="N215" s="48" t="s">
        <v>29</v>
      </c>
    </row>
    <row r="216" spans="1:14" x14ac:dyDescent="0.25">
      <c r="A216" s="68"/>
      <c r="B216" s="1">
        <v>14</v>
      </c>
      <c r="C216" s="50">
        <v>73.971900000000005</v>
      </c>
      <c r="D216" s="51">
        <v>52.642800000000001</v>
      </c>
      <c r="E216" s="51">
        <v>72.882499999999993</v>
      </c>
      <c r="F216" s="51">
        <v>5</v>
      </c>
      <c r="G216" s="51">
        <v>62.748199999999997</v>
      </c>
      <c r="H216" s="51">
        <v>-0.92114799999999997</v>
      </c>
      <c r="I216" s="51">
        <v>187</v>
      </c>
      <c r="J216" s="51" t="s">
        <v>29</v>
      </c>
      <c r="K216" s="51">
        <v>62.748100000000001</v>
      </c>
      <c r="L216" s="51">
        <v>-0.92114799999999997</v>
      </c>
      <c r="M216" s="51">
        <v>25</v>
      </c>
      <c r="N216" s="51" t="s">
        <v>29</v>
      </c>
    </row>
    <row r="217" spans="1:14" x14ac:dyDescent="0.25">
      <c r="A217" s="68"/>
      <c r="B217" s="1">
        <v>15</v>
      </c>
      <c r="C217" s="47">
        <v>77.992900000000006</v>
      </c>
      <c r="D217" s="48">
        <v>-15.8994</v>
      </c>
      <c r="E217" s="48">
        <v>73.1554</v>
      </c>
      <c r="F217" s="48">
        <v>6</v>
      </c>
      <c r="G217" s="56">
        <v>2.0005100000000001E-13</v>
      </c>
      <c r="H217" s="56">
        <v>-7.15717E-18</v>
      </c>
      <c r="I217" s="48">
        <v>193</v>
      </c>
      <c r="J217" s="48" t="s">
        <v>28</v>
      </c>
      <c r="K217" s="48" t="s">
        <v>31</v>
      </c>
      <c r="L217" s="56">
        <v>-7.15717E-18</v>
      </c>
      <c r="M217" s="48">
        <v>4</v>
      </c>
      <c r="N217" s="48" t="s">
        <v>28</v>
      </c>
    </row>
    <row r="218" spans="1:14" x14ac:dyDescent="0.25">
      <c r="A218" s="68"/>
      <c r="B218" s="1">
        <v>16</v>
      </c>
      <c r="C218" s="50">
        <v>43.490600000000001</v>
      </c>
      <c r="D218" s="51">
        <v>-50.401699999999998</v>
      </c>
      <c r="E218" s="51">
        <v>38.653100000000002</v>
      </c>
      <c r="F218" s="51">
        <v>6</v>
      </c>
      <c r="G218" s="57">
        <v>2.4442199999999998E-13</v>
      </c>
      <c r="H218" s="57">
        <v>-7.15717E-18</v>
      </c>
      <c r="I218" s="51">
        <v>193</v>
      </c>
      <c r="J218" s="51" t="s">
        <v>28</v>
      </c>
      <c r="K218" s="57">
        <v>1.9705700000000001E-13</v>
      </c>
      <c r="L218" s="57">
        <v>-7.15717E-18</v>
      </c>
      <c r="M218" s="51">
        <v>109</v>
      </c>
      <c r="N218" s="51" t="s">
        <v>28</v>
      </c>
    </row>
    <row r="219" spans="1:14" x14ac:dyDescent="0.25">
      <c r="A219" s="68"/>
      <c r="B219" s="1">
        <v>17</v>
      </c>
      <c r="C219" s="47">
        <v>47.953800000000001</v>
      </c>
      <c r="D219" s="48">
        <v>52.7913</v>
      </c>
      <c r="E219" s="48">
        <v>141.846</v>
      </c>
      <c r="F219" s="48">
        <v>6</v>
      </c>
      <c r="G219" s="48">
        <v>62.748199999999997</v>
      </c>
      <c r="H219" s="48">
        <v>-0.92114799999999997</v>
      </c>
      <c r="I219" s="48">
        <v>193</v>
      </c>
      <c r="J219" s="48" t="s">
        <v>29</v>
      </c>
      <c r="K219" s="48" t="s">
        <v>31</v>
      </c>
      <c r="L219" s="56">
        <v>-7.15717E-18</v>
      </c>
      <c r="M219" s="48">
        <v>4</v>
      </c>
      <c r="N219" s="48" t="s">
        <v>28</v>
      </c>
    </row>
    <row r="220" spans="1:14" x14ac:dyDescent="0.25">
      <c r="A220" s="68"/>
      <c r="B220" s="1">
        <v>18</v>
      </c>
      <c r="C220" s="50">
        <v>63.0747</v>
      </c>
      <c r="D220" s="51">
        <v>61.985300000000002</v>
      </c>
      <c r="E220" s="51">
        <v>63.030700000000003</v>
      </c>
      <c r="F220" s="51">
        <v>3</v>
      </c>
      <c r="G220" s="51">
        <v>62.748199999999997</v>
      </c>
      <c r="H220" s="51">
        <v>-0.92114799999999997</v>
      </c>
      <c r="I220" s="51">
        <v>173</v>
      </c>
      <c r="J220" s="51" t="s">
        <v>29</v>
      </c>
      <c r="K220" s="51">
        <v>62.748100000000001</v>
      </c>
      <c r="L220" s="51">
        <v>-0.92114799999999997</v>
      </c>
      <c r="M220" s="51">
        <v>21</v>
      </c>
      <c r="N220" s="51" t="s">
        <v>29</v>
      </c>
    </row>
    <row r="221" spans="1:14" x14ac:dyDescent="0.25">
      <c r="A221" s="68"/>
      <c r="B221" s="1">
        <v>19</v>
      </c>
      <c r="C221" s="47">
        <v>79.327799999999996</v>
      </c>
      <c r="D221" s="48">
        <v>-14.564500000000001</v>
      </c>
      <c r="E221" s="48">
        <v>74.490200000000002</v>
      </c>
      <c r="F221" s="48">
        <v>6</v>
      </c>
      <c r="G221" s="56">
        <v>1.9119099999999999E-13</v>
      </c>
      <c r="H221" s="56">
        <v>-7.15717E-18</v>
      </c>
      <c r="I221" s="48">
        <v>193</v>
      </c>
      <c r="J221" s="48" t="s">
        <v>28</v>
      </c>
      <c r="K221" s="48" t="s">
        <v>31</v>
      </c>
      <c r="L221" s="56">
        <v>-7.15717E-18</v>
      </c>
      <c r="M221" s="48">
        <v>4</v>
      </c>
      <c r="N221" s="48" t="s">
        <v>28</v>
      </c>
    </row>
    <row r="222" spans="1:14" x14ac:dyDescent="0.25">
      <c r="A222" s="68"/>
      <c r="B222" s="1">
        <v>20</v>
      </c>
      <c r="C222" s="50">
        <v>64.889799999999994</v>
      </c>
      <c r="D222" s="51">
        <v>60.052300000000002</v>
      </c>
      <c r="E222" s="51">
        <v>64.652199999999993</v>
      </c>
      <c r="F222" s="51">
        <v>4</v>
      </c>
      <c r="G222" s="51">
        <v>62.748199999999997</v>
      </c>
      <c r="H222" s="51">
        <v>-0.92114799999999997</v>
      </c>
      <c r="I222" s="51">
        <v>179</v>
      </c>
      <c r="J222" s="51" t="s">
        <v>29</v>
      </c>
      <c r="K222" s="51">
        <v>62.762900000000002</v>
      </c>
      <c r="L222" s="51">
        <v>-0.92114499999999999</v>
      </c>
      <c r="M222" s="51">
        <v>25</v>
      </c>
      <c r="N222" s="51" t="s">
        <v>29</v>
      </c>
    </row>
    <row r="223" spans="1:14" x14ac:dyDescent="0.25">
      <c r="A223" s="68"/>
      <c r="B223" s="1">
        <v>21</v>
      </c>
      <c r="C223" s="47">
        <v>27.544499999999999</v>
      </c>
      <c r="D223" s="48">
        <v>-66.347800000000007</v>
      </c>
      <c r="E223" s="48">
        <v>22.707000000000001</v>
      </c>
      <c r="F223" s="48">
        <v>6</v>
      </c>
      <c r="G223" s="56">
        <v>2.0890500000000001E-13</v>
      </c>
      <c r="H223" s="56">
        <v>-7.15717E-18</v>
      </c>
      <c r="I223" s="48">
        <v>193</v>
      </c>
      <c r="J223" s="48" t="s">
        <v>28</v>
      </c>
      <c r="K223" s="56">
        <v>1.8189899999999999E-13</v>
      </c>
      <c r="L223" s="56">
        <v>-7.15717E-18</v>
      </c>
      <c r="M223" s="48">
        <v>41</v>
      </c>
      <c r="N223" s="48" t="s">
        <v>28</v>
      </c>
    </row>
    <row r="224" spans="1:14" x14ac:dyDescent="0.25">
      <c r="A224" s="68"/>
      <c r="B224" s="1">
        <v>22</v>
      </c>
      <c r="C224" s="50">
        <v>28.600899999999999</v>
      </c>
      <c r="D224" s="51">
        <v>-65.291399999999996</v>
      </c>
      <c r="E224" s="51">
        <v>23.763400000000001</v>
      </c>
      <c r="F224" s="51">
        <v>6</v>
      </c>
      <c r="G224" s="57">
        <v>2.08906E-13</v>
      </c>
      <c r="H224" s="57">
        <v>-7.15717E-18</v>
      </c>
      <c r="I224" s="51">
        <v>193</v>
      </c>
      <c r="J224" s="51" t="s">
        <v>28</v>
      </c>
      <c r="K224" s="57">
        <v>1.9489200000000001E-13</v>
      </c>
      <c r="L224" s="57">
        <v>-7.15717E-18</v>
      </c>
      <c r="M224" s="51">
        <v>49</v>
      </c>
      <c r="N224" s="51" t="s">
        <v>28</v>
      </c>
    </row>
    <row r="225" spans="1:14" x14ac:dyDescent="0.25">
      <c r="A225" s="68"/>
      <c r="B225" s="1">
        <v>23</v>
      </c>
      <c r="C225" s="47">
        <v>20.3947</v>
      </c>
      <c r="D225" s="48">
        <v>-73.497600000000006</v>
      </c>
      <c r="E225" s="48">
        <v>15.5572</v>
      </c>
      <c r="F225" s="48">
        <v>6</v>
      </c>
      <c r="G225" s="56">
        <v>2.5324600000000002E-13</v>
      </c>
      <c r="H225" s="56">
        <v>-7.15717E-18</v>
      </c>
      <c r="I225" s="48">
        <v>193</v>
      </c>
      <c r="J225" s="48" t="s">
        <v>28</v>
      </c>
      <c r="K225" s="48" t="s">
        <v>31</v>
      </c>
      <c r="L225" s="56">
        <v>-7.15717E-18</v>
      </c>
      <c r="M225" s="48">
        <v>24</v>
      </c>
      <c r="N225" s="48" t="s">
        <v>28</v>
      </c>
    </row>
    <row r="226" spans="1:14" x14ac:dyDescent="0.25">
      <c r="A226" s="68"/>
      <c r="B226" s="1">
        <v>24</v>
      </c>
      <c r="C226" s="50">
        <v>76.868300000000005</v>
      </c>
      <c r="D226" s="51">
        <v>-17.024000000000001</v>
      </c>
      <c r="E226" s="51">
        <v>72.030799999999999</v>
      </c>
      <c r="F226" s="51">
        <v>6</v>
      </c>
      <c r="G226" s="57">
        <v>2.17753E-13</v>
      </c>
      <c r="H226" s="57">
        <v>-7.15717E-18</v>
      </c>
      <c r="I226" s="51">
        <v>193</v>
      </c>
      <c r="J226" s="51" t="s">
        <v>28</v>
      </c>
      <c r="K226" s="51" t="s">
        <v>31</v>
      </c>
      <c r="L226" s="57">
        <v>-7.15717E-18</v>
      </c>
      <c r="M226" s="51">
        <v>4</v>
      </c>
      <c r="N226" s="51" t="s">
        <v>28</v>
      </c>
    </row>
    <row r="227" spans="1:14" x14ac:dyDescent="0.25">
      <c r="A227" s="68"/>
      <c r="B227" s="1">
        <v>25</v>
      </c>
      <c r="C227" s="47">
        <v>96.543199999999999</v>
      </c>
      <c r="D227" s="48">
        <v>-316.62700000000001</v>
      </c>
      <c r="E227" s="48">
        <v>75.213999999999999</v>
      </c>
      <c r="F227" s="48">
        <v>7</v>
      </c>
      <c r="G227" s="56">
        <v>2.0890500000000001E-13</v>
      </c>
      <c r="H227" s="56">
        <v>-7.15717E-18</v>
      </c>
      <c r="I227" s="48">
        <v>199</v>
      </c>
      <c r="J227" s="48" t="s">
        <v>28</v>
      </c>
      <c r="K227" s="56">
        <v>2.2737400000000001E-13</v>
      </c>
      <c r="L227" s="56">
        <v>-7.15717E-18</v>
      </c>
      <c r="M227" s="48">
        <v>57</v>
      </c>
      <c r="N227" s="48" t="s">
        <v>28</v>
      </c>
    </row>
    <row r="228" spans="1:14" x14ac:dyDescent="0.25">
      <c r="A228" s="68"/>
      <c r="B228" s="1">
        <v>26</v>
      </c>
      <c r="C228" s="50">
        <v>60.663800000000002</v>
      </c>
      <c r="D228" s="51">
        <v>60.901400000000002</v>
      </c>
      <c r="E228" s="51">
        <v>65.501300000000001</v>
      </c>
      <c r="F228" s="51">
        <v>4</v>
      </c>
      <c r="G228" s="51">
        <v>62.748199999999997</v>
      </c>
      <c r="H228" s="51">
        <v>-0.92114799999999997</v>
      </c>
      <c r="I228" s="51">
        <v>179</v>
      </c>
      <c r="J228" s="51" t="s">
        <v>29</v>
      </c>
      <c r="K228" s="51">
        <v>62.747799999999998</v>
      </c>
      <c r="L228" s="51">
        <v>-0.92114799999999997</v>
      </c>
      <c r="M228" s="51">
        <v>25</v>
      </c>
      <c r="N228" s="51" t="s">
        <v>29</v>
      </c>
    </row>
    <row r="229" spans="1:14" x14ac:dyDescent="0.25">
      <c r="A229" s="68"/>
      <c r="B229" s="1">
        <v>27</v>
      </c>
      <c r="C229" s="47">
        <v>3.19834</v>
      </c>
      <c r="D229" s="48">
        <v>-18.130800000000001</v>
      </c>
      <c r="E229" s="48">
        <v>2.1089000000000002</v>
      </c>
      <c r="F229" s="48">
        <v>5</v>
      </c>
      <c r="G229" s="56">
        <v>2.0890500000000001E-13</v>
      </c>
      <c r="H229" s="56">
        <v>-7.15717E-18</v>
      </c>
      <c r="I229" s="48">
        <v>187</v>
      </c>
      <c r="J229" s="48" t="s">
        <v>28</v>
      </c>
      <c r="K229" s="56">
        <v>2.2737400000000001E-13</v>
      </c>
      <c r="L229" s="56">
        <v>-7.15717E-18</v>
      </c>
      <c r="M229" s="48">
        <v>33</v>
      </c>
      <c r="N229" s="48" t="s">
        <v>28</v>
      </c>
    </row>
    <row r="230" spans="1:14" x14ac:dyDescent="0.25">
      <c r="A230" s="68"/>
      <c r="B230" s="1">
        <v>28</v>
      </c>
      <c r="C230" s="50">
        <v>23.126100000000001</v>
      </c>
      <c r="D230" s="51">
        <v>-70.766199999999998</v>
      </c>
      <c r="E230" s="51">
        <v>18.288599999999999</v>
      </c>
      <c r="F230" s="51">
        <v>6</v>
      </c>
      <c r="G230" s="57">
        <v>2.0890500000000001E-13</v>
      </c>
      <c r="H230" s="57">
        <v>-7.15717E-18</v>
      </c>
      <c r="I230" s="51">
        <v>193</v>
      </c>
      <c r="J230" s="51" t="s">
        <v>28</v>
      </c>
      <c r="K230" s="57">
        <v>1.79506E-13</v>
      </c>
      <c r="L230" s="57">
        <v>-7.15717E-18</v>
      </c>
      <c r="M230" s="51">
        <v>41</v>
      </c>
      <c r="N230" s="51" t="s">
        <v>28</v>
      </c>
    </row>
    <row r="231" spans="1:14" x14ac:dyDescent="0.25">
      <c r="A231" s="68"/>
      <c r="B231" s="1">
        <v>29</v>
      </c>
      <c r="C231" s="47">
        <v>5.3951099999999999</v>
      </c>
      <c r="D231" s="48">
        <v>-15.933999999999999</v>
      </c>
      <c r="E231" s="48">
        <v>4.3056700000000001</v>
      </c>
      <c r="F231" s="48">
        <v>5</v>
      </c>
      <c r="G231" s="56">
        <v>2.17753E-13</v>
      </c>
      <c r="H231" s="56">
        <v>-7.15717E-18</v>
      </c>
      <c r="I231" s="48">
        <v>187</v>
      </c>
      <c r="J231" s="48" t="s">
        <v>28</v>
      </c>
      <c r="K231" s="56">
        <v>2.3266100000000001E-13</v>
      </c>
      <c r="L231" s="56">
        <v>-7.15717E-18</v>
      </c>
      <c r="M231" s="48">
        <v>45</v>
      </c>
      <c r="N231" s="48" t="s">
        <v>28</v>
      </c>
    </row>
    <row r="232" spans="1:14" x14ac:dyDescent="0.25">
      <c r="A232" s="68"/>
      <c r="B232" s="1">
        <v>30</v>
      </c>
      <c r="C232" s="50">
        <v>19.936499999999999</v>
      </c>
      <c r="D232" s="51">
        <v>-73.955799999999996</v>
      </c>
      <c r="E232" s="51">
        <v>15.099</v>
      </c>
      <c r="F232" s="51">
        <v>6</v>
      </c>
      <c r="G232" s="57">
        <v>2.2659500000000001E-13</v>
      </c>
      <c r="H232" s="57">
        <v>-7.15717E-18</v>
      </c>
      <c r="I232" s="51">
        <v>193</v>
      </c>
      <c r="J232" s="51" t="s">
        <v>28</v>
      </c>
      <c r="K232" s="57">
        <v>1.13687E-13</v>
      </c>
      <c r="L232" s="57">
        <v>-7.15717E-18</v>
      </c>
      <c r="M232" s="51">
        <v>28</v>
      </c>
      <c r="N232" s="51" t="s">
        <v>28</v>
      </c>
    </row>
    <row r="233" spans="1:14" x14ac:dyDescent="0.25">
      <c r="A233" s="68"/>
      <c r="B233" s="1">
        <v>31</v>
      </c>
      <c r="C233" s="47">
        <v>69.782499999999999</v>
      </c>
      <c r="D233" s="48">
        <v>48.453299999999999</v>
      </c>
      <c r="E233" s="48">
        <v>68.692999999999998</v>
      </c>
      <c r="F233" s="48">
        <v>5</v>
      </c>
      <c r="G233" s="48">
        <v>62.748199999999997</v>
      </c>
      <c r="H233" s="48">
        <v>-0.92114799999999997</v>
      </c>
      <c r="I233" s="48">
        <v>187</v>
      </c>
      <c r="J233" s="48" t="s">
        <v>29</v>
      </c>
      <c r="K233" s="48">
        <v>62.748199999999997</v>
      </c>
      <c r="L233" s="48">
        <v>-0.92114799999999997</v>
      </c>
      <c r="M233" s="48">
        <v>33</v>
      </c>
      <c r="N233" s="48" t="s">
        <v>29</v>
      </c>
    </row>
    <row r="234" spans="1:14" x14ac:dyDescent="0.25">
      <c r="A234" s="68"/>
      <c r="B234" s="1">
        <v>32</v>
      </c>
      <c r="C234" s="50">
        <v>97.908500000000004</v>
      </c>
      <c r="D234" s="51">
        <v>-315.262</v>
      </c>
      <c r="E234" s="51">
        <v>76.579400000000007</v>
      </c>
      <c r="F234" s="51">
        <v>7</v>
      </c>
      <c r="G234" s="57">
        <v>1.9119099999999999E-13</v>
      </c>
      <c r="H234" s="57">
        <v>-7.15717E-18</v>
      </c>
      <c r="I234" s="51">
        <v>199</v>
      </c>
      <c r="J234" s="51" t="s">
        <v>28</v>
      </c>
      <c r="K234" s="51" t="s">
        <v>31</v>
      </c>
      <c r="L234" s="57">
        <v>-7.15717E-18</v>
      </c>
      <c r="M234" s="51">
        <v>33</v>
      </c>
      <c r="N234" s="51" t="s">
        <v>28</v>
      </c>
    </row>
    <row r="235" spans="1:14" x14ac:dyDescent="0.25">
      <c r="A235" s="68"/>
      <c r="B235" s="1">
        <v>33</v>
      </c>
      <c r="C235" s="47">
        <v>58.788499999999999</v>
      </c>
      <c r="D235" s="48">
        <v>59.877899999999997</v>
      </c>
      <c r="E235" s="48">
        <v>80.117599999999996</v>
      </c>
      <c r="F235" s="48">
        <v>5</v>
      </c>
      <c r="G235" s="48">
        <v>62.748199999999997</v>
      </c>
      <c r="H235" s="48">
        <v>-0.92114799999999997</v>
      </c>
      <c r="I235" s="48">
        <v>187</v>
      </c>
      <c r="J235" s="48" t="s">
        <v>29</v>
      </c>
      <c r="K235" s="48">
        <v>-56.338799999999999</v>
      </c>
      <c r="L235" s="48">
        <v>6.3481099999999999E-2</v>
      </c>
      <c r="M235" s="48">
        <v>5</v>
      </c>
      <c r="N235" s="48" t="s">
        <v>29</v>
      </c>
    </row>
    <row r="236" spans="1:14" x14ac:dyDescent="0.25">
      <c r="A236" s="68"/>
      <c r="B236" s="1">
        <v>34</v>
      </c>
      <c r="C236" s="50">
        <v>29.4495</v>
      </c>
      <c r="D236" s="51">
        <v>-64.442800000000005</v>
      </c>
      <c r="E236" s="51">
        <v>24.611999999999998</v>
      </c>
      <c r="F236" s="51">
        <v>6</v>
      </c>
      <c r="G236" s="57">
        <v>2.08906E-13</v>
      </c>
      <c r="H236" s="57">
        <v>-7.15717E-18</v>
      </c>
      <c r="I236" s="51">
        <v>193</v>
      </c>
      <c r="J236" s="51" t="s">
        <v>28</v>
      </c>
      <c r="K236" s="57">
        <v>1.9489200000000001E-13</v>
      </c>
      <c r="L236" s="57">
        <v>-7.15717E-18</v>
      </c>
      <c r="M236" s="51">
        <v>45</v>
      </c>
      <c r="N236" s="51" t="s">
        <v>28</v>
      </c>
    </row>
    <row r="237" spans="1:14" x14ac:dyDescent="0.25">
      <c r="A237" s="68"/>
      <c r="B237" s="1">
        <v>35</v>
      </c>
      <c r="C237" s="47">
        <v>77.784300000000002</v>
      </c>
      <c r="D237" s="48">
        <v>-16.108000000000001</v>
      </c>
      <c r="E237" s="48">
        <v>72.946799999999996</v>
      </c>
      <c r="F237" s="48">
        <v>6</v>
      </c>
      <c r="G237" s="56">
        <v>2.0890500000000001E-13</v>
      </c>
      <c r="H237" s="56">
        <v>-7.15717E-18</v>
      </c>
      <c r="I237" s="48">
        <v>193</v>
      </c>
      <c r="J237" s="48" t="s">
        <v>28</v>
      </c>
      <c r="K237" s="48" t="s">
        <v>31</v>
      </c>
      <c r="L237" s="56">
        <v>-7.15717E-18</v>
      </c>
      <c r="M237" s="48">
        <v>4</v>
      </c>
      <c r="N237" s="48" t="s">
        <v>28</v>
      </c>
    </row>
    <row r="238" spans="1:14" x14ac:dyDescent="0.25">
      <c r="A238" s="68"/>
      <c r="B238" s="1">
        <v>36</v>
      </c>
      <c r="C238" s="50">
        <v>7.5232799999999997</v>
      </c>
      <c r="D238" s="51">
        <v>-13.805899999999999</v>
      </c>
      <c r="E238" s="51">
        <v>6.43384</v>
      </c>
      <c r="F238" s="51">
        <v>5</v>
      </c>
      <c r="G238" s="57">
        <v>2.0890500000000001E-13</v>
      </c>
      <c r="H238" s="57">
        <v>-7.15717E-18</v>
      </c>
      <c r="I238" s="51">
        <v>187</v>
      </c>
      <c r="J238" s="51" t="s">
        <v>28</v>
      </c>
      <c r="K238" s="57">
        <v>3.4106099999999998E-13</v>
      </c>
      <c r="L238" s="57">
        <v>-7.15717E-18</v>
      </c>
      <c r="M238" s="51">
        <v>29</v>
      </c>
      <c r="N238" s="51" t="s">
        <v>28</v>
      </c>
    </row>
    <row r="239" spans="1:14" x14ac:dyDescent="0.25">
      <c r="A239" s="68"/>
      <c r="B239" s="1">
        <v>37</v>
      </c>
      <c r="C239" s="47">
        <v>55.323999999999998</v>
      </c>
      <c r="D239" s="48">
        <v>56.413499999999999</v>
      </c>
      <c r="E239" s="48">
        <v>76.653199999999998</v>
      </c>
      <c r="F239" s="48">
        <v>5</v>
      </c>
      <c r="G239" s="48">
        <v>62.748199999999997</v>
      </c>
      <c r="H239" s="48">
        <v>-0.92114799999999997</v>
      </c>
      <c r="I239" s="48">
        <v>187</v>
      </c>
      <c r="J239" s="48" t="s">
        <v>29</v>
      </c>
      <c r="K239" s="48">
        <v>62.758299999999998</v>
      </c>
      <c r="L239" s="48">
        <v>-0.92114700000000005</v>
      </c>
      <c r="M239" s="48">
        <v>33</v>
      </c>
      <c r="N239" s="48" t="s">
        <v>29</v>
      </c>
    </row>
    <row r="240" spans="1:14" x14ac:dyDescent="0.25">
      <c r="A240" s="68"/>
      <c r="B240" s="1">
        <v>38</v>
      </c>
      <c r="C240" s="50">
        <v>43.244900000000001</v>
      </c>
      <c r="D240" s="51">
        <v>-50.647399999999998</v>
      </c>
      <c r="E240" s="51">
        <v>38.407299999999999</v>
      </c>
      <c r="F240" s="51">
        <v>6</v>
      </c>
      <c r="G240" s="57">
        <v>2.4442199999999998E-13</v>
      </c>
      <c r="H240" s="57">
        <v>-7.15717E-18</v>
      </c>
      <c r="I240" s="51">
        <v>193</v>
      </c>
      <c r="J240" s="51" t="s">
        <v>28</v>
      </c>
      <c r="K240" s="57">
        <v>2.09423E-13</v>
      </c>
      <c r="L240" s="57">
        <v>-7.15717E-18</v>
      </c>
      <c r="M240" s="51">
        <v>112</v>
      </c>
      <c r="N240" s="51" t="s">
        <v>28</v>
      </c>
    </row>
    <row r="241" spans="1:14" x14ac:dyDescent="0.25">
      <c r="A241" s="68"/>
      <c r="B241" s="1">
        <v>39</v>
      </c>
      <c r="C241" s="47">
        <v>8.5368099999999991</v>
      </c>
      <c r="D241" s="48">
        <v>-12.792299999999999</v>
      </c>
      <c r="E241" s="48">
        <v>7.4473700000000003</v>
      </c>
      <c r="F241" s="48">
        <v>5</v>
      </c>
      <c r="G241" s="56">
        <v>2.08906E-13</v>
      </c>
      <c r="H241" s="56">
        <v>-7.15717E-18</v>
      </c>
      <c r="I241" s="48">
        <v>187</v>
      </c>
      <c r="J241" s="48" t="s">
        <v>28</v>
      </c>
      <c r="K241" s="56">
        <v>3.97107E-13</v>
      </c>
      <c r="L241" s="56">
        <v>-7.15717E-18</v>
      </c>
      <c r="M241" s="48">
        <v>21</v>
      </c>
      <c r="N241" s="48" t="s">
        <v>28</v>
      </c>
    </row>
    <row r="242" spans="1:14" x14ac:dyDescent="0.25">
      <c r="A242" s="68"/>
      <c r="B242" s="1">
        <v>40</v>
      </c>
      <c r="C242" s="50">
        <v>89.245800000000003</v>
      </c>
      <c r="D242" s="51">
        <v>-4.6464499999999997</v>
      </c>
      <c r="E242" s="51">
        <v>84.408299999999997</v>
      </c>
      <c r="F242" s="51">
        <v>6</v>
      </c>
      <c r="G242" s="51">
        <v>62.748199999999997</v>
      </c>
      <c r="H242" s="51">
        <v>-0.92114799999999997</v>
      </c>
      <c r="I242" s="51">
        <v>193</v>
      </c>
      <c r="J242" s="51" t="s">
        <v>29</v>
      </c>
      <c r="K242" s="57">
        <v>2.6749799999999998E-13</v>
      </c>
      <c r="L242" s="57">
        <v>-7.15717E-18</v>
      </c>
      <c r="M242" s="51">
        <v>121</v>
      </c>
      <c r="N242" s="51" t="s">
        <v>28</v>
      </c>
    </row>
    <row r="243" spans="1:14" x14ac:dyDescent="0.25">
      <c r="A243" s="68"/>
      <c r="B243" s="1">
        <v>41</v>
      </c>
      <c r="C243" s="47">
        <v>21.355599999999999</v>
      </c>
      <c r="D243" s="48">
        <v>-72.536699999999996</v>
      </c>
      <c r="E243" s="48">
        <v>16.5181</v>
      </c>
      <c r="F243" s="48">
        <v>6</v>
      </c>
      <c r="G243" s="56">
        <v>2.2659500000000001E-13</v>
      </c>
      <c r="H243" s="56">
        <v>-7.15717E-18</v>
      </c>
      <c r="I243" s="48">
        <v>193</v>
      </c>
      <c r="J243" s="48" t="s">
        <v>28</v>
      </c>
      <c r="K243" s="56">
        <v>1.6342500000000001E-13</v>
      </c>
      <c r="L243" s="56">
        <v>-7.15717E-18</v>
      </c>
      <c r="M243" s="48">
        <v>28</v>
      </c>
      <c r="N243" s="48" t="s">
        <v>28</v>
      </c>
    </row>
    <row r="244" spans="1:14" x14ac:dyDescent="0.25">
      <c r="A244" s="68"/>
      <c r="B244" s="1">
        <v>42</v>
      </c>
      <c r="C244" s="50">
        <v>38.139899999999997</v>
      </c>
      <c r="D244" s="51">
        <v>-55.752400000000002</v>
      </c>
      <c r="E244" s="51">
        <v>33.302300000000002</v>
      </c>
      <c r="F244" s="51">
        <v>6</v>
      </c>
      <c r="G244" s="57">
        <v>2.0890500000000001E-13</v>
      </c>
      <c r="H244" s="57">
        <v>-7.15717E-18</v>
      </c>
      <c r="I244" s="51">
        <v>193</v>
      </c>
      <c r="J244" s="51" t="s">
        <v>28</v>
      </c>
      <c r="K244" s="57">
        <v>2.0211000000000001E-13</v>
      </c>
      <c r="L244" s="57">
        <v>-7.15717E-18</v>
      </c>
      <c r="M244" s="51">
        <v>77</v>
      </c>
      <c r="N244" s="51" t="s">
        <v>28</v>
      </c>
    </row>
    <row r="245" spans="1:14" x14ac:dyDescent="0.25">
      <c r="A245" s="68"/>
      <c r="B245" s="1">
        <v>43</v>
      </c>
      <c r="C245" s="47">
        <v>36.413800000000002</v>
      </c>
      <c r="D245" s="48">
        <v>-57.478499999999997</v>
      </c>
      <c r="E245" s="48">
        <v>31.5762</v>
      </c>
      <c r="F245" s="48">
        <v>6</v>
      </c>
      <c r="G245" s="56">
        <v>2.0890500000000001E-13</v>
      </c>
      <c r="H245" s="56">
        <v>-7.15717E-18</v>
      </c>
      <c r="I245" s="48">
        <v>193</v>
      </c>
      <c r="J245" s="48" t="s">
        <v>28</v>
      </c>
      <c r="K245" s="56">
        <v>2.5579500000000002E-13</v>
      </c>
      <c r="L245" s="56">
        <v>-7.15717E-18</v>
      </c>
      <c r="M245" s="48">
        <v>53</v>
      </c>
      <c r="N245" s="48" t="s">
        <v>28</v>
      </c>
    </row>
    <row r="246" spans="1:14" x14ac:dyDescent="0.25">
      <c r="A246" s="68"/>
      <c r="B246" s="1">
        <v>44</v>
      </c>
      <c r="C246" s="50">
        <v>48.072400000000002</v>
      </c>
      <c r="D246" s="51">
        <v>52.9099</v>
      </c>
      <c r="E246" s="51">
        <v>141.965</v>
      </c>
      <c r="F246" s="51">
        <v>6</v>
      </c>
      <c r="G246" s="51">
        <v>62.748199999999997</v>
      </c>
      <c r="H246" s="51">
        <v>-0.92114799999999997</v>
      </c>
      <c r="I246" s="51">
        <v>193</v>
      </c>
      <c r="J246" s="51" t="s">
        <v>29</v>
      </c>
      <c r="K246" s="51" t="s">
        <v>31</v>
      </c>
      <c r="L246" s="57">
        <v>-7.15717E-18</v>
      </c>
      <c r="M246" s="51">
        <v>4</v>
      </c>
      <c r="N246" s="51" t="s">
        <v>28</v>
      </c>
    </row>
    <row r="247" spans="1:14" x14ac:dyDescent="0.25">
      <c r="A247" s="68"/>
      <c r="B247" s="1">
        <v>45</v>
      </c>
      <c r="C247" s="47">
        <v>68.975899999999996</v>
      </c>
      <c r="D247" s="48">
        <v>47.646700000000003</v>
      </c>
      <c r="E247" s="48">
        <v>67.886399999999995</v>
      </c>
      <c r="F247" s="48">
        <v>5</v>
      </c>
      <c r="G247" s="48">
        <v>62.748199999999997</v>
      </c>
      <c r="H247" s="48">
        <v>-0.92114799999999997</v>
      </c>
      <c r="I247" s="48">
        <v>187</v>
      </c>
      <c r="J247" s="48" t="s">
        <v>29</v>
      </c>
      <c r="K247" s="48">
        <v>62.715499999999999</v>
      </c>
      <c r="L247" s="48">
        <v>-0.92113199999999995</v>
      </c>
      <c r="M247" s="48">
        <v>33</v>
      </c>
      <c r="N247" s="48" t="s">
        <v>29</v>
      </c>
    </row>
    <row r="248" spans="1:14" x14ac:dyDescent="0.25">
      <c r="A248" s="68"/>
      <c r="B248" s="1">
        <v>46</v>
      </c>
      <c r="C248" s="50">
        <v>93.627899999999997</v>
      </c>
      <c r="D248" s="51">
        <v>-0.26436700000000002</v>
      </c>
      <c r="E248" s="51">
        <v>88.790400000000005</v>
      </c>
      <c r="F248" s="51">
        <v>6</v>
      </c>
      <c r="G248" s="51">
        <v>62.748199999999997</v>
      </c>
      <c r="H248" s="51">
        <v>-0.92114799999999997</v>
      </c>
      <c r="I248" s="51">
        <v>193</v>
      </c>
      <c r="J248" s="51" t="s">
        <v>29</v>
      </c>
      <c r="K248" s="51">
        <v>-12.3843</v>
      </c>
      <c r="L248" s="51">
        <v>3.0674299999999999E-3</v>
      </c>
      <c r="M248" s="51">
        <v>5</v>
      </c>
      <c r="N248" s="51" t="s">
        <v>29</v>
      </c>
    </row>
    <row r="249" spans="1:14" x14ac:dyDescent="0.25">
      <c r="A249" s="68"/>
      <c r="B249" s="1">
        <v>47</v>
      </c>
      <c r="C249" s="47">
        <v>18.962900000000001</v>
      </c>
      <c r="D249" s="48">
        <v>-74.929400000000001</v>
      </c>
      <c r="E249" s="48">
        <v>14.125400000000001</v>
      </c>
      <c r="F249" s="48">
        <v>6</v>
      </c>
      <c r="G249" s="56">
        <v>2.2659500000000001E-13</v>
      </c>
      <c r="H249" s="56">
        <v>-7.15717E-18</v>
      </c>
      <c r="I249" s="48">
        <v>193</v>
      </c>
      <c r="J249" s="48" t="s">
        <v>28</v>
      </c>
      <c r="K249" s="56">
        <v>-1.86265E-10</v>
      </c>
      <c r="L249" s="56">
        <v>-7.15717E-18</v>
      </c>
      <c r="M249" s="48">
        <v>21</v>
      </c>
      <c r="N249" s="48" t="s">
        <v>28</v>
      </c>
    </row>
    <row r="250" spans="1:14" x14ac:dyDescent="0.25">
      <c r="A250" s="68"/>
      <c r="B250" s="1">
        <v>48</v>
      </c>
      <c r="C250" s="50">
        <v>79.030900000000003</v>
      </c>
      <c r="D250" s="51">
        <v>-14.8614</v>
      </c>
      <c r="E250" s="51">
        <v>74.193399999999997</v>
      </c>
      <c r="F250" s="51">
        <v>6</v>
      </c>
      <c r="G250" s="57">
        <v>1.9099E-13</v>
      </c>
      <c r="H250" s="57">
        <v>-7.15717E-18</v>
      </c>
      <c r="I250" s="51">
        <v>193</v>
      </c>
      <c r="J250" s="51" t="s">
        <v>28</v>
      </c>
      <c r="K250" s="51" t="s">
        <v>31</v>
      </c>
      <c r="L250" s="57">
        <v>-7.15717E-18</v>
      </c>
      <c r="M250" s="51">
        <v>4</v>
      </c>
      <c r="N250" s="51" t="s">
        <v>28</v>
      </c>
    </row>
    <row r="251" spans="1:14" x14ac:dyDescent="0.25">
      <c r="A251" s="68"/>
      <c r="B251" s="1">
        <v>49</v>
      </c>
      <c r="C251" s="47">
        <v>92.132099999999994</v>
      </c>
      <c r="D251" s="48">
        <v>-1.7601800000000001</v>
      </c>
      <c r="E251" s="48">
        <v>87.294600000000003</v>
      </c>
      <c r="F251" s="48">
        <v>6</v>
      </c>
      <c r="G251" s="48">
        <v>62.748199999999997</v>
      </c>
      <c r="H251" s="48">
        <v>-0.92114799999999997</v>
      </c>
      <c r="I251" s="48">
        <v>193</v>
      </c>
      <c r="J251" s="48" t="s">
        <v>29</v>
      </c>
      <c r="K251" s="48">
        <v>-9.1359100000000009</v>
      </c>
      <c r="L251" s="48">
        <v>1.6693000000000001E-3</v>
      </c>
      <c r="M251" s="48">
        <v>5</v>
      </c>
      <c r="N251" s="48" t="s">
        <v>29</v>
      </c>
    </row>
    <row r="252" spans="1:14" x14ac:dyDescent="0.25">
      <c r="A252" s="68"/>
      <c r="B252" s="1">
        <v>50</v>
      </c>
      <c r="C252" s="50">
        <v>96.543800000000005</v>
      </c>
      <c r="D252" s="51">
        <v>-316.62599999999998</v>
      </c>
      <c r="E252" s="51">
        <v>75.214600000000004</v>
      </c>
      <c r="F252" s="51">
        <v>7</v>
      </c>
      <c r="G252" s="57">
        <v>2.2659400000000001E-13</v>
      </c>
      <c r="H252" s="57">
        <v>-7.15717E-18</v>
      </c>
      <c r="I252" s="51">
        <v>199</v>
      </c>
      <c r="J252" s="51" t="s">
        <v>28</v>
      </c>
      <c r="K252" s="57">
        <v>2.3646899999999998E-13</v>
      </c>
      <c r="L252" s="57">
        <v>-7.15717E-18</v>
      </c>
      <c r="M252" s="51">
        <v>49</v>
      </c>
      <c r="N252" s="51" t="s">
        <v>28</v>
      </c>
    </row>
    <row r="253" spans="1:14" x14ac:dyDescent="0.25">
      <c r="A253" s="68"/>
      <c r="B253" s="1">
        <v>51</v>
      </c>
      <c r="C253" s="47">
        <v>96.859200000000001</v>
      </c>
      <c r="D253" s="48">
        <v>-316.31099999999998</v>
      </c>
      <c r="E253" s="48">
        <v>75.530100000000004</v>
      </c>
      <c r="F253" s="48">
        <v>7</v>
      </c>
      <c r="G253" s="56">
        <v>2.2659500000000001E-13</v>
      </c>
      <c r="H253" s="56">
        <v>-7.15717E-18</v>
      </c>
      <c r="I253" s="48">
        <v>199</v>
      </c>
      <c r="J253" s="48" t="s">
        <v>28</v>
      </c>
      <c r="K253" s="48" t="s">
        <v>31</v>
      </c>
      <c r="L253" s="56">
        <v>-7.15717E-18</v>
      </c>
      <c r="M253" s="48">
        <v>32</v>
      </c>
      <c r="N253" s="48" t="s">
        <v>28</v>
      </c>
    </row>
    <row r="254" spans="1:14" x14ac:dyDescent="0.25">
      <c r="A254" s="68"/>
      <c r="B254" s="1">
        <v>52</v>
      </c>
      <c r="C254" s="50">
        <v>67.541200000000003</v>
      </c>
      <c r="D254" s="51">
        <v>46.212000000000003</v>
      </c>
      <c r="E254" s="51">
        <v>66.451800000000006</v>
      </c>
      <c r="F254" s="51">
        <v>5</v>
      </c>
      <c r="G254" s="51">
        <v>62.748199999999997</v>
      </c>
      <c r="H254" s="51">
        <v>-0.92114799999999997</v>
      </c>
      <c r="I254" s="51">
        <v>187</v>
      </c>
      <c r="J254" s="51" t="s">
        <v>29</v>
      </c>
      <c r="K254" s="51">
        <v>73.278599999999997</v>
      </c>
      <c r="L254" s="51">
        <v>-6.1223E-2</v>
      </c>
      <c r="M254" s="51">
        <v>5</v>
      </c>
      <c r="N254" s="51" t="s">
        <v>29</v>
      </c>
    </row>
    <row r="255" spans="1:14" x14ac:dyDescent="0.25">
      <c r="A255" s="68"/>
      <c r="B255" s="1">
        <v>53</v>
      </c>
      <c r="C255" s="47">
        <v>22.92</v>
      </c>
      <c r="D255" s="48">
        <v>-70.972300000000004</v>
      </c>
      <c r="E255" s="48">
        <v>18.0824</v>
      </c>
      <c r="F255" s="48">
        <v>6</v>
      </c>
      <c r="G255" s="56">
        <v>2.0890500000000001E-13</v>
      </c>
      <c r="H255" s="56">
        <v>-7.15717E-18</v>
      </c>
      <c r="I255" s="48">
        <v>193</v>
      </c>
      <c r="J255" s="48" t="s">
        <v>28</v>
      </c>
      <c r="K255" s="56">
        <v>2.0670300000000001E-13</v>
      </c>
      <c r="L255" s="56">
        <v>-7.15717E-18</v>
      </c>
      <c r="M255" s="48">
        <v>37</v>
      </c>
      <c r="N255" s="48" t="s">
        <v>28</v>
      </c>
    </row>
    <row r="256" spans="1:14" x14ac:dyDescent="0.25">
      <c r="A256" s="68"/>
      <c r="B256" s="1">
        <v>54</v>
      </c>
      <c r="C256" s="50">
        <v>64.967200000000005</v>
      </c>
      <c r="D256" s="51">
        <v>60.129600000000003</v>
      </c>
      <c r="E256" s="51">
        <v>64.729600000000005</v>
      </c>
      <c r="F256" s="51">
        <v>4</v>
      </c>
      <c r="G256" s="51">
        <v>62.748199999999997</v>
      </c>
      <c r="H256" s="51">
        <v>-0.92114799999999997</v>
      </c>
      <c r="I256" s="51">
        <v>179</v>
      </c>
      <c r="J256" s="51" t="s">
        <v>29</v>
      </c>
      <c r="K256" s="51">
        <v>62.595599999999997</v>
      </c>
      <c r="L256" s="51">
        <v>-0.92079900000000003</v>
      </c>
      <c r="M256" s="51">
        <v>25</v>
      </c>
      <c r="N256" s="51" t="s">
        <v>29</v>
      </c>
    </row>
    <row r="257" spans="1:14" x14ac:dyDescent="0.25">
      <c r="A257" s="68"/>
      <c r="B257" s="1">
        <v>55</v>
      </c>
      <c r="C257" s="47">
        <v>48.273699999999998</v>
      </c>
      <c r="D257" s="48">
        <v>53.111199999999997</v>
      </c>
      <c r="E257" s="48">
        <v>142.166</v>
      </c>
      <c r="F257" s="48">
        <v>6</v>
      </c>
      <c r="G257" s="48">
        <v>62.748199999999997</v>
      </c>
      <c r="H257" s="48">
        <v>-0.92114799999999997</v>
      </c>
      <c r="I257" s="48">
        <v>193</v>
      </c>
      <c r="J257" s="48" t="s">
        <v>29</v>
      </c>
      <c r="K257" s="48" t="s">
        <v>31</v>
      </c>
      <c r="L257" s="56">
        <v>-7.15717E-18</v>
      </c>
      <c r="M257" s="48">
        <v>4</v>
      </c>
      <c r="N257" s="48" t="s">
        <v>28</v>
      </c>
    </row>
    <row r="258" spans="1:14" x14ac:dyDescent="0.25">
      <c r="A258" s="68"/>
      <c r="B258" s="1">
        <v>56</v>
      </c>
      <c r="C258" s="50">
        <v>25.200800000000001</v>
      </c>
      <c r="D258" s="51">
        <v>-68.691500000000005</v>
      </c>
      <c r="E258" s="51">
        <v>20.363299999999999</v>
      </c>
      <c r="F258" s="51">
        <v>6</v>
      </c>
      <c r="G258" s="57">
        <v>2.2659500000000001E-13</v>
      </c>
      <c r="H258" s="57">
        <v>-7.15717E-18</v>
      </c>
      <c r="I258" s="51">
        <v>193</v>
      </c>
      <c r="J258" s="51" t="s">
        <v>28</v>
      </c>
      <c r="K258" s="57">
        <v>1.5158199999999999E-13</v>
      </c>
      <c r="L258" s="57">
        <v>-7.15717E-18</v>
      </c>
      <c r="M258" s="51">
        <v>41</v>
      </c>
      <c r="N258" s="51" t="s">
        <v>28</v>
      </c>
    </row>
    <row r="259" spans="1:14" x14ac:dyDescent="0.25">
      <c r="A259" s="68"/>
      <c r="B259" s="1">
        <v>57</v>
      </c>
      <c r="C259" s="47">
        <v>20.007999999999999</v>
      </c>
      <c r="D259" s="48">
        <v>-73.884299999999996</v>
      </c>
      <c r="E259" s="48">
        <v>15.170500000000001</v>
      </c>
      <c r="F259" s="48">
        <v>6</v>
      </c>
      <c r="G259" s="56">
        <v>2.4442199999999998E-13</v>
      </c>
      <c r="H259" s="56">
        <v>-7.15717E-18</v>
      </c>
      <c r="I259" s="48">
        <v>193</v>
      </c>
      <c r="J259" s="48" t="s">
        <v>28</v>
      </c>
      <c r="K259" s="48" t="s">
        <v>31</v>
      </c>
      <c r="L259" s="56">
        <v>-7.15717E-18</v>
      </c>
      <c r="M259" s="48">
        <v>24</v>
      </c>
      <c r="N259" s="48" t="s">
        <v>28</v>
      </c>
    </row>
    <row r="260" spans="1:14" x14ac:dyDescent="0.25">
      <c r="A260" s="68"/>
      <c r="B260" s="1">
        <v>58</v>
      </c>
      <c r="C260" s="50">
        <v>9.7398299999999995</v>
      </c>
      <c r="D260" s="51">
        <v>-11.5893</v>
      </c>
      <c r="E260" s="51">
        <v>8.6503899999999998</v>
      </c>
      <c r="F260" s="51">
        <v>5</v>
      </c>
      <c r="G260" s="57">
        <v>2.53245E-13</v>
      </c>
      <c r="H260" s="57">
        <v>-7.15717E-18</v>
      </c>
      <c r="I260" s="51">
        <v>187</v>
      </c>
      <c r="J260" s="51" t="s">
        <v>28</v>
      </c>
      <c r="K260" s="51" t="s">
        <v>31</v>
      </c>
      <c r="L260" s="57">
        <v>-7.15717E-18</v>
      </c>
      <c r="M260" s="51">
        <v>25</v>
      </c>
      <c r="N260" s="51" t="s">
        <v>28</v>
      </c>
    </row>
    <row r="261" spans="1:14" x14ac:dyDescent="0.25">
      <c r="A261" s="68"/>
      <c r="B261" s="1">
        <v>59</v>
      </c>
      <c r="C261" s="47">
        <v>38.1036</v>
      </c>
      <c r="D261" s="48">
        <v>-55.788699999999999</v>
      </c>
      <c r="E261" s="48">
        <v>33.266100000000002</v>
      </c>
      <c r="F261" s="48">
        <v>6</v>
      </c>
      <c r="G261" s="56">
        <v>2.2659500000000001E-13</v>
      </c>
      <c r="H261" s="56">
        <v>-7.15717E-18</v>
      </c>
      <c r="I261" s="48">
        <v>193</v>
      </c>
      <c r="J261" s="48" t="s">
        <v>28</v>
      </c>
      <c r="K261" s="56">
        <v>2.2196E-13</v>
      </c>
      <c r="L261" s="56">
        <v>-7.15717E-18</v>
      </c>
      <c r="M261" s="48">
        <v>85</v>
      </c>
      <c r="N261" s="48" t="s">
        <v>28</v>
      </c>
    </row>
    <row r="262" spans="1:14" x14ac:dyDescent="0.25">
      <c r="A262" s="68"/>
      <c r="B262" s="1">
        <v>60</v>
      </c>
      <c r="C262" s="50">
        <v>12.564</v>
      </c>
      <c r="D262" s="51">
        <v>-8.7651500000000002</v>
      </c>
      <c r="E262" s="51">
        <v>11.474600000000001</v>
      </c>
      <c r="F262" s="51">
        <v>5</v>
      </c>
      <c r="G262" s="57">
        <v>2.2659400000000001E-13</v>
      </c>
      <c r="H262" s="57">
        <v>-7.15717E-18</v>
      </c>
      <c r="I262" s="51">
        <v>187</v>
      </c>
      <c r="J262" s="51" t="s">
        <v>28</v>
      </c>
      <c r="K262" s="57">
        <v>2.3116300000000001E-13</v>
      </c>
      <c r="L262" s="57">
        <v>-7.15717E-18</v>
      </c>
      <c r="M262" s="51">
        <v>41</v>
      </c>
      <c r="N262" s="51" t="s">
        <v>28</v>
      </c>
    </row>
    <row r="263" spans="1:14" x14ac:dyDescent="0.25">
      <c r="A263" s="68"/>
      <c r="B263" s="1">
        <v>61</v>
      </c>
      <c r="C263" s="47">
        <v>53.727600000000002</v>
      </c>
      <c r="D263" s="48">
        <v>54.817</v>
      </c>
      <c r="E263" s="48">
        <v>75.056700000000006</v>
      </c>
      <c r="F263" s="48">
        <v>5</v>
      </c>
      <c r="G263" s="48">
        <v>62.748199999999997</v>
      </c>
      <c r="H263" s="48">
        <v>-0.92114799999999997</v>
      </c>
      <c r="I263" s="48">
        <v>187</v>
      </c>
      <c r="J263" s="48" t="s">
        <v>29</v>
      </c>
      <c r="K263" s="48">
        <v>62.740499999999997</v>
      </c>
      <c r="L263" s="48">
        <v>-0.92114700000000005</v>
      </c>
      <c r="M263" s="48">
        <v>33</v>
      </c>
      <c r="N263" s="48" t="s">
        <v>29</v>
      </c>
    </row>
    <row r="264" spans="1:14" x14ac:dyDescent="0.25">
      <c r="A264" s="68"/>
      <c r="B264" s="1">
        <v>62</v>
      </c>
      <c r="C264" s="50">
        <v>31.096399999999999</v>
      </c>
      <c r="D264" s="51">
        <v>-62.795900000000003</v>
      </c>
      <c r="E264" s="51">
        <v>26.258800000000001</v>
      </c>
      <c r="F264" s="51">
        <v>6</v>
      </c>
      <c r="G264" s="57">
        <v>2.2676499999999999E-13</v>
      </c>
      <c r="H264" s="57">
        <v>-7.15717E-18</v>
      </c>
      <c r="I264" s="51">
        <v>193</v>
      </c>
      <c r="J264" s="51" t="s">
        <v>28</v>
      </c>
      <c r="K264" s="57">
        <v>2.2737400000000001E-13</v>
      </c>
      <c r="L264" s="57">
        <v>-7.15717E-18</v>
      </c>
      <c r="M264" s="51">
        <v>41</v>
      </c>
      <c r="N264" s="51" t="s">
        <v>28</v>
      </c>
    </row>
    <row r="265" spans="1:14" x14ac:dyDescent="0.25">
      <c r="A265" s="68"/>
      <c r="B265" s="1">
        <v>63</v>
      </c>
      <c r="C265" s="47">
        <v>9.1864699999999999</v>
      </c>
      <c r="D265" s="48">
        <v>-12.1427</v>
      </c>
      <c r="E265" s="48">
        <v>8.0970300000000002</v>
      </c>
      <c r="F265" s="48">
        <v>5</v>
      </c>
      <c r="G265" s="56">
        <v>2.53245E-13</v>
      </c>
      <c r="H265" s="56">
        <v>-7.15717E-18</v>
      </c>
      <c r="I265" s="48">
        <v>187</v>
      </c>
      <c r="J265" s="48" t="s">
        <v>28</v>
      </c>
      <c r="K265" s="48" t="s">
        <v>31</v>
      </c>
      <c r="L265" s="56">
        <v>-7.15717E-18</v>
      </c>
      <c r="M265" s="48">
        <v>24</v>
      </c>
      <c r="N265" s="48" t="s">
        <v>28</v>
      </c>
    </row>
    <row r="266" spans="1:14" x14ac:dyDescent="0.25">
      <c r="A266" s="68"/>
      <c r="B266" s="1">
        <v>64</v>
      </c>
      <c r="C266" s="50">
        <v>82.823099999999997</v>
      </c>
      <c r="D266" s="51">
        <v>-11.0692</v>
      </c>
      <c r="E266" s="51">
        <v>77.985600000000005</v>
      </c>
      <c r="F266" s="51">
        <v>6</v>
      </c>
      <c r="G266" s="57">
        <v>1.9119099999999999E-13</v>
      </c>
      <c r="H266" s="57">
        <v>-7.15717E-18</v>
      </c>
      <c r="I266" s="51">
        <v>193</v>
      </c>
      <c r="J266" s="51" t="s">
        <v>28</v>
      </c>
      <c r="K266" s="57">
        <v>2.1654600000000001E-13</v>
      </c>
      <c r="L266" s="57">
        <v>-7.15717E-18</v>
      </c>
      <c r="M266" s="51">
        <v>73</v>
      </c>
      <c r="N266" s="51" t="s">
        <v>28</v>
      </c>
    </row>
    <row r="267" spans="1:14" x14ac:dyDescent="0.25">
      <c r="A267" s="68"/>
      <c r="B267" s="1">
        <v>65</v>
      </c>
      <c r="C267" s="47">
        <v>60.373100000000001</v>
      </c>
      <c r="D267" s="48">
        <v>60.610700000000001</v>
      </c>
      <c r="E267" s="48">
        <v>65.210700000000003</v>
      </c>
      <c r="F267" s="48">
        <v>4</v>
      </c>
      <c r="G267" s="48">
        <v>62.748199999999997</v>
      </c>
      <c r="H267" s="48">
        <v>-0.92114799999999997</v>
      </c>
      <c r="I267" s="48">
        <v>179</v>
      </c>
      <c r="J267" s="48" t="s">
        <v>29</v>
      </c>
      <c r="K267" s="48">
        <v>62.666699999999999</v>
      </c>
      <c r="L267" s="48">
        <v>-0.92104900000000001</v>
      </c>
      <c r="M267" s="48">
        <v>25</v>
      </c>
      <c r="N267" s="48" t="s">
        <v>29</v>
      </c>
    </row>
    <row r="268" spans="1:14" x14ac:dyDescent="0.25">
      <c r="A268" s="68"/>
      <c r="B268" s="1">
        <v>66</v>
      </c>
      <c r="C268" s="50">
        <v>88.559399999999997</v>
      </c>
      <c r="D268" s="51">
        <v>-5.3329199999999997</v>
      </c>
      <c r="E268" s="51">
        <v>83.721800000000002</v>
      </c>
      <c r="F268" s="51">
        <v>6</v>
      </c>
      <c r="G268" s="51">
        <v>62.748199999999997</v>
      </c>
      <c r="H268" s="51">
        <v>-0.92114799999999997</v>
      </c>
      <c r="I268" s="51">
        <v>193</v>
      </c>
      <c r="J268" s="51" t="s">
        <v>29</v>
      </c>
      <c r="K268" s="57">
        <v>1.89478E-13</v>
      </c>
      <c r="L268" s="57">
        <v>-7.15717E-18</v>
      </c>
      <c r="M268" s="51">
        <v>109</v>
      </c>
      <c r="N268" s="51" t="s">
        <v>28</v>
      </c>
    </row>
    <row r="269" spans="1:14" x14ac:dyDescent="0.25">
      <c r="A269" s="68"/>
      <c r="B269" s="1">
        <v>67</v>
      </c>
      <c r="C269" s="47">
        <v>99.811800000000005</v>
      </c>
      <c r="D269" s="48">
        <v>-313.358</v>
      </c>
      <c r="E269" s="48">
        <v>78.482600000000005</v>
      </c>
      <c r="F269" s="48">
        <v>7</v>
      </c>
      <c r="G269" s="56">
        <v>2.0890500000000001E-13</v>
      </c>
      <c r="H269" s="56">
        <v>-7.15717E-18</v>
      </c>
      <c r="I269" s="48">
        <v>199</v>
      </c>
      <c r="J269" s="48" t="s">
        <v>28</v>
      </c>
      <c r="K269" s="56">
        <v>2.2737400000000001E-13</v>
      </c>
      <c r="L269" s="56">
        <v>-7.15717E-18</v>
      </c>
      <c r="M269" s="48">
        <v>29</v>
      </c>
      <c r="N269" s="48" t="s">
        <v>28</v>
      </c>
    </row>
    <row r="270" spans="1:14" x14ac:dyDescent="0.25">
      <c r="A270" s="68"/>
      <c r="B270" s="1">
        <v>68</v>
      </c>
      <c r="C270" s="50">
        <v>59.5</v>
      </c>
      <c r="D270" s="51">
        <v>60.589500000000001</v>
      </c>
      <c r="E270" s="51">
        <v>80.8292</v>
      </c>
      <c r="F270" s="51">
        <v>5</v>
      </c>
      <c r="G270" s="51">
        <v>62.748199999999997</v>
      </c>
      <c r="H270" s="51">
        <v>-0.92114799999999997</v>
      </c>
      <c r="I270" s="51">
        <v>187</v>
      </c>
      <c r="J270" s="51" t="s">
        <v>29</v>
      </c>
      <c r="K270" s="51" t="s">
        <v>31</v>
      </c>
      <c r="L270" s="57">
        <v>-7.15717E-18</v>
      </c>
      <c r="M270" s="51">
        <v>4</v>
      </c>
      <c r="N270" s="51" t="s">
        <v>28</v>
      </c>
    </row>
    <row r="271" spans="1:14" x14ac:dyDescent="0.25">
      <c r="A271" s="68"/>
      <c r="B271" s="1">
        <v>69</v>
      </c>
      <c r="C271" s="47">
        <v>9.3666900000000002</v>
      </c>
      <c r="D271" s="48">
        <v>-11.9625</v>
      </c>
      <c r="E271" s="48">
        <v>8.2772500000000004</v>
      </c>
      <c r="F271" s="48">
        <v>5</v>
      </c>
      <c r="G271" s="56">
        <v>2.0890500000000001E-13</v>
      </c>
      <c r="H271" s="56">
        <v>-7.15717E-18</v>
      </c>
      <c r="I271" s="48">
        <v>187</v>
      </c>
      <c r="J271" s="48" t="s">
        <v>28</v>
      </c>
      <c r="K271" s="56">
        <v>1.13687E-13</v>
      </c>
      <c r="L271" s="56">
        <v>-7.15717E-18</v>
      </c>
      <c r="M271" s="48">
        <v>28</v>
      </c>
      <c r="N271" s="48" t="s">
        <v>28</v>
      </c>
    </row>
    <row r="272" spans="1:14" x14ac:dyDescent="0.25">
      <c r="A272" s="68"/>
      <c r="B272" s="1">
        <v>70</v>
      </c>
      <c r="C272" s="50">
        <v>12.770899999999999</v>
      </c>
      <c r="D272" s="51">
        <v>-8.55823</v>
      </c>
      <c r="E272" s="51">
        <v>11.6815</v>
      </c>
      <c r="F272" s="51">
        <v>5</v>
      </c>
      <c r="G272" s="57">
        <v>2.2659400000000001E-13</v>
      </c>
      <c r="H272" s="57">
        <v>-7.15717E-18</v>
      </c>
      <c r="I272" s="51">
        <v>187</v>
      </c>
      <c r="J272" s="51" t="s">
        <v>28</v>
      </c>
      <c r="K272" s="57">
        <v>2.0670300000000001E-13</v>
      </c>
      <c r="L272" s="57">
        <v>-7.15717E-18</v>
      </c>
      <c r="M272" s="51">
        <v>45</v>
      </c>
      <c r="N272" s="51" t="s">
        <v>28</v>
      </c>
    </row>
    <row r="273" spans="1:14" x14ac:dyDescent="0.25">
      <c r="A273" s="68"/>
      <c r="B273" s="1">
        <v>71</v>
      </c>
      <c r="C273" s="47">
        <v>13.7247</v>
      </c>
      <c r="D273" s="48">
        <v>-80.167599999999993</v>
      </c>
      <c r="E273" s="48">
        <v>8.8872</v>
      </c>
      <c r="F273" s="48">
        <v>6</v>
      </c>
      <c r="G273" s="56">
        <v>2.17753E-13</v>
      </c>
      <c r="H273" s="56">
        <v>-7.15717E-18</v>
      </c>
      <c r="I273" s="48">
        <v>193</v>
      </c>
      <c r="J273" s="48" t="s">
        <v>28</v>
      </c>
      <c r="K273" s="56">
        <v>-2.9103800000000001E-11</v>
      </c>
      <c r="L273" s="56">
        <v>-7.15717E-18</v>
      </c>
      <c r="M273" s="48">
        <v>21</v>
      </c>
      <c r="N273" s="48" t="s">
        <v>28</v>
      </c>
    </row>
    <row r="274" spans="1:14" x14ac:dyDescent="0.25">
      <c r="A274" s="68"/>
      <c r="B274" s="1">
        <v>72</v>
      </c>
      <c r="C274" s="50">
        <v>37.446899999999999</v>
      </c>
      <c r="D274" s="51">
        <v>-56.445399999999999</v>
      </c>
      <c r="E274" s="51">
        <v>32.609299999999998</v>
      </c>
      <c r="F274" s="51">
        <v>6</v>
      </c>
      <c r="G274" s="57">
        <v>2.17753E-13</v>
      </c>
      <c r="H274" s="57">
        <v>-7.15717E-18</v>
      </c>
      <c r="I274" s="51">
        <v>193</v>
      </c>
      <c r="J274" s="51" t="s">
        <v>28</v>
      </c>
      <c r="K274" s="57">
        <v>2.0638500000000001E-13</v>
      </c>
      <c r="L274" s="57">
        <v>-7.15717E-18</v>
      </c>
      <c r="M274" s="51">
        <v>73</v>
      </c>
      <c r="N274" s="51" t="s">
        <v>28</v>
      </c>
    </row>
    <row r="275" spans="1:14" x14ac:dyDescent="0.25">
      <c r="A275" s="68"/>
      <c r="B275" s="1">
        <v>73</v>
      </c>
      <c r="C275" s="47">
        <v>63.274799999999999</v>
      </c>
      <c r="D275" s="48">
        <v>62.185299999999998</v>
      </c>
      <c r="E275" s="48">
        <v>63.230800000000002</v>
      </c>
      <c r="F275" s="48">
        <v>3</v>
      </c>
      <c r="G275" s="48">
        <v>62.748199999999997</v>
      </c>
      <c r="H275" s="48">
        <v>-0.92114799999999997</v>
      </c>
      <c r="I275" s="48">
        <v>173</v>
      </c>
      <c r="J275" s="48" t="s">
        <v>29</v>
      </c>
      <c r="K275" s="48">
        <v>62.748199999999997</v>
      </c>
      <c r="L275" s="48">
        <v>-0.92114799999999997</v>
      </c>
      <c r="M275" s="48">
        <v>17</v>
      </c>
      <c r="N275" s="48" t="s">
        <v>29</v>
      </c>
    </row>
    <row r="276" spans="1:14" x14ac:dyDescent="0.25">
      <c r="A276" s="68"/>
      <c r="B276" s="1">
        <v>74</v>
      </c>
      <c r="C276" s="50">
        <v>42.556199999999997</v>
      </c>
      <c r="D276" s="51">
        <v>-51.336100000000002</v>
      </c>
      <c r="E276" s="51">
        <v>37.718699999999998</v>
      </c>
      <c r="F276" s="51">
        <v>6</v>
      </c>
      <c r="G276" s="57">
        <v>2.0890500000000001E-13</v>
      </c>
      <c r="H276" s="57">
        <v>-7.15717E-18</v>
      </c>
      <c r="I276" s="51">
        <v>193</v>
      </c>
      <c r="J276" s="51" t="s">
        <v>28</v>
      </c>
      <c r="K276" s="57">
        <v>2.2737400000000001E-13</v>
      </c>
      <c r="L276" s="57">
        <v>-7.15717E-18</v>
      </c>
      <c r="M276" s="51">
        <v>89</v>
      </c>
      <c r="N276" s="51" t="s">
        <v>28</v>
      </c>
    </row>
    <row r="277" spans="1:14" x14ac:dyDescent="0.25">
      <c r="A277" s="68"/>
      <c r="B277" s="1">
        <v>75</v>
      </c>
      <c r="C277" s="47">
        <v>91.247699999999995</v>
      </c>
      <c r="D277" s="48">
        <v>-2.64459</v>
      </c>
      <c r="E277" s="48">
        <v>86.410200000000003</v>
      </c>
      <c r="F277" s="48">
        <v>6</v>
      </c>
      <c r="G277" s="48">
        <v>62.748199999999997</v>
      </c>
      <c r="H277" s="48">
        <v>-0.92114799999999997</v>
      </c>
      <c r="I277" s="48">
        <v>193</v>
      </c>
      <c r="J277" s="48" t="s">
        <v>29</v>
      </c>
      <c r="K277" s="48">
        <v>-6.7096400000000003</v>
      </c>
      <c r="L277" s="48">
        <v>9.0038399999999995E-4</v>
      </c>
      <c r="M277" s="48">
        <v>5</v>
      </c>
      <c r="N277" s="48" t="s">
        <v>29</v>
      </c>
    </row>
    <row r="278" spans="1:14" x14ac:dyDescent="0.25">
      <c r="A278" s="68"/>
      <c r="B278" s="1">
        <v>76</v>
      </c>
      <c r="C278" s="50">
        <v>36.746699999999997</v>
      </c>
      <c r="D278" s="51">
        <v>-57.145600000000002</v>
      </c>
      <c r="E278" s="51">
        <v>31.909199999999998</v>
      </c>
      <c r="F278" s="51">
        <v>6</v>
      </c>
      <c r="G278" s="57">
        <v>2.4442199999999998E-13</v>
      </c>
      <c r="H278" s="57">
        <v>-7.15717E-18</v>
      </c>
      <c r="I278" s="51">
        <v>193</v>
      </c>
      <c r="J278" s="51" t="s">
        <v>28</v>
      </c>
      <c r="K278" s="57">
        <v>2.20484E-13</v>
      </c>
      <c r="L278" s="57">
        <v>-7.15717E-18</v>
      </c>
      <c r="M278" s="51">
        <v>60</v>
      </c>
      <c r="N278" s="51" t="s">
        <v>28</v>
      </c>
    </row>
    <row r="279" spans="1:14" x14ac:dyDescent="0.25">
      <c r="A279" s="68"/>
      <c r="B279" s="1">
        <v>77</v>
      </c>
      <c r="C279" s="47">
        <v>80.4649</v>
      </c>
      <c r="D279" s="48">
        <v>-13.4274</v>
      </c>
      <c r="E279" s="48">
        <v>75.627399999999994</v>
      </c>
      <c r="F279" s="48">
        <v>6</v>
      </c>
      <c r="G279" s="56">
        <v>2.6206599999999998E-13</v>
      </c>
      <c r="H279" s="56">
        <v>-7.15717E-18</v>
      </c>
      <c r="I279" s="48">
        <v>193</v>
      </c>
      <c r="J279" s="48" t="s">
        <v>28</v>
      </c>
      <c r="K279" s="48">
        <v>-21.232600000000001</v>
      </c>
      <c r="L279" s="48">
        <v>9.0164400000000006E-3</v>
      </c>
      <c r="M279" s="48">
        <v>5</v>
      </c>
      <c r="N279" s="48" t="s">
        <v>29</v>
      </c>
    </row>
    <row r="280" spans="1:14" x14ac:dyDescent="0.25">
      <c r="A280" s="68"/>
      <c r="B280" s="1">
        <v>78</v>
      </c>
      <c r="C280" s="50">
        <v>19.294899999999998</v>
      </c>
      <c r="D280" s="51">
        <v>-74.597300000000004</v>
      </c>
      <c r="E280" s="51">
        <v>14.4574</v>
      </c>
      <c r="F280" s="51">
        <v>6</v>
      </c>
      <c r="G280" s="57">
        <v>2.2659500000000001E-13</v>
      </c>
      <c r="H280" s="57">
        <v>-7.15717E-18</v>
      </c>
      <c r="I280" s="51">
        <v>193</v>
      </c>
      <c r="J280" s="51" t="s">
        <v>28</v>
      </c>
      <c r="K280" s="51" t="s">
        <v>31</v>
      </c>
      <c r="L280" s="57">
        <v>-7.15717E-18</v>
      </c>
      <c r="M280" s="51">
        <v>21</v>
      </c>
      <c r="N280" s="51" t="s">
        <v>28</v>
      </c>
    </row>
    <row r="281" spans="1:14" x14ac:dyDescent="0.25">
      <c r="A281" s="68"/>
      <c r="B281" s="1">
        <v>79</v>
      </c>
      <c r="C281" s="47">
        <v>17.832799999999999</v>
      </c>
      <c r="D281" s="48">
        <v>-76.0595</v>
      </c>
      <c r="E281" s="48">
        <v>12.9953</v>
      </c>
      <c r="F281" s="48">
        <v>6</v>
      </c>
      <c r="G281" s="56">
        <v>2.0890500000000001E-13</v>
      </c>
      <c r="H281" s="56">
        <v>-7.15717E-18</v>
      </c>
      <c r="I281" s="48">
        <v>193</v>
      </c>
      <c r="J281" s="48" t="s">
        <v>28</v>
      </c>
      <c r="K281" s="56">
        <v>-2.9103800000000001E-11</v>
      </c>
      <c r="L281" s="56">
        <v>-7.15717E-18</v>
      </c>
      <c r="M281" s="48">
        <v>25</v>
      </c>
      <c r="N281" s="48" t="s">
        <v>28</v>
      </c>
    </row>
    <row r="282" spans="1:14" x14ac:dyDescent="0.25">
      <c r="A282" s="68"/>
      <c r="B282" s="1">
        <v>80</v>
      </c>
      <c r="C282" s="50">
        <v>31.295000000000002</v>
      </c>
      <c r="D282" s="51">
        <v>-62.597299999999997</v>
      </c>
      <c r="E282" s="51">
        <v>26.4575</v>
      </c>
      <c r="F282" s="51">
        <v>6</v>
      </c>
      <c r="G282" s="57">
        <v>2.0890500000000001E-13</v>
      </c>
      <c r="H282" s="57">
        <v>-7.15717E-18</v>
      </c>
      <c r="I282" s="51">
        <v>193</v>
      </c>
      <c r="J282" s="51" t="s">
        <v>28</v>
      </c>
      <c r="K282" s="57">
        <v>2.2737400000000001E-13</v>
      </c>
      <c r="L282" s="57">
        <v>-7.15717E-18</v>
      </c>
      <c r="M282" s="51">
        <v>45</v>
      </c>
      <c r="N282" s="51" t="s">
        <v>28</v>
      </c>
    </row>
    <row r="283" spans="1:14" x14ac:dyDescent="0.25">
      <c r="A283" s="68"/>
      <c r="B283" s="1">
        <v>81</v>
      </c>
      <c r="C283" s="47">
        <v>5.0455899999999998</v>
      </c>
      <c r="D283" s="48">
        <v>-16.2836</v>
      </c>
      <c r="E283" s="48">
        <v>3.9561500000000001</v>
      </c>
      <c r="F283" s="48">
        <v>5</v>
      </c>
      <c r="G283" s="56">
        <v>2.0890500000000001E-13</v>
      </c>
      <c r="H283" s="56">
        <v>-7.15717E-18</v>
      </c>
      <c r="I283" s="48">
        <v>187</v>
      </c>
      <c r="J283" s="48" t="s">
        <v>28</v>
      </c>
      <c r="K283" s="56">
        <v>2.2737400000000001E-13</v>
      </c>
      <c r="L283" s="56">
        <v>-7.15717E-18</v>
      </c>
      <c r="M283" s="48">
        <v>25</v>
      </c>
      <c r="N283" s="48" t="s">
        <v>28</v>
      </c>
    </row>
    <row r="284" spans="1:14" x14ac:dyDescent="0.25">
      <c r="A284" s="68"/>
      <c r="B284" s="1">
        <v>82</v>
      </c>
      <c r="C284" s="50">
        <v>22.525600000000001</v>
      </c>
      <c r="D284" s="51">
        <v>-71.366699999999994</v>
      </c>
      <c r="E284" s="51">
        <v>17.688099999999999</v>
      </c>
      <c r="F284" s="51">
        <v>6</v>
      </c>
      <c r="G284" s="57">
        <v>2.2659400000000001E-13</v>
      </c>
      <c r="H284" s="57">
        <v>-7.15717E-18</v>
      </c>
      <c r="I284" s="51">
        <v>193</v>
      </c>
      <c r="J284" s="51" t="s">
        <v>28</v>
      </c>
      <c r="K284" s="57">
        <v>2.3266100000000001E-13</v>
      </c>
      <c r="L284" s="57">
        <v>-7.15717E-18</v>
      </c>
      <c r="M284" s="51">
        <v>37</v>
      </c>
      <c r="N284" s="51" t="s">
        <v>28</v>
      </c>
    </row>
    <row r="285" spans="1:14" x14ac:dyDescent="0.25">
      <c r="A285" s="68"/>
      <c r="B285" s="1">
        <v>83</v>
      </c>
      <c r="C285" s="47">
        <v>50.868099999999998</v>
      </c>
      <c r="D285" s="48">
        <v>51.957500000000003</v>
      </c>
      <c r="E285" s="48">
        <v>72.197199999999995</v>
      </c>
      <c r="F285" s="48">
        <v>5</v>
      </c>
      <c r="G285" s="48">
        <v>62.748199999999997</v>
      </c>
      <c r="H285" s="48">
        <v>-0.92114799999999997</v>
      </c>
      <c r="I285" s="48">
        <v>187</v>
      </c>
      <c r="J285" s="48" t="s">
        <v>29</v>
      </c>
      <c r="K285" s="48">
        <v>62.699300000000001</v>
      </c>
      <c r="L285" s="48">
        <v>-0.92111200000000004</v>
      </c>
      <c r="M285" s="48">
        <v>33</v>
      </c>
      <c r="N285" s="48" t="s">
        <v>29</v>
      </c>
    </row>
    <row r="286" spans="1:14" x14ac:dyDescent="0.25">
      <c r="A286" s="68"/>
      <c r="B286" s="1">
        <v>84</v>
      </c>
      <c r="C286" s="50">
        <v>72.835800000000006</v>
      </c>
      <c r="D286" s="51">
        <v>51.506700000000002</v>
      </c>
      <c r="E286" s="51">
        <v>71.746399999999994</v>
      </c>
      <c r="F286" s="51">
        <v>5</v>
      </c>
      <c r="G286" s="51">
        <v>62.748199999999997</v>
      </c>
      <c r="H286" s="51">
        <v>-0.92114799999999997</v>
      </c>
      <c r="I286" s="51">
        <v>187</v>
      </c>
      <c r="J286" s="51" t="s">
        <v>29</v>
      </c>
      <c r="K286" s="51">
        <v>62.691200000000002</v>
      </c>
      <c r="L286" s="51">
        <v>-0.92110000000000003</v>
      </c>
      <c r="M286" s="51">
        <v>37</v>
      </c>
      <c r="N286" s="51" t="s">
        <v>29</v>
      </c>
    </row>
    <row r="287" spans="1:14" x14ac:dyDescent="0.25">
      <c r="A287" s="68"/>
      <c r="B287" s="1">
        <v>85</v>
      </c>
      <c r="C287" s="47">
        <v>52.056800000000003</v>
      </c>
      <c r="D287" s="48">
        <v>53.146299999999997</v>
      </c>
      <c r="E287" s="48">
        <v>73.385999999999996</v>
      </c>
      <c r="F287" s="48">
        <v>5</v>
      </c>
      <c r="G287" s="48">
        <v>62.748199999999997</v>
      </c>
      <c r="H287" s="48">
        <v>-0.92114799999999997</v>
      </c>
      <c r="I287" s="48">
        <v>187</v>
      </c>
      <c r="J287" s="48" t="s">
        <v>29</v>
      </c>
      <c r="K287" s="48">
        <v>62.748199999999997</v>
      </c>
      <c r="L287" s="48">
        <v>-0.92114799999999997</v>
      </c>
      <c r="M287" s="48">
        <v>29</v>
      </c>
      <c r="N287" s="48" t="s">
        <v>29</v>
      </c>
    </row>
    <row r="288" spans="1:14" x14ac:dyDescent="0.25">
      <c r="A288" s="68"/>
      <c r="B288" s="1">
        <v>86</v>
      </c>
      <c r="C288" s="50">
        <v>0.21962400000000001</v>
      </c>
      <c r="D288" s="51">
        <v>-0.86981600000000003</v>
      </c>
      <c r="E288" s="51">
        <v>0.175624</v>
      </c>
      <c r="F288" s="51">
        <v>3</v>
      </c>
      <c r="G288" s="57">
        <v>1.9098900000000001E-13</v>
      </c>
      <c r="H288" s="57">
        <v>-7.15717E-18</v>
      </c>
      <c r="I288" s="51">
        <v>173</v>
      </c>
      <c r="J288" s="51" t="s">
        <v>28</v>
      </c>
      <c r="K288" s="57">
        <v>2.2737400000000001E-13</v>
      </c>
      <c r="L288" s="57">
        <v>-7.15717E-18</v>
      </c>
      <c r="M288" s="51">
        <v>33</v>
      </c>
      <c r="N288" s="51" t="s">
        <v>28</v>
      </c>
    </row>
    <row r="289" spans="1:14" x14ac:dyDescent="0.25">
      <c r="A289" s="68"/>
      <c r="B289" s="1">
        <v>87</v>
      </c>
      <c r="C289" s="47">
        <v>45.618099999999998</v>
      </c>
      <c r="D289" s="48">
        <v>50.455599999999997</v>
      </c>
      <c r="E289" s="48">
        <v>139.51</v>
      </c>
      <c r="F289" s="48">
        <v>6</v>
      </c>
      <c r="G289" s="48">
        <v>62.748199999999997</v>
      </c>
      <c r="H289" s="48">
        <v>-0.92114799999999997</v>
      </c>
      <c r="I289" s="48">
        <v>193</v>
      </c>
      <c r="J289" s="48" t="s">
        <v>29</v>
      </c>
      <c r="K289" s="48">
        <v>-970.58799999999997</v>
      </c>
      <c r="L289" s="48">
        <v>18.840800000000002</v>
      </c>
      <c r="M289" s="48">
        <v>5</v>
      </c>
      <c r="N289" s="48" t="s">
        <v>29</v>
      </c>
    </row>
    <row r="290" spans="1:14" x14ac:dyDescent="0.25">
      <c r="A290" s="68"/>
      <c r="B290" s="1">
        <v>88</v>
      </c>
      <c r="C290" s="50">
        <v>77.401700000000005</v>
      </c>
      <c r="D290" s="51">
        <v>-16.490600000000001</v>
      </c>
      <c r="E290" s="51">
        <v>72.564099999999996</v>
      </c>
      <c r="F290" s="51">
        <v>6</v>
      </c>
      <c r="G290" s="57">
        <v>1.9119099999999999E-13</v>
      </c>
      <c r="H290" s="57">
        <v>-7.15717E-18</v>
      </c>
      <c r="I290" s="51">
        <v>193</v>
      </c>
      <c r="J290" s="51" t="s">
        <v>28</v>
      </c>
      <c r="K290" s="51" t="s">
        <v>31</v>
      </c>
      <c r="L290" s="57">
        <v>-7.15717E-18</v>
      </c>
      <c r="M290" s="51">
        <v>4</v>
      </c>
      <c r="N290" s="51" t="s">
        <v>28</v>
      </c>
    </row>
    <row r="291" spans="1:14" x14ac:dyDescent="0.25">
      <c r="A291" s="68"/>
      <c r="B291" s="1">
        <v>89</v>
      </c>
      <c r="C291" s="47">
        <v>56.889699999999998</v>
      </c>
      <c r="D291" s="48">
        <v>57.979100000000003</v>
      </c>
      <c r="E291" s="48">
        <v>78.218900000000005</v>
      </c>
      <c r="F291" s="48">
        <v>5</v>
      </c>
      <c r="G291" s="48">
        <v>62.748199999999997</v>
      </c>
      <c r="H291" s="48">
        <v>-0.92114799999999997</v>
      </c>
      <c r="I291" s="48">
        <v>187</v>
      </c>
      <c r="J291" s="48" t="s">
        <v>29</v>
      </c>
      <c r="K291" s="48">
        <v>62.748100000000001</v>
      </c>
      <c r="L291" s="48">
        <v>-0.92114799999999997</v>
      </c>
      <c r="M291" s="48">
        <v>33</v>
      </c>
      <c r="N291" s="48" t="s">
        <v>29</v>
      </c>
    </row>
    <row r="292" spans="1:14" x14ac:dyDescent="0.25">
      <c r="A292" s="68"/>
      <c r="B292" s="1">
        <v>90</v>
      </c>
      <c r="C292" s="50">
        <v>85.710700000000003</v>
      </c>
      <c r="D292" s="51">
        <v>-8.1816300000000002</v>
      </c>
      <c r="E292" s="51">
        <v>80.873099999999994</v>
      </c>
      <c r="F292" s="51">
        <v>6</v>
      </c>
      <c r="G292" s="57">
        <v>2.0890500000000001E-13</v>
      </c>
      <c r="H292" s="57">
        <v>-7.15717E-18</v>
      </c>
      <c r="I292" s="51">
        <v>193</v>
      </c>
      <c r="J292" s="51" t="s">
        <v>28</v>
      </c>
      <c r="K292" s="57">
        <v>2.2737400000000001E-13</v>
      </c>
      <c r="L292" s="57">
        <v>-7.15717E-18</v>
      </c>
      <c r="M292" s="51">
        <v>49</v>
      </c>
      <c r="N292" s="51" t="s">
        <v>28</v>
      </c>
    </row>
    <row r="293" spans="1:14" x14ac:dyDescent="0.25">
      <c r="A293" s="68"/>
      <c r="B293" s="1">
        <v>91</v>
      </c>
      <c r="C293" s="47">
        <v>62.841299999999997</v>
      </c>
      <c r="D293" s="48">
        <v>62.603700000000003</v>
      </c>
      <c r="E293" s="48">
        <v>62.841299999999997</v>
      </c>
      <c r="F293" s="48">
        <v>2</v>
      </c>
      <c r="G293" s="48">
        <v>62.748199999999997</v>
      </c>
      <c r="H293" s="48">
        <v>-0.92114799999999997</v>
      </c>
      <c r="I293" s="48">
        <v>167</v>
      </c>
      <c r="J293" s="48" t="s">
        <v>29</v>
      </c>
      <c r="K293" s="48">
        <v>62.635399999999997</v>
      </c>
      <c r="L293" s="48">
        <v>-0.92095700000000003</v>
      </c>
      <c r="M293" s="48">
        <v>29</v>
      </c>
      <c r="N293" s="48" t="s">
        <v>29</v>
      </c>
    </row>
    <row r="294" spans="1:14" x14ac:dyDescent="0.25">
      <c r="A294" s="68"/>
      <c r="B294" s="1">
        <v>92</v>
      </c>
      <c r="C294" s="50">
        <v>51.1663</v>
      </c>
      <c r="D294" s="51">
        <v>52.255699999999997</v>
      </c>
      <c r="E294" s="51">
        <v>72.495400000000004</v>
      </c>
      <c r="F294" s="51">
        <v>5</v>
      </c>
      <c r="G294" s="51">
        <v>62.748199999999997</v>
      </c>
      <c r="H294" s="51">
        <v>-0.92114799999999997</v>
      </c>
      <c r="I294" s="51">
        <v>187</v>
      </c>
      <c r="J294" s="51" t="s">
        <v>29</v>
      </c>
      <c r="K294" s="51">
        <v>62.790700000000001</v>
      </c>
      <c r="L294" s="51">
        <v>-0.92112099999999997</v>
      </c>
      <c r="M294" s="51">
        <v>37</v>
      </c>
      <c r="N294" s="51" t="s">
        <v>29</v>
      </c>
    </row>
    <row r="295" spans="1:14" x14ac:dyDescent="0.25">
      <c r="A295" s="68"/>
      <c r="B295" s="1">
        <v>93</v>
      </c>
      <c r="C295" s="47">
        <v>58.480499999999999</v>
      </c>
      <c r="D295" s="48">
        <v>59.569899999999997</v>
      </c>
      <c r="E295" s="48">
        <v>79.809600000000003</v>
      </c>
      <c r="F295" s="48">
        <v>5</v>
      </c>
      <c r="G295" s="48">
        <v>62.748199999999997</v>
      </c>
      <c r="H295" s="48">
        <v>-0.92114799999999997</v>
      </c>
      <c r="I295" s="48">
        <v>187</v>
      </c>
      <c r="J295" s="48" t="s">
        <v>29</v>
      </c>
      <c r="K295" s="48">
        <v>33.1233</v>
      </c>
      <c r="L295" s="48">
        <v>2.2087800000000001E-2</v>
      </c>
      <c r="M295" s="48">
        <v>5</v>
      </c>
      <c r="N295" s="48" t="s">
        <v>29</v>
      </c>
    </row>
    <row r="296" spans="1:14" x14ac:dyDescent="0.25">
      <c r="A296" s="68"/>
      <c r="B296" s="1">
        <v>94</v>
      </c>
      <c r="C296" s="50">
        <v>75.910499999999999</v>
      </c>
      <c r="D296" s="51">
        <v>-17.9818</v>
      </c>
      <c r="E296" s="51">
        <v>71.072999999999993</v>
      </c>
      <c r="F296" s="51">
        <v>6</v>
      </c>
      <c r="G296" s="57">
        <v>2.0890500000000001E-13</v>
      </c>
      <c r="H296" s="57">
        <v>-7.15717E-18</v>
      </c>
      <c r="I296" s="51">
        <v>193</v>
      </c>
      <c r="J296" s="51" t="s">
        <v>28</v>
      </c>
      <c r="K296" s="51" t="s">
        <v>31</v>
      </c>
      <c r="L296" s="57">
        <v>-7.15717E-18</v>
      </c>
      <c r="M296" s="51">
        <v>4</v>
      </c>
      <c r="N296" s="51" t="s">
        <v>28</v>
      </c>
    </row>
    <row r="297" spans="1:14" x14ac:dyDescent="0.25">
      <c r="A297" s="68"/>
      <c r="B297" s="1">
        <v>95</v>
      </c>
      <c r="C297" s="47">
        <v>84.625500000000002</v>
      </c>
      <c r="D297" s="48">
        <v>-9.2668300000000006</v>
      </c>
      <c r="E297" s="48">
        <v>79.787899999999993</v>
      </c>
      <c r="F297" s="48">
        <v>6</v>
      </c>
      <c r="G297" s="56">
        <v>2.2659500000000001E-13</v>
      </c>
      <c r="H297" s="56">
        <v>-7.15717E-18</v>
      </c>
      <c r="I297" s="48">
        <v>193</v>
      </c>
      <c r="J297" s="48" t="s">
        <v>28</v>
      </c>
      <c r="K297" s="56">
        <v>2.2737400000000001E-13</v>
      </c>
      <c r="L297" s="56">
        <v>-7.15717E-18</v>
      </c>
      <c r="M297" s="48">
        <v>45</v>
      </c>
      <c r="N297" s="48" t="s">
        <v>28</v>
      </c>
    </row>
    <row r="298" spans="1:14" x14ac:dyDescent="0.25">
      <c r="A298" s="68"/>
      <c r="B298" s="1">
        <v>96</v>
      </c>
      <c r="C298" s="50">
        <v>38.272500000000001</v>
      </c>
      <c r="D298" s="51">
        <v>-55.619799999999998</v>
      </c>
      <c r="E298" s="51">
        <v>33.434899999999999</v>
      </c>
      <c r="F298" s="51">
        <v>6</v>
      </c>
      <c r="G298" s="57">
        <v>1.9119099999999999E-13</v>
      </c>
      <c r="H298" s="57">
        <v>-7.15717E-18</v>
      </c>
      <c r="I298" s="51">
        <v>193</v>
      </c>
      <c r="J298" s="51" t="s">
        <v>28</v>
      </c>
      <c r="K298" s="57">
        <v>1.97716E-13</v>
      </c>
      <c r="L298" s="57">
        <v>-7.15717E-18</v>
      </c>
      <c r="M298" s="51">
        <v>73</v>
      </c>
      <c r="N298" s="51" t="s">
        <v>28</v>
      </c>
    </row>
    <row r="299" spans="1:14" x14ac:dyDescent="0.25">
      <c r="A299" s="68"/>
      <c r="B299" s="1">
        <v>97</v>
      </c>
      <c r="C299" s="47">
        <v>86.359899999999996</v>
      </c>
      <c r="D299" s="48">
        <v>-7.5323799999999999</v>
      </c>
      <c r="E299" s="48">
        <v>81.522400000000005</v>
      </c>
      <c r="F299" s="48">
        <v>6</v>
      </c>
      <c r="G299" s="56">
        <v>2.0890500000000001E-13</v>
      </c>
      <c r="H299" s="56">
        <v>-7.15717E-18</v>
      </c>
      <c r="I299" s="48">
        <v>193</v>
      </c>
      <c r="J299" s="48" t="s">
        <v>28</v>
      </c>
      <c r="K299" s="56">
        <v>2.2737400000000001E-13</v>
      </c>
      <c r="L299" s="56">
        <v>-7.15717E-18</v>
      </c>
      <c r="M299" s="48">
        <v>33</v>
      </c>
      <c r="N299" s="48" t="s">
        <v>28</v>
      </c>
    </row>
    <row r="300" spans="1:14" x14ac:dyDescent="0.25">
      <c r="A300" s="68"/>
      <c r="B300" s="1">
        <v>98</v>
      </c>
      <c r="C300" s="50">
        <v>2.0636899999999998</v>
      </c>
      <c r="D300" s="51">
        <v>-2.7738499999999999</v>
      </c>
      <c r="E300" s="51">
        <v>1.82609</v>
      </c>
      <c r="F300" s="51">
        <v>4</v>
      </c>
      <c r="G300" s="57">
        <v>2.4458E-13</v>
      </c>
      <c r="H300" s="57">
        <v>-7.15717E-18</v>
      </c>
      <c r="I300" s="51">
        <v>179</v>
      </c>
      <c r="J300" s="51" t="s">
        <v>28</v>
      </c>
      <c r="K300" s="57">
        <v>2.0632099999999999E-13</v>
      </c>
      <c r="L300" s="57">
        <v>-7.15717E-18</v>
      </c>
      <c r="M300" s="51">
        <v>41</v>
      </c>
      <c r="N300" s="51" t="s">
        <v>28</v>
      </c>
    </row>
    <row r="301" spans="1:14" x14ac:dyDescent="0.25">
      <c r="A301" s="68"/>
      <c r="B301" s="1">
        <v>99</v>
      </c>
      <c r="C301" s="47">
        <v>62.918900000000001</v>
      </c>
      <c r="D301" s="48">
        <v>61.8294</v>
      </c>
      <c r="E301" s="48">
        <v>62.874899999999997</v>
      </c>
      <c r="F301" s="48">
        <v>3</v>
      </c>
      <c r="G301" s="48">
        <v>62.748199999999997</v>
      </c>
      <c r="H301" s="48">
        <v>-0.92114799999999997</v>
      </c>
      <c r="I301" s="48">
        <v>173</v>
      </c>
      <c r="J301" s="48" t="s">
        <v>29</v>
      </c>
      <c r="K301" s="48">
        <v>62.748100000000001</v>
      </c>
      <c r="L301" s="48">
        <v>-0.92114799999999997</v>
      </c>
      <c r="M301" s="48">
        <v>21</v>
      </c>
      <c r="N301" s="48" t="s">
        <v>29</v>
      </c>
    </row>
    <row r="302" spans="1:14" ht="15.75" thickBot="1" x14ac:dyDescent="0.3">
      <c r="A302" s="69"/>
      <c r="B302" s="3">
        <v>100</v>
      </c>
      <c r="C302" s="50">
        <v>53.059100000000001</v>
      </c>
      <c r="D302" s="51">
        <v>54.148499999999999</v>
      </c>
      <c r="E302" s="51">
        <v>74.388199999999998</v>
      </c>
      <c r="F302" s="51">
        <v>5</v>
      </c>
      <c r="G302" s="51">
        <v>62.748199999999997</v>
      </c>
      <c r="H302" s="51">
        <v>-0.92114799999999997</v>
      </c>
      <c r="I302" s="51">
        <v>187</v>
      </c>
      <c r="J302" s="51" t="s">
        <v>29</v>
      </c>
      <c r="K302" s="51">
        <v>62.748100000000001</v>
      </c>
      <c r="L302" s="51">
        <v>-0.92114799999999997</v>
      </c>
      <c r="M302" s="51">
        <v>33</v>
      </c>
      <c r="N302" s="51" t="s">
        <v>29</v>
      </c>
    </row>
    <row r="303" spans="1:14" ht="15.75" thickBot="1" x14ac:dyDescent="0.3">
      <c r="A303" s="58" t="s">
        <v>7</v>
      </c>
      <c r="B303" s="59"/>
      <c r="C303" s="59"/>
      <c r="D303" s="29">
        <v>-100</v>
      </c>
      <c r="E303" s="30">
        <v>100</v>
      </c>
      <c r="F303" s="31">
        <v>0</v>
      </c>
      <c r="G303" s="53">
        <v>2.5299999999999998E-13</v>
      </c>
      <c r="H303" s="54">
        <v>-7.1600000000000004E-18</v>
      </c>
      <c r="I303" s="23">
        <v>224</v>
      </c>
      <c r="J303" s="23" t="s">
        <v>28</v>
      </c>
      <c r="K303" s="55">
        <v>1.8700000000000001E-13</v>
      </c>
      <c r="L303" s="54">
        <v>-7.1600000000000004E-18</v>
      </c>
      <c r="M303" s="23">
        <v>57</v>
      </c>
      <c r="N303" s="22" t="s">
        <v>28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D22" sqref="D22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88" t="s">
        <v>0</v>
      </c>
      <c r="B1" s="90" t="s">
        <v>6</v>
      </c>
      <c r="C1" s="90"/>
      <c r="D1" s="91" t="s">
        <v>22</v>
      </c>
      <c r="E1" s="64" t="s">
        <v>8</v>
      </c>
      <c r="F1" s="65"/>
      <c r="G1" s="65"/>
      <c r="H1" s="72"/>
      <c r="I1" s="87" t="s">
        <v>9</v>
      </c>
      <c r="J1" s="61"/>
      <c r="K1" s="61"/>
      <c r="L1" s="63"/>
    </row>
    <row r="2" spans="1:12" ht="30" customHeight="1" thickBot="1" x14ac:dyDescent="0.3">
      <c r="A2" s="89"/>
      <c r="B2" s="34" t="s">
        <v>12</v>
      </c>
      <c r="C2" s="40" t="s">
        <v>3</v>
      </c>
      <c r="D2" s="92"/>
      <c r="E2" s="26" t="s">
        <v>10</v>
      </c>
      <c r="F2" s="25" t="s">
        <v>11</v>
      </c>
      <c r="G2" s="46" t="s">
        <v>3</v>
      </c>
      <c r="H2" s="27" t="s">
        <v>27</v>
      </c>
      <c r="I2" s="24" t="s">
        <v>10</v>
      </c>
      <c r="J2" s="25" t="s">
        <v>11</v>
      </c>
      <c r="K2" s="46" t="s">
        <v>3</v>
      </c>
      <c r="L2" s="27" t="s">
        <v>27</v>
      </c>
    </row>
    <row r="3" spans="1:12" x14ac:dyDescent="0.25">
      <c r="A3" s="75">
        <v>1.1000000000000001</v>
      </c>
      <c r="B3" s="78">
        <f>AVERAGE('Tabela 1'!E3:E102) - AVERAGE('Tabela 1'!D3:D102)</f>
        <v>3.4518509900000183</v>
      </c>
      <c r="C3" s="84">
        <f>AVERAGE('Tabela 1'!F3:F102)</f>
        <v>51</v>
      </c>
      <c r="D3" s="41" t="s">
        <v>23</v>
      </c>
      <c r="E3" s="20">
        <f>AVERAGEIF('Tabela 1'!J3:J102, "globalne", 'Tabela 1'!G3:G102)</f>
        <v>62.748199999999997</v>
      </c>
      <c r="F3" s="16">
        <f>AVERAGEIF('Tabela 1'!J3:J102, "globalne", 'Tabela 1'!H3:H102)</f>
        <v>-0.92114800000000063</v>
      </c>
      <c r="G3" s="16">
        <f>AVERAGEIF('Tabela 1'!J3:J102, "globalne", 'Tabela 1'!I3:I102)</f>
        <v>176.48275862068965</v>
      </c>
      <c r="H3" s="17">
        <f>COUNTIF('Tabela 1'!J3:J102, "globalne")</f>
        <v>58</v>
      </c>
      <c r="I3" s="20">
        <f>AVERAGEIF('Tabela 1'!N3:N102, "globalne", 'Tabela 1'!K3:K102)</f>
        <v>62.595924561403514</v>
      </c>
      <c r="J3" s="16">
        <f>AVERAGEIF('Tabela 1'!N3:N102, "globalne", 'Tabela 1'!L3:L102)</f>
        <v>-0.90969462068965579</v>
      </c>
      <c r="K3" s="16">
        <f>AVERAGEIF('Tabela 1'!N3:N102, "globalne", 'Tabela 1'!M3:M102)</f>
        <v>23.206896551724139</v>
      </c>
      <c r="L3" s="17">
        <f>COUNTIF('Tabela 1'!N3:N102, "globalne")</f>
        <v>58</v>
      </c>
    </row>
    <row r="4" spans="1:12" x14ac:dyDescent="0.25">
      <c r="A4" s="76"/>
      <c r="B4" s="79"/>
      <c r="C4" s="85"/>
      <c r="D4" s="42" t="s">
        <v>24</v>
      </c>
      <c r="E4" s="15">
        <f>AVERAGEIF('Tabela 1'!J3:J102, "lokalne", 'Tabela 1'!G3:G102)</f>
        <v>2.2453076190476188E-13</v>
      </c>
      <c r="F4" s="1">
        <f>AVERAGEIF('Tabela 1'!J3:J102, "lokalne", 'Tabela 1'!H3:H102)</f>
        <v>-7.1571700000000015E-18</v>
      </c>
      <c r="G4" s="1">
        <f>AVERAGEIF('Tabela 1'!J3:J102, "lokalne", 'Tabela 1'!I3:I102)</f>
        <v>178.47619047619048</v>
      </c>
      <c r="H4" s="2">
        <f>COUNTIF('Tabela 1'!J3:J102, "lokalne")</f>
        <v>42</v>
      </c>
      <c r="I4" s="15">
        <f>AVERAGEIF('Tabela 1'!N3:N102, "lokalne", 'Tabela 1'!K3:K102)</f>
        <v>2.3536864285714285E-13</v>
      </c>
      <c r="J4" s="1">
        <f>AVERAGEIF('Tabela 1'!N3:N102, "lokalne", 'Tabela 1'!L3:L102)</f>
        <v>-7.1571700000000015E-18</v>
      </c>
      <c r="K4" s="1">
        <f>AVERAGEIF('Tabela 1'!N3:N102, "lokalne", 'Tabela 1'!M3:M102)</f>
        <v>35.357142857142854</v>
      </c>
      <c r="L4" s="2">
        <f>COUNTIF('Tabela 1'!N3:N102, "lokalne")</f>
        <v>42</v>
      </c>
    </row>
    <row r="5" spans="1:12" ht="15.75" thickBot="1" x14ac:dyDescent="0.3">
      <c r="A5" s="77"/>
      <c r="B5" s="80"/>
      <c r="C5" s="86"/>
      <c r="D5" s="45" t="s">
        <v>26</v>
      </c>
      <c r="E5" s="73"/>
      <c r="F5" s="74"/>
      <c r="G5" s="1" t="e">
        <f>AVERAGEIF('Tabela 1'!J3:J102, "brak zbieznosci", 'Tabela 1'!I3:I102)</f>
        <v>#DIV/0!</v>
      </c>
      <c r="H5" s="2">
        <f>COUNTIF('Tabela 1'!J3:J102,"brak zbieznosci")</f>
        <v>0</v>
      </c>
      <c r="I5" s="73"/>
      <c r="J5" s="74"/>
      <c r="K5" s="1" t="e">
        <f>AVERAGEIF('Tabela 1'!N3:N102, "brak zbieznosci", 'Tabela 1'!M3:M102)</f>
        <v>#DIV/0!</v>
      </c>
      <c r="L5" s="2">
        <f>COUNTIF('Tabela 1'!N3:N102,"brak zbieznosci")</f>
        <v>0</v>
      </c>
    </row>
    <row r="6" spans="1:12" x14ac:dyDescent="0.25">
      <c r="A6" s="75">
        <v>2.2000000000000002</v>
      </c>
      <c r="B6" s="78">
        <f>AVERAGE('Tabela 1'!E103:E202) - AVERAGE('Tabela 1'!D103:D202)</f>
        <v>37.203465398999988</v>
      </c>
      <c r="C6" s="84">
        <f>AVERAGE('Tabela 1'!F103:F202)</f>
        <v>9.39</v>
      </c>
      <c r="D6" s="41" t="s">
        <v>23</v>
      </c>
      <c r="E6" s="20">
        <f>AVERAGEIF('Tabela 1'!J103:J202, "globalne", 'Tabela 1'!G103:G202)</f>
        <v>62.748199999999997</v>
      </c>
      <c r="F6" s="16">
        <f>AVERAGEIF('Tabela 1'!J103:J202, "globalne", 'Tabela 1'!H103:H202)</f>
        <v>-0.92114800000000008</v>
      </c>
      <c r="G6" s="16">
        <f>AVERAGEIF('Tabela 1'!J103:J202, "globalne", 'Tabela 1'!I103:I202)</f>
        <v>185.36363636363637</v>
      </c>
      <c r="H6" s="17">
        <f>COUNTIF('Tabela 1'!J103:J202, "globalne")</f>
        <v>44</v>
      </c>
      <c r="I6" s="20">
        <f>AVERAGEIF('Tabela 1'!N103:N202, "globalne", 'Tabela 1'!K103:K202)</f>
        <v>61.920737560975603</v>
      </c>
      <c r="J6" s="16">
        <f>AVERAGEIF('Tabela 1'!N103:N202, "globalne", 'Tabela 1'!L103:L202)</f>
        <v>-0.86336298317073157</v>
      </c>
      <c r="K6" s="16">
        <f>AVERAGEIF('Tabela 1'!N103:N202, "globalne", 'Tabela 1'!M103:M202)</f>
        <v>29.292682926829269</v>
      </c>
      <c r="L6" s="17">
        <f>COUNTIF('Tabela 1'!N103:N202, "globalne")</f>
        <v>41</v>
      </c>
    </row>
    <row r="7" spans="1:12" x14ac:dyDescent="0.25">
      <c r="A7" s="76"/>
      <c r="B7" s="79"/>
      <c r="C7" s="85"/>
      <c r="D7" s="42" t="s">
        <v>24</v>
      </c>
      <c r="E7" s="15">
        <f>AVERAGEIF('Tabela 1'!J103:J202, "lokalne", 'Tabela 1'!G103:G202)</f>
        <v>2.2015008928571434E-13</v>
      </c>
      <c r="F7" s="1">
        <f>AVERAGEIF('Tabela 1'!J103:J202, "lokalne", 'Tabela 1'!H103:H202)</f>
        <v>-7.1571700000000046E-18</v>
      </c>
      <c r="G7" s="1">
        <f>AVERAGEIF('Tabela 1'!J103:J202, "lokalne", 'Tabela 1'!I103:I202)</f>
        <v>188.28571428571428</v>
      </c>
      <c r="H7" s="2">
        <f>COUNTIF('Tabela 1'!J103:J202, "lokalne")</f>
        <v>56</v>
      </c>
      <c r="I7" s="15">
        <f>AVERAGEIF('Tabela 1'!N103:N202, "lokalne", 'Tabela 1'!K103:K202)</f>
        <v>8.7803910256410293E-13</v>
      </c>
      <c r="J7" s="1">
        <f>AVERAGEIF('Tabela 1'!N103:N202, "lokalne", 'Tabela 1'!L103:L202)</f>
        <v>-7.1571700000000061E-18</v>
      </c>
      <c r="K7" s="1">
        <f>AVERAGEIF('Tabela 1'!N103:N202, "lokalne", 'Tabela 1'!M103:M202)</f>
        <v>31.83050847457627</v>
      </c>
      <c r="L7" s="2">
        <f>COUNTIF('Tabela 1'!N103:N202, "lokalne")</f>
        <v>59</v>
      </c>
    </row>
    <row r="8" spans="1:12" ht="15.75" thickBot="1" x14ac:dyDescent="0.3">
      <c r="A8" s="77"/>
      <c r="B8" s="80"/>
      <c r="C8" s="86"/>
      <c r="D8" s="43" t="s">
        <v>26</v>
      </c>
      <c r="E8" s="73"/>
      <c r="F8" s="74"/>
      <c r="G8" s="3" t="e">
        <f>AVERAGEIF('Tabela 1'!J103:J202, "brak zbieznosci", 'Tabela 1'!I103:I202)</f>
        <v>#DIV/0!</v>
      </c>
      <c r="H8" s="4">
        <f>COUNTIF('Tabela 1'!J103:J202, "brak zbieznosci")</f>
        <v>0</v>
      </c>
      <c r="I8" s="73"/>
      <c r="J8" s="74"/>
      <c r="K8" s="3" t="e">
        <f>AVERAGEIF('Tabela 1'!N103:N202, "brak zbieznosci", 'Tabela 1'!M103:M202)</f>
        <v>#DIV/0!</v>
      </c>
      <c r="L8" s="4">
        <f>COUNTIF('Tabela 1'!N103:N202, "brak zbieznosci")</f>
        <v>0</v>
      </c>
    </row>
    <row r="9" spans="1:12" ht="15.75" thickBot="1" x14ac:dyDescent="0.3">
      <c r="A9" s="75">
        <v>4.4000000000000004</v>
      </c>
      <c r="B9" s="78">
        <f>AVERAGE('Tabela 1'!E203:E302) - AVERAGE('Tabela 1'!D203:D302)</f>
        <v>74.07372706999999</v>
      </c>
      <c r="C9" s="81">
        <f>AVERAGE('Tabela 1'!F203:F302)</f>
        <v>5.47</v>
      </c>
      <c r="D9" s="44" t="s">
        <v>23</v>
      </c>
      <c r="E9" s="20">
        <f>AVERAGEIF('Tabela 1'!J203:J302, "globalne", 'Tabela 1'!G203:G302)</f>
        <v>62.748199999999997</v>
      </c>
      <c r="F9" s="20">
        <f>AVERAGEIF('Tabela 1'!J203:J302, "globalne", 'Tabela 1'!H203:H302)</f>
        <v>-0.92114799999999963</v>
      </c>
      <c r="G9" s="20">
        <f>AVERAGEIF('Tabela 1'!J203:J302, "globalne", 'Tabela 1'!I203:I302)</f>
        <v>185.89473684210526</v>
      </c>
      <c r="H9" s="20">
        <f>COUNTIF('Tabela 1'!J203:J302, "lokalne")</f>
        <v>62</v>
      </c>
      <c r="I9" s="20">
        <f>AVERAGEIF('Tabela 1'!N203:N302, "globalne", 'Tabela 1'!K203:K302)</f>
        <v>16.726148437499997</v>
      </c>
      <c r="J9" s="20">
        <f>AVERAGEIF('Tabela 1'!N203:N302, "globalne", 'Tabela 1'!L203:L302)</f>
        <v>-0.10077492331249996</v>
      </c>
      <c r="K9" s="20">
        <f>AVERAGEIF('Tabela 1'!N203:N302, "globalne", 'Tabela 1'!M203:M302)</f>
        <v>23.25</v>
      </c>
      <c r="L9" s="20">
        <f>COUNTIF('Tabela 1'!N203:N302, "lokalne")</f>
        <v>68</v>
      </c>
    </row>
    <row r="10" spans="1:12" x14ac:dyDescent="0.25">
      <c r="A10" s="76"/>
      <c r="B10" s="79"/>
      <c r="C10" s="82"/>
      <c r="D10" s="42" t="s">
        <v>24</v>
      </c>
      <c r="E10" s="20">
        <f>AVERAGEIF('Tabela 1'!J203:J302, "lokalne", 'Tabela 1'!G203:G302)</f>
        <v>2.1891432258064516E-13</v>
      </c>
      <c r="F10" s="20">
        <f>AVERAGEIF('Tabela 1'!J203:J302, "lokalne", 'Tabela 1'!H203:H302)</f>
        <v>-7.1571700000000061E-18</v>
      </c>
      <c r="G10" s="20">
        <f>AVERAGEIF('Tabela 1'!J203:J302, "lokalne", 'Tabela 1'!I203:I302)</f>
        <v>191.87096774193549</v>
      </c>
      <c r="H10" s="20">
        <f>COUNTIF('Tabela 1'!J203:J302, "globalne")</f>
        <v>38</v>
      </c>
      <c r="I10" s="20">
        <f>AVERAGEIF('Tabela 1'!N203:N302, "lokalne", 'Tabela 1'!K203:K302)</f>
        <v>-5.2338769333333331E-12</v>
      </c>
      <c r="J10" s="20">
        <f>AVERAGEIF('Tabela 1'!N203:N302, "lokalne", 'Tabela 1'!L203:L302)</f>
        <v>-7.1571700000000061E-18</v>
      </c>
      <c r="K10" s="20">
        <f>AVERAGEIF('Tabela 1'!N203:N302, "lokalne", 'Tabela 1'!M203:M302)</f>
        <v>37.808823529411768</v>
      </c>
      <c r="L10" s="20">
        <f>COUNTIF('Tabela 1'!N203:N302, "globalne")</f>
        <v>32</v>
      </c>
    </row>
    <row r="11" spans="1:12" ht="15.75" thickBot="1" x14ac:dyDescent="0.3">
      <c r="A11" s="77"/>
      <c r="B11" s="80"/>
      <c r="C11" s="83"/>
      <c r="D11" s="43" t="s">
        <v>26</v>
      </c>
      <c r="E11" s="73"/>
      <c r="F11" s="74"/>
      <c r="G11" s="3" t="e">
        <f>AVERAGEIF('Tabela 1'!J203:J302, "brak zbieznosci", 'Tabela 1'!I203:I302)</f>
        <v>#DIV/0!</v>
      </c>
      <c r="H11" s="4">
        <f>COUNTIF('Tabela 1'!J203:J302, "brak zbieznosci")</f>
        <v>0</v>
      </c>
      <c r="I11" s="73"/>
      <c r="J11" s="74"/>
      <c r="K11" s="3" t="e">
        <f>AVERAGEIF('Tabela 1'!N203:N302, "brak zbieznosci", 'Tabela 1'!M203:M302)</f>
        <v>#DIV/0!</v>
      </c>
      <c r="L11" s="4">
        <f>COUNTIF('Tabela 1'!N203:N302, "brak zbieznosci")</f>
        <v>0</v>
      </c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sqref="A1:A2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93" t="s">
        <v>13</v>
      </c>
      <c r="B1" s="66" t="s">
        <v>12</v>
      </c>
      <c r="C1" s="95"/>
    </row>
    <row r="2" spans="1:3" ht="45" customHeight="1" thickBot="1" x14ac:dyDescent="0.3">
      <c r="A2" s="94"/>
      <c r="B2" s="10" t="s">
        <v>8</v>
      </c>
      <c r="C2" s="9" t="s">
        <v>9</v>
      </c>
    </row>
    <row r="3" spans="1:3" x14ac:dyDescent="0.25">
      <c r="A3" s="20">
        <v>1</v>
      </c>
      <c r="B3" s="18"/>
      <c r="C3" s="17"/>
    </row>
    <row r="4" spans="1:3" x14ac:dyDescent="0.25">
      <c r="A4" s="15">
        <v>2</v>
      </c>
      <c r="B4" s="11"/>
      <c r="C4" s="2"/>
    </row>
    <row r="5" spans="1:3" x14ac:dyDescent="0.25">
      <c r="A5" s="15">
        <v>3</v>
      </c>
      <c r="B5" s="11"/>
      <c r="C5" s="2"/>
    </row>
    <row r="6" spans="1:3" x14ac:dyDescent="0.25">
      <c r="A6" s="15">
        <v>4</v>
      </c>
      <c r="B6" s="11"/>
      <c r="C6" s="2"/>
    </row>
    <row r="7" spans="1:3" x14ac:dyDescent="0.25">
      <c r="A7" s="15">
        <v>5</v>
      </c>
      <c r="B7" s="11"/>
      <c r="C7" s="2"/>
    </row>
    <row r="8" spans="1:3" x14ac:dyDescent="0.25">
      <c r="A8" s="15">
        <v>6</v>
      </c>
      <c r="B8" s="11"/>
      <c r="C8" s="2"/>
    </row>
    <row r="9" spans="1:3" x14ac:dyDescent="0.25">
      <c r="A9" s="15">
        <v>7</v>
      </c>
      <c r="B9" s="11"/>
      <c r="C9" s="2"/>
    </row>
    <row r="10" spans="1:3" x14ac:dyDescent="0.25">
      <c r="A10" s="15">
        <v>8</v>
      </c>
      <c r="B10" s="11"/>
      <c r="C10" s="2"/>
    </row>
    <row r="11" spans="1:3" x14ac:dyDescent="0.25">
      <c r="A11" s="15">
        <v>9</v>
      </c>
      <c r="B11" s="11"/>
      <c r="C11" s="2"/>
    </row>
    <row r="12" spans="1:3" x14ac:dyDescent="0.25">
      <c r="A12" s="28" t="s">
        <v>14</v>
      </c>
      <c r="B12" s="11"/>
      <c r="C12" s="2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C1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64" t="s">
        <v>8</v>
      </c>
      <c r="B1" s="65"/>
      <c r="C1" s="72"/>
      <c r="D1" s="87" t="s">
        <v>9</v>
      </c>
      <c r="E1" s="61"/>
      <c r="F1" s="63"/>
    </row>
    <row r="2" spans="1:6" ht="30" customHeight="1" thickBot="1" x14ac:dyDescent="0.3">
      <c r="A2" s="26" t="s">
        <v>21</v>
      </c>
      <c r="B2" s="25" t="s">
        <v>11</v>
      </c>
      <c r="C2" s="27" t="s">
        <v>3</v>
      </c>
      <c r="D2" s="24" t="s">
        <v>21</v>
      </c>
      <c r="E2" s="25" t="s">
        <v>11</v>
      </c>
      <c r="F2" s="27" t="s">
        <v>3</v>
      </c>
    </row>
    <row r="3" spans="1:6" ht="15.75" thickBot="1" x14ac:dyDescent="0.3">
      <c r="A3" s="29"/>
      <c r="B3" s="30"/>
      <c r="C3" s="31"/>
      <c r="D3" s="32"/>
      <c r="E3" s="30"/>
      <c r="F3" s="31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sqref="A1:A2"/>
    </sheetView>
  </sheetViews>
  <sheetFormatPr defaultRowHeight="15" x14ac:dyDescent="0.25"/>
  <cols>
    <col min="1" max="7" width="12.7109375" customWidth="1"/>
  </cols>
  <sheetData>
    <row r="1" spans="1:7" x14ac:dyDescent="0.25">
      <c r="A1" s="99" t="s">
        <v>15</v>
      </c>
      <c r="B1" s="96" t="s">
        <v>16</v>
      </c>
      <c r="C1" s="97"/>
      <c r="D1" s="67" t="s">
        <v>17</v>
      </c>
      <c r="E1" s="98"/>
      <c r="F1" s="96" t="s">
        <v>18</v>
      </c>
      <c r="G1" s="98"/>
    </row>
    <row r="2" spans="1:7" ht="15.75" thickBot="1" x14ac:dyDescent="0.3">
      <c r="A2" s="100"/>
      <c r="B2" s="38" t="s">
        <v>19</v>
      </c>
      <c r="C2" s="39" t="s">
        <v>20</v>
      </c>
      <c r="D2" s="33" t="s">
        <v>19</v>
      </c>
      <c r="E2" s="37" t="s">
        <v>20</v>
      </c>
      <c r="F2" s="38" t="s">
        <v>19</v>
      </c>
      <c r="G2" s="37" t="s">
        <v>20</v>
      </c>
    </row>
    <row r="3" spans="1:7" x14ac:dyDescent="0.25">
      <c r="A3" s="35"/>
      <c r="B3" s="18"/>
      <c r="C3" s="19"/>
      <c r="D3" s="20"/>
      <c r="E3" s="17"/>
      <c r="F3" s="18"/>
      <c r="G3" s="17"/>
    </row>
    <row r="4" spans="1:7" x14ac:dyDescent="0.25">
      <c r="A4" s="36"/>
      <c r="B4" s="11"/>
      <c r="C4" s="13"/>
      <c r="D4" s="15"/>
      <c r="E4" s="2"/>
      <c r="F4" s="11"/>
      <c r="G4" s="2"/>
    </row>
    <row r="5" spans="1:7" x14ac:dyDescent="0.25">
      <c r="A5" s="36"/>
      <c r="B5" s="11"/>
      <c r="C5" s="13"/>
      <c r="D5" s="15"/>
      <c r="E5" s="2"/>
      <c r="F5" s="11"/>
      <c r="G5" s="2"/>
    </row>
    <row r="6" spans="1:7" x14ac:dyDescent="0.25">
      <c r="A6" s="36"/>
      <c r="B6" s="11"/>
      <c r="C6" s="13"/>
      <c r="D6" s="15"/>
      <c r="E6" s="2"/>
      <c r="F6" s="11"/>
      <c r="G6" s="2"/>
    </row>
    <row r="7" spans="1:7" x14ac:dyDescent="0.25">
      <c r="A7" s="36"/>
      <c r="B7" s="11"/>
      <c r="C7" s="13"/>
      <c r="D7" s="15"/>
      <c r="E7" s="2"/>
      <c r="F7" s="11"/>
      <c r="G7" s="2"/>
    </row>
    <row r="8" spans="1:7" x14ac:dyDescent="0.25">
      <c r="A8" s="36"/>
      <c r="B8" s="11"/>
      <c r="C8" s="13"/>
      <c r="D8" s="15"/>
      <c r="E8" s="2"/>
      <c r="F8" s="11"/>
      <c r="G8" s="2"/>
    </row>
    <row r="9" spans="1:7" x14ac:dyDescent="0.25">
      <c r="A9" s="36"/>
      <c r="B9" s="11"/>
      <c r="C9" s="13"/>
      <c r="D9" s="15"/>
      <c r="E9" s="2"/>
      <c r="F9" s="11"/>
      <c r="G9" s="2"/>
    </row>
    <row r="10" spans="1:7" x14ac:dyDescent="0.25">
      <c r="A10" s="36"/>
      <c r="B10" s="11"/>
      <c r="C10" s="13"/>
      <c r="D10" s="15"/>
      <c r="E10" s="2"/>
      <c r="F10" s="11"/>
      <c r="G10" s="2"/>
    </row>
    <row r="11" spans="1:7" x14ac:dyDescent="0.25">
      <c r="A11" s="36"/>
      <c r="B11" s="11"/>
      <c r="C11" s="13"/>
      <c r="D11" s="15"/>
      <c r="E11" s="2"/>
      <c r="F11" s="11"/>
      <c r="G11" s="2"/>
    </row>
    <row r="12" spans="1:7" x14ac:dyDescent="0.25">
      <c r="A12" s="36"/>
      <c r="B12" s="11"/>
      <c r="C12" s="13"/>
      <c r="D12" s="15"/>
      <c r="E12" s="2"/>
      <c r="F12" s="11"/>
      <c r="G12" s="2"/>
    </row>
    <row r="13" spans="1:7" x14ac:dyDescent="0.25">
      <c r="A13" s="36"/>
      <c r="B13" s="11"/>
      <c r="C13" s="13"/>
      <c r="D13" s="15"/>
      <c r="E13" s="2"/>
      <c r="F13" s="11"/>
      <c r="G13" s="2"/>
    </row>
    <row r="14" spans="1:7" x14ac:dyDescent="0.25">
      <c r="A14" s="36"/>
      <c r="B14" s="11"/>
      <c r="C14" s="13"/>
      <c r="D14" s="15"/>
      <c r="E14" s="2"/>
      <c r="F14" s="11"/>
      <c r="G14" s="2"/>
    </row>
    <row r="15" spans="1:7" x14ac:dyDescent="0.25">
      <c r="A15" s="36"/>
      <c r="B15" s="11"/>
      <c r="C15" s="13"/>
      <c r="D15" s="15"/>
      <c r="E15" s="2"/>
      <c r="F15" s="11"/>
      <c r="G15" s="2"/>
    </row>
    <row r="16" spans="1:7" x14ac:dyDescent="0.25">
      <c r="A16" s="36"/>
      <c r="B16" s="11"/>
      <c r="C16" s="13"/>
      <c r="D16" s="15"/>
      <c r="E16" s="2"/>
      <c r="F16" s="11"/>
      <c r="G16" s="2"/>
    </row>
    <row r="17" spans="1:7" x14ac:dyDescent="0.25">
      <c r="A17" s="36"/>
      <c r="B17" s="11"/>
      <c r="C17" s="13"/>
      <c r="D17" s="15"/>
      <c r="E17" s="2"/>
      <c r="F17" s="11"/>
      <c r="G17" s="2"/>
    </row>
    <row r="18" spans="1:7" x14ac:dyDescent="0.25">
      <c r="A18" s="36"/>
      <c r="B18" s="11"/>
      <c r="C18" s="13"/>
      <c r="D18" s="15"/>
      <c r="E18" s="2"/>
      <c r="F18" s="11"/>
      <c r="G18" s="2"/>
    </row>
    <row r="19" spans="1:7" x14ac:dyDescent="0.25">
      <c r="A19" s="36"/>
      <c r="B19" s="11"/>
      <c r="C19" s="13"/>
      <c r="D19" s="15"/>
      <c r="E19" s="2"/>
      <c r="F19" s="11"/>
      <c r="G19" s="2"/>
    </row>
    <row r="20" spans="1:7" x14ac:dyDescent="0.25">
      <c r="A20" s="36"/>
      <c r="B20" s="11"/>
      <c r="C20" s="13"/>
      <c r="D20" s="15"/>
      <c r="E20" s="2"/>
      <c r="F20" s="11"/>
      <c r="G20" s="2"/>
    </row>
    <row r="21" spans="1:7" x14ac:dyDescent="0.25">
      <c r="A21" s="36"/>
      <c r="B21" s="11"/>
      <c r="C21" s="13"/>
      <c r="D21" s="15"/>
      <c r="E21" s="2"/>
      <c r="F21" s="11"/>
      <c r="G21" s="2"/>
    </row>
    <row r="22" spans="1:7" x14ac:dyDescent="0.25">
      <c r="A22" s="36"/>
      <c r="B22" s="11"/>
      <c r="C22" s="13"/>
      <c r="D22" s="15"/>
      <c r="E22" s="2"/>
      <c r="F22" s="11"/>
      <c r="G22" s="2"/>
    </row>
    <row r="23" spans="1:7" x14ac:dyDescent="0.25">
      <c r="A23" s="36"/>
      <c r="B23" s="11"/>
      <c r="C23" s="13"/>
      <c r="D23" s="15"/>
      <c r="E23" s="2"/>
      <c r="F23" s="11"/>
      <c r="G23" s="2"/>
    </row>
    <row r="24" spans="1:7" x14ac:dyDescent="0.25">
      <c r="A24" s="36"/>
      <c r="B24" s="11"/>
      <c r="C24" s="13"/>
      <c r="D24" s="15"/>
      <c r="E24" s="2"/>
      <c r="F24" s="11"/>
      <c r="G24" s="2"/>
    </row>
    <row r="25" spans="1:7" x14ac:dyDescent="0.25">
      <c r="A25" s="36"/>
      <c r="B25" s="11"/>
      <c r="C25" s="13"/>
      <c r="D25" s="15"/>
      <c r="E25" s="2"/>
      <c r="F25" s="11"/>
      <c r="G25" s="2"/>
    </row>
    <row r="26" spans="1:7" x14ac:dyDescent="0.25">
      <c r="A26" s="36"/>
      <c r="B26" s="11"/>
      <c r="C26" s="13"/>
      <c r="D26" s="15"/>
      <c r="E26" s="2"/>
      <c r="F26" s="11"/>
      <c r="G26" s="2"/>
    </row>
    <row r="27" spans="1:7" x14ac:dyDescent="0.25">
      <c r="A27" s="36"/>
      <c r="B27" s="11"/>
      <c r="C27" s="13"/>
      <c r="D27" s="15"/>
      <c r="E27" s="2"/>
      <c r="F27" s="11"/>
      <c r="G27" s="2"/>
    </row>
    <row r="28" spans="1:7" x14ac:dyDescent="0.25">
      <c r="A28" s="36"/>
      <c r="B28" s="11"/>
      <c r="C28" s="13"/>
      <c r="D28" s="15"/>
      <c r="E28" s="2"/>
      <c r="F28" s="11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Z / y d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h X k 6 A b 4 2 O j D u D b 6 U C / Y A Q A A A P / / A w B Q S w M E F A A C A A g A A A A h A C 7 v U s t C A Q A A n g I A A B M A A A B G b 3 J t d W x h c y 9 T Z W N 0 a W 9 u M S 5 t d J F L T w I x E M f v m / A d m n K B p G y 2 v H y Q P Z h F E x P j I + B F 1 0 N Z R i 1 2 W 9 I W Y S V c / E q e P B u + l 4 W N L 2 J 7 m c 5 v O v O f f 2 o g s 1 x J N C g j 7 Q W B e W Q a x q i K B R v R B o 2 i x r y Q / E n N M Y q R A F s J k D v r d / 3 x N l 6 / K g c T 8 x z 2 V T b L Q d r a C R c Q J k p a l 5 g a T g 7 T a w P a p E e S s z Q 5 c y K X W k 2 c n E k v p r b I m e A v L J u w n W w r z u Q 2 T 3 c 3 C e 3 C 4 j q 5 7 Y P g O b e g Y 9 z D B C V K z H J p Y t o i 6 F h m a s z l Q 0 y b n Y i g q 5 m y M L C F g P j n G p 4 r C X d 1 U j q q 4 p u c g 3 Q L K m S L 6 c b t k I 3 c q 6 F m 0 t w r n Z f z h 8 U U T O 3 b P 1 k u c V m g b g X X C M j C w q 4 I + u J N D 2 9 5 e N v x U 2 m 7 7 X A j 9 a v Q 8 T R 0 P X z P N 2 j f 0 3 D g 4 T T y F a h P g v p c 0 7 + 2 V / V K w O X / P 9 D 7 B A A A / / 8 D A F B L A Q I t A B Q A B g A I A A A A I Q A q 3 a p A 0 g A A A D c B A A A T A A A A A A A A A A A A A A A A A A A A A A B b Q 2 9 u d G V u d F 9 U e X B l c 1 0 u e G 1 s U E s B A i 0 A F A A C A A g A A A A h A I W f 8 n W s A A A A 9 g A A A B I A A A A A A A A A A A A A A A A A C w M A A E N v b m Z p Z y 9 Q Y W N r Y W d l L n h t b F B L A Q I t A B Q A A g A I A A A A I Q A u 7 1 L L Q g E A A J 4 C A A A T A A A A A A A A A A A A A A A A A O c D A A B G b 3 J t d W x h c y 9 T Z W N 0 a W 9 u M S 5 t U E s F B g A A A A A D A A M A w g A A A F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w A A A A A A A G c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G F i M S 0 x M D A t d 3 l u a W t v d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h U M T Q 6 M T U 6 N T k u N D c x N D k 1 N F o i L z 4 8 R W 5 0 c n k g V H l w Z T 0 i R m l s b E N v b H V t b l R 5 c G V z I i B W Y W x 1 Z T 0 i c 0 J n W U d B d 1 l H Q X d Z R 0 J n T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l M D N m M T E 0 L T J h O D A t N D k w N C 1 h M W F i L T J h Z D I z M z F l M D Z j M C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F i M S 0 x M D A t d 3 l u a W t v d y 9 B d X R v U m V t b 3 Z l Z E N v b H V t b n M x L n t D b 2 x 1 b W 4 x L D B 9 J n F 1 b 3 Q 7 L C Z x d W 9 0 O 1 N l Y 3 R p b 2 4 x L 2 x h Y j E t M T A w L X d 5 b m l r b 3 c v Q X V 0 b 1 J l b W 9 2 Z W R D b 2 x 1 b W 5 z M S 5 7 Q 2 9 s d W 1 u M i w x f S Z x d W 9 0 O y w m c X V v d D t T Z W N 0 a W 9 u M S 9 s Y W I x L T E w M C 1 3 e W 5 p a 2 9 3 L 0 F 1 d G 9 S Z W 1 v d m V k Q 2 9 s d W 1 u c z E u e 0 N v b H V t b j M s M n 0 m c X V v d D s s J n F 1 b 3 Q 7 U 2 V j d G l v b j E v b G F i M S 0 x M D A t d 3 l u a W t v d y 9 B d X R v U m V t b 3 Z l Z E N v b H V t b n M x L n t D b 2 x 1 b W 4 0 L D N 9 J n F 1 b 3 Q 7 L C Z x d W 9 0 O 1 N l Y 3 R p b 2 4 x L 2 x h Y j E t M T A w L X d 5 b m l r b 3 c v Q X V 0 b 1 J l b W 9 2 Z W R D b 2 x 1 b W 5 z M S 5 7 Q 2 9 s d W 1 u N S w 0 f S Z x d W 9 0 O y w m c X V v d D t T Z W N 0 a W 9 u M S 9 s Y W I x L T E w M C 1 3 e W 5 p a 2 9 3 L 0 F 1 d G 9 S Z W 1 v d m V k Q 2 9 s d W 1 u c z E u e 0 N v b H V t b j Y s N X 0 m c X V v d D s s J n F 1 b 3 Q 7 U 2 V j d G l v b j E v b G F i M S 0 x M D A t d 3 l u a W t v d y 9 B d X R v U m V t b 3 Z l Z E N v b H V t b n M x L n t D b 2 x 1 b W 4 3 L D Z 9 J n F 1 b 3 Q 7 L C Z x d W 9 0 O 1 N l Y 3 R p b 2 4 x L 2 x h Y j E t M T A w L X d 5 b m l r b 3 c v Q X V 0 b 1 J l b W 9 2 Z W R D b 2 x 1 b W 5 z M S 5 7 Q 2 9 s d W 1 u O C w 3 f S Z x d W 9 0 O y w m c X V v d D t T Z W N 0 a W 9 u M S 9 s Y W I x L T E w M C 1 3 e W 5 p a 2 9 3 L 0 F 1 d G 9 S Z W 1 v d m V k Q 2 9 s d W 1 u c z E u e 0 N v b H V t b j k s O H 0 m c X V v d D s s J n F 1 b 3 Q 7 U 2 V j d G l v b j E v b G F i M S 0 x M D A t d 3 l u a W t v d y 9 B d X R v U m V t b 3 Z l Z E N v b H V t b n M x L n t D b 2 x 1 b W 4 x M C w 5 f S Z x d W 9 0 O y w m c X V v d D t T Z W N 0 a W 9 u M S 9 s Y W I x L T E w M C 1 3 e W 5 p a 2 9 3 L 0 F 1 d G 9 S Z W 1 v d m V k Q 2 9 s d W 1 u c z E u e 0 N v b H V t b j E x L D E w f S Z x d W 9 0 O y w m c X V v d D t T Z W N 0 a W 9 u M S 9 s Y W I x L T E w M C 1 3 e W 5 p a 2 9 3 L 0 F 1 d G 9 S Z W 1 v d m V k Q 2 9 s d W 1 u c z E u e 0 N v b H V t b j E y L D E x f S Z x d W 9 0 O y w m c X V v d D t T Z W N 0 a W 9 u M S 9 s Y W I x L T E w M C 1 3 e W 5 p a 2 9 3 L 0 F 1 d G 9 S Z W 1 v d m V k Q 2 9 s d W 1 u c z E u e 0 N v b H V t b j E z L D E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i M S 0 x M D A t d 3 l u a W t v d y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Y j E t M T A w L X d 5 b m l r b 3 c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L K 1 Y F S D 2 J 0 + Q Y 1 3 p g q Z y A w A A A A A C A A A A A A A Q Z g A A A A E A A C A A A A D n T o Z 0 n G r l L 1 q 9 A v e M o 3 3 O X j K p z o t r I K R J 4 X + a U y y V C A A A A A A O g A A A A A I A A C A A A A D Z k X W v K A g f G A D T B s n J v J M O t e w o o o + L 1 s d h + d s s d S B J Z F A A A A C Z u z 9 K b 1 b U 0 s C x 1 + W M l j j 2 y q d 9 0 X o A n D d e h 0 N U 0 O b D y d K h 8 S g v 6 k b / p 0 G S i 9 y R I m V R j i O o W n b J D o b 1 h p T I 5 l 3 1 f 1 y 2 h v L v X x m h 1 j d H 2 X 8 K 4 U A A A A A f f W P 0 3 A R Z e E 9 x m G 4 E 6 D C N 4 A c 5 4 m 0 c V 3 y y H k D p U Q Y o j E E q g R h 0 E a C x u y 5 2 / 6 b m z Q u 2 J V o B u S P d G p e 1 j 2 1 / N i p 6 < / D a t a M a s h u p > 
</file>

<file path=customXml/itemProps1.xml><?xml version="1.0" encoding="utf-8"?>
<ds:datastoreItem xmlns:ds="http://schemas.openxmlformats.org/officeDocument/2006/customXml" ds:itemID="{7E138189-4A6A-4DC5-B3A6-94E164996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2024-10-28T21:12:38Z</dcterms:modified>
</cp:coreProperties>
</file>