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sRamos\Documents\poo\m1\u1\ejercicios\20191028\BuscarV\"/>
    </mc:Choice>
  </mc:AlternateContent>
  <bookViews>
    <workbookView xWindow="0" yWindow="0" windowWidth="28800" windowHeight="12330"/>
  </bookViews>
  <sheets>
    <sheet name="centro de estudios" sheetId="1" r:id="rId1"/>
  </sheets>
  <definedNames>
    <definedName name="especialidad">'centro de estudios'!$A$19:$B$21</definedName>
  </definedNames>
  <calcPr calcId="162913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J22" i="1"/>
  <c r="L22" i="1"/>
  <c r="K22" i="1"/>
  <c r="E4" i="1"/>
</calcChain>
</file>

<file path=xl/sharedStrings.xml><?xml version="1.0" encoding="utf-8"?>
<sst xmlns="http://schemas.openxmlformats.org/spreadsheetml/2006/main" count="36" uniqueCount="23">
  <si>
    <t>FECHA DE COMIENZO</t>
  </si>
  <si>
    <t>NOMBRE</t>
  </si>
  <si>
    <t>CURSO</t>
  </si>
  <si>
    <t>HORAS</t>
  </si>
  <si>
    <t>IMPORTE</t>
  </si>
  <si>
    <t>ANA MARTIN</t>
  </si>
  <si>
    <t>ANTONIO LILLO</t>
  </si>
  <si>
    <t>RAQUEL MARTÍNEZ</t>
  </si>
  <si>
    <t>LUISA ROJAS</t>
  </si>
  <si>
    <t>MARÍA LUCAS</t>
  </si>
  <si>
    <t>MIGUEL MARIN</t>
  </si>
  <si>
    <t>ALBERTO CALLE</t>
  </si>
  <si>
    <t>MARTA JIMÉNEZ</t>
  </si>
  <si>
    <t>ELENA GIMENO</t>
  </si>
  <si>
    <t>MARISA TIERNO</t>
  </si>
  <si>
    <t>PEDRO DÁVILA</t>
  </si>
  <si>
    <t>OFIMÁTICA</t>
  </si>
  <si>
    <t>GESTIÓN LABORAL</t>
  </si>
  <si>
    <t>FISCALIDAD</t>
  </si>
  <si>
    <t>BEGOÑA NANDEZ</t>
  </si>
  <si>
    <t>PEPE MARCOS</t>
  </si>
  <si>
    <t>PRECIO CON OFERTA INCLUIDA</t>
  </si>
  <si>
    <t>LO PRIMERO QUE DEBES HACER TE LO DIRÁ LA FLECHA AZUL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</si>
</sst>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44" fontId="2" fillId="0" borderId="1" xfId="1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0" xfId="0" applyFont="1"/>
    <xf numFmtId="0" fontId="0" fillId="0" borderId="0" xfId="0" applyAlignment="1">
      <alignment horizontal="left" wrapText="1"/>
    </xf>
    <xf numFmtId="2" fontId="2" fillId="0" borderId="1" xfId="1" applyNumberFormat="1" applyFont="1" applyBorder="1"/>
    <xf numFmtId="0" fontId="4" fillId="2" borderId="0" xfId="0" applyFont="1" applyFill="1" applyAlignment="1">
      <alignment horizontal="center"/>
    </xf>
    <xf numFmtId="44" fontId="0" fillId="0" borderId="0" xfId="0" applyNumberFormat="1"/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16564</xdr:colOff>
      <xdr:row>6</xdr:row>
      <xdr:rowOff>24847</xdr:rowOff>
    </xdr:from>
    <xdr:to>
      <xdr:col>6</xdr:col>
      <xdr:colOff>422411</xdr:colOff>
      <xdr:row>11</xdr:row>
      <xdr:rowOff>165650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H="1" flipV="1">
          <a:off x="5085521" y="1333499"/>
          <a:ext cx="405847" cy="969064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223631</xdr:colOff>
      <xdr:row>16</xdr:row>
      <xdr:rowOff>49695</xdr:rowOff>
    </xdr:from>
    <xdr:to>
      <xdr:col>5</xdr:col>
      <xdr:colOff>405848</xdr:colOff>
      <xdr:row>22</xdr:row>
      <xdr:rowOff>57978</xdr:rowOff>
    </xdr:to>
    <xdr:sp macro="" textlink="">
      <xdr:nvSpPr>
        <xdr:cNvPr id="2" name="Flecha izquierda 1"/>
        <xdr:cNvSpPr/>
      </xdr:nvSpPr>
      <xdr:spPr>
        <a:xfrm>
          <a:off x="2360544" y="3014869"/>
          <a:ext cx="2352261" cy="1002196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Crea un nombre para esta tabla de datos llamado ESPECIALIDAD</a:t>
          </a:r>
        </a:p>
      </xdr:txBody>
    </xdr:sp>
    <xdr:clientData/>
  </xdr:twoCellAnchor>
  <xdr:twoCellAnchor>
    <xdr:from>
      <xdr:col>6</xdr:col>
      <xdr:colOff>389282</xdr:colOff>
      <xdr:row>1</xdr:row>
      <xdr:rowOff>66260</xdr:rowOff>
    </xdr:from>
    <xdr:to>
      <xdr:col>9</xdr:col>
      <xdr:colOff>140804</xdr:colOff>
      <xdr:row>6</xdr:row>
      <xdr:rowOff>33130</xdr:rowOff>
    </xdr:to>
    <xdr:sp macro="" textlink="">
      <xdr:nvSpPr>
        <xdr:cNvPr id="3" name="CuadroTexto 2"/>
        <xdr:cNvSpPr txBox="1"/>
      </xdr:nvSpPr>
      <xdr:spPr>
        <a:xfrm>
          <a:off x="5458239" y="281608"/>
          <a:ext cx="2037522" cy="1060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El</a:t>
          </a:r>
          <a:r>
            <a:rPr lang="es-ES" sz="1100" baseline="0"/>
            <a:t> importe del curso se calcula en función del precio/hora que aparece en la tabla de especialidades y añadiendo un 21% de IVA</a:t>
          </a:r>
        </a:p>
      </xdr:txBody>
    </xdr:sp>
    <xdr:clientData/>
  </xdr:twoCellAnchor>
  <xdr:twoCellAnchor>
    <xdr:from>
      <xdr:col>6</xdr:col>
      <xdr:colOff>306458</xdr:colOff>
      <xdr:row>9</xdr:row>
      <xdr:rowOff>157368</xdr:rowOff>
    </xdr:from>
    <xdr:to>
      <xdr:col>9</xdr:col>
      <xdr:colOff>298174</xdr:colOff>
      <xdr:row>15</xdr:row>
      <xdr:rowOff>149086</xdr:rowOff>
    </xdr:to>
    <xdr:sp macro="" textlink="">
      <xdr:nvSpPr>
        <xdr:cNvPr id="5" name="CuadroTexto 4"/>
        <xdr:cNvSpPr txBox="1"/>
      </xdr:nvSpPr>
      <xdr:spPr>
        <a:xfrm>
          <a:off x="5375415" y="1962977"/>
          <a:ext cx="2277716" cy="9856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aseline="0"/>
            <a:t>Si el precio del curso es superior a 1.500 € en esta columna aparecerá una oferta de el 30% en el precio. En caso contrario la oferta debe ser de un 15%</a:t>
          </a:r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zoomScale="115" zoomScaleNormal="115" workbookViewId="0">
      <selection activeCell="F5" sqref="F5"/>
    </sheetView>
  </sheetViews>
  <sheetFormatPr baseColWidth="10" defaultRowHeight="12.75" x14ac:dyDescent="0.2"/>
  <cols>
    <col min="1" max="1" width="15.5703125" customWidth="1"/>
    <col min="2" max="2" width="16.5703125" customWidth="1"/>
    <col min="3" max="3" width="14.85546875" customWidth="1"/>
    <col min="4" max="4" width="8.140625" customWidth="1"/>
    <col min="5" max="5" width="10" customWidth="1"/>
  </cols>
  <sheetData>
    <row r="1" spans="1:11" ht="17.25" customHeight="1" x14ac:dyDescent="0.2">
      <c r="B1" s="11" t="s">
        <v>22</v>
      </c>
      <c r="C1" s="11"/>
      <c r="D1" s="11"/>
      <c r="E1" s="11"/>
      <c r="F1" s="11"/>
      <c r="G1" s="9"/>
      <c r="H1" s="9"/>
      <c r="I1" s="9"/>
    </row>
    <row r="2" spans="1:11" x14ac:dyDescent="0.2">
      <c r="F2" s="9"/>
      <c r="G2" s="9"/>
      <c r="H2" s="9"/>
      <c r="I2" s="9"/>
    </row>
    <row r="3" spans="1:11" ht="33.75" x14ac:dyDescent="0.2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7" t="s">
        <v>21</v>
      </c>
    </row>
    <row r="4" spans="1:11" x14ac:dyDescent="0.2">
      <c r="A4" s="4">
        <v>37299</v>
      </c>
      <c r="B4" s="1" t="s">
        <v>5</v>
      </c>
      <c r="C4" s="1" t="s">
        <v>16</v>
      </c>
      <c r="D4" s="10">
        <v>200</v>
      </c>
      <c r="E4" s="5">
        <f>VLOOKUP(C4,especialidad,2,0)*1.21*D4</f>
        <v>1693.9999999999998</v>
      </c>
      <c r="F4" s="5">
        <f>IF((VLOOKUP(C4,especialidad,2,0)*D4)&gt;1500,E4*30%,E4*15%)+E4</f>
        <v>1948.0999999999997</v>
      </c>
      <c r="K4" s="12"/>
    </row>
    <row r="5" spans="1:11" x14ac:dyDescent="0.2">
      <c r="A5" s="4">
        <v>37300</v>
      </c>
      <c r="B5" s="1" t="s">
        <v>6</v>
      </c>
      <c r="C5" s="1" t="s">
        <v>16</v>
      </c>
      <c r="D5" s="10">
        <v>200</v>
      </c>
      <c r="E5" s="5">
        <f>VLOOKUP(C5,especialidad,2,0)*1.21*D5</f>
        <v>1693.9999999999998</v>
      </c>
      <c r="F5" s="5">
        <f>IF((VLOOKUP(C5,especialidad,2,0)*D5)&gt;1500,E5*30%,E5*15%)+E5</f>
        <v>1948.0999999999997</v>
      </c>
      <c r="K5" s="12"/>
    </row>
    <row r="6" spans="1:11" x14ac:dyDescent="0.2">
      <c r="A6" s="4">
        <v>37301</v>
      </c>
      <c r="B6" s="1" t="s">
        <v>7</v>
      </c>
      <c r="C6" s="1" t="s">
        <v>16</v>
      </c>
      <c r="D6" s="10">
        <v>200</v>
      </c>
      <c r="E6" s="5">
        <f>VLOOKUP(C6,especialidad,2,0)*1.21*D6</f>
        <v>1693.9999999999998</v>
      </c>
      <c r="F6" s="5">
        <f>IF((VLOOKUP(C6,especialidad,2,0)*D6)&gt;1500,E6*30%,E6*15%)+E6</f>
        <v>1948.0999999999997</v>
      </c>
    </row>
    <row r="7" spans="1:11" x14ac:dyDescent="0.2">
      <c r="A7" s="4">
        <v>37302</v>
      </c>
      <c r="B7" s="1" t="s">
        <v>8</v>
      </c>
      <c r="C7" s="1" t="s">
        <v>17</v>
      </c>
      <c r="D7" s="10">
        <v>150</v>
      </c>
      <c r="E7" s="5">
        <f>VLOOKUP(C7,especialidad,2,0)*1.21*D7</f>
        <v>1179.75</v>
      </c>
      <c r="F7" s="5">
        <f>IF((VLOOKUP(C7,especialidad,2,0)*D7)&gt;1500,E7*30%,E7*15%)+E7</f>
        <v>1356.7125000000001</v>
      </c>
    </row>
    <row r="8" spans="1:11" x14ac:dyDescent="0.2">
      <c r="A8" s="4">
        <v>37305</v>
      </c>
      <c r="B8" s="1" t="s">
        <v>9</v>
      </c>
      <c r="C8" s="1" t="s">
        <v>17</v>
      </c>
      <c r="D8" s="10">
        <v>150</v>
      </c>
      <c r="E8" s="5">
        <f>VLOOKUP(C8,especialidad,2,0)*1.21*D8</f>
        <v>1179.75</v>
      </c>
      <c r="F8" s="5">
        <f>IF((VLOOKUP(C8,especialidad,2,0)*D8)&gt;1500,E8*30%,E8*15%)+E8</f>
        <v>1356.7125000000001</v>
      </c>
    </row>
    <row r="9" spans="1:11" x14ac:dyDescent="0.2">
      <c r="A9" s="4">
        <v>37306</v>
      </c>
      <c r="B9" s="1" t="s">
        <v>20</v>
      </c>
      <c r="C9" s="1" t="s">
        <v>18</v>
      </c>
      <c r="D9" s="10">
        <v>100</v>
      </c>
      <c r="E9" s="5">
        <f>VLOOKUP(C9,especialidad,2,0)*1.21*D9</f>
        <v>726</v>
      </c>
      <c r="F9" s="5">
        <f>IF((VLOOKUP(C9,especialidad,2,0)*D9)&gt;1500,E9*30%,E9*15%)+E9</f>
        <v>834.9</v>
      </c>
    </row>
    <row r="10" spans="1:11" x14ac:dyDescent="0.2">
      <c r="A10" s="4">
        <v>37307</v>
      </c>
      <c r="B10" s="1" t="s">
        <v>10</v>
      </c>
      <c r="C10" s="1" t="s">
        <v>18</v>
      </c>
      <c r="D10" s="10">
        <v>100</v>
      </c>
      <c r="E10" s="5">
        <f>VLOOKUP(C10,especialidad,2,0)*1.21*D10</f>
        <v>726</v>
      </c>
      <c r="F10" s="5">
        <f>IF((VLOOKUP(C10,especialidad,2,0)*D10)&gt;1500,E10*30%,E10*15%)+E10</f>
        <v>834.9</v>
      </c>
    </row>
    <row r="11" spans="1:11" x14ac:dyDescent="0.2">
      <c r="A11" s="4">
        <v>37308</v>
      </c>
      <c r="B11" s="1" t="s">
        <v>11</v>
      </c>
      <c r="C11" s="1" t="s">
        <v>17</v>
      </c>
      <c r="D11" s="10">
        <v>150</v>
      </c>
      <c r="E11" s="5">
        <f>VLOOKUP(C11,especialidad,2,0)*1.21*D11</f>
        <v>1179.75</v>
      </c>
      <c r="F11" s="5">
        <f>IF((VLOOKUP(C11,especialidad,2,0)*D11)&gt;1500,E11*30%,E11*15%)+E11</f>
        <v>1356.7125000000001</v>
      </c>
    </row>
    <row r="12" spans="1:11" x14ac:dyDescent="0.2">
      <c r="A12" s="4">
        <v>37309</v>
      </c>
      <c r="B12" s="1" t="s">
        <v>12</v>
      </c>
      <c r="C12" s="1" t="s">
        <v>18</v>
      </c>
      <c r="D12" s="10">
        <v>100</v>
      </c>
      <c r="E12" s="5">
        <f>VLOOKUP(C12,especialidad,2,0)*1.21*D12</f>
        <v>726</v>
      </c>
      <c r="F12" s="5">
        <f>IF((VLOOKUP(C12,especialidad,2,0)*D12)&gt;1500,E12*30%,E12*15%)+E12</f>
        <v>834.9</v>
      </c>
    </row>
    <row r="13" spans="1:11" x14ac:dyDescent="0.2">
      <c r="A13" s="4">
        <v>37312</v>
      </c>
      <c r="B13" s="1" t="s">
        <v>13</v>
      </c>
      <c r="C13" s="1" t="s">
        <v>16</v>
      </c>
      <c r="D13" s="10">
        <v>200</v>
      </c>
      <c r="E13" s="5">
        <f>VLOOKUP(C13,especialidad,2,0)*1.21*D13</f>
        <v>1693.9999999999998</v>
      </c>
      <c r="F13" s="5">
        <f>IF((VLOOKUP(C13,especialidad,2,0)*D13)&gt;1500,E13*30%,E13*15%)+E13</f>
        <v>1948.0999999999997</v>
      </c>
    </row>
    <row r="14" spans="1:11" x14ac:dyDescent="0.2">
      <c r="A14" s="4">
        <v>37313</v>
      </c>
      <c r="B14" s="1" t="s">
        <v>14</v>
      </c>
      <c r="C14" s="1" t="s">
        <v>16</v>
      </c>
      <c r="D14" s="10">
        <v>200</v>
      </c>
      <c r="E14" s="5">
        <f>VLOOKUP(C14,especialidad,2,0)*1.21*D14</f>
        <v>1693.9999999999998</v>
      </c>
      <c r="F14" s="5">
        <f>IF((VLOOKUP(C14,especialidad,2,0)*D14)&gt;1500,E14*30%,E14*15%)+E14</f>
        <v>1948.0999999999997</v>
      </c>
    </row>
    <row r="15" spans="1:11" x14ac:dyDescent="0.2">
      <c r="A15" s="4">
        <v>37314</v>
      </c>
      <c r="B15" s="1" t="s">
        <v>19</v>
      </c>
      <c r="C15" s="1" t="s">
        <v>18</v>
      </c>
      <c r="D15" s="10">
        <v>100</v>
      </c>
      <c r="E15" s="5">
        <f>VLOOKUP(C15,especialidad,2,0)*1.21*D15</f>
        <v>726</v>
      </c>
      <c r="F15" s="5">
        <f>IF((VLOOKUP(C15,especialidad,2,0)*D15)&gt;1500,E15*30%,E15*15%)+E15</f>
        <v>834.9</v>
      </c>
    </row>
    <row r="16" spans="1:11" x14ac:dyDescent="0.2">
      <c r="A16" s="4">
        <v>37315</v>
      </c>
      <c r="B16" s="1" t="s">
        <v>15</v>
      </c>
      <c r="C16" s="1" t="s">
        <v>17</v>
      </c>
      <c r="D16" s="10">
        <v>150</v>
      </c>
      <c r="E16" s="5">
        <f>VLOOKUP(C16,especialidad,2,0)*1.21*D16</f>
        <v>1179.75</v>
      </c>
      <c r="F16" s="5">
        <f>IF((VLOOKUP(C16,especialidad,2,0)*D16)&gt;1500,E16*30%,E16*15%)+E16</f>
        <v>1356.7125000000001</v>
      </c>
    </row>
    <row r="17" spans="1:12" x14ac:dyDescent="0.2">
      <c r="A17" s="8"/>
    </row>
    <row r="19" spans="1:12" x14ac:dyDescent="0.2">
      <c r="A19" s="1" t="s">
        <v>18</v>
      </c>
      <c r="B19" s="6">
        <v>6</v>
      </c>
    </row>
    <row r="20" spans="1:12" x14ac:dyDescent="0.2">
      <c r="A20" s="1" t="s">
        <v>17</v>
      </c>
      <c r="B20" s="6">
        <v>6.5</v>
      </c>
    </row>
    <row r="21" spans="1:12" x14ac:dyDescent="0.2">
      <c r="A21" s="1" t="s">
        <v>16</v>
      </c>
      <c r="B21" s="6">
        <v>7</v>
      </c>
    </row>
    <row r="22" spans="1:12" x14ac:dyDescent="0.2">
      <c r="J22">
        <f>(150*6.5*(20/100))</f>
        <v>195</v>
      </c>
      <c r="K22" s="12">
        <f>D16*B20</f>
        <v>975</v>
      </c>
      <c r="L22" s="12">
        <f>K22+J22</f>
        <v>1170</v>
      </c>
    </row>
  </sheetData>
  <mergeCells count="1">
    <mergeCell ref="B1:F1"/>
  </mergeCells>
  <phoneticPr fontId="2" type="noConversion"/>
  <printOptions horizontalCentered="1" verticalCentered="1"/>
  <pageMargins left="0.75" right="0.75" top="1" bottom="1" header="0" footer="0"/>
  <pageSetup scale="85" orientation="landscape" horizontalDpi="300" verticalDpi="300" r:id="rId1"/>
  <headerFooter alignWithMargins="0">
    <oddHeader>&amp;LEJERCICIO MICROSOFT EXCEL</oddHeader>
    <oddFooter>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centro de estudios</vt:lpstr>
      <vt:lpstr>especialidad</vt:lpstr>
    </vt:vector>
  </TitlesOfParts>
  <Company>Tarragona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Rakely</dc:creator>
  <cp:lastModifiedBy>AndresRamos</cp:lastModifiedBy>
  <cp:lastPrinted>2004-04-23T09:34:58Z</cp:lastPrinted>
  <dcterms:created xsi:type="dcterms:W3CDTF">2003-03-25T21:33:02Z</dcterms:created>
  <dcterms:modified xsi:type="dcterms:W3CDTF">2019-10-28T12:01:17Z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6792e13b-cd5e-45f0-80ac-8c829e6d44b5</vt:lpwstr>
  </property>
</Properties>
</file>