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BuscarV\"/>
    </mc:Choice>
  </mc:AlternateContent>
  <bookViews>
    <workbookView xWindow="0" yWindow="0" windowWidth="28800" windowHeight="12330"/>
  </bookViews>
  <sheets>
    <sheet name="ComponentesPC" sheetId="1" r:id="rId1"/>
  </sheets>
  <calcPr calcId="162913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5" i="1"/>
  <c r="E6" i="1"/>
  <c r="E7" i="1"/>
  <c r="E8" i="1"/>
  <c r="E9" i="1"/>
  <c r="E10" i="1"/>
  <c r="E11" i="1"/>
  <c r="E5" i="1"/>
  <c r="D6" i="1"/>
  <c r="D7" i="1"/>
  <c r="D8" i="1"/>
  <c r="D9" i="1"/>
  <c r="D10" i="1"/>
  <c r="D11" i="1"/>
  <c r="D5" i="1"/>
  <c r="C6" i="1"/>
  <c r="C7" i="1"/>
  <c r="C8" i="1"/>
  <c r="C9" i="1"/>
  <c r="C10" i="1"/>
  <c r="C11" i="1"/>
  <c r="C5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<sst xmlns="http://schemas.openxmlformats.org/spreadsheetml/2006/main" count="31" uniqueCount="20">
  <si>
    <t>Mouse</t>
  </si>
  <si>
    <t>Teclado</t>
  </si>
  <si>
    <t>Monitor</t>
  </si>
  <si>
    <t>Hub USB</t>
  </si>
  <si>
    <t>Monitor led</t>
  </si>
  <si>
    <t>Adaptador hdmi</t>
  </si>
  <si>
    <t>Pendrive 3.0</t>
  </si>
  <si>
    <t>ARTICULO</t>
  </si>
  <si>
    <t>PRECIOS</t>
  </si>
  <si>
    <t>CODIGO</t>
  </si>
  <si>
    <t>PRECIO</t>
  </si>
  <si>
    <t xml:space="preserve">DESCUENTO </t>
  </si>
  <si>
    <t>ORIGEN</t>
  </si>
  <si>
    <t>Importado</t>
  </si>
  <si>
    <t>Nacional</t>
  </si>
  <si>
    <t>Descuento</t>
  </si>
  <si>
    <t>TABLA PRECIOS</t>
  </si>
  <si>
    <t>TOTAL</t>
  </si>
  <si>
    <t>TABLA DESCUENTOS</t>
  </si>
  <si>
    <t xml:space="preserve">REPASO FUNCION SI Y BUSCARV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</si>
</sst>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5" sqref="F5:F11"/>
    </sheetView>
  </sheetViews>
  <sheetFormatPr baseColWidth="10" defaultRowHeight="15" x14ac:dyDescent="0.25"/>
  <cols>
    <col min="1" max="1" width="17.28515625" customWidth="1"/>
    <col min="2" max="3" width="16.42578125" customWidth="1"/>
    <col min="5" max="5" width="15.140625" customWidth="1"/>
  </cols>
  <sheetData>
    <row r="1" spans="1:7" x14ac:dyDescent="0.25">
      <c r="A1" s="5" t="s">
        <v>19</v>
      </c>
      <c r="B1" s="5"/>
      <c r="C1" s="5"/>
      <c r="D1" s="5"/>
      <c r="E1" s="5"/>
      <c r="F1" s="5"/>
    </row>
    <row r="2" spans="1:7" x14ac:dyDescent="0.25">
      <c r="A2" s="5"/>
      <c r="B2" s="5"/>
      <c r="C2" s="5"/>
      <c r="D2" s="5"/>
      <c r="E2" s="5"/>
      <c r="F2" s="5"/>
    </row>
    <row r="4" spans="1:7" x14ac:dyDescent="0.25">
      <c r="A4" s="1" t="s">
        <v>9</v>
      </c>
      <c r="B4" s="1" t="s">
        <v>7</v>
      </c>
      <c r="C4" s="1" t="s">
        <v>12</v>
      </c>
      <c r="D4" s="1" t="s">
        <v>10</v>
      </c>
      <c r="E4" s="1" t="s">
        <v>11</v>
      </c>
      <c r="F4" s="1" t="s">
        <v>17</v>
      </c>
    </row>
    <row r="5" spans="1:7" x14ac:dyDescent="0.25">
      <c r="A5" s="1">
        <v>2</v>
      </c>
      <c r="B5" s="2" t="str">
        <f>VLOOKUP(A5,$A$16:$D$22,2,0)</f>
        <v>Teclado</v>
      </c>
      <c r="C5" s="2" t="str">
        <f>VLOOKUP(A5,A$16:D$22,4,0)</f>
        <v>Importado</v>
      </c>
      <c r="D5" s="2">
        <f>VLOOKUP(A5,A$16:D$22,3,0)</f>
        <v>35</v>
      </c>
      <c r="E5" s="3">
        <f>IFERROR(VLOOKUP(C5,F$16:G$17,2,0),"No existe")</f>
        <v>0.05</v>
      </c>
      <c r="F5" s="6">
        <f>D5-D5 * VLOOKUP(C5,F$16:G$17,2,0)</f>
        <v>33.25</v>
      </c>
    </row>
    <row r="6" spans="1:7" x14ac:dyDescent="0.25">
      <c r="A6" s="1">
        <v>3</v>
      </c>
      <c r="B6" s="2" t="str">
        <f t="shared" ref="B6:B11" si="0">VLOOKUP(A6,$A$16:$D$22,2,0)</f>
        <v>Monitor</v>
      </c>
      <c r="C6" s="2" t="str">
        <f t="shared" ref="C6:C11" si="1">VLOOKUP(A6,A$16:D$22,4,0)</f>
        <v>Nacional</v>
      </c>
      <c r="D6" s="2">
        <f t="shared" ref="D6:D11" si="2">VLOOKUP(A6,A$16:D$22,3,0)</f>
        <v>127</v>
      </c>
      <c r="E6" s="3">
        <f t="shared" ref="E6:E11" si="3">IFERROR(VLOOKUP(C6,F$16:G$17,2,0),"No existe")</f>
        <v>0.1</v>
      </c>
      <c r="F6" s="6">
        <f t="shared" ref="F6:F11" si="4">D6-D6 * VLOOKUP(C6,F$16:G$17,2,0)</f>
        <v>114.3</v>
      </c>
    </row>
    <row r="7" spans="1:7" x14ac:dyDescent="0.25">
      <c r="A7" s="1">
        <v>6</v>
      </c>
      <c r="B7" s="2" t="str">
        <f t="shared" si="0"/>
        <v>Adaptador hdmi</v>
      </c>
      <c r="C7" s="2" t="str">
        <f t="shared" si="1"/>
        <v>Nacional</v>
      </c>
      <c r="D7" s="2">
        <f t="shared" si="2"/>
        <v>24</v>
      </c>
      <c r="E7" s="3">
        <f t="shared" si="3"/>
        <v>0.1</v>
      </c>
      <c r="F7" s="6">
        <f t="shared" si="4"/>
        <v>21.6</v>
      </c>
    </row>
    <row r="8" spans="1:7" x14ac:dyDescent="0.25">
      <c r="A8" s="1">
        <v>1</v>
      </c>
      <c r="B8" s="2" t="str">
        <f t="shared" si="0"/>
        <v>Mouse</v>
      </c>
      <c r="C8" s="2" t="str">
        <f t="shared" si="1"/>
        <v>Importado</v>
      </c>
      <c r="D8" s="2">
        <f t="shared" si="2"/>
        <v>20</v>
      </c>
      <c r="E8" s="3">
        <f t="shared" si="3"/>
        <v>0.05</v>
      </c>
      <c r="F8" s="6">
        <f t="shared" si="4"/>
        <v>19</v>
      </c>
    </row>
    <row r="9" spans="1:7" x14ac:dyDescent="0.25">
      <c r="A9" s="1">
        <v>4</v>
      </c>
      <c r="B9" s="2" t="str">
        <f t="shared" si="0"/>
        <v>Hub USB</v>
      </c>
      <c r="C9" s="2" t="str">
        <f t="shared" si="1"/>
        <v>Nacional</v>
      </c>
      <c r="D9" s="2">
        <f t="shared" si="2"/>
        <v>36</v>
      </c>
      <c r="E9" s="3">
        <f t="shared" si="3"/>
        <v>0.1</v>
      </c>
      <c r="F9" s="6">
        <f t="shared" si="4"/>
        <v>32.4</v>
      </c>
    </row>
    <row r="10" spans="1:7" x14ac:dyDescent="0.25">
      <c r="A10" s="1">
        <v>5</v>
      </c>
      <c r="B10" s="2" t="str">
        <f t="shared" si="0"/>
        <v>Monitor led</v>
      </c>
      <c r="C10" s="2" t="str">
        <f t="shared" si="1"/>
        <v>Importado</v>
      </c>
      <c r="D10" s="2">
        <f t="shared" si="2"/>
        <v>155</v>
      </c>
      <c r="E10" s="3">
        <f t="shared" si="3"/>
        <v>0.05</v>
      </c>
      <c r="F10" s="6">
        <f t="shared" si="4"/>
        <v>147.25</v>
      </c>
    </row>
    <row r="11" spans="1:7" x14ac:dyDescent="0.25">
      <c r="A11" s="1">
        <v>7</v>
      </c>
      <c r="B11" s="2" t="str">
        <f t="shared" si="0"/>
        <v>Pendrive 3.0</v>
      </c>
      <c r="C11" s="2" t="str">
        <f t="shared" si="1"/>
        <v>Importado</v>
      </c>
      <c r="D11" s="2">
        <f t="shared" si="2"/>
        <v>12</v>
      </c>
      <c r="E11" s="3">
        <f t="shared" si="3"/>
        <v>0.05</v>
      </c>
      <c r="F11" s="6">
        <f t="shared" si="4"/>
        <v>11.4</v>
      </c>
    </row>
    <row r="14" spans="1:7" x14ac:dyDescent="0.25">
      <c r="A14" s="4" t="s">
        <v>16</v>
      </c>
      <c r="B14" s="4"/>
      <c r="C14" s="4"/>
      <c r="D14" s="4"/>
      <c r="F14" s="4" t="s">
        <v>18</v>
      </c>
      <c r="G14" s="4"/>
    </row>
    <row r="15" spans="1:7" x14ac:dyDescent="0.25">
      <c r="A15" s="2" t="s">
        <v>9</v>
      </c>
      <c r="B15" s="2" t="s">
        <v>7</v>
      </c>
      <c r="C15" s="2" t="s">
        <v>8</v>
      </c>
      <c r="D15" s="2" t="s">
        <v>12</v>
      </c>
      <c r="F15" s="2" t="s">
        <v>15</v>
      </c>
      <c r="G15" s="2" t="s">
        <v>15</v>
      </c>
    </row>
    <row r="16" spans="1:7" x14ac:dyDescent="0.25">
      <c r="A16" s="2">
        <v>1</v>
      </c>
      <c r="B16" s="2" t="s">
        <v>0</v>
      </c>
      <c r="C16" s="2">
        <v>20</v>
      </c>
      <c r="D16" s="2" t="s">
        <v>13</v>
      </c>
      <c r="F16" s="2" t="s">
        <v>14</v>
      </c>
      <c r="G16" s="3">
        <v>0.1</v>
      </c>
    </row>
    <row r="17" spans="1:7" x14ac:dyDescent="0.25">
      <c r="A17" s="2">
        <v>2</v>
      </c>
      <c r="B17" s="2" t="s">
        <v>1</v>
      </c>
      <c r="C17" s="2">
        <v>35</v>
      </c>
      <c r="D17" s="2" t="s">
        <v>13</v>
      </c>
      <c r="F17" s="2" t="s">
        <v>13</v>
      </c>
      <c r="G17" s="3">
        <v>0.05</v>
      </c>
    </row>
    <row r="18" spans="1:7" x14ac:dyDescent="0.25">
      <c r="A18" s="2">
        <v>3</v>
      </c>
      <c r="B18" s="2" t="s">
        <v>2</v>
      </c>
      <c r="C18" s="2">
        <v>127</v>
      </c>
      <c r="D18" s="2" t="s">
        <v>14</v>
      </c>
    </row>
    <row r="19" spans="1:7" x14ac:dyDescent="0.25">
      <c r="A19" s="2">
        <v>4</v>
      </c>
      <c r="B19" s="2" t="s">
        <v>3</v>
      </c>
      <c r="C19" s="2">
        <v>36</v>
      </c>
      <c r="D19" s="2" t="s">
        <v>14</v>
      </c>
    </row>
    <row r="20" spans="1:7" x14ac:dyDescent="0.25">
      <c r="A20" s="2">
        <v>5</v>
      </c>
      <c r="B20" s="2" t="s">
        <v>4</v>
      </c>
      <c r="C20" s="2">
        <v>155</v>
      </c>
      <c r="D20" s="2" t="s">
        <v>13</v>
      </c>
    </row>
    <row r="21" spans="1:7" x14ac:dyDescent="0.25">
      <c r="A21" s="2">
        <v>6</v>
      </c>
      <c r="B21" s="2" t="s">
        <v>5</v>
      </c>
      <c r="C21" s="2">
        <v>24</v>
      </c>
      <c r="D21" s="2" t="s">
        <v>14</v>
      </c>
    </row>
    <row r="22" spans="1:7" x14ac:dyDescent="0.25">
      <c r="A22" s="2">
        <v>7</v>
      </c>
      <c r="B22" s="2" t="s">
        <v>6</v>
      </c>
      <c r="C22" s="2">
        <v>12</v>
      </c>
      <c r="D22" s="2" t="s">
        <v>13</v>
      </c>
    </row>
  </sheetData>
  <mergeCells count="3">
    <mergeCell ref="A14:D14"/>
    <mergeCell ref="F14:G14"/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ComponentesPC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AndresRamos</cp:lastModifiedBy>
  <dcterms:created xsi:type="dcterms:W3CDTF">2014-12-10T15:19:22Z</dcterms:created>
  <dcterms:modified xsi:type="dcterms:W3CDTF">2019-10-28T12:31:44Z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61aa2ac4-7e88-4783-8edb-e9b6e12b5f60</vt:lpwstr>
  </property>
</Properties>
</file>