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11" i="1"/>
  <c r="H10" i="1"/>
  <c r="H9" i="1"/>
  <c r="H7" i="1"/>
  <c r="H4" i="1"/>
  <c r="C20" i="1"/>
  <c r="B20" i="1"/>
  <c r="C19" i="1"/>
  <c r="B19" i="1"/>
  <c r="C18" i="1"/>
  <c r="B18" i="1"/>
  <c r="E5" i="1"/>
  <c r="E6" i="1"/>
  <c r="E9" i="1"/>
  <c r="E10" i="1"/>
  <c r="E13" i="1"/>
  <c r="E14" i="1"/>
  <c r="E2" i="1"/>
  <c r="C17" i="1"/>
  <c r="B17" i="1"/>
  <c r="D3" i="1"/>
  <c r="E3" i="1" s="1"/>
  <c r="D4" i="1"/>
  <c r="E4" i="1" s="1"/>
  <c r="D5" i="1"/>
  <c r="D6" i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D15" i="1"/>
  <c r="E15" i="1" s="1"/>
  <c r="D16" i="1"/>
  <c r="E16" i="1" s="1"/>
  <c r="D2" i="1"/>
  <c r="D17" i="1" s="1"/>
  <c r="E20" i="1" l="1"/>
  <c r="E17" i="1"/>
  <c r="H2" i="1"/>
  <c r="D18" i="1"/>
  <c r="D19" i="1"/>
  <c r="D20" i="1"/>
  <c r="H3" i="1"/>
  <c r="H8" i="1"/>
  <c r="E18" i="1"/>
  <c r="E19" i="1"/>
</calcChain>
</file>

<file path=xl/sharedStrings.xml><?xml version="1.0" encoding="utf-8"?>
<sst xmlns="http://schemas.openxmlformats.org/spreadsheetml/2006/main" count="36" uniqueCount="36">
  <si>
    <t>Nombre</t>
  </si>
  <si>
    <t>Base</t>
  </si>
  <si>
    <t>Ventas</t>
  </si>
  <si>
    <t>comision</t>
  </si>
  <si>
    <t>Salario</t>
  </si>
  <si>
    <t>Ana</t>
  </si>
  <si>
    <t>Miguel</t>
  </si>
  <si>
    <t>Teo</t>
  </si>
  <si>
    <t>Inmaculada</t>
  </si>
  <si>
    <t>Jacobo</t>
  </si>
  <si>
    <t>andres</t>
  </si>
  <si>
    <t>Milagros</t>
  </si>
  <si>
    <t>Javi</t>
  </si>
  <si>
    <t>Jose</t>
  </si>
  <si>
    <t>lisa</t>
  </si>
  <si>
    <t>Carmen</t>
  </si>
  <si>
    <t>Maria</t>
  </si>
  <si>
    <t>alejandro</t>
  </si>
  <si>
    <t>Sergio</t>
  </si>
  <si>
    <t>Oscar</t>
  </si>
  <si>
    <t>Totales</t>
  </si>
  <si>
    <t>Minimo</t>
  </si>
  <si>
    <t>Maximo</t>
  </si>
  <si>
    <t>Promedio</t>
  </si>
  <si>
    <t>Ejercicio</t>
  </si>
  <si>
    <t>Resultado</t>
  </si>
  <si>
    <t>Ejercicio1</t>
  </si>
  <si>
    <t>Ejercicio2</t>
  </si>
  <si>
    <t>Ejercicio3</t>
  </si>
  <si>
    <t>Ejercicio4</t>
  </si>
  <si>
    <t>Ejercicio5</t>
  </si>
  <si>
    <t>Ejercicio6</t>
  </si>
  <si>
    <t>Ejercicio7</t>
  </si>
  <si>
    <t>Ejercicio8</t>
  </si>
  <si>
    <t>Ejercicio9</t>
  </si>
  <si>
    <t>Ejercicio10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</si>
</sst>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\ &quot;€&quot;"/>
    <numFmt numFmtId="172" formatCode="#,##0\ &quot;PTA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2" fillId="0" borderId="13" xfId="0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17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2.5703125" bestFit="1" customWidth="1"/>
    <col min="2" max="2" width="13.28515625" bestFit="1" customWidth="1"/>
    <col min="3" max="3" width="15.140625" bestFit="1" customWidth="1"/>
    <col min="4" max="4" width="12" bestFit="1" customWidth="1"/>
    <col min="5" max="5" width="13.28515625" bestFit="1" customWidth="1"/>
    <col min="7" max="7" width="12.5703125" bestFit="1" customWidth="1"/>
    <col min="8" max="8" width="24.28515625" bestFit="1" customWidth="1"/>
  </cols>
  <sheetData>
    <row r="1" spans="1:8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24</v>
      </c>
      <c r="H1" s="2" t="s">
        <v>25</v>
      </c>
    </row>
    <row r="2" spans="1:8" ht="15.75" x14ac:dyDescent="0.25">
      <c r="A2" s="1" t="s">
        <v>5</v>
      </c>
      <c r="B2" s="6">
        <v>900</v>
      </c>
      <c r="C2" s="6">
        <v>3300</v>
      </c>
      <c r="D2" s="6">
        <f>C2*10%</f>
        <v>330</v>
      </c>
      <c r="E2" s="6">
        <f>D2+B2</f>
        <v>1230</v>
      </c>
      <c r="G2" s="1" t="s">
        <v>26</v>
      </c>
      <c r="H2" s="1">
        <f>COUNT(E2:E16)</f>
        <v>15</v>
      </c>
    </row>
    <row r="3" spans="1:8" ht="15.75" x14ac:dyDescent="0.25">
      <c r="A3" s="1" t="s">
        <v>6</v>
      </c>
      <c r="B3" s="6">
        <v>870</v>
      </c>
      <c r="C3" s="6">
        <v>6150</v>
      </c>
      <c r="D3" s="6">
        <f t="shared" ref="D3:D16" si="0">C3*10%</f>
        <v>615</v>
      </c>
      <c r="E3" s="6">
        <f t="shared" ref="E3:E16" si="1">D3+B3</f>
        <v>1485</v>
      </c>
      <c r="G3" s="1" t="s">
        <v>27</v>
      </c>
      <c r="H3" s="1">
        <f>COUNTIF(E2:E16,"&gt;1.200")</f>
        <v>6</v>
      </c>
    </row>
    <row r="4" spans="1:8" ht="15.75" x14ac:dyDescent="0.25">
      <c r="A4" s="1" t="s">
        <v>7</v>
      </c>
      <c r="B4" s="6">
        <v>1200</v>
      </c>
      <c r="C4" s="6">
        <v>5130</v>
      </c>
      <c r="D4" s="6">
        <f t="shared" si="0"/>
        <v>513</v>
      </c>
      <c r="E4" s="6">
        <f t="shared" si="1"/>
        <v>1713</v>
      </c>
      <c r="G4" s="1" t="s">
        <v>28</v>
      </c>
      <c r="H4" s="1">
        <f>COUNTIF(C2:C16,"&gt;1.050")</f>
        <v>12</v>
      </c>
    </row>
    <row r="5" spans="1:8" ht="15.75" x14ac:dyDescent="0.25">
      <c r="A5" s="1" t="s">
        <v>8</v>
      </c>
      <c r="B5" s="6">
        <v>1290</v>
      </c>
      <c r="C5" s="6">
        <v>7540</v>
      </c>
      <c r="D5" s="6">
        <f t="shared" si="0"/>
        <v>754</v>
      </c>
      <c r="E5" s="6">
        <f t="shared" si="1"/>
        <v>2044</v>
      </c>
      <c r="G5" s="1" t="s">
        <v>29</v>
      </c>
      <c r="H5" s="6">
        <f>SUMIF(C2:C16,"&lt;3000")</f>
        <v>6965</v>
      </c>
    </row>
    <row r="6" spans="1:8" ht="15.75" x14ac:dyDescent="0.25">
      <c r="A6" s="1" t="s">
        <v>9</v>
      </c>
      <c r="B6" s="6">
        <v>750</v>
      </c>
      <c r="C6" s="6">
        <v>735</v>
      </c>
      <c r="D6" s="6">
        <f t="shared" si="0"/>
        <v>73.5</v>
      </c>
      <c r="E6" s="6">
        <f t="shared" si="1"/>
        <v>823.5</v>
      </c>
      <c r="G6" s="1" t="s">
        <v>30</v>
      </c>
      <c r="H6" s="17">
        <f>6965*166386</f>
        <v>1158878490</v>
      </c>
    </row>
    <row r="7" spans="1:8" ht="15.75" x14ac:dyDescent="0.25">
      <c r="A7" s="1" t="s">
        <v>10</v>
      </c>
      <c r="B7" s="6">
        <v>720</v>
      </c>
      <c r="C7" s="6">
        <v>3000</v>
      </c>
      <c r="D7" s="6">
        <f t="shared" si="0"/>
        <v>300</v>
      </c>
      <c r="E7" s="6">
        <f t="shared" si="1"/>
        <v>1020</v>
      </c>
      <c r="G7" s="1" t="s">
        <v>31</v>
      </c>
      <c r="H7" s="6">
        <f>SUMIF(C2:C16,"&gt;6000")</f>
        <v>13690</v>
      </c>
    </row>
    <row r="8" spans="1:8" ht="15.75" x14ac:dyDescent="0.25">
      <c r="A8" s="1" t="s">
        <v>11</v>
      </c>
      <c r="B8" s="6">
        <v>810</v>
      </c>
      <c r="C8" s="6">
        <v>3750</v>
      </c>
      <c r="D8" s="6">
        <f t="shared" si="0"/>
        <v>375</v>
      </c>
      <c r="E8" s="6">
        <f t="shared" si="1"/>
        <v>1185</v>
      </c>
      <c r="G8" s="1" t="s">
        <v>32</v>
      </c>
      <c r="H8" s="6">
        <f>SUMIF(E2:E16,"&gt;1230")</f>
        <v>8149</v>
      </c>
    </row>
    <row r="9" spans="1:8" ht="15.75" x14ac:dyDescent="0.25">
      <c r="A9" s="1" t="s">
        <v>12</v>
      </c>
      <c r="B9" s="6">
        <v>1265</v>
      </c>
      <c r="C9" s="6">
        <v>3000</v>
      </c>
      <c r="D9" s="6">
        <f t="shared" si="0"/>
        <v>300</v>
      </c>
      <c r="E9" s="6">
        <f t="shared" si="1"/>
        <v>1565</v>
      </c>
      <c r="G9" s="1" t="s">
        <v>33</v>
      </c>
      <c r="H9" s="6">
        <f>SUMIFS(C2:C16,B2:B16,"&gt;=1200")</f>
        <v>17090</v>
      </c>
    </row>
    <row r="10" spans="1:8" ht="15.75" x14ac:dyDescent="0.25">
      <c r="A10" s="1" t="s">
        <v>13</v>
      </c>
      <c r="B10" s="6">
        <v>750</v>
      </c>
      <c r="C10" s="6">
        <v>1530</v>
      </c>
      <c r="D10" s="6">
        <f t="shared" si="0"/>
        <v>153</v>
      </c>
      <c r="E10" s="6">
        <f t="shared" si="1"/>
        <v>903</v>
      </c>
      <c r="G10" s="1" t="s">
        <v>34</v>
      </c>
      <c r="H10" s="6">
        <f>SUMIFS(C2:C16,B2:B16,"&lt;900")</f>
        <v>26015</v>
      </c>
    </row>
    <row r="11" spans="1:8" ht="15.75" x14ac:dyDescent="0.25">
      <c r="A11" s="1" t="s">
        <v>14</v>
      </c>
      <c r="B11" s="6">
        <v>1200</v>
      </c>
      <c r="C11" s="6">
        <v>1420</v>
      </c>
      <c r="D11" s="6">
        <f t="shared" si="0"/>
        <v>142</v>
      </c>
      <c r="E11" s="6">
        <f t="shared" si="1"/>
        <v>1342</v>
      </c>
      <c r="G11" s="1" t="s">
        <v>35</v>
      </c>
      <c r="H11" s="1">
        <f>COUNTIF(A2:A16,"*a")</f>
        <v>4</v>
      </c>
    </row>
    <row r="12" spans="1:8" ht="15.75" x14ac:dyDescent="0.25">
      <c r="A12" s="1" t="s">
        <v>15</v>
      </c>
      <c r="B12" s="6">
        <v>610</v>
      </c>
      <c r="C12" s="6">
        <v>740</v>
      </c>
      <c r="D12" s="6">
        <f t="shared" si="0"/>
        <v>74</v>
      </c>
      <c r="E12" s="6">
        <f t="shared" si="1"/>
        <v>684</v>
      </c>
    </row>
    <row r="13" spans="1:8" ht="15.75" x14ac:dyDescent="0.25">
      <c r="A13" s="1" t="s">
        <v>16</v>
      </c>
      <c r="B13" s="6">
        <v>750</v>
      </c>
      <c r="C13" s="6">
        <v>740</v>
      </c>
      <c r="D13" s="6">
        <f t="shared" si="0"/>
        <v>74</v>
      </c>
      <c r="E13" s="6">
        <f t="shared" si="1"/>
        <v>824</v>
      </c>
    </row>
    <row r="14" spans="1:8" ht="15.75" x14ac:dyDescent="0.25">
      <c r="A14" s="1" t="s">
        <v>17</v>
      </c>
      <c r="B14" s="6">
        <v>750</v>
      </c>
      <c r="C14" s="6">
        <v>3040</v>
      </c>
      <c r="D14" s="6">
        <f t="shared" si="0"/>
        <v>304</v>
      </c>
      <c r="E14" s="6">
        <f t="shared" si="1"/>
        <v>1054</v>
      </c>
    </row>
    <row r="15" spans="1:8" ht="15.75" x14ac:dyDescent="0.25">
      <c r="A15" s="1" t="s">
        <v>18</v>
      </c>
      <c r="B15" s="6">
        <v>670</v>
      </c>
      <c r="C15" s="6">
        <v>4530</v>
      </c>
      <c r="D15" s="6">
        <f t="shared" si="0"/>
        <v>453</v>
      </c>
      <c r="E15" s="6">
        <f t="shared" si="1"/>
        <v>1123</v>
      </c>
    </row>
    <row r="16" spans="1:8" ht="16.5" thickBot="1" x14ac:dyDescent="0.3">
      <c r="A16" s="3" t="s">
        <v>19</v>
      </c>
      <c r="B16" s="7">
        <v>780</v>
      </c>
      <c r="C16" s="7">
        <v>1800</v>
      </c>
      <c r="D16" s="7">
        <f t="shared" si="0"/>
        <v>180</v>
      </c>
      <c r="E16" s="6">
        <f t="shared" si="1"/>
        <v>960</v>
      </c>
    </row>
    <row r="17" spans="1:5" ht="15.75" x14ac:dyDescent="0.25">
      <c r="A17" s="9" t="s">
        <v>20</v>
      </c>
      <c r="B17" s="8">
        <f>SUM(B2:B16)</f>
        <v>13315</v>
      </c>
      <c r="C17" s="10">
        <f t="shared" ref="C17:D17" si="2">SUM(C2:C16)</f>
        <v>46405</v>
      </c>
      <c r="D17" s="10">
        <f t="shared" si="2"/>
        <v>4640.5</v>
      </c>
      <c r="E17" s="11">
        <f>SUM(E2:E16)</f>
        <v>17955.5</v>
      </c>
    </row>
    <row r="18" spans="1:5" ht="15.75" x14ac:dyDescent="0.25">
      <c r="A18" s="4" t="s">
        <v>22</v>
      </c>
      <c r="B18" s="12">
        <f>MAX(B2:B16)</f>
        <v>1290</v>
      </c>
      <c r="C18" s="6">
        <f>MAX(C2:C16)</f>
        <v>7540</v>
      </c>
      <c r="D18" s="6">
        <f>MAX(D2:D16)</f>
        <v>754</v>
      </c>
      <c r="E18" s="13">
        <f>MAX(E2:E16)</f>
        <v>2044</v>
      </c>
    </row>
    <row r="19" spans="1:5" ht="15.75" x14ac:dyDescent="0.25">
      <c r="A19" s="4" t="s">
        <v>21</v>
      </c>
      <c r="B19" s="12">
        <f>MIN(B2:B16)</f>
        <v>610</v>
      </c>
      <c r="C19" s="6">
        <f>MIN(C2:C16)</f>
        <v>735</v>
      </c>
      <c r="D19" s="6">
        <f>MIN(D2:D16)</f>
        <v>73.5</v>
      </c>
      <c r="E19" s="13">
        <f>MIN(E2:E16)</f>
        <v>684</v>
      </c>
    </row>
    <row r="20" spans="1:5" ht="16.5" thickBot="1" x14ac:dyDescent="0.3">
      <c r="A20" s="5" t="s">
        <v>23</v>
      </c>
      <c r="B20" s="14">
        <f>AVERAGE(B2:B16)</f>
        <v>887.66666666666663</v>
      </c>
      <c r="C20" s="15">
        <f>AVERAGE(C2:C16)</f>
        <v>3093.6666666666665</v>
      </c>
      <c r="D20" s="15">
        <f>AVERAGE(D2:D16)</f>
        <v>309.36666666666667</v>
      </c>
      <c r="E20" s="16">
        <f>AVERAGE(E2:E16)</f>
        <v>1197.0333333333333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2019-10-25T09:49:32Z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f4479f9a-7027-4b3c-93fa-1c2bc033501b</vt:lpwstr>
  </property>
</Properties>
</file>