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WA\Masters\2023\Semester 2\CITS5507 - High Performance Computing\Projects\CITS5507-Project-1\"/>
    </mc:Choice>
  </mc:AlternateContent>
  <xr:revisionPtr revIDLastSave="0" documentId="13_ncr:1_{674A6B16-90C8-41F3-8D95-C24CCEFB1640}" xr6:coauthVersionLast="47" xr6:coauthVersionMax="47" xr10:uidLastSave="{00000000-0000-0000-0000-000000000000}"/>
  <bookViews>
    <workbookView xWindow="-120" yWindow="-120" windowWidth="38640" windowHeight="21240" activeTab="1" xr2:uid="{2FDA451D-D6EC-4598-94BE-9F2AB2EE5350}"/>
  </bookViews>
  <sheets>
    <sheet name="Threads Experiment" sheetId="1" r:id="rId1"/>
    <sheet name="Fish Experi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G3" i="2" s="1"/>
  <c r="F4" i="2"/>
  <c r="G4" i="2" s="1"/>
  <c r="F5" i="2"/>
  <c r="G5" i="2" s="1"/>
  <c r="F6" i="2"/>
  <c r="F7" i="2"/>
  <c r="G7" i="2" s="1"/>
  <c r="F2" i="2"/>
  <c r="G2" i="2" s="1"/>
  <c r="G6" i="2"/>
  <c r="G2" i="1"/>
  <c r="F2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</calcChain>
</file>

<file path=xl/sharedStrings.xml><?xml version="1.0" encoding="utf-8"?>
<sst xmlns="http://schemas.openxmlformats.org/spreadsheetml/2006/main" count="20" uniqueCount="16">
  <si>
    <t>Sequential Time</t>
  </si>
  <si>
    <t xml:space="preserve">Speedup </t>
  </si>
  <si>
    <t>Number of Threads</t>
  </si>
  <si>
    <t>Parallel Trial 1</t>
  </si>
  <si>
    <t>Parallel Trial 2</t>
  </si>
  <si>
    <t>Parallel Trial 3</t>
  </si>
  <si>
    <t>Parallel Time Average</t>
  </si>
  <si>
    <t>Number of Fish</t>
  </si>
  <si>
    <t>Parallel Average</t>
  </si>
  <si>
    <t>Speedup</t>
  </si>
  <si>
    <t>1 000 000</t>
  </si>
  <si>
    <t>5 000 000</t>
  </si>
  <si>
    <t>10 000 000</t>
  </si>
  <si>
    <t>20 000 000</t>
  </si>
  <si>
    <t>50 000 000</t>
  </si>
  <si>
    <t>100 000 000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</si>
</sst>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Effect of the Number of Threads on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'Threads Experiment'!$G$1</c:f>
              <c:strCache>
                <c:ptCount val="1"/>
                <c:pt idx="0">
                  <c:v>Speedup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'Threads Experiment'!$A$2:$A$8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cat>
          <c:val>
            <c:numRef>
              <c:f>'Threads Experiment'!$G$2:$G$8</c:f>
              <c:numCache>
                <c:formatCode>General</c:formatCode>
                <c:ptCount val="7"/>
                <c:pt idx="0">
                  <c:v>0.95259740259740266</c:v>
                </c:pt>
                <c:pt idx="1">
                  <c:v>0.95516569200779733</c:v>
                </c:pt>
                <c:pt idx="2">
                  <c:v>0.94280205655526983</c:v>
                </c:pt>
                <c:pt idx="3">
                  <c:v>0.94970986460348161</c:v>
                </c:pt>
                <c:pt idx="4">
                  <c:v>0.94594594594594594</c:v>
                </c:pt>
                <c:pt idx="5">
                  <c:v>0.94767441860465107</c:v>
                </c:pt>
                <c:pt idx="6">
                  <c:v>0.92906903103229899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32-4FC1-AAA3-5B6988CEF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596400"/>
        <c:axId val="984594600"/>
      </c:lineChart>
      <c:catAx>
        <c:axId val="98459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594600"/>
        <c:crosses val="autoZero"/>
        <c:auto val="1"/>
        <c:lblAlgn val="ctr"/>
        <c:lblOffset val="100"/>
        <c:noMultiLvlLbl val="0"/>
      </c:catAx>
      <c:valAx>
        <c:axId val="98459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Speedup</a:t>
                </a:r>
                <a:r>
                  <a:rPr lang="en-AU" baseline="0"/>
                  <a:t> (Sequential/Parallel Time)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1.3872832369942197E-2"/>
              <c:y val="0.434056292651542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459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The Effect of Number of Fishes on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'Fish Experiment'!$A$2:$A$7</c:f>
              <c:strCache>
                <c:ptCount val="6"/>
                <c:pt idx="0">
                  <c:v>1 000 000</c:v>
                </c:pt>
                <c:pt idx="1">
                  <c:v>5 000 000</c:v>
                </c:pt>
                <c:pt idx="2">
                  <c:v>10 000 000</c:v>
                </c:pt>
                <c:pt idx="3">
                  <c:v>20 000 000</c:v>
                </c:pt>
                <c:pt idx="4">
                  <c:v>50 000 000</c:v>
                </c:pt>
                <c:pt idx="5">
                  <c:v>100 000 000</c:v>
                </c:pt>
              </c:strCache>
            </c:strRef>
          </c:cat>
          <c:val>
            <c:numRef>
              <c:f>'Fish Experiment'!$G$2:$G$7</c:f>
              <c:numCache>
                <c:formatCode>General</c:formatCode>
                <c:ptCount val="6"/>
                <c:pt idx="0">
                  <c:v>0.93506493506493504</c:v>
                </c:pt>
                <c:pt idx="1">
                  <c:v>0.97276264591439698</c:v>
                </c:pt>
                <c:pt idx="2">
                  <c:v>0.96985246953175119</c:v>
                </c:pt>
                <c:pt idx="3">
                  <c:v>0.95093608779857974</c:v>
                </c:pt>
                <c:pt idx="4">
                  <c:v>0.95858443390178227</c:v>
                </c:pt>
                <c:pt idx="5">
                  <c:v>0.95022102633096284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B4-4D24-BF60-1CE9AA664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0166880"/>
        <c:axId val="1040167240"/>
      </c:lineChart>
      <c:catAx>
        <c:axId val="104016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Fishes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167240"/>
        <c:crosses val="autoZero"/>
        <c:auto val="1"/>
        <c:lblAlgn val="ctr"/>
        <c:lblOffset val="100"/>
        <c:noMultiLvlLbl val="0"/>
      </c:catAx>
      <c:valAx>
        <c:axId val="10401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16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14</xdr:row>
      <xdr:rowOff>33336</xdr:rowOff>
    </xdr:from>
    <xdr:to>
      <xdr:col>5</xdr:col>
      <xdr:colOff>1171575</xdr:colOff>
      <xdr:row>40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E97977-3555-2C2E-95C1-63F0FB2796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1609724</xdr:colOff>
      <xdr:row>12</xdr:row>
      <xdr:rowOff>185737</xdr:rowOff>
    </xdr:from>
    <xdr:to>
      <xdr:col>18</xdr:col>
      <xdr:colOff>9525</xdr:colOff>
      <xdr:row>51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662B2D-0854-8857-F728-6A7BFE80B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3FD8-C97A-4DCA-AAE9-4FA6A9C38F03}">
  <dimension ref="A1:G8"/>
  <sheetViews>
    <sheetView workbookViewId="0">
      <selection activeCell="D51" sqref="D51"/>
    </sheetView>
  </sheetViews>
  <sheetFormatPr defaultRowHeight="15" x14ac:dyDescent="0.25"/>
  <cols>
    <col min="1" max="1" width="23.42578125" customWidth="1"/>
    <col min="2" max="2" width="31" customWidth="1"/>
    <col min="3" max="6" width="25.5703125" customWidth="1"/>
    <col min="7" max="7" width="26.85546875" customWidth="1"/>
  </cols>
  <sheetData>
    <row r="1" spans="1:7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25">
      <c r="A2">
        <v>2</v>
      </c>
      <c r="B2">
        <v>4.8899999999999997</v>
      </c>
      <c r="C2">
        <v>5.13</v>
      </c>
      <c r="D2">
        <v>5.13</v>
      </c>
      <c r="E2">
        <v>5.14</v>
      </c>
      <c r="F2">
        <f t="shared" ref="F2:F10" si="0">(C2+D2+E2)/3</f>
        <v>5.1333333333333329</v>
      </c>
      <c r="G2">
        <f>B2/F2</f>
        <v>0.95259740259740266</v>
      </c>
    </row>
    <row r="3" spans="1:7" x14ac:dyDescent="0.25">
      <c r="A3">
        <v>4</v>
      </c>
      <c r="B3">
        <v>4.9000000000000004</v>
      </c>
      <c r="C3">
        <v>5.13</v>
      </c>
      <c r="D3">
        <v>5.13</v>
      </c>
      <c r="E3">
        <v>5.13</v>
      </c>
      <c r="F3">
        <f t="shared" si="0"/>
        <v>5.13</v>
      </c>
      <c r="G3">
        <f t="shared" ref="G3:G8" si="1">B3/F3</f>
        <v>0.95516569200779733</v>
      </c>
    </row>
    <row r="4" spans="1:7" x14ac:dyDescent="0.25">
      <c r="A4">
        <v>8</v>
      </c>
      <c r="B4">
        <v>4.8899999999999997</v>
      </c>
      <c r="C4">
        <v>5.15</v>
      </c>
      <c r="D4">
        <v>5.24</v>
      </c>
      <c r="E4">
        <v>5.17</v>
      </c>
      <c r="F4">
        <f t="shared" si="0"/>
        <v>5.1866666666666665</v>
      </c>
      <c r="G4">
        <f t="shared" si="1"/>
        <v>0.94280205655526983</v>
      </c>
    </row>
    <row r="5" spans="1:7" x14ac:dyDescent="0.25">
      <c r="A5">
        <v>16</v>
      </c>
      <c r="B5">
        <v>4.91</v>
      </c>
      <c r="C5">
        <v>5.17</v>
      </c>
      <c r="D5">
        <v>5.17</v>
      </c>
      <c r="E5">
        <v>5.17</v>
      </c>
      <c r="F5">
        <f t="shared" si="0"/>
        <v>5.17</v>
      </c>
      <c r="G5">
        <f t="shared" si="1"/>
        <v>0.94970986460348161</v>
      </c>
    </row>
    <row r="6" spans="1:7" x14ac:dyDescent="0.25">
      <c r="A6">
        <v>32</v>
      </c>
      <c r="B6">
        <v>4.9000000000000004</v>
      </c>
      <c r="C6">
        <v>5.23</v>
      </c>
      <c r="D6">
        <v>5.15</v>
      </c>
      <c r="E6">
        <v>5.16</v>
      </c>
      <c r="F6">
        <f t="shared" si="0"/>
        <v>5.1800000000000006</v>
      </c>
      <c r="G6">
        <f t="shared" si="1"/>
        <v>0.94594594594594594</v>
      </c>
    </row>
    <row r="7" spans="1:7" x14ac:dyDescent="0.25">
      <c r="A7">
        <v>64</v>
      </c>
      <c r="B7">
        <v>4.8899999999999997</v>
      </c>
      <c r="C7">
        <v>5.16</v>
      </c>
      <c r="D7">
        <v>5.16</v>
      </c>
      <c r="E7">
        <v>5.16</v>
      </c>
      <c r="F7">
        <f t="shared" si="0"/>
        <v>5.16</v>
      </c>
      <c r="G7">
        <f t="shared" si="1"/>
        <v>0.94767441860465107</v>
      </c>
    </row>
    <row r="8" spans="1:7" x14ac:dyDescent="0.25">
      <c r="A8">
        <v>128</v>
      </c>
      <c r="B8">
        <v>4.8899999999999997</v>
      </c>
      <c r="C8">
        <v>5.31</v>
      </c>
      <c r="D8">
        <v>5.19</v>
      </c>
      <c r="E8">
        <v>5.29</v>
      </c>
      <c r="F8">
        <f t="shared" si="0"/>
        <v>5.2633333333333328</v>
      </c>
      <c r="G8">
        <f t="shared" si="1"/>
        <v>0.92906903103229899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6D82-805D-4DB8-8265-8DEDB52216A7}">
  <dimension ref="A1:G7"/>
  <sheetViews>
    <sheetView tabSelected="1" workbookViewId="0">
      <selection activeCell="T34" sqref="T34"/>
    </sheetView>
  </sheetViews>
  <sheetFormatPr defaultRowHeight="15" x14ac:dyDescent="0.25"/>
  <cols>
    <col min="1" max="1" width="26.140625" customWidth="1"/>
    <col min="2" max="2" width="27.7109375" customWidth="1"/>
    <col min="3" max="3" width="16" customWidth="1"/>
    <col min="4" max="4" width="18.7109375" customWidth="1"/>
    <col min="5" max="5" width="22.42578125" customWidth="1"/>
    <col min="6" max="6" width="22.5703125" customWidth="1"/>
    <col min="7" max="7" width="17.28515625" customWidth="1"/>
  </cols>
  <sheetData>
    <row r="1" spans="1:7" x14ac:dyDescent="0.25">
      <c r="A1" t="s">
        <v>7</v>
      </c>
      <c r="B1" t="s">
        <v>0</v>
      </c>
      <c r="C1" t="s">
        <v>3</v>
      </c>
      <c r="D1" t="s">
        <v>4</v>
      </c>
      <c r="E1" t="s">
        <v>5</v>
      </c>
      <c r="F1" t="s">
        <v>8</v>
      </c>
      <c r="G1" t="s">
        <v>9</v>
      </c>
    </row>
    <row r="2" spans="1:7" x14ac:dyDescent="0.25">
      <c r="A2" t="s">
        <v>10</v>
      </c>
      <c r="B2">
        <v>0.48</v>
      </c>
      <c r="C2">
        <v>0.52</v>
      </c>
      <c r="D2">
        <v>0.51</v>
      </c>
      <c r="E2">
        <v>0.51</v>
      </c>
      <c r="F2">
        <f>(C2+D2+E2) / 3</f>
        <v>0.51333333333333331</v>
      </c>
      <c r="G2">
        <f>B2/F2</f>
        <v>0.93506493506493504</v>
      </c>
    </row>
    <row r="3" spans="1:7" x14ac:dyDescent="0.25">
      <c r="A3" t="s">
        <v>11</v>
      </c>
      <c r="B3">
        <v>2.5</v>
      </c>
      <c r="C3">
        <v>2.57</v>
      </c>
      <c r="D3">
        <v>2.57</v>
      </c>
      <c r="E3">
        <v>2.57</v>
      </c>
      <c r="F3">
        <f t="shared" ref="F3:F7" si="0">(C3+D3+E3) / 3</f>
        <v>2.57</v>
      </c>
      <c r="G3">
        <f t="shared" ref="G3:G7" si="1">B3/F3</f>
        <v>0.97276264591439698</v>
      </c>
    </row>
    <row r="4" spans="1:7" x14ac:dyDescent="0.25">
      <c r="A4" t="s">
        <v>12</v>
      </c>
      <c r="B4">
        <v>5.04</v>
      </c>
      <c r="C4">
        <v>5.16</v>
      </c>
      <c r="D4">
        <v>5.21</v>
      </c>
      <c r="E4">
        <v>5.22</v>
      </c>
      <c r="F4">
        <f t="shared" si="0"/>
        <v>5.1966666666666663</v>
      </c>
      <c r="G4">
        <f t="shared" si="1"/>
        <v>0.96985246953175119</v>
      </c>
    </row>
    <row r="5" spans="1:7" x14ac:dyDescent="0.25">
      <c r="A5" t="s">
        <v>13</v>
      </c>
      <c r="B5">
        <v>9.82</v>
      </c>
      <c r="C5">
        <v>10.33</v>
      </c>
      <c r="D5">
        <v>10.28</v>
      </c>
      <c r="E5">
        <v>10.37</v>
      </c>
      <c r="F5">
        <f t="shared" si="0"/>
        <v>10.326666666666666</v>
      </c>
      <c r="G5">
        <f t="shared" si="1"/>
        <v>0.95093608779857974</v>
      </c>
    </row>
    <row r="6" spans="1:7" x14ac:dyDescent="0.25">
      <c r="A6" t="s">
        <v>14</v>
      </c>
      <c r="B6">
        <v>24.92</v>
      </c>
      <c r="C6">
        <v>25.96</v>
      </c>
      <c r="D6">
        <v>25.99</v>
      </c>
      <c r="E6">
        <v>26.04</v>
      </c>
      <c r="F6">
        <f t="shared" si="0"/>
        <v>25.99666666666667</v>
      </c>
      <c r="G6">
        <f t="shared" si="1"/>
        <v>0.95858443390178227</v>
      </c>
    </row>
    <row r="7" spans="1:7" x14ac:dyDescent="0.25">
      <c r="A7" t="s">
        <v>15</v>
      </c>
      <c r="B7">
        <v>49.44</v>
      </c>
      <c r="C7">
        <v>51.77</v>
      </c>
      <c r="D7">
        <v>52.53</v>
      </c>
      <c r="E7">
        <v>51.79</v>
      </c>
      <c r="F7">
        <f t="shared" si="0"/>
        <v>52.03</v>
      </c>
      <c r="G7">
        <f t="shared" si="1"/>
        <v>0.95022102633096284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Threads Experiment</vt:lpstr>
      <vt:lpstr>Fish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Anfernee Alviar</dc:creator>
  <cp:lastModifiedBy>Anfernee Alviar</cp:lastModifiedBy>
  <dcterms:created xsi:type="dcterms:W3CDTF">2023-09-25T11:31:30Z</dcterms:created>
  <dcterms:modified xsi:type="dcterms:W3CDTF">2023-09-25T15:21:27Z</dcterms:modified>
</cp:coreProperties>
</file>