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2021 2\Robotica\Proyecto\info para la pagina\"/>
    </mc:Choice>
  </mc:AlternateContent>
  <xr:revisionPtr revIDLastSave="0" documentId="8_{8E9C692D-A861-48FA-AF20-0B165FE00567}" xr6:coauthVersionLast="47" xr6:coauthVersionMax="47" xr10:uidLastSave="{00000000-0000-0000-0000-000000000000}"/>
  <bookViews>
    <workbookView xWindow="-108" yWindow="-108" windowWidth="23256" windowHeight="13176" xr2:uid="{C5557A05-6EC7-493E-A8AF-CDEB2EAB4A7D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7" i="1"/>
  <c r="E9" i="1"/>
  <c r="D5" i="1"/>
  <c r="D4" i="1"/>
  <c r="D3" i="1"/>
  <c r="E4" i="1"/>
  <c r="E5" i="1"/>
  <c r="E3" i="1"/>
  <c r="E6" i="1"/>
  <c r="E10" i="1"/>
</calcChain>
</file>

<file path=xl/sharedStrings.xml><?xml version="1.0" encoding="utf-8"?>
<sst xmlns="http://schemas.openxmlformats.org/spreadsheetml/2006/main" count="14" uniqueCount="14">
  <si>
    <t>Cantidad</t>
  </si>
  <si>
    <t>Pieza</t>
  </si>
  <si>
    <t>Soporte</t>
  </si>
  <si>
    <t>Atornillador</t>
  </si>
  <si>
    <t>Garra</t>
  </si>
  <si>
    <t>Volumen [mm^3]</t>
  </si>
  <si>
    <t>Volumen Total [m^3]</t>
  </si>
  <si>
    <t>Masa Permitida [kg]</t>
  </si>
  <si>
    <t>Densidad Material[kg/m^3]</t>
  </si>
  <si>
    <t>Densidad Material[g/mm^3]</t>
  </si>
  <si>
    <t>Volumen del griper [m^3]</t>
  </si>
  <si>
    <t>Volumen del griper [cm^3]</t>
  </si>
  <si>
    <t>Densidad Duraluminio 7075 [kg/m^3]</t>
  </si>
  <si>
    <t>Masa del griper con Duraluminio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</si>
</sst>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327F-CED0-40B3-AF87-71C914CB3D88}">
  <dimension ref="B1:E13"/>
  <sheetViews>
    <sheetView tabSelected="1" zoomScale="190" zoomScaleNormal="190" workbookViewId="0">
      <selection activeCell="D4" sqref="D4"/>
    </sheetView>
  </sheetViews>
  <sheetFormatPr baseColWidth="10" defaultRowHeight="14.4" x14ac:dyDescent="0.3"/>
  <cols>
    <col min="1" max="1" width="2" customWidth="1"/>
    <col min="4" max="4" width="15.109375" bestFit="1" customWidth="1"/>
    <col min="5" max="5" width="18.33203125" bestFit="1" customWidth="1"/>
  </cols>
  <sheetData>
    <row r="1" spans="2:5" ht="15" thickBot="1" x14ac:dyDescent="0.35"/>
    <row r="2" spans="2:5" x14ac:dyDescent="0.3">
      <c r="B2" s="3" t="s">
        <v>1</v>
      </c>
      <c r="C2" s="4" t="s">
        <v>0</v>
      </c>
      <c r="D2" s="4" t="s">
        <v>5</v>
      </c>
      <c r="E2" s="5" t="s">
        <v>6</v>
      </c>
    </row>
    <row r="3" spans="2:5" x14ac:dyDescent="0.3">
      <c r="B3" s="6" t="s">
        <v>2</v>
      </c>
      <c r="C3" s="1">
        <v>1</v>
      </c>
      <c r="D3" s="1">
        <f>ROUND(4204256.855*0.2,2)</f>
        <v>840851.37</v>
      </c>
      <c r="E3" s="7">
        <f>C3*D3*((1/1000))^3</f>
        <v>8.4085137000000003E-4</v>
      </c>
    </row>
    <row r="4" spans="2:5" x14ac:dyDescent="0.3">
      <c r="B4" s="6" t="s">
        <v>3</v>
      </c>
      <c r="C4" s="1">
        <v>1</v>
      </c>
      <c r="D4" s="1">
        <f>ROUND(14307485.409*0.01,2)</f>
        <v>143074.85</v>
      </c>
      <c r="E4" s="7">
        <f t="shared" ref="E4:E5" si="0">C4*D4*((1/1000))^3</f>
        <v>1.4307485000000002E-4</v>
      </c>
    </row>
    <row r="5" spans="2:5" x14ac:dyDescent="0.3">
      <c r="B5" s="6" t="s">
        <v>4</v>
      </c>
      <c r="C5" s="1">
        <v>2</v>
      </c>
      <c r="D5" s="1">
        <f>ROUND(6016520.243*0.2,2)</f>
        <v>1203304.05</v>
      </c>
      <c r="E5" s="7">
        <f t="shared" si="0"/>
        <v>2.4066081000000002E-3</v>
      </c>
    </row>
    <row r="6" spans="2:5" x14ac:dyDescent="0.3">
      <c r="B6" s="8" t="s">
        <v>10</v>
      </c>
      <c r="C6" s="2"/>
      <c r="D6" s="2"/>
      <c r="E6" s="7">
        <f>SUM(E3:E5)</f>
        <v>3.3905343200000002E-3</v>
      </c>
    </row>
    <row r="7" spans="2:5" x14ac:dyDescent="0.3">
      <c r="B7" s="8" t="s">
        <v>11</v>
      </c>
      <c r="C7" s="2"/>
      <c r="D7" s="2"/>
      <c r="E7" s="7">
        <f>ROUND(E6*(100^3),2)</f>
        <v>3390.53</v>
      </c>
    </row>
    <row r="8" spans="2:5" x14ac:dyDescent="0.3">
      <c r="B8" s="8" t="s">
        <v>7</v>
      </c>
      <c r="C8" s="2"/>
      <c r="D8" s="2"/>
      <c r="E8" s="7">
        <v>10</v>
      </c>
    </row>
    <row r="9" spans="2:5" x14ac:dyDescent="0.3">
      <c r="B9" s="8" t="s">
        <v>8</v>
      </c>
      <c r="C9" s="2"/>
      <c r="D9" s="2"/>
      <c r="E9" s="7">
        <f>ROUND(E8/E6,2)</f>
        <v>2949.39</v>
      </c>
    </row>
    <row r="10" spans="2:5" x14ac:dyDescent="0.3">
      <c r="B10" s="8" t="s">
        <v>9</v>
      </c>
      <c r="C10" s="2"/>
      <c r="D10" s="2"/>
      <c r="E10" s="7">
        <f>E9*1000*(1/(1000^3))</f>
        <v>2.9493900000000001E-3</v>
      </c>
    </row>
    <row r="11" spans="2:5" ht="7.2" customHeight="1" x14ac:dyDescent="0.3">
      <c r="B11" s="9"/>
      <c r="C11" s="10"/>
      <c r="D11" s="10"/>
      <c r="E11" s="11"/>
    </row>
    <row r="12" spans="2:5" x14ac:dyDescent="0.3">
      <c r="B12" s="8" t="s">
        <v>12</v>
      </c>
      <c r="C12" s="2"/>
      <c r="D12" s="2"/>
      <c r="E12" s="7">
        <v>2810</v>
      </c>
    </row>
    <row r="13" spans="2:5" ht="15" thickBot="1" x14ac:dyDescent="0.35">
      <c r="B13" s="12" t="s">
        <v>13</v>
      </c>
      <c r="C13" s="13"/>
      <c r="D13" s="13"/>
      <c r="E13" s="14">
        <f>ROUND(E12*E6, 2)</f>
        <v>9.5299999999999994</v>
      </c>
    </row>
  </sheetData>
  <mergeCells count="7">
    <mergeCell ref="B13:D13"/>
    <mergeCell ref="B6:D6"/>
    <mergeCell ref="B8:D8"/>
    <mergeCell ref="B9:D9"/>
    <mergeCell ref="B10:D10"/>
    <mergeCell ref="B7:D7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Ediber Toloza Bernal</dc:creator>
  <cp:lastModifiedBy>Osmar Ediber Toloza Bernal</cp:lastModifiedBy>
  <dcterms:created xsi:type="dcterms:W3CDTF">2022-02-03T00:47:41Z</dcterms:created>
  <dcterms:modified xsi:type="dcterms:W3CDTF">2022-02-03T01:42:23Z</dcterms:modified>
</cp:coreProperties>
</file>