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ang-oum\exploringLibraries\"/>
    </mc:Choice>
  </mc:AlternateContent>
  <xr:revisionPtr revIDLastSave="0" documentId="13_ncr:1_{5E12E04B-4126-4130-8EDA-8EE9ED796E13}" xr6:coauthVersionLast="47" xr6:coauthVersionMax="47" xr10:uidLastSave="{00000000-0000-0000-0000-000000000000}"/>
  <bookViews>
    <workbookView xWindow="-4596" yWindow="1776" windowWidth="17280" windowHeight="10368" xr2:uid="{704A1783-886D-416E-9F6E-41140594C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1" l="1"/>
  <c r="C86" i="1"/>
  <c r="B85" i="1"/>
  <c r="B84" i="1"/>
  <c r="C84" i="1"/>
  <c r="C85" i="1"/>
  <c r="B86" i="1"/>
  <c r="C83" i="1"/>
  <c r="H33" i="1"/>
  <c r="G33" i="1"/>
  <c r="H31" i="1"/>
  <c r="G31" i="1"/>
  <c r="H29" i="1"/>
  <c r="G29" i="1"/>
  <c r="H27" i="1"/>
  <c r="H25" i="1"/>
  <c r="G27" i="1"/>
  <c r="G25" i="1"/>
  <c r="H23" i="1"/>
  <c r="G23" i="1"/>
  <c r="H32" i="1"/>
  <c r="G32" i="1"/>
  <c r="H30" i="1"/>
  <c r="G30" i="1"/>
  <c r="H28" i="1"/>
  <c r="G28" i="1"/>
  <c r="H26" i="1"/>
  <c r="G26" i="1"/>
  <c r="H24" i="1"/>
  <c r="G24" i="1"/>
  <c r="H22" i="1"/>
  <c r="G22" i="1"/>
  <c r="K2" i="1"/>
  <c r="A86" i="1" s="1"/>
  <c r="J2" i="1"/>
  <c r="A85" i="1" s="1"/>
  <c r="I2" i="1"/>
  <c r="A84" i="1" s="1"/>
  <c r="H2" i="1"/>
  <c r="A83" i="1" s="1"/>
  <c r="D83" i="1" l="1"/>
  <c r="D85" i="1"/>
  <c r="D86" i="1"/>
  <c r="D84" i="1"/>
  <c r="E89" i="1"/>
  <c r="K24" i="1"/>
  <c r="K26" i="1"/>
  <c r="K25" i="1"/>
  <c r="K28" i="1"/>
  <c r="K29" i="1"/>
  <c r="K32" i="1"/>
  <c r="K33" i="1"/>
  <c r="K27" i="1"/>
  <c r="K30" i="1"/>
  <c r="K31" i="1"/>
  <c r="K22" i="1"/>
  <c r="K23" i="1"/>
</calcChain>
</file>

<file path=xl/sharedStrings.xml><?xml version="1.0" encoding="utf-8"?>
<sst xmlns="http://schemas.openxmlformats.org/spreadsheetml/2006/main" count="161" uniqueCount="79">
  <si>
    <t>ex</t>
  </si>
  <si>
    <t>tick</t>
  </si>
  <si>
    <t>BTCUSD</t>
  </si>
  <si>
    <t>ETHUSD</t>
  </si>
  <si>
    <t>FTMUSD</t>
  </si>
  <si>
    <t>MATICUSD</t>
  </si>
  <si>
    <t>BINANCE</t>
  </si>
  <si>
    <t>KRAKEN</t>
  </si>
  <si>
    <t>OKEX</t>
  </si>
  <si>
    <t>BYBIT</t>
  </si>
  <si>
    <t>myex</t>
  </si>
  <si>
    <t>mytick</t>
  </si>
  <si>
    <t>arbpair</t>
  </si>
  <si>
    <t>delta</t>
  </si>
  <si>
    <t>ex1</t>
  </si>
  <si>
    <t>ex2</t>
  </si>
  <si>
    <t>tick1</t>
  </si>
  <si>
    <t>highest_close</t>
  </si>
  <si>
    <t>lowest_close</t>
  </si>
  <si>
    <t>expair</t>
  </si>
  <si>
    <t>ex1ex2</t>
  </si>
  <si>
    <t>extickprice</t>
  </si>
  <si>
    <t>price1</t>
  </si>
  <si>
    <t>price2</t>
  </si>
  <si>
    <t>p1-p2</t>
  </si>
  <si>
    <t>optimdelta</t>
  </si>
  <si>
    <t>BYBIYBINANCE</t>
  </si>
  <si>
    <t>negdelta</t>
  </si>
  <si>
    <t>posdelta</t>
  </si>
  <si>
    <t>mindelta</t>
  </si>
  <si>
    <t>maxdelta</t>
  </si>
  <si>
    <t>buy</t>
  </si>
  <si>
    <t>ftm</t>
  </si>
  <si>
    <t>sell</t>
  </si>
  <si>
    <t>kraken</t>
  </si>
  <si>
    <t>binance</t>
  </si>
  <si>
    <t>xlm</t>
  </si>
  <si>
    <t>highprice</t>
  </si>
  <si>
    <t>lowprice</t>
  </si>
  <si>
    <t>binancekraken</t>
  </si>
  <si>
    <t>mindeltatick</t>
  </si>
  <si>
    <t>maxdeltatick</t>
  </si>
  <si>
    <t>OPTIMARB</t>
  </si>
  <si>
    <t>min_delta</t>
  </si>
  <si>
    <t>min_deltatick</t>
  </si>
  <si>
    <t>max_delta</t>
  </si>
  <si>
    <t>max_deltatick</t>
  </si>
  <si>
    <t xml:space="preserve">min_delta </t>
  </si>
  <si>
    <t>min_deltatick_price</t>
  </si>
  <si>
    <t>max_deltatick_price</t>
  </si>
  <si>
    <t>BINANCEKRAKEN</t>
  </si>
  <si>
    <t>1_2</t>
  </si>
  <si>
    <t>2_1</t>
  </si>
  <si>
    <t>fees</t>
  </si>
  <si>
    <t>size</t>
  </si>
  <si>
    <t>execution_summary</t>
  </si>
  <si>
    <t>EXECUTION_SUMMARY</t>
  </si>
  <si>
    <t>BfBi.SfKr.BxKr.SxBi</t>
  </si>
  <si>
    <t>path2</t>
  </si>
  <si>
    <t>action1</t>
  </si>
  <si>
    <t>action2</t>
  </si>
  <si>
    <t>KRAKENBINANCE</t>
  </si>
  <si>
    <t>slippage</t>
  </si>
  <si>
    <t>EXECUTION_terra</t>
  </si>
  <si>
    <t>timescope</t>
  </si>
  <si>
    <t>bybit</t>
  </si>
  <si>
    <t>okex</t>
  </si>
  <si>
    <t>USER_INPUT</t>
  </si>
  <si>
    <t>invexpair</t>
  </si>
  <si>
    <t>p1</t>
  </si>
  <si>
    <t>p2</t>
  </si>
  <si>
    <t>ticker</t>
  </si>
  <si>
    <t>ismax()</t>
  </si>
  <si>
    <t>ismin()</t>
  </si>
  <si>
    <t>min_close</t>
  </si>
  <si>
    <t>max_close</t>
  </si>
  <si>
    <t>close</t>
  </si>
  <si>
    <t>prices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</si>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</sst>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654D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654D5"/>
      </right>
      <top style="medium">
        <color indexed="64"/>
      </top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B0F0"/>
      </right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3" xfId="0" applyBorder="1"/>
    <xf numFmtId="0" fontId="5" fillId="2" borderId="0" xfId="0" applyFont="1" applyFill="1" applyAlignment="1">
      <alignment horizontal="right"/>
    </xf>
    <xf numFmtId="0" fontId="0" fillId="0" borderId="4" xfId="0" applyBorder="1"/>
    <xf numFmtId="0" fontId="1" fillId="2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6" fillId="3" borderId="0" xfId="0" applyFont="1" applyFill="1"/>
    <xf numFmtId="0" fontId="6" fillId="4" borderId="0" xfId="0" applyFont="1" applyFill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" fontId="0" fillId="0" borderId="10" xfId="0" applyNumberFormat="1" applyBorder="1"/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left" indent="5"/>
    </xf>
    <xf numFmtId="0" fontId="3" fillId="6" borderId="0" xfId="0" applyFont="1" applyFill="1" applyAlignment="1">
      <alignment horizontal="left" indent="5"/>
    </xf>
    <xf numFmtId="0" fontId="3" fillId="7" borderId="0" xfId="0" applyFont="1" applyFill="1" applyAlignment="1">
      <alignment horizontal="left" indent="5"/>
    </xf>
    <xf numFmtId="0" fontId="3" fillId="4" borderId="20" xfId="0" applyFont="1" applyFill="1" applyBorder="1" applyAlignment="1">
      <alignment horizontal="left" indent="5"/>
    </xf>
    <xf numFmtId="0" fontId="3" fillId="7" borderId="20" xfId="0" applyFont="1" applyFill="1" applyBorder="1" applyAlignment="1">
      <alignment horizontal="left" indent="5"/>
    </xf>
    <xf numFmtId="0" fontId="3" fillId="6" borderId="20" xfId="0" applyFont="1" applyFill="1" applyBorder="1" applyAlignment="1">
      <alignment horizontal="left" indent="5"/>
    </xf>
    <xf numFmtId="0" fontId="8" fillId="2" borderId="11" xfId="0" applyFont="1" applyFill="1" applyBorder="1" applyAlignment="1">
      <alignment horizontal="right"/>
    </xf>
    <xf numFmtId="0" fontId="3" fillId="2" borderId="15" xfId="0" applyFont="1" applyFill="1" applyBorder="1"/>
    <xf numFmtId="0" fontId="3" fillId="2" borderId="12" xfId="0" applyFont="1" applyFill="1" applyBorder="1" applyAlignment="1">
      <alignment horizontal="right"/>
    </xf>
    <xf numFmtId="0" fontId="8" fillId="2" borderId="12" xfId="0" applyFont="1" applyFill="1" applyBorder="1" applyAlignment="1">
      <alignment horizontal="right"/>
    </xf>
    <xf numFmtId="0" fontId="3" fillId="2" borderId="0" xfId="0" applyFont="1" applyFill="1"/>
    <xf numFmtId="0" fontId="3" fillId="2" borderId="19" xfId="0" applyFont="1" applyFill="1" applyBorder="1"/>
    <xf numFmtId="0" fontId="3" fillId="2" borderId="20" xfId="0" applyFont="1" applyFill="1" applyBorder="1"/>
    <xf numFmtId="0" fontId="3" fillId="2" borderId="21" xfId="0" applyFont="1" applyFill="1" applyBorder="1"/>
    <xf numFmtId="0" fontId="3" fillId="2" borderId="23" xfId="0" applyFont="1" applyFill="1" applyBorder="1"/>
    <xf numFmtId="0" fontId="0" fillId="8" borderId="0" xfId="0" applyFill="1"/>
    <xf numFmtId="0" fontId="3" fillId="8" borderId="0" xfId="0" applyFont="1" applyFill="1"/>
    <xf numFmtId="0" fontId="3" fillId="8" borderId="0" xfId="0" applyFont="1" applyFill="1" applyAlignment="1">
      <alignment horizontal="right"/>
    </xf>
    <xf numFmtId="0" fontId="8" fillId="8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" fontId="3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3" borderId="7" xfId="0" applyFont="1" applyFill="1" applyBorder="1"/>
    <xf numFmtId="0" fontId="3" fillId="2" borderId="16" xfId="0" applyFont="1" applyFill="1" applyBorder="1"/>
    <xf numFmtId="0" fontId="3" fillId="2" borderId="0" xfId="0" applyFont="1" applyFill="1" applyAlignment="1">
      <alignment horizontal="left" indent="3"/>
    </xf>
    <xf numFmtId="0" fontId="0" fillId="9" borderId="25" xfId="0" applyFill="1" applyBorder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3" fillId="2" borderId="36" xfId="0" applyFont="1" applyFill="1" applyBorder="1"/>
    <xf numFmtId="0" fontId="3" fillId="2" borderId="37" xfId="0" applyFont="1" applyFill="1" applyBorder="1"/>
    <xf numFmtId="0" fontId="3" fillId="2" borderId="18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54D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182A-1F0B-46BF-B66E-AAE447A67C75}">
  <dimension ref="A1:Y89"/>
  <sheetViews>
    <sheetView tabSelected="1" topLeftCell="A2" zoomScale="31" zoomScaleNormal="100" workbookViewId="0">
      <selection activeCell="Q19" sqref="Q19"/>
    </sheetView>
  </sheetViews>
  <sheetFormatPr defaultRowHeight="14.4" x14ac:dyDescent="0.3"/>
  <cols>
    <col min="1" max="1" width="16.6640625" customWidth="1"/>
    <col min="2" max="2" width="18.21875" customWidth="1"/>
    <col min="3" max="3" width="17.33203125" customWidth="1"/>
    <col min="4" max="4" width="17.6640625" customWidth="1"/>
    <col min="5" max="5" width="7" customWidth="1"/>
    <col min="6" max="6" width="15.109375" customWidth="1"/>
    <col min="7" max="7" width="23.77734375" customWidth="1"/>
    <col min="8" max="8" width="15.109375" customWidth="1"/>
    <col min="9" max="9" width="14.5546875" customWidth="1"/>
    <col min="10" max="10" width="16.33203125" customWidth="1"/>
    <col min="11" max="11" width="18" customWidth="1"/>
    <col min="12" max="12" width="2.21875" style="60" customWidth="1"/>
    <col min="13" max="13" width="1.88671875" style="62" customWidth="1"/>
    <col min="14" max="15" width="20" customWidth="1"/>
    <col min="16" max="16" width="7.21875" customWidth="1"/>
    <col min="17" max="17" width="19.88671875" customWidth="1"/>
    <col min="18" max="18" width="21.109375" customWidth="1"/>
    <col min="19" max="19" width="3.21875" customWidth="1"/>
    <col min="20" max="20" width="15.5546875" customWidth="1"/>
    <col min="21" max="21" width="16.109375" customWidth="1"/>
    <col min="22" max="22" width="16.77734375" customWidth="1"/>
    <col min="23" max="23" width="4.33203125" customWidth="1"/>
    <col min="24" max="24" width="15.33203125" customWidth="1"/>
    <col min="25" max="25" width="22.88671875" customWidth="1"/>
  </cols>
  <sheetData>
    <row r="1" spans="7:25" ht="16.2" thickBot="1" x14ac:dyDescent="0.35">
      <c r="G1" s="23" t="s">
        <v>10</v>
      </c>
      <c r="H1" s="24" t="s">
        <v>6</v>
      </c>
      <c r="I1" s="24" t="s">
        <v>7</v>
      </c>
      <c r="J1" s="24" t="s">
        <v>8</v>
      </c>
      <c r="K1" s="24" t="s">
        <v>9</v>
      </c>
      <c r="L1" s="59"/>
      <c r="N1" s="84" t="s">
        <v>67</v>
      </c>
      <c r="O1" s="84"/>
      <c r="W1" s="57" t="s">
        <v>19</v>
      </c>
      <c r="X1" s="80" t="s">
        <v>39</v>
      </c>
      <c r="Y1" s="81"/>
    </row>
    <row r="2" spans="7:25" ht="16.2" thickBot="1" x14ac:dyDescent="0.35">
      <c r="G2" s="23" t="s">
        <v>11</v>
      </c>
      <c r="H2" s="6" t="str">
        <f>G10</f>
        <v>BTCUSD</v>
      </c>
      <c r="I2" s="6" t="str">
        <f>G11</f>
        <v>ETHUSD</v>
      </c>
      <c r="J2" s="6" t="str">
        <f>G12</f>
        <v>FTMUSD</v>
      </c>
      <c r="K2" s="6" t="str">
        <f>G13</f>
        <v>MATICUSD</v>
      </c>
      <c r="N2" s="56" t="s">
        <v>10</v>
      </c>
      <c r="O2" s="56" t="s">
        <v>11</v>
      </c>
      <c r="W2" s="43"/>
      <c r="X2" s="32" t="s">
        <v>35</v>
      </c>
      <c r="Y2" s="35" t="s">
        <v>34</v>
      </c>
    </row>
    <row r="3" spans="7:25" x14ac:dyDescent="0.3">
      <c r="N3" s="64" t="s">
        <v>35</v>
      </c>
      <c r="O3" s="65" t="s">
        <v>2</v>
      </c>
      <c r="W3" s="43"/>
      <c r="X3" s="33" t="s">
        <v>31</v>
      </c>
      <c r="Y3" s="36" t="s">
        <v>33</v>
      </c>
    </row>
    <row r="4" spans="7:25" x14ac:dyDescent="0.3">
      <c r="N4" s="66" t="s">
        <v>34</v>
      </c>
      <c r="O4" s="67" t="s">
        <v>3</v>
      </c>
      <c r="W4" s="43"/>
      <c r="X4" s="33" t="s">
        <v>38</v>
      </c>
      <c r="Y4" s="36" t="s">
        <v>37</v>
      </c>
    </row>
    <row r="5" spans="7:25" x14ac:dyDescent="0.3">
      <c r="N5" s="66" t="s">
        <v>65</v>
      </c>
      <c r="O5" s="67" t="s">
        <v>4</v>
      </c>
      <c r="W5" s="43" t="s">
        <v>40</v>
      </c>
      <c r="X5" s="82" t="s">
        <v>32</v>
      </c>
      <c r="Y5" s="83"/>
    </row>
    <row r="6" spans="7:25" ht="15" thickBot="1" x14ac:dyDescent="0.35">
      <c r="N6" s="68" t="s">
        <v>66</v>
      </c>
      <c r="O6" s="69" t="s">
        <v>5</v>
      </c>
      <c r="W6" s="43" t="s">
        <v>29</v>
      </c>
      <c r="X6" s="82" t="s">
        <v>27</v>
      </c>
      <c r="Y6" s="83"/>
    </row>
    <row r="7" spans="7:25" s="31" customFormat="1" x14ac:dyDescent="0.3">
      <c r="L7" s="61"/>
      <c r="M7" s="63"/>
      <c r="W7" s="43"/>
      <c r="X7" s="32" t="s">
        <v>35</v>
      </c>
      <c r="Y7" s="35" t="s">
        <v>34</v>
      </c>
    </row>
    <row r="8" spans="7:25" ht="15" thickBot="1" x14ac:dyDescent="0.35">
      <c r="W8" s="43"/>
      <c r="X8" s="34" t="s">
        <v>33</v>
      </c>
      <c r="Y8" s="37" t="s">
        <v>31</v>
      </c>
    </row>
    <row r="9" spans="7:25" ht="15" thickBot="1" x14ac:dyDescent="0.35">
      <c r="G9" s="51" t="s">
        <v>77</v>
      </c>
      <c r="H9" s="8" t="s">
        <v>6</v>
      </c>
      <c r="I9" s="8" t="s">
        <v>7</v>
      </c>
      <c r="J9" s="8" t="s">
        <v>8</v>
      </c>
      <c r="K9" s="8" t="s">
        <v>9</v>
      </c>
      <c r="N9" s="84" t="s">
        <v>78</v>
      </c>
      <c r="O9" s="84"/>
      <c r="Q9" s="89" t="s">
        <v>74</v>
      </c>
      <c r="R9" s="90"/>
      <c r="W9" s="43"/>
      <c r="X9" s="34" t="s">
        <v>37</v>
      </c>
      <c r="Y9" s="37" t="s">
        <v>38</v>
      </c>
    </row>
    <row r="10" spans="7:25" x14ac:dyDescent="0.3">
      <c r="G10" s="3" t="s">
        <v>2</v>
      </c>
      <c r="H10" s="58">
        <v>25000</v>
      </c>
      <c r="I10" s="58">
        <v>26000</v>
      </c>
      <c r="J10" s="58">
        <v>25500</v>
      </c>
      <c r="K10" s="58">
        <v>26300</v>
      </c>
      <c r="N10" s="1"/>
      <c r="O10" s="1"/>
      <c r="Q10" s="5" t="s">
        <v>0</v>
      </c>
      <c r="R10" s="7"/>
      <c r="W10" s="43" t="s">
        <v>41</v>
      </c>
      <c r="X10" s="82" t="s">
        <v>36</v>
      </c>
      <c r="Y10" s="83"/>
    </row>
    <row r="11" spans="7:25" ht="15" thickBot="1" x14ac:dyDescent="0.35">
      <c r="G11" s="3" t="s">
        <v>3</v>
      </c>
      <c r="H11" s="58">
        <v>1000</v>
      </c>
      <c r="I11" s="58">
        <v>1200</v>
      </c>
      <c r="J11" s="58">
        <v>980</v>
      </c>
      <c r="K11" s="58">
        <v>1180</v>
      </c>
      <c r="N11" s="42" t="s">
        <v>0</v>
      </c>
      <c r="O11" s="42"/>
      <c r="Q11" s="13" t="s">
        <v>1</v>
      </c>
      <c r="R11" s="9"/>
      <c r="V11" s="47"/>
      <c r="W11" s="45" t="s">
        <v>30</v>
      </c>
      <c r="X11" s="91" t="s">
        <v>28</v>
      </c>
      <c r="Y11" s="92"/>
    </row>
    <row r="12" spans="7:25" ht="15" thickBot="1" x14ac:dyDescent="0.35">
      <c r="G12" s="3" t="s">
        <v>4</v>
      </c>
      <c r="H12" s="58">
        <v>1</v>
      </c>
      <c r="I12" s="58">
        <v>2</v>
      </c>
      <c r="J12" s="58">
        <v>3</v>
      </c>
      <c r="K12" s="58">
        <v>5</v>
      </c>
      <c r="N12" s="42" t="s">
        <v>1</v>
      </c>
      <c r="O12" s="42"/>
      <c r="V12" s="48"/>
      <c r="W12" s="48"/>
      <c r="X12" s="49"/>
    </row>
    <row r="13" spans="7:25" x14ac:dyDescent="0.3">
      <c r="G13" s="3" t="s">
        <v>5</v>
      </c>
      <c r="H13" s="58">
        <v>8</v>
      </c>
      <c r="I13" s="58">
        <v>5</v>
      </c>
      <c r="J13" s="58">
        <v>10</v>
      </c>
      <c r="K13" s="58">
        <v>7</v>
      </c>
      <c r="N13" s="42" t="s">
        <v>76</v>
      </c>
      <c r="O13" s="42"/>
      <c r="Q13" s="89" t="s">
        <v>75</v>
      </c>
      <c r="R13" s="90"/>
      <c r="V13" s="48"/>
      <c r="W13" s="48"/>
      <c r="X13" s="49"/>
    </row>
    <row r="14" spans="7:25" x14ac:dyDescent="0.3">
      <c r="G14" s="1"/>
      <c r="H14" s="1"/>
      <c r="I14" s="1"/>
      <c r="J14" s="1"/>
      <c r="K14" s="1"/>
      <c r="N14" s="42" t="s">
        <v>72</v>
      </c>
      <c r="O14" s="42"/>
      <c r="Q14" s="5" t="s">
        <v>0</v>
      </c>
      <c r="R14" s="7"/>
      <c r="V14" s="48"/>
      <c r="W14" s="48"/>
      <c r="X14" s="49"/>
    </row>
    <row r="15" spans="7:25" ht="15" thickBot="1" x14ac:dyDescent="0.35">
      <c r="G15" s="1"/>
      <c r="H15" s="1"/>
      <c r="I15" s="1"/>
      <c r="J15" s="1"/>
      <c r="K15" s="1"/>
      <c r="N15" s="42" t="s">
        <v>73</v>
      </c>
      <c r="O15" s="42"/>
      <c r="Q15" s="13" t="s">
        <v>1</v>
      </c>
      <c r="R15" s="9"/>
      <c r="V15" s="48"/>
      <c r="W15" s="48"/>
      <c r="X15" s="50"/>
    </row>
    <row r="16" spans="7:25" x14ac:dyDescent="0.3">
      <c r="N16" s="48"/>
      <c r="O16" s="48"/>
      <c r="V16" s="48"/>
      <c r="W16" s="48"/>
      <c r="X16" s="49"/>
    </row>
    <row r="17" spans="5:24" ht="15" thickBot="1" x14ac:dyDescent="0.35">
      <c r="V17" s="48"/>
      <c r="W17" s="48"/>
      <c r="X17" s="49"/>
    </row>
    <row r="18" spans="5:24" ht="15" thickBot="1" x14ac:dyDescent="0.35">
      <c r="E18" s="1"/>
      <c r="F18" s="1"/>
      <c r="G18" s="1"/>
      <c r="H18" s="1"/>
      <c r="I18" s="1"/>
      <c r="J18" s="1"/>
      <c r="K18" s="1"/>
      <c r="N18" s="89" t="s">
        <v>19</v>
      </c>
      <c r="O18" s="90"/>
      <c r="V18" s="48"/>
      <c r="W18" s="48"/>
      <c r="X18" s="49"/>
    </row>
    <row r="19" spans="5:24" ht="15.6" x14ac:dyDescent="0.3">
      <c r="E19" s="1"/>
      <c r="F19" s="15" t="s">
        <v>19</v>
      </c>
      <c r="G19" s="18" t="s">
        <v>14</v>
      </c>
      <c r="H19" s="19" t="s">
        <v>15</v>
      </c>
      <c r="I19" s="1"/>
      <c r="J19" s="20" t="s">
        <v>19</v>
      </c>
      <c r="K19" s="18" t="s">
        <v>20</v>
      </c>
      <c r="N19" s="1"/>
      <c r="O19" s="1"/>
      <c r="V19" s="48"/>
      <c r="W19" s="48"/>
      <c r="X19" s="49"/>
    </row>
    <row r="20" spans="5:24" ht="16.2" thickBot="1" x14ac:dyDescent="0.35">
      <c r="E20" s="1"/>
      <c r="F20" s="16" t="s">
        <v>21</v>
      </c>
      <c r="G20" s="21" t="s">
        <v>22</v>
      </c>
      <c r="H20" s="14" t="s">
        <v>23</v>
      </c>
      <c r="I20" s="1"/>
      <c r="J20" s="22" t="s">
        <v>13</v>
      </c>
      <c r="K20" s="21" t="s">
        <v>24</v>
      </c>
      <c r="N20" s="70" t="s">
        <v>14</v>
      </c>
      <c r="O20" s="71" t="s">
        <v>6</v>
      </c>
      <c r="V20" s="48"/>
      <c r="W20" s="48"/>
      <c r="X20" s="49"/>
    </row>
    <row r="21" spans="5:24" ht="15" thickBot="1" x14ac:dyDescent="0.35">
      <c r="E21" s="1"/>
      <c r="F21" s="1"/>
      <c r="G21" s="1"/>
      <c r="H21" s="1"/>
      <c r="I21" s="1"/>
      <c r="J21" s="1"/>
      <c r="K21" s="1"/>
      <c r="N21" s="72" t="s">
        <v>15</v>
      </c>
      <c r="O21" s="73" t="s">
        <v>7</v>
      </c>
      <c r="V21" s="48"/>
      <c r="W21" s="48"/>
      <c r="X21" s="49"/>
    </row>
    <row r="22" spans="5:24" ht="15.6" x14ac:dyDescent="0.3">
      <c r="E22" s="1"/>
      <c r="F22" s="15" t="s">
        <v>19</v>
      </c>
      <c r="G22" s="10" t="str">
        <f>H1</f>
        <v>BINANCE</v>
      </c>
      <c r="H22" s="10" t="str">
        <f>I1</f>
        <v>KRAKEN</v>
      </c>
      <c r="I22" s="1"/>
      <c r="J22" s="20" t="s">
        <v>19</v>
      </c>
      <c r="K22" s="10" t="str">
        <f>G22&amp;H22</f>
        <v>BINANCEKRAKEN</v>
      </c>
      <c r="N22" s="72" t="s">
        <v>19</v>
      </c>
      <c r="O22" s="73" t="s">
        <v>50</v>
      </c>
      <c r="V22" s="48"/>
      <c r="W22" s="48"/>
      <c r="X22" s="49"/>
    </row>
    <row r="23" spans="5:24" ht="16.2" thickBot="1" x14ac:dyDescent="0.35">
      <c r="E23" s="1"/>
      <c r="F23" s="16" t="s">
        <v>21</v>
      </c>
      <c r="G23" s="11">
        <f>H10</f>
        <v>25000</v>
      </c>
      <c r="H23" s="11">
        <f>I10</f>
        <v>26000</v>
      </c>
      <c r="I23" s="1"/>
      <c r="J23" s="22" t="s">
        <v>13</v>
      </c>
      <c r="K23" s="11">
        <f>G23-H23</f>
        <v>-1000</v>
      </c>
      <c r="N23" s="72" t="s">
        <v>68</v>
      </c>
      <c r="O23" s="73" t="s">
        <v>61</v>
      </c>
      <c r="V23" s="48"/>
      <c r="W23" s="48"/>
      <c r="X23" s="49"/>
    </row>
    <row r="24" spans="5:24" x14ac:dyDescent="0.3">
      <c r="E24" s="1"/>
      <c r="F24" s="1"/>
      <c r="G24" s="10" t="str">
        <f>H1</f>
        <v>BINANCE</v>
      </c>
      <c r="H24" s="10" t="str">
        <f>J1</f>
        <v>OKEX</v>
      </c>
      <c r="I24" s="1"/>
      <c r="J24" s="1"/>
      <c r="K24" s="10" t="str">
        <f>G24&amp;H24</f>
        <v>BINANCEOKEX</v>
      </c>
      <c r="N24" s="72"/>
      <c r="O24" s="73"/>
      <c r="V24" s="48"/>
      <c r="W24" s="48"/>
      <c r="X24" s="49"/>
    </row>
    <row r="25" spans="5:24" ht="15" thickBot="1" x14ac:dyDescent="0.35">
      <c r="E25" s="1"/>
      <c r="F25" s="1"/>
      <c r="G25" s="11">
        <f>H10</f>
        <v>25000</v>
      </c>
      <c r="H25" s="11">
        <f>J10</f>
        <v>25500</v>
      </c>
      <c r="I25" s="1"/>
      <c r="J25" s="1"/>
      <c r="K25" s="11">
        <f>G25-H25</f>
        <v>-500</v>
      </c>
      <c r="N25" s="1"/>
      <c r="O25" s="1"/>
      <c r="V25" s="48"/>
      <c r="W25" s="48"/>
      <c r="X25" s="50"/>
    </row>
    <row r="26" spans="5:24" ht="15" thickBot="1" x14ac:dyDescent="0.35">
      <c r="E26" s="1"/>
      <c r="F26" s="1"/>
      <c r="G26" s="10" t="str">
        <f>H1</f>
        <v>BINANCE</v>
      </c>
      <c r="H26" s="10" t="str">
        <f>K1</f>
        <v>BYBIT</v>
      </c>
      <c r="I26" s="1"/>
      <c r="J26" s="1"/>
      <c r="K26" s="10" t="str">
        <f>G26&amp;H26</f>
        <v>BINANCEBYBIT</v>
      </c>
      <c r="V26" s="48"/>
      <c r="W26" s="48"/>
      <c r="X26" s="49"/>
    </row>
    <row r="27" spans="5:24" ht="15" thickBot="1" x14ac:dyDescent="0.35">
      <c r="E27" s="1"/>
      <c r="F27" s="1"/>
      <c r="G27" s="17">
        <f>H10</f>
        <v>25000</v>
      </c>
      <c r="H27" s="11">
        <f>K10</f>
        <v>26300</v>
      </c>
      <c r="I27" s="1"/>
      <c r="J27" s="1"/>
      <c r="K27" s="11">
        <f>G27-H27</f>
        <v>-1300</v>
      </c>
      <c r="N27" s="85" t="s">
        <v>13</v>
      </c>
      <c r="O27" s="86"/>
      <c r="Q27" s="89" t="s">
        <v>47</v>
      </c>
      <c r="R27" s="90"/>
      <c r="V27" s="48"/>
      <c r="W27" s="48"/>
      <c r="X27" s="49"/>
    </row>
    <row r="28" spans="5:24" x14ac:dyDescent="0.3">
      <c r="E28" s="1"/>
      <c r="F28" s="1"/>
      <c r="G28" s="10" t="str">
        <f>I1</f>
        <v>KRAKEN</v>
      </c>
      <c r="H28" s="12" t="str">
        <f>J1</f>
        <v>OKEX</v>
      </c>
      <c r="I28" s="1"/>
      <c r="J28" s="1"/>
      <c r="K28" s="10" t="str">
        <f>G28&amp;H28</f>
        <v>KRAKENOKEX</v>
      </c>
      <c r="N28" s="72" t="s">
        <v>19</v>
      </c>
      <c r="O28" s="73"/>
      <c r="Q28" s="57" t="s">
        <v>19</v>
      </c>
      <c r="R28" s="76"/>
      <c r="V28" s="48"/>
      <c r="W28" s="48"/>
      <c r="X28" s="49"/>
    </row>
    <row r="29" spans="5:24" ht="15" thickBot="1" x14ac:dyDescent="0.35">
      <c r="E29" s="1"/>
      <c r="F29" s="1"/>
      <c r="G29" s="11">
        <f>I10</f>
        <v>26000</v>
      </c>
      <c r="H29" s="7">
        <f>J10</f>
        <v>25500</v>
      </c>
      <c r="I29" s="1"/>
      <c r="J29" s="1"/>
      <c r="K29" s="11">
        <f>G29-H29</f>
        <v>500</v>
      </c>
      <c r="N29" s="72" t="s">
        <v>71</v>
      </c>
      <c r="O29" s="73"/>
      <c r="Q29" s="43" t="s">
        <v>44</v>
      </c>
      <c r="R29" s="44"/>
      <c r="V29" s="48"/>
      <c r="W29" s="48"/>
      <c r="X29" s="49"/>
    </row>
    <row r="30" spans="5:24" ht="15" thickBot="1" x14ac:dyDescent="0.35">
      <c r="E30" s="1"/>
      <c r="F30" s="1"/>
      <c r="G30" s="5" t="str">
        <f>I1</f>
        <v>KRAKEN</v>
      </c>
      <c r="H30" s="10" t="str">
        <f>K1</f>
        <v>BYBIT</v>
      </c>
      <c r="I30" s="1"/>
      <c r="J30" s="1"/>
      <c r="K30" s="10" t="str">
        <f>G30&amp;H30</f>
        <v>KRAKENBYBIT</v>
      </c>
      <c r="N30" s="74" t="s">
        <v>69</v>
      </c>
      <c r="O30" s="75"/>
      <c r="Q30" s="45" t="s">
        <v>27</v>
      </c>
      <c r="R30" s="46"/>
      <c r="V30" s="48"/>
      <c r="W30" s="48"/>
      <c r="X30" s="50"/>
    </row>
    <row r="31" spans="5:24" ht="15" thickBot="1" x14ac:dyDescent="0.35">
      <c r="E31" s="1"/>
      <c r="F31" s="1"/>
      <c r="G31" s="5">
        <f>I10</f>
        <v>26000</v>
      </c>
      <c r="H31" s="17">
        <f>K10</f>
        <v>26300</v>
      </c>
      <c r="I31" s="1"/>
      <c r="J31" s="1"/>
      <c r="K31" s="11">
        <f>G31-H31</f>
        <v>-300</v>
      </c>
      <c r="N31" s="42" t="s">
        <v>70</v>
      </c>
      <c r="O31" s="42"/>
      <c r="Q31" s="87" t="s">
        <v>45</v>
      </c>
      <c r="R31" s="88"/>
    </row>
    <row r="32" spans="5:24" x14ac:dyDescent="0.3">
      <c r="E32" s="1"/>
      <c r="F32" s="1"/>
      <c r="G32" s="4" t="str">
        <f>J1</f>
        <v>OKEX</v>
      </c>
      <c r="H32" s="10" t="str">
        <f>K1</f>
        <v>BYBIT</v>
      </c>
      <c r="I32" s="1"/>
      <c r="J32" s="1"/>
      <c r="K32" s="10" t="str">
        <f>G32&amp;H32</f>
        <v>OKEXBYBIT</v>
      </c>
      <c r="N32" s="42" t="s">
        <v>72</v>
      </c>
      <c r="O32" s="42"/>
      <c r="Q32" s="43" t="s">
        <v>19</v>
      </c>
      <c r="R32" s="44"/>
    </row>
    <row r="33" spans="5:21" ht="15" thickBot="1" x14ac:dyDescent="0.35">
      <c r="E33" s="1"/>
      <c r="F33" s="1"/>
      <c r="G33" s="13">
        <f>J10</f>
        <v>25500</v>
      </c>
      <c r="H33" s="11">
        <f>K10</f>
        <v>26300</v>
      </c>
      <c r="I33" s="1"/>
      <c r="J33" s="1"/>
      <c r="K33" s="11">
        <f>G33-H33</f>
        <v>-800</v>
      </c>
      <c r="N33" s="42" t="s">
        <v>73</v>
      </c>
      <c r="O33" s="42"/>
      <c r="Q33" s="43" t="s">
        <v>46</v>
      </c>
      <c r="R33" s="44"/>
    </row>
    <row r="34" spans="5:21" ht="15" thickBot="1" x14ac:dyDescent="0.35">
      <c r="E34" s="1"/>
      <c r="F34" s="1"/>
      <c r="G34" s="1"/>
      <c r="H34" s="1"/>
      <c r="I34" s="1"/>
      <c r="J34" s="1"/>
      <c r="K34" s="1"/>
      <c r="N34" s="1"/>
      <c r="O34" s="1"/>
      <c r="Q34" s="45" t="s">
        <v>28</v>
      </c>
      <c r="R34" s="46"/>
    </row>
    <row r="42" spans="5:21" ht="15" thickBot="1" x14ac:dyDescent="0.35"/>
    <row r="43" spans="5:21" ht="15" thickTop="1" x14ac:dyDescent="0.3">
      <c r="N43" s="79" t="s">
        <v>42</v>
      </c>
      <c r="O43" s="79"/>
      <c r="Q43" s="77" t="s">
        <v>56</v>
      </c>
      <c r="R43" s="78"/>
      <c r="T43" s="79" t="s">
        <v>63</v>
      </c>
      <c r="U43" s="79"/>
    </row>
    <row r="44" spans="5:21" x14ac:dyDescent="0.3">
      <c r="N44" s="47"/>
      <c r="O44" s="47"/>
      <c r="T44" s="48"/>
      <c r="U44" s="48"/>
    </row>
    <row r="45" spans="5:21" x14ac:dyDescent="0.3">
      <c r="N45" s="52" t="s">
        <v>19</v>
      </c>
      <c r="O45" s="53" t="s">
        <v>50</v>
      </c>
      <c r="Q45" s="39" t="s">
        <v>59</v>
      </c>
      <c r="R45" s="40" t="s">
        <v>31</v>
      </c>
      <c r="T45" s="42" t="s">
        <v>53</v>
      </c>
      <c r="U45" s="42"/>
    </row>
    <row r="46" spans="5:21" x14ac:dyDescent="0.3">
      <c r="N46" s="52" t="s">
        <v>44</v>
      </c>
      <c r="O46" s="52" t="s">
        <v>32</v>
      </c>
      <c r="Q46" s="39" t="s">
        <v>16</v>
      </c>
      <c r="R46" s="40" t="s">
        <v>32</v>
      </c>
      <c r="T46" s="42" t="s">
        <v>54</v>
      </c>
      <c r="U46" s="42"/>
    </row>
    <row r="47" spans="5:21" ht="15" thickBot="1" x14ac:dyDescent="0.35">
      <c r="N47" s="52" t="s">
        <v>48</v>
      </c>
      <c r="O47" s="54" t="s">
        <v>51</v>
      </c>
      <c r="Q47" s="39" t="s">
        <v>14</v>
      </c>
      <c r="R47" s="40" t="s">
        <v>35</v>
      </c>
      <c r="T47" s="42" t="s">
        <v>62</v>
      </c>
      <c r="U47" s="42"/>
    </row>
    <row r="48" spans="5:21" x14ac:dyDescent="0.3">
      <c r="N48" s="52" t="s">
        <v>43</v>
      </c>
      <c r="O48" s="52">
        <v>-1</v>
      </c>
      <c r="Q48" s="39" t="s">
        <v>19</v>
      </c>
      <c r="R48" s="38" t="s">
        <v>50</v>
      </c>
      <c r="T48" s="42" t="s">
        <v>64</v>
      </c>
      <c r="U48" s="42"/>
    </row>
    <row r="49" spans="14:21" x14ac:dyDescent="0.3">
      <c r="N49" s="52"/>
      <c r="O49" s="52"/>
      <c r="P49" s="31"/>
      <c r="Q49" s="39"/>
      <c r="R49" s="40"/>
      <c r="S49" s="31"/>
      <c r="T49" s="48"/>
      <c r="U49" s="48"/>
    </row>
    <row r="50" spans="14:21" x14ac:dyDescent="0.3">
      <c r="N50" s="52" t="s">
        <v>46</v>
      </c>
      <c r="O50" s="55" t="s">
        <v>36</v>
      </c>
      <c r="Q50" s="39" t="s">
        <v>60</v>
      </c>
      <c r="R50" s="40" t="s">
        <v>33</v>
      </c>
      <c r="T50" s="48"/>
      <c r="U50" s="48"/>
    </row>
    <row r="51" spans="14:21" x14ac:dyDescent="0.3">
      <c r="N51" s="52" t="s">
        <v>49</v>
      </c>
      <c r="O51" s="52" t="s">
        <v>52</v>
      </c>
      <c r="Q51" s="39" t="s">
        <v>16</v>
      </c>
      <c r="R51" s="40" t="s">
        <v>32</v>
      </c>
      <c r="T51" s="48"/>
      <c r="U51" s="48"/>
    </row>
    <row r="52" spans="14:21" x14ac:dyDescent="0.3">
      <c r="N52" s="52" t="s">
        <v>45</v>
      </c>
      <c r="O52" s="52">
        <v>1</v>
      </c>
      <c r="Q52" s="39" t="s">
        <v>15</v>
      </c>
      <c r="R52" s="40" t="s">
        <v>34</v>
      </c>
      <c r="T52" s="48"/>
      <c r="U52" s="48"/>
    </row>
    <row r="53" spans="14:21" x14ac:dyDescent="0.3">
      <c r="N53" s="52"/>
      <c r="O53" s="52"/>
      <c r="Q53" s="39" t="s">
        <v>58</v>
      </c>
      <c r="R53" s="40" t="s">
        <v>61</v>
      </c>
      <c r="T53" s="48"/>
      <c r="U53" s="48"/>
    </row>
    <row r="54" spans="14:21" x14ac:dyDescent="0.3">
      <c r="N54" s="52" t="s">
        <v>55</v>
      </c>
      <c r="O54" s="52" t="s">
        <v>57</v>
      </c>
      <c r="Q54" s="39"/>
      <c r="R54" s="40"/>
      <c r="T54" s="48"/>
      <c r="U54" s="48"/>
    </row>
    <row r="55" spans="14:21" x14ac:dyDescent="0.3">
      <c r="Q55" s="39" t="s">
        <v>59</v>
      </c>
      <c r="R55" s="40" t="s">
        <v>31</v>
      </c>
      <c r="T55" s="48"/>
      <c r="U55" s="48"/>
    </row>
    <row r="56" spans="14:21" x14ac:dyDescent="0.3">
      <c r="Q56" s="39" t="s">
        <v>16</v>
      </c>
      <c r="R56" s="40" t="s">
        <v>36</v>
      </c>
      <c r="T56" s="48"/>
      <c r="U56" s="48"/>
    </row>
    <row r="57" spans="14:21" ht="15" thickBot="1" x14ac:dyDescent="0.35">
      <c r="Q57" s="39" t="s">
        <v>14</v>
      </c>
      <c r="R57" s="40" t="s">
        <v>34</v>
      </c>
      <c r="T57" s="48"/>
      <c r="U57" s="48"/>
    </row>
    <row r="58" spans="14:21" x14ac:dyDescent="0.3">
      <c r="Q58" s="39" t="s">
        <v>19</v>
      </c>
      <c r="R58" s="38" t="s">
        <v>61</v>
      </c>
      <c r="T58" s="48"/>
      <c r="U58" s="48"/>
    </row>
    <row r="59" spans="14:21" x14ac:dyDescent="0.3">
      <c r="Q59" s="39"/>
      <c r="R59" s="40"/>
      <c r="T59" s="48"/>
      <c r="U59" s="48"/>
    </row>
    <row r="60" spans="14:21" x14ac:dyDescent="0.3">
      <c r="Q60" s="39" t="s">
        <v>60</v>
      </c>
      <c r="R60" s="40" t="s">
        <v>33</v>
      </c>
      <c r="T60" s="48"/>
      <c r="U60" s="48"/>
    </row>
    <row r="61" spans="14:21" x14ac:dyDescent="0.3">
      <c r="Q61" s="39" t="s">
        <v>16</v>
      </c>
      <c r="R61" s="40" t="s">
        <v>36</v>
      </c>
      <c r="T61" s="48"/>
      <c r="U61" s="48"/>
    </row>
    <row r="62" spans="14:21" x14ac:dyDescent="0.3">
      <c r="Q62" s="39" t="s">
        <v>15</v>
      </c>
      <c r="R62" s="40" t="s">
        <v>35</v>
      </c>
      <c r="T62" s="48"/>
      <c r="U62" s="48"/>
    </row>
    <row r="63" spans="14:21" x14ac:dyDescent="0.3">
      <c r="N63" s="47"/>
      <c r="O63" s="47"/>
      <c r="Q63" s="39" t="s">
        <v>58</v>
      </c>
      <c r="R63" s="41" t="s">
        <v>50</v>
      </c>
    </row>
    <row r="82" spans="1:5" ht="15.6" x14ac:dyDescent="0.3">
      <c r="A82" s="28"/>
      <c r="B82" s="27" t="s">
        <v>17</v>
      </c>
      <c r="C82" s="27" t="s">
        <v>18</v>
      </c>
      <c r="D82" s="28" t="s">
        <v>13</v>
      </c>
      <c r="E82" s="2" t="s">
        <v>19</v>
      </c>
    </row>
    <row r="83" spans="1:5" x14ac:dyDescent="0.3">
      <c r="A83" s="3" t="str">
        <f>H2</f>
        <v>BTCUSD</v>
      </c>
      <c r="B83">
        <f>MAX(H10:K10)</f>
        <v>26300</v>
      </c>
      <c r="C83">
        <f>MIN(H10:K10)</f>
        <v>25000</v>
      </c>
      <c r="D83">
        <f>B83-C83</f>
        <v>1300</v>
      </c>
      <c r="E83" s="29"/>
    </row>
    <row r="84" spans="1:5" x14ac:dyDescent="0.3">
      <c r="A84" s="3" t="str">
        <f>I2</f>
        <v>ETHUSD</v>
      </c>
      <c r="B84">
        <f>MAX(H11:K12)</f>
        <v>1200</v>
      </c>
      <c r="C84">
        <f>MIN(H11:K11)</f>
        <v>980</v>
      </c>
      <c r="D84">
        <f>B84-C84</f>
        <v>220</v>
      </c>
      <c r="E84" s="29"/>
    </row>
    <row r="85" spans="1:5" x14ac:dyDescent="0.3">
      <c r="A85" s="3" t="str">
        <f>J2</f>
        <v>FTMUSD</v>
      </c>
      <c r="B85" s="25">
        <f>MAX(H12:K12)</f>
        <v>5</v>
      </c>
      <c r="C85">
        <f>MIN(H12:K12)</f>
        <v>1</v>
      </c>
      <c r="D85" s="26">
        <f>B85-C85</f>
        <v>4</v>
      </c>
      <c r="E85" s="29"/>
    </row>
    <row r="86" spans="1:5" x14ac:dyDescent="0.3">
      <c r="A86" s="3" t="str">
        <f>K2</f>
        <v>MATICUSD</v>
      </c>
      <c r="B86">
        <f>MAX(H13:K13)</f>
        <v>10</v>
      </c>
      <c r="C86">
        <f>MIN(H13:K13)</f>
        <v>5</v>
      </c>
      <c r="D86">
        <f>B86-C86</f>
        <v>5</v>
      </c>
      <c r="E86" s="29"/>
    </row>
    <row r="87" spans="1:5" x14ac:dyDescent="0.3">
      <c r="E87" s="29"/>
    </row>
    <row r="88" spans="1:5" ht="15.6" x14ac:dyDescent="0.3">
      <c r="A88" s="1"/>
      <c r="B88" s="28" t="s">
        <v>19</v>
      </c>
      <c r="C88" s="28" t="s">
        <v>1</v>
      </c>
      <c r="D88" s="1"/>
      <c r="E88" s="2" t="s">
        <v>25</v>
      </c>
    </row>
    <row r="89" spans="1:5" ht="18" x14ac:dyDescent="0.35">
      <c r="A89" s="30" t="s">
        <v>12</v>
      </c>
      <c r="B89" t="s">
        <v>26</v>
      </c>
      <c r="C89" t="s">
        <v>2</v>
      </c>
      <c r="E89">
        <f>E83</f>
        <v>0</v>
      </c>
    </row>
  </sheetData>
  <mergeCells count="16">
    <mergeCell ref="N43:O43"/>
    <mergeCell ref="N18:O18"/>
    <mergeCell ref="Q27:R27"/>
    <mergeCell ref="N1:O1"/>
    <mergeCell ref="N9:O9"/>
    <mergeCell ref="N27:O27"/>
    <mergeCell ref="Q31:R31"/>
    <mergeCell ref="Q9:R9"/>
    <mergeCell ref="Q13:R13"/>
    <mergeCell ref="Q43:R43"/>
    <mergeCell ref="T43:U43"/>
    <mergeCell ref="X1:Y1"/>
    <mergeCell ref="X5:Y5"/>
    <mergeCell ref="X6:Y6"/>
    <mergeCell ref="X10:Y10"/>
    <mergeCell ref="X11:Y1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Angelos Oumarov 201913900</dc:creator>
  <cp:lastModifiedBy>Angelos Oumarov 201913900</cp:lastModifiedBy>
  <dcterms:created xsi:type="dcterms:W3CDTF">2023-09-17T10:25:13Z</dcterms:created>
  <dcterms:modified xsi:type="dcterms:W3CDTF">2023-09-17T18:55:33Z</dcterms:modified>
</cp:coreProperties>
</file>