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Sheet1!$A$93:$H$118</definedName>
  </definedNames>
  <calcPr/>
  <pivotCaches>
    <pivotCache cacheId="0" r:id="rId5"/>
  </pivotCaches>
  <extLst>
    <ext uri="GoogleSheetsCustomDataVersion2">
      <go:sheetsCustomData xmlns:go="http://customooxmlschemas.google.com/" r:id="rId6" roundtripDataChecksum="ZiBDVXgcXoi4oC9+JgTC/4AYVc97ILnIEO6sw8V7xyU="/>
    </ext>
  </extLst>
</workbook>
</file>

<file path=xl/sharedStrings.xml><?xml version="1.0" encoding="utf-8"?>
<sst xmlns="http://schemas.openxmlformats.org/spreadsheetml/2006/main" count="242" uniqueCount="59">
  <si>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</si>
  <si>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</si>
  <si>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</si>
  <si>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</si>
  <si>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</si>
  <si>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</si>
  <si>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</si>
  <si>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PEI</t>
  </si>
  <si>
    <t>Rahul</t>
  </si>
  <si>
    <t>IT</t>
  </si>
  <si>
    <t>Tanya</t>
  </si>
  <si>
    <t>Q1</t>
  </si>
  <si>
    <t>Rakesh</t>
  </si>
  <si>
    <t>Neeraj</t>
  </si>
  <si>
    <t>Marketing</t>
  </si>
  <si>
    <t>Riya</t>
  </si>
  <si>
    <t>Pooja</t>
  </si>
  <si>
    <t>Arjun</t>
  </si>
  <si>
    <t>Kunal</t>
  </si>
  <si>
    <t>Meera</t>
  </si>
  <si>
    <t>Deepak</t>
  </si>
  <si>
    <t>Sales</t>
  </si>
  <si>
    <t>Anjali</t>
  </si>
  <si>
    <t>Neha</t>
  </si>
  <si>
    <t>Sneha</t>
  </si>
  <si>
    <t>Aakash</t>
  </si>
  <si>
    <t>Suman</t>
  </si>
  <si>
    <t>Akash</t>
  </si>
  <si>
    <t>Varun</t>
  </si>
  <si>
    <t>HR</t>
  </si>
  <si>
    <t>Jyoti</t>
  </si>
  <si>
    <t>Sanjay</t>
  </si>
  <si>
    <t>Suresh</t>
  </si>
  <si>
    <t>Amit</t>
  </si>
  <si>
    <t>Finance</t>
  </si>
  <si>
    <t>Priya</t>
  </si>
  <si>
    <t>Mohan</t>
  </si>
  <si>
    <t>Kavita</t>
  </si>
  <si>
    <t>Prakash</t>
  </si>
  <si>
    <t>Q2</t>
  </si>
  <si>
    <t>The standard deviation of productivity scores within each department</t>
  </si>
  <si>
    <r>
      <rPr>
        <rFont val="Arial"/>
        <b/>
        <color rgb="FF000000"/>
        <sz val="10.0"/>
      </rPr>
      <t>Finance Department:</t>
    </r>
    <r>
      <rPr>
        <rFont val="Arial"/>
        <b val="0"/>
        <color rgb="FF000000"/>
        <sz val="10.0"/>
      </rPr>
      <t xml:space="preserve"> 3.415650</t>
    </r>
  </si>
  <si>
    <r>
      <rPr>
        <rFont val="Arial"/>
        <b/>
        <color rgb="FF000000"/>
        <sz val="10.0"/>
      </rPr>
      <t>HR Department:</t>
    </r>
    <r>
      <rPr>
        <rFont val="Arial"/>
        <b val="0"/>
        <color rgb="FF000000"/>
        <sz val="10.0"/>
      </rPr>
      <t xml:space="preserve"> 3.962323</t>
    </r>
  </si>
  <si>
    <r>
      <rPr>
        <rFont val="Arial"/>
        <b/>
        <color rgb="FF000000"/>
        <sz val="10.0"/>
      </rPr>
      <t>IT Department:</t>
    </r>
    <r>
      <rPr>
        <rFont val="Arial"/>
        <b val="0"/>
        <color rgb="FF000000"/>
        <sz val="10.0"/>
      </rPr>
      <t xml:space="preserve"> 5.656854</t>
    </r>
  </si>
  <si>
    <r>
      <rPr>
        <rFont val="Arial"/>
        <b/>
        <color rgb="FF000000"/>
        <sz val="10.0"/>
      </rPr>
      <t>Marketing Department:</t>
    </r>
    <r>
      <rPr>
        <rFont val="Arial"/>
        <b val="0"/>
        <color rgb="FF000000"/>
        <sz val="10.0"/>
      </rPr>
      <t xml:space="preserve"> 1.707825</t>
    </r>
  </si>
  <si>
    <r>
      <rPr>
        <rFont val="Arial"/>
        <b/>
        <color rgb="FF000000"/>
        <sz val="10.0"/>
      </rPr>
      <t>Sales Department:</t>
    </r>
    <r>
      <rPr>
        <rFont val="Arial"/>
        <b val="0"/>
        <color rgb="FF000000"/>
        <sz val="10.0"/>
      </rPr>
      <t xml:space="preserve"> 4.792355</t>
    </r>
  </si>
  <si>
    <t>Marketing Department shows the lowest standard deviation (1.71), indicating that productivity scores among employees in the Marketing department are the most consistent or least varied.</t>
  </si>
  <si>
    <t>StdDev of Productivity_Score</t>
  </si>
  <si>
    <t>Grand Total</t>
  </si>
  <si>
    <t>Q3</t>
  </si>
  <si>
    <t>Q4</t>
  </si>
  <si>
    <t>a</t>
  </si>
  <si>
    <t xml:space="preserve">Performance Rating: Hours Worked </t>
  </si>
  <si>
    <t>b</t>
  </si>
  <si>
    <t>Hours Worked and Productivity Score</t>
  </si>
  <si>
    <t>Q5</t>
  </si>
  <si>
    <t>Average</t>
  </si>
  <si>
    <t>Q6</t>
  </si>
  <si>
    <t>Task Per Hour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</si>
</sst>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000000"/>
      <name val="Calibri"/>
    </font>
    <font>
      <sz val="10.0"/>
      <color rgb="FF000000"/>
      <name val="Arial"/>
    </font>
    <font>
      <b/>
      <sz val="11.0"/>
      <color theme="1"/>
      <name val="Calibri"/>
    </font>
    <font>
      <b/>
      <sz val="10.0"/>
      <color theme="1"/>
      <name val="Arial"/>
    </font>
    <font>
      <color theme="1"/>
      <name val="Arial"/>
      <scheme val="minor"/>
    </font>
    <font>
      <b/>
      <sz val="10.0"/>
      <color rgb="FF000000"/>
      <name val="Arial"/>
    </font>
    <font/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0504D"/>
        <bgColor rgb="FFC0504D"/>
      </patternFill>
    </fill>
    <fill>
      <patternFill patternType="solid">
        <fgColor rgb="FFF2DCDB"/>
        <bgColor rgb="FFF2DCDB"/>
      </patternFill>
    </fill>
    <fill>
      <patternFill patternType="solid">
        <fgColor rgb="FFB3CEFA"/>
        <bgColor rgb="FFB3CEFA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1" fillId="3" fontId="2" numFmtId="0" xfId="0" applyAlignment="1" applyBorder="1" applyFill="1" applyFont="1">
      <alignment horizontal="center"/>
    </xf>
    <xf borderId="2" fillId="3" fontId="2" numFmtId="0" xfId="0" applyAlignment="1" applyBorder="1" applyFont="1">
      <alignment horizontal="center"/>
    </xf>
    <xf borderId="1" fillId="0" fontId="3" numFmtId="0" xfId="0" applyBorder="1" applyFont="1"/>
    <xf borderId="1" fillId="4" fontId="4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1" fillId="4" fontId="5" numFmtId="0" xfId="0" applyBorder="1" applyFont="1"/>
    <xf borderId="0" fillId="0" fontId="6" numFmtId="0" xfId="0" applyFont="1"/>
    <xf borderId="3" fillId="0" fontId="7" numFmtId="0" xfId="0" applyBorder="1" applyFont="1"/>
    <xf borderId="4" fillId="0" fontId="8" numFmtId="0" xfId="0" applyBorder="1" applyFont="1"/>
    <xf borderId="5" fillId="0" fontId="8" numFmtId="0" xfId="0" applyBorder="1" applyFont="1"/>
    <xf borderId="0" fillId="0" fontId="3" numFmtId="0" xfId="0" applyAlignment="1" applyFont="1">
      <alignment horizontal="left"/>
    </xf>
    <xf borderId="0" fillId="0" fontId="3" numFmtId="0" xfId="0" applyFont="1"/>
    <xf borderId="1" fillId="4" fontId="5" numFmtId="0" xfId="0" applyAlignment="1" applyBorder="1" applyFont="1">
      <alignment horizontal="left"/>
    </xf>
    <xf borderId="3" fillId="0" fontId="9" numFmtId="0" xfId="0" applyAlignment="1" applyBorder="1" applyFont="1">
      <alignment horizontal="center"/>
    </xf>
    <xf borderId="6" fillId="0" fontId="3" numFmtId="0" xfId="0" applyBorder="1" applyFont="1"/>
    <xf borderId="7" fillId="0" fontId="9" numFmtId="0" xfId="0" applyAlignment="1" applyBorder="1" applyFont="1">
      <alignment horizontal="center"/>
    </xf>
    <xf borderId="8" fillId="0" fontId="8" numFmtId="0" xfId="0" applyBorder="1" applyFont="1"/>
    <xf borderId="1" fillId="4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pivotCacheDefinition" Target="pivotCache/pivotCacheDefinition1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v>Hours_Worked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Sheet1!$J$6:$J$10</c:f>
            </c:strRef>
          </c:cat>
          <c:val>
            <c:numRef>
              <c:f>Sheet1!$K$6:$K$10</c:f>
              <c:numCache/>
            </c:numRef>
          </c:val>
        </c:ser>
        <c:ser>
          <c:idx val="1"/>
          <c:order val="1"/>
          <c:tx>
            <c:v>Tasks_Completed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Sheet1!$J$6:$J$10</c:f>
            </c:strRef>
          </c:cat>
          <c:val>
            <c:numRef>
              <c:f>Sheet1!$L$6:$L$10</c:f>
              <c:numCache/>
            </c:numRef>
          </c:val>
        </c:ser>
        <c:ser>
          <c:idx val="2"/>
          <c:order val="2"/>
          <c:tx>
            <c:v>Productivity_Score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Sheet1!$J$6:$J$10</c:f>
            </c:strRef>
          </c:cat>
          <c:val>
            <c:numRef>
              <c:f>Sheet1!$M$6:$M$10</c:f>
              <c:numCache/>
            </c:numRef>
          </c:val>
        </c:ser>
        <c:ser>
          <c:idx val="3"/>
          <c:order val="3"/>
          <c:tx>
            <c:v>Performance_Rating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Sheet1!$J$6:$J$10</c:f>
            </c:strRef>
          </c:cat>
          <c:val>
            <c:numRef>
              <c:f>Sheet1!$N$6:$N$10</c:f>
              <c:numCache/>
            </c:numRef>
          </c:val>
        </c:ser>
        <c:ser>
          <c:idx val="4"/>
          <c:order val="4"/>
          <c:tx>
            <c:strRef>
              <c:f>Sheet1!$O$5</c:f>
            </c:strRef>
          </c:tx>
          <c:cat>
            <c:strRef>
              <c:f>Sheet1!$J$6:$J$10</c:f>
            </c:strRef>
          </c:cat>
          <c:val>
            <c:numRef>
              <c:f>Sheet1!$O$6:$O$10</c:f>
              <c:numCache/>
            </c:numRef>
          </c:val>
        </c:ser>
        <c:ser>
          <c:idx val="5"/>
          <c:order val="5"/>
          <c:tx>
            <c:strRef>
              <c:f>Sheet1!$P$5</c:f>
            </c:strRef>
          </c:tx>
          <c:cat>
            <c:strRef>
              <c:f>Sheet1!$J$6:$J$10</c:f>
            </c:strRef>
          </c:cat>
          <c:val>
            <c:numRef>
              <c:f>Sheet1!$P$6:$P$10</c:f>
              <c:numCache/>
            </c:numRef>
          </c:val>
        </c:ser>
        <c:axId val="318825454"/>
        <c:axId val="1958132704"/>
      </c:barChart>
      <c:catAx>
        <c:axId val="31882545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58132704"/>
      </c:catAx>
      <c:valAx>
        <c:axId val="195813270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18825454"/>
        <c:crosses val="max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10</xdr:row>
      <xdr:rowOff>180975</xdr:rowOff>
    </xdr:from>
    <xdr:ext cx="9248775" cy="2838450"/>
    <xdr:graphicFrame>
      <xdr:nvGraphicFramePr>
        <xdr:cNvPr id="139933792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26" sheet="Sheet1"/>
  </cacheSource>
  <cacheFields>
    <cacheField name="Employee_ID" numFmtId="0">
      <sharedItems containsSemiMixedTypes="0" containsString="0" containsNumber="1" containsInteger="1">
        <n v="107.0"/>
        <n v="125.0"/>
        <n v="115.0"/>
        <n v="123.0"/>
        <n v="104.0"/>
        <n v="112.0"/>
        <n v="118.0"/>
        <n v="109.0"/>
        <n v="102.0"/>
        <n v="114.0"/>
        <n v="119.0"/>
        <n v="106.0"/>
        <n v="110.0"/>
        <n v="101.0"/>
        <n v="120.0"/>
        <n v="124.0"/>
        <n v="113.0"/>
        <n v="122.0"/>
        <n v="117.0"/>
        <n v="103.0"/>
        <n v="111.0"/>
        <n v="108.0"/>
        <n v="121.0"/>
        <n v="116.0"/>
        <n v="105.0"/>
      </sharedItems>
    </cacheField>
    <cacheField name="Name" numFmtId="0">
      <sharedItems>
        <s v="Rahul"/>
        <s v="Tanya"/>
        <s v="Rakesh"/>
        <s v="Neeraj"/>
        <s v="Riya"/>
        <s v="Pooja"/>
        <s v="Arjun"/>
        <s v="Kunal"/>
        <s v="Meera"/>
        <s v="Deepak"/>
        <s v="Anjali"/>
        <s v="Neha"/>
        <s v="Sneha"/>
        <s v="Aakash"/>
        <s v="Suman"/>
        <s v="Akash"/>
        <s v="Varun"/>
        <s v="Jyoti"/>
        <s v="Sanjay"/>
        <s v="Suresh"/>
        <s v="Amit"/>
        <s v="Priya"/>
        <s v="Mohan"/>
        <s v="Kavita"/>
        <s v="Prakash"/>
      </sharedItems>
    </cacheField>
    <cacheField name="Department" numFmtId="0">
      <sharedItems>
        <s v="IT"/>
        <s v="Marketing"/>
        <s v="Sales"/>
        <s v="HR"/>
        <s v="Finance"/>
      </sharedItems>
    </cacheField>
    <cacheField name="Hours_Worked" numFmtId="0">
      <sharedItems containsSemiMixedTypes="0" containsString="0" containsNumber="1" containsInteger="1">
        <n v="50.0"/>
        <n v="47.0"/>
        <n v="48.0"/>
        <n v="46.0"/>
        <n v="45.0"/>
        <n v="44.0"/>
        <n v="43.0"/>
        <n v="42.0"/>
        <n v="40.0"/>
        <n v="41.0"/>
        <n v="39.0"/>
        <n v="38.0"/>
        <n v="37.0"/>
        <n v="35.0"/>
        <n v="36.0"/>
        <n v="34.0"/>
        <n v="33.0"/>
        <n v="32.0"/>
        <n v="31.0"/>
        <n v="30.0"/>
        <n v="29.0"/>
        <n v="28.0"/>
        <n v="27.0"/>
        <n v="26.0"/>
        <n v="25.0"/>
      </sharedItems>
    </cacheField>
    <cacheField name="Tasks_Completed" numFmtId="0">
      <sharedItems containsSemiMixedTypes="0" containsString="0" containsNumber="1" containsInteger="1">
        <n v="80.0"/>
        <n v="79.0"/>
        <n v="78.0"/>
        <n v="77.0"/>
        <n v="75.0"/>
        <n v="73.0"/>
        <n v="70.0"/>
        <n v="65.0"/>
        <n v="66.0"/>
        <n v="60.0"/>
        <n v="58.0"/>
        <n v="55.0"/>
        <n v="50.0"/>
        <n v="52.0"/>
        <n v="48.0"/>
        <n v="45.0"/>
        <n v="44.0"/>
        <n v="42.0"/>
        <n v="40.0"/>
        <n v="38.0"/>
        <n v="35.0"/>
        <n v="34.0"/>
        <n v="32.0"/>
        <n v="30.0"/>
      </sharedItems>
    </cacheField>
    <cacheField name="Productivity_Score" numFmtId="0">
      <sharedItems containsSemiMixedTypes="0" containsString="0" containsNumber="1" containsInteger="1">
        <n v="100.0"/>
        <n v="99.0"/>
        <n v="98.0"/>
        <n v="96.0"/>
        <n v="95.0"/>
        <n v="94.0"/>
        <n v="93.0"/>
        <n v="92.0"/>
        <n v="90.0"/>
        <n v="89.0"/>
        <n v="87.0"/>
        <n v="85.0"/>
        <n v="83.0"/>
        <n v="80.0"/>
        <n v="78.0"/>
        <n v="76.0"/>
        <n v="75.0"/>
        <n v="74.0"/>
        <n v="72.0"/>
        <n v="70.0"/>
        <n v="68.0"/>
        <n v="65.0"/>
        <n v="64.0"/>
        <n v="62.0"/>
        <n v="60.0"/>
      </sharedItems>
    </cacheField>
    <cacheField name="Performance_Rating" numFmtId="0">
      <sharedItems containsSemiMixedTypes="0" containsString="0" containsNumber="1" containsInteger="1">
        <n v="5.0"/>
        <n v="4.0"/>
        <n v="3.0"/>
        <n v="2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1" cacheId="0" dataCaption="" compact="0" compactData="0">
  <location ref="J41:K47" firstHeaderRow="0" firstDataRow="1" firstDataCol="0"/>
  <pivotFields>
    <pivotField name="Employee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epartment" axis="axisRow" compact="0" outline="0" multipleItemSelectionAllowed="1" showAll="0" sortType="ascending">
      <items>
        <item x="4"/>
        <item x="3"/>
        <item x="0"/>
        <item x="1"/>
        <item x="2"/>
        <item t="default"/>
      </items>
    </pivotField>
    <pivotField name="Hours_Work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Tasks_Complet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Productivity_Scor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Performance_Rating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2"/>
  </rowFields>
  <dataFields>
    <dataField name="StdDev of Productivity_Score" fld="5" subtotal="stdDev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7.88"/>
    <col customWidth="1" min="3" max="3" width="11.75"/>
    <col customWidth="1" min="4" max="4" width="14.38"/>
    <col customWidth="1" min="5" max="5" width="16.75"/>
    <col customWidth="1" min="6" max="7" width="19.25"/>
    <col customWidth="1" min="9" max="9" width="13.13"/>
    <col customWidth="1" min="10" max="10" width="13.88"/>
    <col customWidth="1" min="11" max="11" width="27.88"/>
    <col customWidth="1" min="12" max="12" width="11.75"/>
    <col customWidth="1" min="13" max="13" width="14.38"/>
    <col customWidth="1" min="14" max="14" width="17.88"/>
    <col customWidth="1" min="15" max="15" width="19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ht="15.75" customHeight="1">
      <c r="A2" s="3">
        <v>107.0</v>
      </c>
      <c r="B2" s="3" t="s">
        <v>8</v>
      </c>
      <c r="C2" s="3" t="s">
        <v>9</v>
      </c>
      <c r="D2" s="3">
        <v>50.0</v>
      </c>
      <c r="E2" s="3">
        <v>80.0</v>
      </c>
      <c r="F2" s="3">
        <v>100.0</v>
      </c>
      <c r="G2" s="4">
        <v>5.0</v>
      </c>
      <c r="H2" s="5">
        <f t="shared" ref="H2:H26" si="1">(F2*G2)/D2</f>
        <v>10</v>
      </c>
    </row>
    <row r="3" ht="15.75" customHeight="1">
      <c r="A3" s="3">
        <v>125.0</v>
      </c>
      <c r="B3" s="3" t="s">
        <v>10</v>
      </c>
      <c r="C3" s="3" t="s">
        <v>9</v>
      </c>
      <c r="D3" s="3">
        <v>47.0</v>
      </c>
      <c r="E3" s="3">
        <v>79.0</v>
      </c>
      <c r="F3" s="3">
        <v>99.0</v>
      </c>
      <c r="G3" s="4">
        <v>5.0</v>
      </c>
      <c r="H3" s="5">
        <f t="shared" si="1"/>
        <v>10.53191489</v>
      </c>
      <c r="J3" s="6" t="s">
        <v>11</v>
      </c>
    </row>
    <row r="4" ht="15.75" customHeight="1">
      <c r="A4" s="3">
        <v>115.0</v>
      </c>
      <c r="B4" s="3" t="s">
        <v>12</v>
      </c>
      <c r="C4" s="3" t="s">
        <v>9</v>
      </c>
      <c r="D4" s="3">
        <v>48.0</v>
      </c>
      <c r="E4" s="3">
        <v>78.0</v>
      </c>
      <c r="F4" s="3">
        <v>98.0</v>
      </c>
      <c r="G4" s="4">
        <v>5.0</v>
      </c>
      <c r="H4" s="5">
        <f t="shared" si="1"/>
        <v>10.20833333</v>
      </c>
    </row>
    <row r="5" ht="15.75" customHeight="1">
      <c r="A5" s="3">
        <v>123.0</v>
      </c>
      <c r="B5" s="3" t="s">
        <v>13</v>
      </c>
      <c r="C5" s="3" t="s">
        <v>14</v>
      </c>
      <c r="D5" s="3">
        <v>46.0</v>
      </c>
      <c r="E5" s="3">
        <v>77.0</v>
      </c>
      <c r="F5" s="3">
        <v>96.0</v>
      </c>
      <c r="G5" s="4">
        <v>5.0</v>
      </c>
      <c r="H5" s="5">
        <f t="shared" si="1"/>
        <v>10.43478261</v>
      </c>
      <c r="J5" s="1" t="s">
        <v>0</v>
      </c>
      <c r="K5" s="1" t="s">
        <v>1</v>
      </c>
      <c r="L5" s="1" t="s">
        <v>2</v>
      </c>
      <c r="M5" s="1" t="s">
        <v>3</v>
      </c>
      <c r="N5" s="1" t="s">
        <v>4</v>
      </c>
      <c r="O5" s="1" t="s">
        <v>5</v>
      </c>
      <c r="P5" s="1" t="s">
        <v>6</v>
      </c>
    </row>
    <row r="6" ht="15.75" customHeight="1">
      <c r="A6" s="7">
        <v>104.0</v>
      </c>
      <c r="B6" s="7" t="s">
        <v>15</v>
      </c>
      <c r="C6" s="7" t="s">
        <v>9</v>
      </c>
      <c r="D6" s="7">
        <v>45.0</v>
      </c>
      <c r="E6" s="7">
        <v>75.0</v>
      </c>
      <c r="F6" s="7">
        <v>95.0</v>
      </c>
      <c r="G6" s="8">
        <v>5.0</v>
      </c>
      <c r="H6" s="5">
        <f t="shared" si="1"/>
        <v>10.55555556</v>
      </c>
      <c r="J6" s="3">
        <v>107.0</v>
      </c>
      <c r="K6" s="3" t="s">
        <v>8</v>
      </c>
      <c r="L6" s="3" t="s">
        <v>9</v>
      </c>
      <c r="M6" s="3">
        <v>50.0</v>
      </c>
      <c r="N6" s="3">
        <v>80.0</v>
      </c>
      <c r="O6" s="3">
        <v>100.0</v>
      </c>
      <c r="P6" s="3">
        <v>5.0</v>
      </c>
    </row>
    <row r="7" ht="15.75" customHeight="1">
      <c r="A7" s="7">
        <v>112.0</v>
      </c>
      <c r="B7" s="7" t="s">
        <v>16</v>
      </c>
      <c r="C7" s="7" t="s">
        <v>14</v>
      </c>
      <c r="D7" s="7">
        <v>44.0</v>
      </c>
      <c r="E7" s="7">
        <v>73.0</v>
      </c>
      <c r="F7" s="7">
        <v>94.0</v>
      </c>
      <c r="G7" s="8">
        <v>5.0</v>
      </c>
      <c r="H7" s="5">
        <f t="shared" si="1"/>
        <v>10.68181818</v>
      </c>
      <c r="J7" s="3">
        <v>125.0</v>
      </c>
      <c r="K7" s="3" t="s">
        <v>10</v>
      </c>
      <c r="L7" s="3" t="s">
        <v>9</v>
      </c>
      <c r="M7" s="3">
        <v>47.0</v>
      </c>
      <c r="N7" s="3">
        <v>79.0</v>
      </c>
      <c r="O7" s="3">
        <v>99.0</v>
      </c>
      <c r="P7" s="3">
        <v>5.0</v>
      </c>
    </row>
    <row r="8" ht="15.75" customHeight="1">
      <c r="A8" s="7">
        <v>118.0</v>
      </c>
      <c r="B8" s="7" t="s">
        <v>17</v>
      </c>
      <c r="C8" s="7" t="s">
        <v>14</v>
      </c>
      <c r="D8" s="7">
        <v>43.0</v>
      </c>
      <c r="E8" s="7">
        <v>75.0</v>
      </c>
      <c r="F8" s="7">
        <v>93.0</v>
      </c>
      <c r="G8" s="8">
        <v>5.0</v>
      </c>
      <c r="H8" s="5">
        <f t="shared" si="1"/>
        <v>10.81395349</v>
      </c>
      <c r="J8" s="3">
        <v>115.0</v>
      </c>
      <c r="K8" s="3" t="s">
        <v>12</v>
      </c>
      <c r="L8" s="3" t="s">
        <v>9</v>
      </c>
      <c r="M8" s="3">
        <v>48.0</v>
      </c>
      <c r="N8" s="3">
        <v>78.0</v>
      </c>
      <c r="O8" s="3">
        <v>98.0</v>
      </c>
      <c r="P8" s="3">
        <v>5.0</v>
      </c>
    </row>
    <row r="9" ht="15.75" customHeight="1">
      <c r="A9" s="3">
        <v>109.0</v>
      </c>
      <c r="B9" s="3" t="s">
        <v>18</v>
      </c>
      <c r="C9" s="3" t="s">
        <v>14</v>
      </c>
      <c r="D9" s="3">
        <v>42.0</v>
      </c>
      <c r="E9" s="3">
        <v>70.0</v>
      </c>
      <c r="F9" s="3">
        <v>92.0</v>
      </c>
      <c r="G9" s="4">
        <v>5.0</v>
      </c>
      <c r="H9" s="5">
        <f t="shared" si="1"/>
        <v>10.95238095</v>
      </c>
      <c r="J9" s="3">
        <v>123.0</v>
      </c>
      <c r="K9" s="3" t="s">
        <v>13</v>
      </c>
      <c r="L9" s="3" t="s">
        <v>14</v>
      </c>
      <c r="M9" s="3">
        <v>46.0</v>
      </c>
      <c r="N9" s="3">
        <v>77.0</v>
      </c>
      <c r="O9" s="3">
        <v>96.0</v>
      </c>
      <c r="P9" s="3">
        <v>5.0</v>
      </c>
    </row>
    <row r="10" ht="15.75" customHeight="1">
      <c r="A10" s="7">
        <v>102.0</v>
      </c>
      <c r="B10" s="7" t="s">
        <v>19</v>
      </c>
      <c r="C10" s="7" t="s">
        <v>14</v>
      </c>
      <c r="D10" s="7">
        <v>40.0</v>
      </c>
      <c r="E10" s="7">
        <v>65.0</v>
      </c>
      <c r="F10" s="7">
        <v>90.0</v>
      </c>
      <c r="G10" s="8">
        <v>5.0</v>
      </c>
      <c r="H10" s="5">
        <f t="shared" si="1"/>
        <v>11.25</v>
      </c>
      <c r="J10" s="7">
        <v>104.0</v>
      </c>
      <c r="K10" s="7" t="s">
        <v>15</v>
      </c>
      <c r="L10" s="7" t="s">
        <v>9</v>
      </c>
      <c r="M10" s="7">
        <v>45.0</v>
      </c>
      <c r="N10" s="7">
        <v>75.0</v>
      </c>
      <c r="O10" s="7">
        <v>95.0</v>
      </c>
      <c r="P10" s="7">
        <v>5.0</v>
      </c>
    </row>
    <row r="11" ht="15.75" customHeight="1">
      <c r="A11" s="7">
        <v>114.0</v>
      </c>
      <c r="B11" s="7" t="s">
        <v>20</v>
      </c>
      <c r="C11" s="7" t="s">
        <v>21</v>
      </c>
      <c r="D11" s="7">
        <v>41.0</v>
      </c>
      <c r="E11" s="7">
        <v>66.0</v>
      </c>
      <c r="F11" s="7">
        <v>89.0</v>
      </c>
      <c r="G11" s="8">
        <v>4.0</v>
      </c>
      <c r="H11" s="5">
        <f t="shared" si="1"/>
        <v>8.682926829</v>
      </c>
    </row>
    <row r="12" ht="15.75" customHeight="1">
      <c r="A12" s="3">
        <v>119.0</v>
      </c>
      <c r="B12" s="3" t="s">
        <v>22</v>
      </c>
      <c r="C12" s="3" t="s">
        <v>9</v>
      </c>
      <c r="D12" s="3">
        <v>39.0</v>
      </c>
      <c r="E12" s="3">
        <v>60.0</v>
      </c>
      <c r="F12" s="3">
        <v>87.0</v>
      </c>
      <c r="G12" s="4">
        <v>4.0</v>
      </c>
      <c r="H12" s="5">
        <f t="shared" si="1"/>
        <v>8.923076923</v>
      </c>
    </row>
    <row r="13" ht="15.75" customHeight="1">
      <c r="A13" s="7">
        <v>106.0</v>
      </c>
      <c r="B13" s="7" t="s">
        <v>23</v>
      </c>
      <c r="C13" s="7" t="s">
        <v>21</v>
      </c>
      <c r="D13" s="7">
        <v>38.0</v>
      </c>
      <c r="E13" s="7">
        <v>58.0</v>
      </c>
      <c r="F13" s="7">
        <v>85.0</v>
      </c>
      <c r="G13" s="8">
        <v>4.0</v>
      </c>
      <c r="H13" s="5">
        <f t="shared" si="1"/>
        <v>8.947368421</v>
      </c>
    </row>
    <row r="14" ht="15.75" customHeight="1">
      <c r="A14" s="7">
        <v>110.0</v>
      </c>
      <c r="B14" s="7" t="s">
        <v>24</v>
      </c>
      <c r="C14" s="7" t="s">
        <v>21</v>
      </c>
      <c r="D14" s="7">
        <v>37.0</v>
      </c>
      <c r="E14" s="7">
        <v>55.0</v>
      </c>
      <c r="F14" s="7">
        <v>83.0</v>
      </c>
      <c r="G14" s="8">
        <v>4.0</v>
      </c>
      <c r="H14" s="5">
        <f t="shared" si="1"/>
        <v>8.972972973</v>
      </c>
    </row>
    <row r="15" ht="15.75" customHeight="1">
      <c r="A15" s="3">
        <v>101.0</v>
      </c>
      <c r="B15" s="3" t="s">
        <v>25</v>
      </c>
      <c r="C15" s="3" t="s">
        <v>21</v>
      </c>
      <c r="D15" s="3">
        <v>35.0</v>
      </c>
      <c r="E15" s="3">
        <v>50.0</v>
      </c>
      <c r="F15" s="3">
        <v>80.0</v>
      </c>
      <c r="G15" s="4">
        <v>4.0</v>
      </c>
      <c r="H15" s="5">
        <f t="shared" si="1"/>
        <v>9.142857143</v>
      </c>
    </row>
    <row r="16" ht="15.75" customHeight="1">
      <c r="A16" s="7">
        <v>120.0</v>
      </c>
      <c r="B16" s="7" t="s">
        <v>26</v>
      </c>
      <c r="C16" s="7" t="s">
        <v>21</v>
      </c>
      <c r="D16" s="7">
        <v>36.0</v>
      </c>
      <c r="E16" s="7">
        <v>52.0</v>
      </c>
      <c r="F16" s="7">
        <v>78.0</v>
      </c>
      <c r="G16" s="8">
        <v>4.0</v>
      </c>
      <c r="H16" s="5">
        <f t="shared" si="1"/>
        <v>8.666666667</v>
      </c>
    </row>
    <row r="17" ht="15.75" customHeight="1">
      <c r="A17" s="7">
        <v>124.0</v>
      </c>
      <c r="B17" s="7" t="s">
        <v>27</v>
      </c>
      <c r="C17" s="7" t="s">
        <v>21</v>
      </c>
      <c r="D17" s="7">
        <v>34.0</v>
      </c>
      <c r="E17" s="7">
        <v>48.0</v>
      </c>
      <c r="F17" s="7">
        <v>76.0</v>
      </c>
      <c r="G17" s="8">
        <v>3.0</v>
      </c>
      <c r="H17" s="5">
        <f t="shared" si="1"/>
        <v>6.705882353</v>
      </c>
    </row>
    <row r="18" ht="15.75" customHeight="1">
      <c r="A18" s="3">
        <v>113.0</v>
      </c>
      <c r="B18" s="3" t="s">
        <v>28</v>
      </c>
      <c r="C18" s="3" t="s">
        <v>29</v>
      </c>
      <c r="D18" s="3">
        <v>33.0</v>
      </c>
      <c r="E18" s="3">
        <v>45.0</v>
      </c>
      <c r="F18" s="3">
        <v>75.0</v>
      </c>
      <c r="G18" s="4">
        <v>3.0</v>
      </c>
      <c r="H18" s="5">
        <f t="shared" si="1"/>
        <v>6.818181818</v>
      </c>
    </row>
    <row r="19" ht="15.75" customHeight="1">
      <c r="A19" s="7">
        <v>122.0</v>
      </c>
      <c r="B19" s="7" t="s">
        <v>30</v>
      </c>
      <c r="C19" s="7" t="s">
        <v>29</v>
      </c>
      <c r="D19" s="7">
        <v>32.0</v>
      </c>
      <c r="E19" s="7">
        <v>44.0</v>
      </c>
      <c r="F19" s="7">
        <v>74.0</v>
      </c>
      <c r="G19" s="8">
        <v>3.0</v>
      </c>
      <c r="H19" s="5">
        <f t="shared" si="1"/>
        <v>6.9375</v>
      </c>
    </row>
    <row r="20" ht="15.75" customHeight="1">
      <c r="A20" s="3">
        <v>117.0</v>
      </c>
      <c r="B20" s="3" t="s">
        <v>31</v>
      </c>
      <c r="C20" s="3" t="s">
        <v>29</v>
      </c>
      <c r="D20" s="3">
        <v>31.0</v>
      </c>
      <c r="E20" s="3">
        <v>42.0</v>
      </c>
      <c r="F20" s="3">
        <v>72.0</v>
      </c>
      <c r="G20" s="4">
        <v>3.0</v>
      </c>
      <c r="H20" s="5">
        <f t="shared" si="1"/>
        <v>6.967741935</v>
      </c>
    </row>
    <row r="21" ht="15.75" customHeight="1">
      <c r="A21" s="3">
        <v>103.0</v>
      </c>
      <c r="B21" s="3" t="s">
        <v>32</v>
      </c>
      <c r="C21" s="3" t="s">
        <v>29</v>
      </c>
      <c r="D21" s="3">
        <v>30.0</v>
      </c>
      <c r="E21" s="3">
        <v>40.0</v>
      </c>
      <c r="F21" s="3">
        <v>70.0</v>
      </c>
      <c r="G21" s="4">
        <v>3.0</v>
      </c>
      <c r="H21" s="5">
        <f t="shared" si="1"/>
        <v>7</v>
      </c>
    </row>
    <row r="22" ht="15.75" customHeight="1">
      <c r="A22" s="3">
        <v>111.0</v>
      </c>
      <c r="B22" s="3" t="s">
        <v>33</v>
      </c>
      <c r="C22" s="3" t="s">
        <v>34</v>
      </c>
      <c r="D22" s="3">
        <v>29.0</v>
      </c>
      <c r="E22" s="3">
        <v>38.0</v>
      </c>
      <c r="F22" s="3">
        <v>68.0</v>
      </c>
      <c r="G22" s="4">
        <v>3.0</v>
      </c>
      <c r="H22" s="5">
        <f t="shared" si="1"/>
        <v>7.034482759</v>
      </c>
    </row>
    <row r="23" ht="15.75" customHeight="1">
      <c r="A23" s="7">
        <v>108.0</v>
      </c>
      <c r="B23" s="7" t="s">
        <v>35</v>
      </c>
      <c r="C23" s="7" t="s">
        <v>29</v>
      </c>
      <c r="D23" s="7">
        <v>28.0</v>
      </c>
      <c r="E23" s="7">
        <v>35.0</v>
      </c>
      <c r="F23" s="7">
        <v>65.0</v>
      </c>
      <c r="G23" s="8">
        <v>3.0</v>
      </c>
      <c r="H23" s="5">
        <f t="shared" si="1"/>
        <v>6.964285714</v>
      </c>
    </row>
    <row r="24" ht="15.75" customHeight="1">
      <c r="A24" s="3">
        <v>121.0</v>
      </c>
      <c r="B24" s="3" t="s">
        <v>36</v>
      </c>
      <c r="C24" s="3" t="s">
        <v>34</v>
      </c>
      <c r="D24" s="3">
        <v>27.0</v>
      </c>
      <c r="E24" s="3">
        <v>34.0</v>
      </c>
      <c r="F24" s="3">
        <v>64.0</v>
      </c>
      <c r="G24" s="4">
        <v>2.0</v>
      </c>
      <c r="H24" s="5">
        <f t="shared" si="1"/>
        <v>4.740740741</v>
      </c>
    </row>
    <row r="25" ht="15.75" customHeight="1">
      <c r="A25" s="7">
        <v>116.0</v>
      </c>
      <c r="B25" s="7" t="s">
        <v>37</v>
      </c>
      <c r="C25" s="7" t="s">
        <v>34</v>
      </c>
      <c r="D25" s="7">
        <v>26.0</v>
      </c>
      <c r="E25" s="7">
        <v>32.0</v>
      </c>
      <c r="F25" s="7">
        <v>62.0</v>
      </c>
      <c r="G25" s="8">
        <v>2.0</v>
      </c>
      <c r="H25" s="5">
        <f t="shared" si="1"/>
        <v>4.769230769</v>
      </c>
    </row>
    <row r="26" ht="15.75" customHeight="1">
      <c r="A26" s="3">
        <v>105.0</v>
      </c>
      <c r="B26" s="3" t="s">
        <v>38</v>
      </c>
      <c r="C26" s="3" t="s">
        <v>34</v>
      </c>
      <c r="D26" s="3">
        <v>25.0</v>
      </c>
      <c r="E26" s="3">
        <v>30.0</v>
      </c>
      <c r="F26" s="3">
        <v>60.0</v>
      </c>
      <c r="G26" s="4">
        <v>2.0</v>
      </c>
      <c r="H26" s="5">
        <f t="shared" si="1"/>
        <v>4.8</v>
      </c>
    </row>
    <row r="27" ht="15.75" customHeight="1"/>
    <row r="28" ht="15.75" customHeight="1">
      <c r="J28" s="9" t="s">
        <v>39</v>
      </c>
    </row>
    <row r="29" ht="15.75" customHeight="1"/>
    <row r="30" ht="15.75" customHeight="1">
      <c r="J30" s="10" t="s">
        <v>40</v>
      </c>
    </row>
    <row r="31" ht="15.75" customHeight="1"/>
    <row r="32" ht="15.75" customHeight="1">
      <c r="J32" s="11" t="s">
        <v>41</v>
      </c>
      <c r="K32" s="12"/>
      <c r="L32" s="13"/>
    </row>
    <row r="33" ht="15.75" customHeight="1">
      <c r="J33" s="11" t="s">
        <v>42</v>
      </c>
      <c r="K33" s="12"/>
      <c r="L33" s="13"/>
    </row>
    <row r="34" ht="15.75" customHeight="1">
      <c r="J34" s="11" t="s">
        <v>43</v>
      </c>
      <c r="K34" s="12"/>
      <c r="L34" s="13"/>
    </row>
    <row r="35" ht="15.75" customHeight="1">
      <c r="J35" s="11" t="s">
        <v>44</v>
      </c>
      <c r="K35" s="12"/>
      <c r="L35" s="13"/>
    </row>
    <row r="36" ht="15.75" customHeight="1">
      <c r="J36" s="11" t="s">
        <v>45</v>
      </c>
      <c r="K36" s="12"/>
      <c r="L36" s="13"/>
    </row>
    <row r="37" ht="15.75" customHeight="1"/>
    <row r="38" ht="15.75" customHeight="1">
      <c r="J38" s="14" t="s">
        <v>46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>
      <c r="J50" s="16" t="s">
        <v>49</v>
      </c>
    </row>
    <row r="51" ht="15.75" customHeight="1"/>
    <row r="52" ht="15.75" customHeight="1">
      <c r="J52" s="1" t="s">
        <v>0</v>
      </c>
      <c r="K52" s="1" t="s">
        <v>1</v>
      </c>
      <c r="L52" s="1" t="s">
        <v>2</v>
      </c>
      <c r="M52" s="1" t="s">
        <v>3</v>
      </c>
      <c r="N52" s="1" t="s">
        <v>4</v>
      </c>
      <c r="O52" s="1" t="s">
        <v>5</v>
      </c>
      <c r="P52" s="1" t="s">
        <v>6</v>
      </c>
      <c r="Q52" s="1" t="s">
        <v>7</v>
      </c>
    </row>
    <row r="53" ht="15.75" customHeight="1">
      <c r="J53" s="7">
        <v>102.0</v>
      </c>
      <c r="K53" s="7" t="s">
        <v>19</v>
      </c>
      <c r="L53" s="7" t="s">
        <v>14</v>
      </c>
      <c r="M53" s="7">
        <v>40.0</v>
      </c>
      <c r="N53" s="7">
        <v>65.0</v>
      </c>
      <c r="O53" s="7">
        <v>90.0</v>
      </c>
      <c r="P53" s="8">
        <v>5.0</v>
      </c>
      <c r="Q53" s="5">
        <f t="shared" ref="Q53:Q55" si="2">(O53*P53)/M53</f>
        <v>11.25</v>
      </c>
    </row>
    <row r="54" ht="15.75" customHeight="1">
      <c r="J54" s="3">
        <v>109.0</v>
      </c>
      <c r="K54" s="3" t="s">
        <v>18</v>
      </c>
      <c r="L54" s="3" t="s">
        <v>14</v>
      </c>
      <c r="M54" s="3">
        <v>42.0</v>
      </c>
      <c r="N54" s="3">
        <v>70.0</v>
      </c>
      <c r="O54" s="3">
        <v>92.0</v>
      </c>
      <c r="P54" s="4">
        <v>5.0</v>
      </c>
      <c r="Q54" s="5">
        <f t="shared" si="2"/>
        <v>10.95238095</v>
      </c>
    </row>
    <row r="55" ht="15.75" customHeight="1">
      <c r="J55" s="7">
        <v>118.0</v>
      </c>
      <c r="K55" s="7" t="s">
        <v>17</v>
      </c>
      <c r="L55" s="7" t="s">
        <v>14</v>
      </c>
      <c r="M55" s="7">
        <v>43.0</v>
      </c>
      <c r="N55" s="7">
        <v>75.0</v>
      </c>
      <c r="O55" s="7">
        <v>93.0</v>
      </c>
      <c r="P55" s="8">
        <v>5.0</v>
      </c>
      <c r="Q55" s="5">
        <f t="shared" si="2"/>
        <v>10.81395349</v>
      </c>
    </row>
    <row r="56" ht="15.75" customHeight="1"/>
    <row r="57" ht="15.75" customHeight="1"/>
    <row r="58" ht="15.75" customHeight="1">
      <c r="J58" s="9" t="s">
        <v>50</v>
      </c>
    </row>
    <row r="59" ht="15.75" customHeight="1">
      <c r="J59" s="9" t="s">
        <v>51</v>
      </c>
    </row>
    <row r="60" ht="15.75" customHeight="1"/>
    <row r="61" ht="15.75" customHeight="1">
      <c r="D61" s="1" t="s">
        <v>3</v>
      </c>
      <c r="E61" s="1" t="s">
        <v>4</v>
      </c>
      <c r="F61" s="1" t="s">
        <v>6</v>
      </c>
      <c r="G61" s="1" t="s">
        <v>5</v>
      </c>
      <c r="J61" s="17" t="s">
        <v>52</v>
      </c>
      <c r="K61" s="13"/>
    </row>
    <row r="62" ht="15.75" customHeight="1">
      <c r="D62" s="3">
        <v>50.0</v>
      </c>
      <c r="E62" s="3">
        <v>80.0</v>
      </c>
      <c r="F62" s="3">
        <v>5.0</v>
      </c>
      <c r="G62" s="3">
        <v>100.0</v>
      </c>
      <c r="J62" s="18">
        <f>CORREL(D62:D86,F62:F86)</f>
        <v>0.9462348584</v>
      </c>
    </row>
    <row r="63" ht="15.75" customHeight="1">
      <c r="D63" s="3">
        <v>47.0</v>
      </c>
      <c r="E63" s="3">
        <v>79.0</v>
      </c>
      <c r="F63" s="3">
        <v>5.0</v>
      </c>
      <c r="G63" s="3">
        <v>99.0</v>
      </c>
    </row>
    <row r="64" ht="15.75" customHeight="1">
      <c r="D64" s="3">
        <v>48.0</v>
      </c>
      <c r="E64" s="3">
        <v>78.0</v>
      </c>
      <c r="F64" s="3">
        <v>5.0</v>
      </c>
      <c r="G64" s="3">
        <v>98.0</v>
      </c>
      <c r="J64" s="9" t="s">
        <v>53</v>
      </c>
    </row>
    <row r="65" ht="15.75" customHeight="1">
      <c r="D65" s="3">
        <v>46.0</v>
      </c>
      <c r="E65" s="3">
        <v>77.0</v>
      </c>
      <c r="F65" s="3">
        <v>5.0</v>
      </c>
      <c r="G65" s="3">
        <v>96.0</v>
      </c>
      <c r="J65" s="19" t="s">
        <v>54</v>
      </c>
      <c r="K65" s="20"/>
    </row>
    <row r="66" ht="15.75" customHeight="1">
      <c r="D66" s="7">
        <v>45.0</v>
      </c>
      <c r="E66" s="7">
        <v>75.0</v>
      </c>
      <c r="F66" s="7">
        <v>5.0</v>
      </c>
      <c r="G66" s="7">
        <v>95.0</v>
      </c>
      <c r="J66" s="5">
        <f>CORREL(D62:D86,G62:G86)</f>
        <v>0.992498423</v>
      </c>
    </row>
    <row r="67" ht="15.75" customHeight="1">
      <c r="D67" s="7">
        <v>44.0</v>
      </c>
      <c r="E67" s="7">
        <v>73.0</v>
      </c>
      <c r="F67" s="7">
        <v>5.0</v>
      </c>
      <c r="G67" s="7">
        <v>94.0</v>
      </c>
    </row>
    <row r="68" ht="15.75" customHeight="1">
      <c r="D68" s="7">
        <v>43.0</v>
      </c>
      <c r="E68" s="7">
        <v>75.0</v>
      </c>
      <c r="F68" s="7">
        <v>5.0</v>
      </c>
      <c r="G68" s="7">
        <v>93.0</v>
      </c>
    </row>
    <row r="69" ht="15.75" customHeight="1">
      <c r="D69" s="3">
        <v>42.0</v>
      </c>
      <c r="E69" s="3">
        <v>70.0</v>
      </c>
      <c r="F69" s="3">
        <v>5.0</v>
      </c>
      <c r="G69" s="3">
        <v>92.0</v>
      </c>
    </row>
    <row r="70" ht="15.75" customHeight="1">
      <c r="D70" s="7">
        <v>40.0</v>
      </c>
      <c r="E70" s="7">
        <v>65.0</v>
      </c>
      <c r="F70" s="7">
        <v>5.0</v>
      </c>
      <c r="G70" s="7">
        <v>90.0</v>
      </c>
    </row>
    <row r="71" ht="15.75" customHeight="1">
      <c r="D71" s="7">
        <v>41.0</v>
      </c>
      <c r="E71" s="7">
        <v>66.0</v>
      </c>
      <c r="F71" s="7">
        <v>4.0</v>
      </c>
      <c r="G71" s="7">
        <v>89.0</v>
      </c>
    </row>
    <row r="72" ht="15.75" customHeight="1">
      <c r="D72" s="3">
        <v>39.0</v>
      </c>
      <c r="E72" s="3">
        <v>60.0</v>
      </c>
      <c r="F72" s="3">
        <v>4.0</v>
      </c>
      <c r="G72" s="3">
        <v>87.0</v>
      </c>
    </row>
    <row r="73" ht="15.75" customHeight="1">
      <c r="D73" s="7">
        <v>38.0</v>
      </c>
      <c r="E73" s="7">
        <v>58.0</v>
      </c>
      <c r="F73" s="7">
        <v>4.0</v>
      </c>
      <c r="G73" s="7">
        <v>85.0</v>
      </c>
    </row>
    <row r="74" ht="15.75" customHeight="1">
      <c r="D74" s="7">
        <v>37.0</v>
      </c>
      <c r="E74" s="7">
        <v>55.0</v>
      </c>
      <c r="F74" s="7">
        <v>4.0</v>
      </c>
      <c r="G74" s="7">
        <v>83.0</v>
      </c>
    </row>
    <row r="75" ht="15.75" customHeight="1">
      <c r="D75" s="3">
        <v>35.0</v>
      </c>
      <c r="E75" s="3">
        <v>50.0</v>
      </c>
      <c r="F75" s="3">
        <v>4.0</v>
      </c>
      <c r="G75" s="3">
        <v>80.0</v>
      </c>
    </row>
    <row r="76" ht="15.75" customHeight="1">
      <c r="D76" s="7">
        <v>36.0</v>
      </c>
      <c r="E76" s="7">
        <v>52.0</v>
      </c>
      <c r="F76" s="7">
        <v>4.0</v>
      </c>
      <c r="G76" s="7">
        <v>78.0</v>
      </c>
    </row>
    <row r="77" ht="15.75" customHeight="1">
      <c r="D77" s="7">
        <v>34.0</v>
      </c>
      <c r="E77" s="7">
        <v>48.0</v>
      </c>
      <c r="F77" s="7">
        <v>3.0</v>
      </c>
      <c r="G77" s="7">
        <v>76.0</v>
      </c>
    </row>
    <row r="78" ht="15.75" customHeight="1">
      <c r="D78" s="3">
        <v>33.0</v>
      </c>
      <c r="E78" s="3">
        <v>45.0</v>
      </c>
      <c r="F78" s="3">
        <v>3.0</v>
      </c>
      <c r="G78" s="3">
        <v>75.0</v>
      </c>
    </row>
    <row r="79" ht="15.75" customHeight="1">
      <c r="D79" s="7">
        <v>32.0</v>
      </c>
      <c r="E79" s="7">
        <v>44.0</v>
      </c>
      <c r="F79" s="7">
        <v>3.0</v>
      </c>
      <c r="G79" s="7">
        <v>74.0</v>
      </c>
    </row>
    <row r="80" ht="15.75" customHeight="1">
      <c r="D80" s="3">
        <v>31.0</v>
      </c>
      <c r="E80" s="3">
        <v>42.0</v>
      </c>
      <c r="F80" s="3">
        <v>3.0</v>
      </c>
      <c r="G80" s="3">
        <v>72.0</v>
      </c>
    </row>
    <row r="81" ht="15.75" customHeight="1">
      <c r="D81" s="3">
        <v>30.0</v>
      </c>
      <c r="E81" s="3">
        <v>40.0</v>
      </c>
      <c r="F81" s="3">
        <v>3.0</v>
      </c>
      <c r="G81" s="3">
        <v>70.0</v>
      </c>
    </row>
    <row r="82" ht="15.75" customHeight="1">
      <c r="D82" s="3">
        <v>29.0</v>
      </c>
      <c r="E82" s="3">
        <v>38.0</v>
      </c>
      <c r="F82" s="3">
        <v>3.0</v>
      </c>
      <c r="G82" s="3">
        <v>68.0</v>
      </c>
    </row>
    <row r="83" ht="15.75" customHeight="1">
      <c r="D83" s="7">
        <v>28.0</v>
      </c>
      <c r="E83" s="7">
        <v>35.0</v>
      </c>
      <c r="F83" s="7">
        <v>3.0</v>
      </c>
      <c r="G83" s="7">
        <v>65.0</v>
      </c>
    </row>
    <row r="84" ht="15.75" customHeight="1">
      <c r="D84" s="3">
        <v>27.0</v>
      </c>
      <c r="E84" s="3">
        <v>34.0</v>
      </c>
      <c r="F84" s="3">
        <v>2.0</v>
      </c>
      <c r="G84" s="3">
        <v>64.0</v>
      </c>
    </row>
    <row r="85" ht="15.75" customHeight="1">
      <c r="D85" s="7">
        <v>26.0</v>
      </c>
      <c r="E85" s="7">
        <v>32.0</v>
      </c>
      <c r="F85" s="7">
        <v>2.0</v>
      </c>
      <c r="G85" s="7">
        <v>62.0</v>
      </c>
    </row>
    <row r="86" ht="15.75" customHeight="1">
      <c r="D86" s="3">
        <v>25.0</v>
      </c>
      <c r="E86" s="3">
        <v>30.0</v>
      </c>
      <c r="F86" s="3">
        <v>2.0</v>
      </c>
      <c r="G86" s="3">
        <v>60.0</v>
      </c>
    </row>
    <row r="87" ht="15.75" customHeight="1"/>
    <row r="88" ht="15.75" customHeight="1"/>
    <row r="89" ht="15.75" customHeight="1"/>
    <row r="90" ht="15.75" customHeight="1">
      <c r="K90" s="6" t="s">
        <v>55</v>
      </c>
    </row>
    <row r="91" ht="15.75" customHeight="1">
      <c r="K91" s="15"/>
    </row>
    <row r="92" ht="15.75" customHeight="1">
      <c r="J92" s="5" t="s">
        <v>56</v>
      </c>
      <c r="K92" s="21">
        <f>AVERAGE(D94:D118)</f>
        <v>37.04</v>
      </c>
    </row>
    <row r="93" ht="15.75" customHeight="1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2" t="s">
        <v>6</v>
      </c>
      <c r="H93" s="1" t="s">
        <v>7</v>
      </c>
    </row>
    <row r="94" ht="15.75" hidden="1" customHeight="1">
      <c r="A94" s="3">
        <v>107.0</v>
      </c>
      <c r="B94" s="3" t="s">
        <v>8</v>
      </c>
      <c r="C94" s="3" t="s">
        <v>9</v>
      </c>
      <c r="D94" s="3">
        <v>50.0</v>
      </c>
      <c r="E94" s="3">
        <v>80.0</v>
      </c>
      <c r="F94" s="3">
        <v>100.0</v>
      </c>
      <c r="G94" s="4">
        <v>5.0</v>
      </c>
      <c r="H94" s="5">
        <f t="shared" ref="H94:H118" si="3">(F94*G94)/D94</f>
        <v>10</v>
      </c>
    </row>
    <row r="95" ht="15.75" hidden="1" customHeight="1">
      <c r="A95" s="3">
        <v>125.0</v>
      </c>
      <c r="B95" s="3" t="s">
        <v>10</v>
      </c>
      <c r="C95" s="3" t="s">
        <v>9</v>
      </c>
      <c r="D95" s="3">
        <v>47.0</v>
      </c>
      <c r="E95" s="3">
        <v>79.0</v>
      </c>
      <c r="F95" s="3">
        <v>99.0</v>
      </c>
      <c r="G95" s="4">
        <v>5.0</v>
      </c>
      <c r="H95" s="5">
        <f t="shared" si="3"/>
        <v>10.53191489</v>
      </c>
    </row>
    <row r="96" ht="15.75" hidden="1" customHeight="1">
      <c r="A96" s="3">
        <v>115.0</v>
      </c>
      <c r="B96" s="3" t="s">
        <v>12</v>
      </c>
      <c r="C96" s="3" t="s">
        <v>9</v>
      </c>
      <c r="D96" s="3">
        <v>48.0</v>
      </c>
      <c r="E96" s="3">
        <v>78.0</v>
      </c>
      <c r="F96" s="3">
        <v>98.0</v>
      </c>
      <c r="G96" s="4">
        <v>5.0</v>
      </c>
      <c r="H96" s="5">
        <f t="shared" si="3"/>
        <v>10.20833333</v>
      </c>
    </row>
    <row r="97" ht="15.75" hidden="1" customHeight="1">
      <c r="A97" s="3">
        <v>123.0</v>
      </c>
      <c r="B97" s="3" t="s">
        <v>13</v>
      </c>
      <c r="C97" s="3" t="s">
        <v>14</v>
      </c>
      <c r="D97" s="3">
        <v>46.0</v>
      </c>
      <c r="E97" s="3">
        <v>77.0</v>
      </c>
      <c r="F97" s="3">
        <v>96.0</v>
      </c>
      <c r="G97" s="4">
        <v>5.0</v>
      </c>
      <c r="H97" s="5">
        <f t="shared" si="3"/>
        <v>10.43478261</v>
      </c>
    </row>
    <row r="98" ht="15.75" hidden="1" customHeight="1">
      <c r="A98" s="7">
        <v>104.0</v>
      </c>
      <c r="B98" s="7" t="s">
        <v>15</v>
      </c>
      <c r="C98" s="7" t="s">
        <v>9</v>
      </c>
      <c r="D98" s="7">
        <v>45.0</v>
      </c>
      <c r="E98" s="7">
        <v>75.0</v>
      </c>
      <c r="F98" s="7">
        <v>95.0</v>
      </c>
      <c r="G98" s="8">
        <v>5.0</v>
      </c>
      <c r="H98" s="5">
        <f t="shared" si="3"/>
        <v>10.55555556</v>
      </c>
    </row>
    <row r="99" ht="15.75" hidden="1" customHeight="1">
      <c r="A99" s="7">
        <v>112.0</v>
      </c>
      <c r="B99" s="7" t="s">
        <v>16</v>
      </c>
      <c r="C99" s="7" t="s">
        <v>14</v>
      </c>
      <c r="D99" s="7">
        <v>44.0</v>
      </c>
      <c r="E99" s="7">
        <v>73.0</v>
      </c>
      <c r="F99" s="7">
        <v>94.0</v>
      </c>
      <c r="G99" s="8">
        <v>5.0</v>
      </c>
      <c r="H99" s="5">
        <f t="shared" si="3"/>
        <v>10.68181818</v>
      </c>
    </row>
    <row r="100" ht="15.75" hidden="1" customHeight="1">
      <c r="A100" s="7">
        <v>118.0</v>
      </c>
      <c r="B100" s="7" t="s">
        <v>17</v>
      </c>
      <c r="C100" s="7" t="s">
        <v>14</v>
      </c>
      <c r="D100" s="7">
        <v>43.0</v>
      </c>
      <c r="E100" s="7">
        <v>75.0</v>
      </c>
      <c r="F100" s="7">
        <v>93.0</v>
      </c>
      <c r="G100" s="8">
        <v>5.0</v>
      </c>
      <c r="H100" s="5">
        <f t="shared" si="3"/>
        <v>10.81395349</v>
      </c>
    </row>
    <row r="101" ht="15.75" hidden="1" customHeight="1">
      <c r="A101" s="3">
        <v>109.0</v>
      </c>
      <c r="B101" s="3" t="s">
        <v>18</v>
      </c>
      <c r="C101" s="3" t="s">
        <v>14</v>
      </c>
      <c r="D101" s="3">
        <v>42.0</v>
      </c>
      <c r="E101" s="3">
        <v>70.0</v>
      </c>
      <c r="F101" s="3">
        <v>92.0</v>
      </c>
      <c r="G101" s="4">
        <v>5.0</v>
      </c>
      <c r="H101" s="5">
        <f t="shared" si="3"/>
        <v>10.95238095</v>
      </c>
    </row>
    <row r="102" ht="15.75" hidden="1" customHeight="1">
      <c r="A102" s="7">
        <v>102.0</v>
      </c>
      <c r="B102" s="7" t="s">
        <v>19</v>
      </c>
      <c r="C102" s="7" t="s">
        <v>14</v>
      </c>
      <c r="D102" s="7">
        <v>40.0</v>
      </c>
      <c r="E102" s="7">
        <v>65.0</v>
      </c>
      <c r="F102" s="7">
        <v>90.0</v>
      </c>
      <c r="G102" s="8">
        <v>5.0</v>
      </c>
      <c r="H102" s="5">
        <f t="shared" si="3"/>
        <v>11.25</v>
      </c>
    </row>
    <row r="103" ht="15.75" hidden="1" customHeight="1">
      <c r="A103" s="7">
        <v>114.0</v>
      </c>
      <c r="B103" s="7" t="s">
        <v>20</v>
      </c>
      <c r="C103" s="7" t="s">
        <v>21</v>
      </c>
      <c r="D103" s="7">
        <v>41.0</v>
      </c>
      <c r="E103" s="7">
        <v>66.0</v>
      </c>
      <c r="F103" s="7">
        <v>89.0</v>
      </c>
      <c r="G103" s="8">
        <v>4.0</v>
      </c>
      <c r="H103" s="5">
        <f t="shared" si="3"/>
        <v>8.682926829</v>
      </c>
    </row>
    <row r="104" ht="15.75" hidden="1" customHeight="1">
      <c r="A104" s="3">
        <v>119.0</v>
      </c>
      <c r="B104" s="3" t="s">
        <v>22</v>
      </c>
      <c r="C104" s="3" t="s">
        <v>9</v>
      </c>
      <c r="D104" s="3">
        <v>39.0</v>
      </c>
      <c r="E104" s="3">
        <v>60.0</v>
      </c>
      <c r="F104" s="3">
        <v>87.0</v>
      </c>
      <c r="G104" s="4">
        <v>4.0</v>
      </c>
      <c r="H104" s="5">
        <f t="shared" si="3"/>
        <v>8.923076923</v>
      </c>
    </row>
    <row r="105" ht="15.75" hidden="1" customHeight="1">
      <c r="A105" s="7">
        <v>106.0</v>
      </c>
      <c r="B105" s="7" t="s">
        <v>23</v>
      </c>
      <c r="C105" s="7" t="s">
        <v>21</v>
      </c>
      <c r="D105" s="7">
        <v>38.0</v>
      </c>
      <c r="E105" s="7">
        <v>58.0</v>
      </c>
      <c r="F105" s="7">
        <v>85.0</v>
      </c>
      <c r="G105" s="8">
        <v>4.0</v>
      </c>
      <c r="H105" s="5">
        <f t="shared" si="3"/>
        <v>8.947368421</v>
      </c>
    </row>
    <row r="106" ht="15.75" customHeight="1">
      <c r="A106" s="7">
        <v>110.0</v>
      </c>
      <c r="B106" s="7" t="s">
        <v>24</v>
      </c>
      <c r="C106" s="7" t="s">
        <v>21</v>
      </c>
      <c r="D106" s="7">
        <v>37.0</v>
      </c>
      <c r="E106" s="7">
        <v>55.0</v>
      </c>
      <c r="F106" s="7">
        <v>83.0</v>
      </c>
      <c r="G106" s="8">
        <v>4.0</v>
      </c>
      <c r="H106" s="5">
        <f t="shared" si="3"/>
        <v>8.972972973</v>
      </c>
    </row>
    <row r="107" ht="15.75" customHeight="1">
      <c r="A107" s="3">
        <v>101.0</v>
      </c>
      <c r="B107" s="3" t="s">
        <v>25</v>
      </c>
      <c r="C107" s="3" t="s">
        <v>21</v>
      </c>
      <c r="D107" s="3">
        <v>35.0</v>
      </c>
      <c r="E107" s="3">
        <v>50.0</v>
      </c>
      <c r="F107" s="3">
        <v>80.0</v>
      </c>
      <c r="G107" s="4">
        <v>4.0</v>
      </c>
      <c r="H107" s="5">
        <f t="shared" si="3"/>
        <v>9.142857143</v>
      </c>
    </row>
    <row r="108" ht="15.75" customHeight="1">
      <c r="A108" s="7">
        <v>120.0</v>
      </c>
      <c r="B108" s="7" t="s">
        <v>26</v>
      </c>
      <c r="C108" s="7" t="s">
        <v>21</v>
      </c>
      <c r="D108" s="7">
        <v>36.0</v>
      </c>
      <c r="E108" s="7">
        <v>52.0</v>
      </c>
      <c r="F108" s="7">
        <v>78.0</v>
      </c>
      <c r="G108" s="8">
        <v>4.0</v>
      </c>
      <c r="H108" s="5">
        <f t="shared" si="3"/>
        <v>8.666666667</v>
      </c>
    </row>
    <row r="109" ht="15.75" hidden="1" customHeight="1">
      <c r="A109" s="7">
        <v>124.0</v>
      </c>
      <c r="B109" s="7" t="s">
        <v>27</v>
      </c>
      <c r="C109" s="7" t="s">
        <v>21</v>
      </c>
      <c r="D109" s="7">
        <v>34.0</v>
      </c>
      <c r="E109" s="7">
        <v>48.0</v>
      </c>
      <c r="F109" s="7">
        <v>76.0</v>
      </c>
      <c r="G109" s="8">
        <v>3.0</v>
      </c>
      <c r="H109" s="5">
        <f t="shared" si="3"/>
        <v>6.705882353</v>
      </c>
    </row>
    <row r="110" ht="15.75" hidden="1" customHeight="1">
      <c r="A110" s="3">
        <v>113.0</v>
      </c>
      <c r="B110" s="3" t="s">
        <v>28</v>
      </c>
      <c r="C110" s="3" t="s">
        <v>29</v>
      </c>
      <c r="D110" s="3">
        <v>33.0</v>
      </c>
      <c r="E110" s="3">
        <v>45.0</v>
      </c>
      <c r="F110" s="3">
        <v>75.0</v>
      </c>
      <c r="G110" s="4">
        <v>3.0</v>
      </c>
      <c r="H110" s="5">
        <f t="shared" si="3"/>
        <v>6.818181818</v>
      </c>
    </row>
    <row r="111" ht="15.75" hidden="1" customHeight="1">
      <c r="A111" s="7">
        <v>122.0</v>
      </c>
      <c r="B111" s="7" t="s">
        <v>30</v>
      </c>
      <c r="C111" s="7" t="s">
        <v>29</v>
      </c>
      <c r="D111" s="7">
        <v>32.0</v>
      </c>
      <c r="E111" s="7">
        <v>44.0</v>
      </c>
      <c r="F111" s="7">
        <v>74.0</v>
      </c>
      <c r="G111" s="8">
        <v>3.0</v>
      </c>
      <c r="H111" s="5">
        <f t="shared" si="3"/>
        <v>6.9375</v>
      </c>
    </row>
    <row r="112" ht="15.75" hidden="1" customHeight="1">
      <c r="A112" s="3">
        <v>117.0</v>
      </c>
      <c r="B112" s="3" t="s">
        <v>31</v>
      </c>
      <c r="C112" s="3" t="s">
        <v>29</v>
      </c>
      <c r="D112" s="3">
        <v>31.0</v>
      </c>
      <c r="E112" s="3">
        <v>42.0</v>
      </c>
      <c r="F112" s="3">
        <v>72.0</v>
      </c>
      <c r="G112" s="4">
        <v>3.0</v>
      </c>
      <c r="H112" s="5">
        <f t="shared" si="3"/>
        <v>6.967741935</v>
      </c>
    </row>
    <row r="113" ht="15.75" hidden="1" customHeight="1">
      <c r="A113" s="3">
        <v>103.0</v>
      </c>
      <c r="B113" s="3" t="s">
        <v>32</v>
      </c>
      <c r="C113" s="3" t="s">
        <v>29</v>
      </c>
      <c r="D113" s="3">
        <v>30.0</v>
      </c>
      <c r="E113" s="3">
        <v>40.0</v>
      </c>
      <c r="F113" s="3">
        <v>70.0</v>
      </c>
      <c r="G113" s="4">
        <v>3.0</v>
      </c>
      <c r="H113" s="5">
        <f t="shared" si="3"/>
        <v>7</v>
      </c>
    </row>
    <row r="114" ht="15.75" hidden="1" customHeight="1">
      <c r="A114" s="3">
        <v>111.0</v>
      </c>
      <c r="B114" s="3" t="s">
        <v>33</v>
      </c>
      <c r="C114" s="3" t="s">
        <v>34</v>
      </c>
      <c r="D114" s="3">
        <v>29.0</v>
      </c>
      <c r="E114" s="3">
        <v>38.0</v>
      </c>
      <c r="F114" s="3">
        <v>68.0</v>
      </c>
      <c r="G114" s="4">
        <v>3.0</v>
      </c>
      <c r="H114" s="5">
        <f t="shared" si="3"/>
        <v>7.034482759</v>
      </c>
    </row>
    <row r="115" ht="15.75" hidden="1" customHeight="1">
      <c r="A115" s="7">
        <v>108.0</v>
      </c>
      <c r="B115" s="7" t="s">
        <v>35</v>
      </c>
      <c r="C115" s="7" t="s">
        <v>29</v>
      </c>
      <c r="D115" s="7">
        <v>28.0</v>
      </c>
      <c r="E115" s="7">
        <v>35.0</v>
      </c>
      <c r="F115" s="7">
        <v>65.0</v>
      </c>
      <c r="G115" s="8">
        <v>3.0</v>
      </c>
      <c r="H115" s="5">
        <f t="shared" si="3"/>
        <v>6.964285714</v>
      </c>
    </row>
    <row r="116" ht="15.75" hidden="1" customHeight="1">
      <c r="A116" s="3">
        <v>121.0</v>
      </c>
      <c r="B116" s="3" t="s">
        <v>36</v>
      </c>
      <c r="C116" s="3" t="s">
        <v>34</v>
      </c>
      <c r="D116" s="3">
        <v>27.0</v>
      </c>
      <c r="E116" s="3">
        <v>34.0</v>
      </c>
      <c r="F116" s="3">
        <v>64.0</v>
      </c>
      <c r="G116" s="4">
        <v>2.0</v>
      </c>
      <c r="H116" s="5">
        <f t="shared" si="3"/>
        <v>4.740740741</v>
      </c>
    </row>
    <row r="117" ht="15.75" hidden="1" customHeight="1">
      <c r="A117" s="7">
        <v>116.0</v>
      </c>
      <c r="B117" s="7" t="s">
        <v>37</v>
      </c>
      <c r="C117" s="7" t="s">
        <v>34</v>
      </c>
      <c r="D117" s="7">
        <v>26.0</v>
      </c>
      <c r="E117" s="7">
        <v>32.0</v>
      </c>
      <c r="F117" s="7">
        <v>62.0</v>
      </c>
      <c r="G117" s="8">
        <v>2.0</v>
      </c>
      <c r="H117" s="5">
        <f t="shared" si="3"/>
        <v>4.769230769</v>
      </c>
    </row>
    <row r="118" ht="15.75" hidden="1" customHeight="1">
      <c r="A118" s="3">
        <v>105.0</v>
      </c>
      <c r="B118" s="3" t="s">
        <v>38</v>
      </c>
      <c r="C118" s="3" t="s">
        <v>34</v>
      </c>
      <c r="D118" s="3">
        <v>25.0</v>
      </c>
      <c r="E118" s="3">
        <v>30.0</v>
      </c>
      <c r="F118" s="3">
        <v>60.0</v>
      </c>
      <c r="G118" s="4">
        <v>2.0</v>
      </c>
      <c r="H118" s="5">
        <f t="shared" si="3"/>
        <v>4.8</v>
      </c>
    </row>
    <row r="119" ht="15.75" customHeight="1"/>
    <row r="120" ht="15.75" customHeight="1"/>
    <row r="121" ht="15.75" customHeight="1"/>
    <row r="122" ht="15.75" customHeight="1">
      <c r="K122" s="9" t="s">
        <v>57</v>
      </c>
    </row>
    <row r="123" ht="15.75" customHeight="1"/>
    <row r="124" ht="15.75" customHeight="1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2" t="s">
        <v>6</v>
      </c>
      <c r="H124" s="1" t="s">
        <v>7</v>
      </c>
      <c r="I124" s="1" t="s">
        <v>58</v>
      </c>
    </row>
    <row r="125" ht="15.75" customHeight="1">
      <c r="A125" s="3">
        <v>107.0</v>
      </c>
      <c r="B125" s="3" t="s">
        <v>8</v>
      </c>
      <c r="C125" s="3" t="s">
        <v>9</v>
      </c>
      <c r="D125" s="3">
        <v>50.0</v>
      </c>
      <c r="E125" s="3">
        <v>80.0</v>
      </c>
      <c r="F125" s="3">
        <v>100.0</v>
      </c>
      <c r="G125" s="4">
        <v>5.0</v>
      </c>
      <c r="H125" s="5">
        <f t="shared" ref="H125:H149" si="4">(F125*G125)/D125</f>
        <v>10</v>
      </c>
      <c r="I125" s="5">
        <f t="shared" ref="I125:I149" si="5">E125/D125</f>
        <v>1.6</v>
      </c>
      <c r="K125" s="1" t="s">
        <v>58</v>
      </c>
      <c r="L125" s="1" t="s">
        <v>1</v>
      </c>
      <c r="M125" s="1" t="s">
        <v>0</v>
      </c>
      <c r="N125" s="1" t="s">
        <v>5</v>
      </c>
      <c r="O125" s="2" t="s">
        <v>6</v>
      </c>
    </row>
    <row r="126" ht="15.75" customHeight="1">
      <c r="A126" s="3">
        <v>125.0</v>
      </c>
      <c r="B126" s="3" t="s">
        <v>10</v>
      </c>
      <c r="C126" s="3" t="s">
        <v>9</v>
      </c>
      <c r="D126" s="3">
        <v>47.0</v>
      </c>
      <c r="E126" s="3">
        <v>79.0</v>
      </c>
      <c r="F126" s="3">
        <v>99.0</v>
      </c>
      <c r="G126" s="4">
        <v>5.0</v>
      </c>
      <c r="H126" s="5">
        <f t="shared" si="4"/>
        <v>10.53191489</v>
      </c>
      <c r="I126" s="5">
        <f t="shared" si="5"/>
        <v>1.680851064</v>
      </c>
      <c r="K126" s="5">
        <f>MAX(I125:I149)</f>
        <v>1.744186047</v>
      </c>
      <c r="L126" s="7" t="s">
        <v>17</v>
      </c>
      <c r="M126" s="7">
        <v>118.0</v>
      </c>
      <c r="N126" s="7">
        <v>93.0</v>
      </c>
      <c r="O126" s="8">
        <v>5.0</v>
      </c>
    </row>
    <row r="127" ht="15.75" customHeight="1">
      <c r="A127" s="3">
        <v>115.0</v>
      </c>
      <c r="B127" s="3" t="s">
        <v>12</v>
      </c>
      <c r="C127" s="3" t="s">
        <v>9</v>
      </c>
      <c r="D127" s="3">
        <v>48.0</v>
      </c>
      <c r="E127" s="3">
        <v>78.0</v>
      </c>
      <c r="F127" s="3">
        <v>98.0</v>
      </c>
      <c r="G127" s="4">
        <v>5.0</v>
      </c>
      <c r="H127" s="5">
        <f t="shared" si="4"/>
        <v>10.20833333</v>
      </c>
      <c r="I127" s="5">
        <f t="shared" si="5"/>
        <v>1.625</v>
      </c>
    </row>
    <row r="128" ht="15.75" customHeight="1">
      <c r="A128" s="3">
        <v>123.0</v>
      </c>
      <c r="B128" s="3" t="s">
        <v>13</v>
      </c>
      <c r="C128" s="3" t="s">
        <v>14</v>
      </c>
      <c r="D128" s="3">
        <v>46.0</v>
      </c>
      <c r="E128" s="3">
        <v>77.0</v>
      </c>
      <c r="F128" s="3">
        <v>96.0</v>
      </c>
      <c r="G128" s="4">
        <v>5.0</v>
      </c>
      <c r="H128" s="5">
        <f t="shared" si="4"/>
        <v>10.43478261</v>
      </c>
      <c r="I128" s="5">
        <f t="shared" si="5"/>
        <v>1.673913043</v>
      </c>
    </row>
    <row r="129" ht="15.75" customHeight="1">
      <c r="A129" s="7">
        <v>104.0</v>
      </c>
      <c r="B129" s="7" t="s">
        <v>15</v>
      </c>
      <c r="C129" s="7" t="s">
        <v>9</v>
      </c>
      <c r="D129" s="7">
        <v>45.0</v>
      </c>
      <c r="E129" s="7">
        <v>75.0</v>
      </c>
      <c r="F129" s="7">
        <v>95.0</v>
      </c>
      <c r="G129" s="8">
        <v>5.0</v>
      </c>
      <c r="H129" s="5">
        <f t="shared" si="4"/>
        <v>10.55555556</v>
      </c>
      <c r="I129" s="5">
        <f t="shared" si="5"/>
        <v>1.666666667</v>
      </c>
    </row>
    <row r="130" ht="15.75" customHeight="1">
      <c r="A130" s="7">
        <v>112.0</v>
      </c>
      <c r="B130" s="7" t="s">
        <v>16</v>
      </c>
      <c r="C130" s="7" t="s">
        <v>14</v>
      </c>
      <c r="D130" s="7">
        <v>44.0</v>
      </c>
      <c r="E130" s="7">
        <v>73.0</v>
      </c>
      <c r="F130" s="7">
        <v>94.0</v>
      </c>
      <c r="G130" s="8">
        <v>5.0</v>
      </c>
      <c r="H130" s="5">
        <f t="shared" si="4"/>
        <v>10.68181818</v>
      </c>
      <c r="I130" s="5">
        <f t="shared" si="5"/>
        <v>1.659090909</v>
      </c>
    </row>
    <row r="131" ht="15.75" customHeight="1">
      <c r="A131" s="7">
        <v>118.0</v>
      </c>
      <c r="B131" s="7" t="s">
        <v>17</v>
      </c>
      <c r="C131" s="7" t="s">
        <v>14</v>
      </c>
      <c r="D131" s="7">
        <v>43.0</v>
      </c>
      <c r="E131" s="7">
        <v>75.0</v>
      </c>
      <c r="F131" s="7">
        <v>93.0</v>
      </c>
      <c r="G131" s="8">
        <v>5.0</v>
      </c>
      <c r="H131" s="5">
        <f t="shared" si="4"/>
        <v>10.81395349</v>
      </c>
      <c r="I131" s="5">
        <f t="shared" si="5"/>
        <v>1.744186047</v>
      </c>
    </row>
    <row r="132" ht="15.75" customHeight="1">
      <c r="A132" s="3">
        <v>109.0</v>
      </c>
      <c r="B132" s="3" t="s">
        <v>18</v>
      </c>
      <c r="C132" s="3" t="s">
        <v>14</v>
      </c>
      <c r="D132" s="3">
        <v>42.0</v>
      </c>
      <c r="E132" s="3">
        <v>70.0</v>
      </c>
      <c r="F132" s="3">
        <v>92.0</v>
      </c>
      <c r="G132" s="4">
        <v>5.0</v>
      </c>
      <c r="H132" s="5">
        <f t="shared" si="4"/>
        <v>10.95238095</v>
      </c>
      <c r="I132" s="5">
        <f t="shared" si="5"/>
        <v>1.666666667</v>
      </c>
    </row>
    <row r="133" ht="15.75" customHeight="1">
      <c r="A133" s="7">
        <v>102.0</v>
      </c>
      <c r="B133" s="7" t="s">
        <v>19</v>
      </c>
      <c r="C133" s="7" t="s">
        <v>14</v>
      </c>
      <c r="D133" s="7">
        <v>40.0</v>
      </c>
      <c r="E133" s="7">
        <v>65.0</v>
      </c>
      <c r="F133" s="7">
        <v>90.0</v>
      </c>
      <c r="G133" s="8">
        <v>5.0</v>
      </c>
      <c r="H133" s="5">
        <f t="shared" si="4"/>
        <v>11.25</v>
      </c>
      <c r="I133" s="5">
        <f t="shared" si="5"/>
        <v>1.625</v>
      </c>
    </row>
    <row r="134" ht="15.75" customHeight="1">
      <c r="A134" s="7">
        <v>114.0</v>
      </c>
      <c r="B134" s="7" t="s">
        <v>20</v>
      </c>
      <c r="C134" s="7" t="s">
        <v>21</v>
      </c>
      <c r="D134" s="7">
        <v>41.0</v>
      </c>
      <c r="E134" s="7">
        <v>66.0</v>
      </c>
      <c r="F134" s="7">
        <v>89.0</v>
      </c>
      <c r="G134" s="8">
        <v>4.0</v>
      </c>
      <c r="H134" s="5">
        <f t="shared" si="4"/>
        <v>8.682926829</v>
      </c>
      <c r="I134" s="5">
        <f t="shared" si="5"/>
        <v>1.609756098</v>
      </c>
    </row>
    <row r="135" ht="15.75" customHeight="1">
      <c r="A135" s="3">
        <v>119.0</v>
      </c>
      <c r="B135" s="3" t="s">
        <v>22</v>
      </c>
      <c r="C135" s="3" t="s">
        <v>9</v>
      </c>
      <c r="D135" s="3">
        <v>39.0</v>
      </c>
      <c r="E135" s="3">
        <v>60.0</v>
      </c>
      <c r="F135" s="3">
        <v>87.0</v>
      </c>
      <c r="G135" s="4">
        <v>4.0</v>
      </c>
      <c r="H135" s="5">
        <f t="shared" si="4"/>
        <v>8.923076923</v>
      </c>
      <c r="I135" s="5">
        <f t="shared" si="5"/>
        <v>1.538461538</v>
      </c>
    </row>
    <row r="136" ht="15.75" customHeight="1">
      <c r="A136" s="7">
        <v>106.0</v>
      </c>
      <c r="B136" s="7" t="s">
        <v>23</v>
      </c>
      <c r="C136" s="7" t="s">
        <v>21</v>
      </c>
      <c r="D136" s="7">
        <v>38.0</v>
      </c>
      <c r="E136" s="7">
        <v>58.0</v>
      </c>
      <c r="F136" s="7">
        <v>85.0</v>
      </c>
      <c r="G136" s="8">
        <v>4.0</v>
      </c>
      <c r="H136" s="5">
        <f t="shared" si="4"/>
        <v>8.947368421</v>
      </c>
      <c r="I136" s="5">
        <f t="shared" si="5"/>
        <v>1.526315789</v>
      </c>
    </row>
    <row r="137" ht="15.75" customHeight="1">
      <c r="A137" s="7">
        <v>110.0</v>
      </c>
      <c r="B137" s="7" t="s">
        <v>24</v>
      </c>
      <c r="C137" s="7" t="s">
        <v>21</v>
      </c>
      <c r="D137" s="7">
        <v>37.0</v>
      </c>
      <c r="E137" s="7">
        <v>55.0</v>
      </c>
      <c r="F137" s="7">
        <v>83.0</v>
      </c>
      <c r="G137" s="8">
        <v>4.0</v>
      </c>
      <c r="H137" s="5">
        <f t="shared" si="4"/>
        <v>8.972972973</v>
      </c>
      <c r="I137" s="5">
        <f t="shared" si="5"/>
        <v>1.486486486</v>
      </c>
    </row>
    <row r="138" ht="15.75" customHeight="1">
      <c r="A138" s="3">
        <v>101.0</v>
      </c>
      <c r="B138" s="3" t="s">
        <v>25</v>
      </c>
      <c r="C138" s="3" t="s">
        <v>21</v>
      </c>
      <c r="D138" s="3">
        <v>35.0</v>
      </c>
      <c r="E138" s="3">
        <v>50.0</v>
      </c>
      <c r="F138" s="3">
        <v>80.0</v>
      </c>
      <c r="G138" s="4">
        <v>4.0</v>
      </c>
      <c r="H138" s="5">
        <f t="shared" si="4"/>
        <v>9.142857143</v>
      </c>
      <c r="I138" s="5">
        <f t="shared" si="5"/>
        <v>1.428571429</v>
      </c>
    </row>
    <row r="139" ht="15.75" customHeight="1">
      <c r="A139" s="7">
        <v>120.0</v>
      </c>
      <c r="B139" s="7" t="s">
        <v>26</v>
      </c>
      <c r="C139" s="7" t="s">
        <v>21</v>
      </c>
      <c r="D139" s="7">
        <v>36.0</v>
      </c>
      <c r="E139" s="7">
        <v>52.0</v>
      </c>
      <c r="F139" s="7">
        <v>78.0</v>
      </c>
      <c r="G139" s="8">
        <v>4.0</v>
      </c>
      <c r="H139" s="5">
        <f t="shared" si="4"/>
        <v>8.666666667</v>
      </c>
      <c r="I139" s="5">
        <f t="shared" si="5"/>
        <v>1.444444444</v>
      </c>
    </row>
    <row r="140" ht="15.75" customHeight="1">
      <c r="A140" s="7">
        <v>124.0</v>
      </c>
      <c r="B140" s="7" t="s">
        <v>27</v>
      </c>
      <c r="C140" s="7" t="s">
        <v>21</v>
      </c>
      <c r="D140" s="7">
        <v>34.0</v>
      </c>
      <c r="E140" s="7">
        <v>48.0</v>
      </c>
      <c r="F140" s="7">
        <v>76.0</v>
      </c>
      <c r="G140" s="8">
        <v>3.0</v>
      </c>
      <c r="H140" s="5">
        <f t="shared" si="4"/>
        <v>6.705882353</v>
      </c>
      <c r="I140" s="5">
        <f t="shared" si="5"/>
        <v>1.411764706</v>
      </c>
    </row>
    <row r="141" ht="15.75" customHeight="1">
      <c r="A141" s="3">
        <v>113.0</v>
      </c>
      <c r="B141" s="3" t="s">
        <v>28</v>
      </c>
      <c r="C141" s="3" t="s">
        <v>29</v>
      </c>
      <c r="D141" s="3">
        <v>33.0</v>
      </c>
      <c r="E141" s="3">
        <v>45.0</v>
      </c>
      <c r="F141" s="3">
        <v>75.0</v>
      </c>
      <c r="G141" s="4">
        <v>3.0</v>
      </c>
      <c r="H141" s="5">
        <f t="shared" si="4"/>
        <v>6.818181818</v>
      </c>
      <c r="I141" s="5">
        <f t="shared" si="5"/>
        <v>1.363636364</v>
      </c>
    </row>
    <row r="142" ht="15.75" customHeight="1">
      <c r="A142" s="7">
        <v>122.0</v>
      </c>
      <c r="B142" s="7" t="s">
        <v>30</v>
      </c>
      <c r="C142" s="7" t="s">
        <v>29</v>
      </c>
      <c r="D142" s="7">
        <v>32.0</v>
      </c>
      <c r="E142" s="7">
        <v>44.0</v>
      </c>
      <c r="F142" s="7">
        <v>74.0</v>
      </c>
      <c r="G142" s="8">
        <v>3.0</v>
      </c>
      <c r="H142" s="5">
        <f t="shared" si="4"/>
        <v>6.9375</v>
      </c>
      <c r="I142" s="5">
        <f t="shared" si="5"/>
        <v>1.375</v>
      </c>
    </row>
    <row r="143" ht="15.75" customHeight="1">
      <c r="A143" s="3">
        <v>117.0</v>
      </c>
      <c r="B143" s="3" t="s">
        <v>31</v>
      </c>
      <c r="C143" s="3" t="s">
        <v>29</v>
      </c>
      <c r="D143" s="3">
        <v>31.0</v>
      </c>
      <c r="E143" s="3">
        <v>42.0</v>
      </c>
      <c r="F143" s="3">
        <v>72.0</v>
      </c>
      <c r="G143" s="4">
        <v>3.0</v>
      </c>
      <c r="H143" s="5">
        <f t="shared" si="4"/>
        <v>6.967741935</v>
      </c>
      <c r="I143" s="5">
        <f t="shared" si="5"/>
        <v>1.35483871</v>
      </c>
    </row>
    <row r="144" ht="15.75" customHeight="1">
      <c r="A144" s="3">
        <v>103.0</v>
      </c>
      <c r="B144" s="3" t="s">
        <v>32</v>
      </c>
      <c r="C144" s="3" t="s">
        <v>29</v>
      </c>
      <c r="D144" s="3">
        <v>30.0</v>
      </c>
      <c r="E144" s="3">
        <v>40.0</v>
      </c>
      <c r="F144" s="3">
        <v>70.0</v>
      </c>
      <c r="G144" s="4">
        <v>3.0</v>
      </c>
      <c r="H144" s="5">
        <f t="shared" si="4"/>
        <v>7</v>
      </c>
      <c r="I144" s="5">
        <f t="shared" si="5"/>
        <v>1.333333333</v>
      </c>
    </row>
    <row r="145" ht="15.75" customHeight="1">
      <c r="A145" s="3">
        <v>111.0</v>
      </c>
      <c r="B145" s="3" t="s">
        <v>33</v>
      </c>
      <c r="C145" s="3" t="s">
        <v>34</v>
      </c>
      <c r="D145" s="3">
        <v>29.0</v>
      </c>
      <c r="E145" s="3">
        <v>38.0</v>
      </c>
      <c r="F145" s="3">
        <v>68.0</v>
      </c>
      <c r="G145" s="4">
        <v>3.0</v>
      </c>
      <c r="H145" s="5">
        <f t="shared" si="4"/>
        <v>7.034482759</v>
      </c>
      <c r="I145" s="5">
        <f t="shared" si="5"/>
        <v>1.310344828</v>
      </c>
    </row>
    <row r="146" ht="15.75" customHeight="1">
      <c r="A146" s="7">
        <v>108.0</v>
      </c>
      <c r="B146" s="7" t="s">
        <v>35</v>
      </c>
      <c r="C146" s="7" t="s">
        <v>29</v>
      </c>
      <c r="D146" s="7">
        <v>28.0</v>
      </c>
      <c r="E146" s="7">
        <v>35.0</v>
      </c>
      <c r="F146" s="7">
        <v>65.0</v>
      </c>
      <c r="G146" s="8">
        <v>3.0</v>
      </c>
      <c r="H146" s="5">
        <f t="shared" si="4"/>
        <v>6.964285714</v>
      </c>
      <c r="I146" s="5">
        <f t="shared" si="5"/>
        <v>1.25</v>
      </c>
    </row>
    <row r="147" ht="15.75" customHeight="1">
      <c r="A147" s="3">
        <v>121.0</v>
      </c>
      <c r="B147" s="3" t="s">
        <v>36</v>
      </c>
      <c r="C147" s="3" t="s">
        <v>34</v>
      </c>
      <c r="D147" s="3">
        <v>27.0</v>
      </c>
      <c r="E147" s="3">
        <v>34.0</v>
      </c>
      <c r="F147" s="3">
        <v>64.0</v>
      </c>
      <c r="G147" s="4">
        <v>2.0</v>
      </c>
      <c r="H147" s="5">
        <f t="shared" si="4"/>
        <v>4.740740741</v>
      </c>
      <c r="I147" s="5">
        <f t="shared" si="5"/>
        <v>1.259259259</v>
      </c>
    </row>
    <row r="148" ht="15.75" customHeight="1">
      <c r="A148" s="7">
        <v>116.0</v>
      </c>
      <c r="B148" s="7" t="s">
        <v>37</v>
      </c>
      <c r="C148" s="7" t="s">
        <v>34</v>
      </c>
      <c r="D148" s="7">
        <v>26.0</v>
      </c>
      <c r="E148" s="7">
        <v>32.0</v>
      </c>
      <c r="F148" s="7">
        <v>62.0</v>
      </c>
      <c r="G148" s="8">
        <v>2.0</v>
      </c>
      <c r="H148" s="5">
        <f t="shared" si="4"/>
        <v>4.769230769</v>
      </c>
      <c r="I148" s="5">
        <f t="shared" si="5"/>
        <v>1.230769231</v>
      </c>
    </row>
    <row r="149" ht="15.75" customHeight="1">
      <c r="A149" s="3">
        <v>105.0</v>
      </c>
      <c r="B149" s="3" t="s">
        <v>38</v>
      </c>
      <c r="C149" s="3" t="s">
        <v>34</v>
      </c>
      <c r="D149" s="3">
        <v>25.0</v>
      </c>
      <c r="E149" s="3">
        <v>30.0</v>
      </c>
      <c r="F149" s="3">
        <v>60.0</v>
      </c>
      <c r="G149" s="4">
        <v>2.0</v>
      </c>
      <c r="H149" s="5">
        <f t="shared" si="4"/>
        <v>4.8</v>
      </c>
      <c r="I149" s="5">
        <f t="shared" si="5"/>
        <v>1.2</v>
      </c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93:$H$118">
    <filterColumn colId="6">
      <filters>
        <filter val="4"/>
      </filters>
    </filterColumn>
    <filterColumn colId="3">
      <customFilters>
        <customFilter operator="lessThan" val="37.04"/>
      </customFilters>
    </filterColumn>
  </autoFilter>
  <mergeCells count="8">
    <mergeCell ref="J32:L32"/>
    <mergeCell ref="J33:L33"/>
    <mergeCell ref="J34:L34"/>
    <mergeCell ref="J35:L35"/>
    <mergeCell ref="J36:L36"/>
    <mergeCell ref="J38:V38"/>
    <mergeCell ref="J61:K61"/>
    <mergeCell ref="J65:K65"/>
  </mergeCell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2025-05-30T07:36:44Z</dcterms:created>
  <dc:creator>Aena Majumder</dc:creator>
</cp:coreProperties>
</file>