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 TUF F15\Downloads\"/>
    </mc:Choice>
  </mc:AlternateContent>
  <xr:revisionPtr revIDLastSave="0" documentId="13_ncr:9_{189C6E05-A865-4EE4-88BB-4E3F8A8D5C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cel Assignment 2 - Online Ret" sheetId="1" r:id="rId1"/>
  </sheets>
  <definedNames>
    <definedName name="_xlnm._FilterDatabase" localSheetId="0" hidden="1">'Excel Assignment 2 - Online Ret'!$A$1:$H$31</definedName>
  </definedNames>
  <calcPr calcId="191029"/>
  <pivotCaches>
    <pivotCache cacheId="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3" i="1" l="1"/>
  <c r="I212" i="1"/>
  <c r="I211" i="1"/>
  <c r="I175" i="1"/>
  <c r="I183" i="1"/>
  <c r="I204" i="1"/>
  <c r="I176" i="1"/>
  <c r="I199" i="1"/>
  <c r="I177" i="1"/>
  <c r="I201" i="1"/>
  <c r="I196" i="1"/>
  <c r="I200" i="1"/>
  <c r="I191" i="1"/>
  <c r="I180" i="1"/>
  <c r="I186" i="1"/>
  <c r="I189" i="1"/>
  <c r="I190" i="1"/>
  <c r="I181" i="1"/>
  <c r="I192" i="1"/>
  <c r="I179" i="1"/>
  <c r="I182" i="1"/>
  <c r="I197" i="1"/>
  <c r="I203" i="1"/>
  <c r="I195" i="1"/>
  <c r="I184" i="1"/>
  <c r="I188" i="1"/>
  <c r="I185" i="1"/>
  <c r="I187" i="1"/>
  <c r="I193" i="1"/>
  <c r="I202" i="1"/>
  <c r="I194" i="1"/>
  <c r="I178" i="1"/>
  <c r="I198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79" i="1"/>
  <c r="C74" i="1"/>
</calcChain>
</file>

<file path=xl/sharedStrings.xml><?xml version="1.0" encoding="utf-8"?>
<sst xmlns="http://schemas.openxmlformats.org/spreadsheetml/2006/main" count="448" uniqueCount="114">
  <si>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</si>
  <si>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</si>
  <si>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</si>
  <si>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</si>
  <si>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</si>
  <si>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</si>
  <si>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</si>
  <si>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</si>
  <si>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</si>
  <si>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</si>
  <si>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Yoga Mat</t>
  </si>
  <si>
    <t>Fitness</t>
  </si>
  <si>
    <t>Coffee Maker</t>
  </si>
  <si>
    <t>Kitchenware</t>
  </si>
  <si>
    <t>Bluetooth Speaker</t>
  </si>
  <si>
    <t>Running Shoes</t>
  </si>
  <si>
    <t>Footwear</t>
  </si>
  <si>
    <t>Smart Watch</t>
  </si>
  <si>
    <t>NULL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</si>
  <si>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</si>
  <si>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</si>
  <si>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</si>
  <si>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</si>
  <si>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</si>
  <si>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</si>
  <si>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</si>
  <si>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</si>
  <si>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</si>
  <si>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</si>
  <si>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</si>
  <si>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</si>
  <si>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</si>
  <si>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</si>
  <si>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</si>
  <si>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</si>
  <si>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</si>
  <si>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</si>
  <si>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</si>
  <si>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</si>
  <si>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</si>
  <si>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</si>
  <si>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</si>
  <si>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</si>
  <si>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</si>
  <si>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</si>
  <si>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</si>
  <si>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</si>
  <si>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</si>
  <si>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</si>
  <si>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</si>
  <si>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</si>
  <si>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</si>
  <si>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</si>
  <si>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</si>
  <si>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</si>
  <si>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</si>
  <si>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</si>
  <si>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</si>
  <si>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</si>
  <si>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</si>
  <si>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</si>
  <si>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VLOOKUP</t>
  </si>
  <si>
    <t>INDEX/MATCH</t>
  </si>
  <si>
    <t>Grand Total</t>
  </si>
  <si>
    <t>Q1</t>
  </si>
  <si>
    <r>
      <t>•</t>
    </r>
    <r>
      <rPr>
        <sz val="7"/>
        <color rgb="FF000000"/>
        <rFont val="Times New Roman"/>
        <family val="1"/>
      </rPr>
      <t xml:space="preserve">   </t>
    </r>
    <r>
      <rPr>
        <sz val="10.5"/>
        <color rgb="FF000000"/>
        <rFont val="Arial"/>
        <family val="2"/>
        <scheme val="minor"/>
      </rPr>
      <t xml:space="preserve">Identify and highlight the null values in the </t>
    </r>
    <r>
      <rPr>
        <sz val="10.5"/>
        <color rgb="FF1A721C"/>
        <rFont val="Arial"/>
        <family val="2"/>
        <scheme val="minor"/>
      </rPr>
      <t>Quantity, Price Pe</t>
    </r>
    <r>
      <rPr>
        <sz val="10.5"/>
        <color rgb="FF000000"/>
        <rFont val="Arial"/>
        <family val="2"/>
        <scheme val="minor"/>
      </rPr>
      <t xml:space="preserve">r Unit, and </t>
    </r>
    <r>
      <rPr>
        <sz val="10.5"/>
        <color rgb="FF1A721C"/>
        <rFont val="Arial"/>
        <family val="2"/>
        <scheme val="minor"/>
      </rPr>
      <t xml:space="preserve">Total Amount </t>
    </r>
    <r>
      <rPr>
        <sz val="10.5"/>
        <color rgb="FF000000"/>
        <rFont val="Arial"/>
        <family val="2"/>
        <scheme val="minor"/>
      </rPr>
      <t>columns using Conditional Formatting.</t>
    </r>
  </si>
  <si>
    <t>There are no null values</t>
  </si>
  <si>
    <t>Ans</t>
  </si>
  <si>
    <t>NORTH</t>
  </si>
  <si>
    <t>SOUTH</t>
  </si>
  <si>
    <t>EAST</t>
  </si>
  <si>
    <t>WEST</t>
  </si>
  <si>
    <r>
      <t>•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 xml:space="preserve">Remove any leading or trailing spaces in the </t>
    </r>
    <r>
      <rPr>
        <sz val="11"/>
        <color rgb="FF1A721C"/>
        <rFont val="Calibri"/>
        <family val="2"/>
      </rPr>
      <t xml:space="preserve">Customer Region </t>
    </r>
    <r>
      <rPr>
        <sz val="11"/>
        <color rgb="FF000000"/>
        <rFont val="Calibri"/>
        <family val="2"/>
      </rPr>
      <t>column using TRIM().</t>
    </r>
  </si>
  <si>
    <t>Removed</t>
  </si>
  <si>
    <r>
      <t>•</t>
    </r>
    <r>
      <rPr>
        <sz val="7"/>
        <color rgb="FF000000"/>
        <rFont val="Times New Roman"/>
        <family val="1"/>
      </rPr>
      <t xml:space="preserve">   </t>
    </r>
    <r>
      <rPr>
        <sz val="10.5"/>
        <color rgb="FF000000"/>
        <rFont val="Calibri"/>
        <family val="2"/>
      </rPr>
      <t xml:space="preserve">Convert all </t>
    </r>
    <r>
      <rPr>
        <sz val="10.5"/>
        <color rgb="FF1A721C"/>
        <rFont val="Calibri"/>
        <family val="2"/>
      </rPr>
      <t xml:space="preserve">Customer Region </t>
    </r>
    <r>
      <rPr>
        <sz val="10.5"/>
        <color rgb="FF000000"/>
        <rFont val="Calibri"/>
        <family val="2"/>
      </rPr>
      <t>values to uppercase.</t>
    </r>
  </si>
  <si>
    <t>Converted</t>
  </si>
  <si>
    <t>Row Labels</t>
  </si>
  <si>
    <t>Sum of Total_Amount</t>
  </si>
  <si>
    <r>
      <t>•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</rPr>
      <t>Create a Pivot Table that displays the total revenue (Tota1_Amount) by Customer Region.</t>
    </r>
  </si>
  <si>
    <r>
      <t>•</t>
    </r>
    <r>
      <rPr>
        <sz val="7"/>
        <color rgb="FF000000"/>
        <rFont val="Times New Roman"/>
        <family val="1"/>
      </rPr>
      <t xml:space="preserve">   </t>
    </r>
    <r>
      <rPr>
        <sz val="11.5"/>
        <color rgb="FF000000"/>
        <rFont val="Calibri"/>
        <family val="2"/>
      </rPr>
      <t>Identify the region with the highest revenue.</t>
    </r>
  </si>
  <si>
    <t>Q2</t>
  </si>
  <si>
    <t>Profit Margin</t>
  </si>
  <si>
    <t>Q3</t>
  </si>
  <si>
    <t>Order ID</t>
  </si>
  <si>
    <t>Total Amount</t>
  </si>
  <si>
    <r>
      <t xml:space="preserve">Compare the results of both methods and explain the difference between </t>
    </r>
    <r>
      <rPr>
        <sz val="10"/>
        <color rgb="FF000000"/>
        <rFont val="Arial Unicode MS"/>
      </rPr>
      <t>VLOOKUP</t>
    </r>
    <r>
      <rPr>
        <sz val="10"/>
        <color rgb="FF000000"/>
        <rFont val="Arial"/>
        <family val="2"/>
        <scheme val="minor"/>
      </rPr>
      <t xml:space="preserve"> and </t>
    </r>
    <r>
      <rPr>
        <sz val="10"/>
        <color rgb="FF000000"/>
        <rFont val="Arial Unicode MS"/>
      </rPr>
      <t>INDEX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 Unicode MS"/>
      </rPr>
      <t>MATCH</t>
    </r>
  </si>
  <si>
    <r>
      <t xml:space="preserve">Use </t>
    </r>
    <r>
      <rPr>
        <sz val="10"/>
        <color rgb="FF000000"/>
        <rFont val="Arial Unicode MS"/>
      </rPr>
      <t>INDEX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 Unicode MS"/>
      </rPr>
      <t>MATCH</t>
    </r>
    <r>
      <rPr>
        <sz val="10"/>
        <color rgb="FF000000"/>
        <rFont val="Arial"/>
        <family val="2"/>
        <scheme val="minor"/>
      </rPr>
      <t xml:space="preserve"> functions together to retrieve the </t>
    </r>
    <r>
      <rPr>
        <sz val="10"/>
        <color rgb="FF000000"/>
        <rFont val="Arial Unicode MS"/>
      </rPr>
      <t>Category</t>
    </r>
    <r>
      <rPr>
        <sz val="10"/>
        <color rgb="FF000000"/>
        <rFont val="Arial"/>
        <family val="2"/>
        <scheme val="minor"/>
      </rPr>
      <t xml:space="preserve"> for </t>
    </r>
    <r>
      <rPr>
        <sz val="10"/>
        <color rgb="FF000000"/>
        <rFont val="Arial Unicode MS"/>
      </rPr>
      <t>Order_ID</t>
    </r>
    <r>
      <rPr>
        <sz val="10"/>
        <color rgb="FF000000"/>
        <rFont val="Arial"/>
        <family val="2"/>
        <scheme val="minor"/>
      </rPr>
      <t xml:space="preserve"> 1027</t>
    </r>
  </si>
  <si>
    <r>
      <t xml:space="preserve">Use </t>
    </r>
    <r>
      <rPr>
        <sz val="10"/>
        <color rgb="FF000000"/>
        <rFont val="Arial Unicode MS"/>
      </rPr>
      <t>VLOOKUP</t>
    </r>
    <r>
      <rPr>
        <sz val="10"/>
        <color rgb="FF000000"/>
        <rFont val="Arial"/>
        <family val="2"/>
        <scheme val="minor"/>
      </rPr>
      <t xml:space="preserve"> to find the </t>
    </r>
    <r>
      <rPr>
        <sz val="10"/>
        <color rgb="FF000000"/>
        <rFont val="Arial Unicode MS"/>
      </rPr>
      <t>Total_Amount</t>
    </r>
    <r>
      <rPr>
        <sz val="10"/>
        <color rgb="FF000000"/>
        <rFont val="Arial"/>
        <family val="2"/>
        <scheme val="minor"/>
      </rPr>
      <t xml:space="preserve"> for </t>
    </r>
    <r>
      <rPr>
        <sz val="10"/>
        <color rgb="FF000000"/>
        <rFont val="Arial Unicode MS"/>
      </rPr>
      <t>Order_ID</t>
    </r>
    <r>
      <rPr>
        <sz val="10"/>
        <color rgb="FF000000"/>
        <rFont val="Arial"/>
        <family val="2"/>
        <scheme val="minor"/>
      </rPr>
      <t xml:space="preserve"> 1015</t>
    </r>
  </si>
  <si>
    <t>Feature</t>
  </si>
  <si>
    <t>Lookup Direction</t>
  </si>
  <si>
    <t>Only looks to the right. The lookup_value must be in the first column of the table_array.</t>
  </si>
  <si>
    <t>Can look left or right. MATCH finds the position, and INDEX can retrieve data from any specified column, regardless of its position relative to the lookup column.</t>
  </si>
  <si>
    <t>Column Index</t>
  </si>
  <si>
    <t>Requires a fixed col_index_num (e.g., 6 for the 6th column). If you insert or delete columns in your table_array, the col_index_num might become incorrect and your formula will break.</t>
  </si>
  <si>
    <t>More dynamic. MATCH finds the exact column/row, so it's less prone to breaking if columns/rows are inserted or deleted.</t>
  </si>
  <si>
    <t>Flexibility</t>
  </si>
  <si>
    <t>Less flexible. Primarily designed for simple vertical lookups.</t>
  </si>
  <si>
    <t>Highly flexible. Can perform horizontal lookups (HLOOKUP equivalent), two-way lookups, and more complex criteria (e.g., MATCH with multiple criteria using array formulas).</t>
  </si>
  <si>
    <t>Performance</t>
  </si>
  <si>
    <t>Can be slower on very large datasets compared to INDEX/MATCH, especially if the table_array includes many unnecessary columns.</t>
  </si>
  <si>
    <t>Generally more efficient on large datasets because it only evaluates the specific columns needed for lookup and result.</t>
  </si>
  <si>
    <t>Ease of Use</t>
  </si>
  <si>
    <t>Simpler for beginners for basic lookups due to its single-function structure.</t>
  </si>
  <si>
    <t>Can be more intimidating initially due to combining two functions, but offers greater power and robustness.</t>
  </si>
  <si>
    <t>Q4</t>
  </si>
  <si>
    <t>Create the Line Chart for Revenue Trend</t>
  </si>
  <si>
    <t>Analyze the Trend</t>
  </si>
  <si>
    <t>Revenue fluctuates daily.</t>
  </si>
  <si>
    <t>There might be lower revenue points at the beginning of the month or on specific days.</t>
  </si>
  <si>
    <r>
      <t xml:space="preserve">There are notable spikes towards the end of the month (e.g., around March 25th, 27th, 30th) where </t>
    </r>
    <r>
      <rPr>
        <sz val="11"/>
        <color rgb="FF000000"/>
        <rFont val="Arial Unicode MS"/>
      </rPr>
      <t>Total_Amount</t>
    </r>
    <r>
      <rPr>
        <sz val="11"/>
        <color rgb="FF000000"/>
        <rFont val="Arial"/>
        <family val="2"/>
        <scheme val="minor"/>
      </rPr>
      <t xml:space="preserve"> reaches </t>
    </r>
    <r>
      <rPr>
        <sz val="11"/>
        <color rgb="FF000000"/>
        <rFont val="Arial Unicode MS"/>
      </rPr>
      <t>40000</t>
    </r>
    <r>
      <rPr>
        <sz val="11"/>
        <color rgb="FF000000"/>
        <rFont val="Arial"/>
        <family val="2"/>
        <scheme val="minor"/>
      </rPr>
      <t xml:space="preserve">, </t>
    </r>
    <r>
      <rPr>
        <sz val="11"/>
        <color rgb="FF000000"/>
        <rFont val="Arial Unicode MS"/>
      </rPr>
      <t>55000</t>
    </r>
    <r>
      <rPr>
        <sz val="11"/>
        <color rgb="FF000000"/>
        <rFont val="Arial"/>
        <family val="2"/>
        <scheme val="minor"/>
      </rPr>
      <t xml:space="preserve">, and </t>
    </r>
    <r>
      <rPr>
        <sz val="11"/>
        <color rgb="FF000000"/>
        <rFont val="Arial Unicode MS"/>
      </rPr>
      <t>70000</t>
    </r>
    <r>
      <rPr>
        <sz val="11"/>
        <color rgb="FF000000"/>
        <rFont val="Arial"/>
        <family val="2"/>
        <scheme val="minor"/>
      </rPr>
      <t xml:space="preserve"> respectively. This could indicate month-end purchasing behavior or special promotions.</t>
    </r>
  </si>
  <si>
    <t>Q5</t>
  </si>
  <si>
    <r>
      <t>1.</t>
    </r>
    <r>
      <rPr>
        <sz val="7"/>
        <color rgb="FF000000"/>
        <rFont val="Times New Roman"/>
        <family val="1"/>
      </rPr>
      <t xml:space="preserve">   </t>
    </r>
    <r>
      <rPr>
        <sz val="11.5"/>
        <color rgb="FF000000"/>
        <rFont val="Arial"/>
        <family val="2"/>
        <scheme val="minor"/>
      </rPr>
      <t>Profit Margin Calculation:</t>
    </r>
  </si>
  <si>
    <r>
      <t xml:space="preserve">Sort the Data Set by </t>
    </r>
    <r>
      <rPr>
        <b/>
        <sz val="10"/>
        <color rgb="FF000000"/>
        <rFont val="Arial Unicode MS"/>
      </rPr>
      <t>Profit_Margin</t>
    </r>
    <r>
      <rPr>
        <b/>
        <sz val="10"/>
        <color rgb="FF000000"/>
        <rFont val="Arial"/>
        <family val="2"/>
        <scheme val="minor"/>
      </rPr>
      <t xml:space="preserve"> in Descending Order</t>
    </r>
  </si>
  <si>
    <t>Identify the Top 3 Products with the Highest Profit Margin and Display in a Separate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</si>
</sst>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2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.5"/>
      <color rgb="FF000000"/>
      <name val="Arial"/>
      <family val="2"/>
      <scheme val="minor"/>
    </font>
    <font>
      <sz val="7"/>
      <color rgb="FF000000"/>
      <name val="Times New Roman"/>
      <family val="1"/>
    </font>
    <font>
      <sz val="10.5"/>
      <color rgb="FF1A721C"/>
      <name val="Arial"/>
      <family val="2"/>
      <scheme val="minor"/>
    </font>
    <font>
      <sz val="11"/>
      <color rgb="FF000000"/>
      <name val="Calibri"/>
      <family val="2"/>
    </font>
    <font>
      <sz val="11"/>
      <color rgb="FF1A721C"/>
      <name val="Calibri"/>
      <family val="2"/>
    </font>
    <font>
      <sz val="10.5"/>
      <color rgb="FF000000"/>
      <name val="Calibri"/>
      <family val="2"/>
    </font>
    <font>
      <sz val="10.5"/>
      <color rgb="FF1A721C"/>
      <name val="Calibri"/>
      <family val="2"/>
    </font>
    <font>
      <sz val="11.5"/>
      <color rgb="FF000000"/>
      <name val="Arial"/>
      <family val="2"/>
      <scheme val="minor"/>
    </font>
    <font>
      <sz val="11.5"/>
      <color rgb="FF00000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  <scheme val="minor"/>
    </font>
    <font>
      <sz val="10"/>
      <color rgb="FF000000"/>
      <name val="Arial Unicode MS"/>
    </font>
    <font>
      <sz val="11"/>
      <color rgb="FF000000"/>
      <name val="Arial Unicode MS"/>
    </font>
    <font>
      <b/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rgb="FF9900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5" borderId="0" xfId="0" applyFont="1" applyFill="1"/>
    <xf numFmtId="0" fontId="16" fillId="5" borderId="0" xfId="0" applyFont="1" applyFill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6" borderId="0" xfId="0" applyFont="1" applyFill="1"/>
    <xf numFmtId="0" fontId="17" fillId="7" borderId="0" xfId="0" applyFont="1" applyFill="1"/>
    <xf numFmtId="0" fontId="4" fillId="8" borderId="3" xfId="0" applyFont="1" applyFill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4" fillId="8" borderId="3" xfId="0" applyFont="1" applyFill="1" applyBorder="1"/>
    <xf numFmtId="0" fontId="4" fillId="8" borderId="0" xfId="0" applyFont="1" applyFill="1" applyAlignment="1">
      <alignment horizontal="center"/>
    </xf>
    <xf numFmtId="0" fontId="0" fillId="9" borderId="3" xfId="0" applyFill="1" applyBorder="1"/>
    <xf numFmtId="0" fontId="17" fillId="9" borderId="0" xfId="0" applyFont="1" applyFill="1"/>
    <xf numFmtId="0" fontId="3" fillId="5" borderId="0" xfId="0" applyFont="1" applyFill="1"/>
    <xf numFmtId="0" fontId="3" fillId="5" borderId="3" xfId="0" applyFont="1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'Excel Assignment 2 - Online Ret'!$A$97</c:f>
              <c:strCache>
                <c:ptCount val="1"/>
                <c:pt idx="0">
                  <c:v>Total_Amount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'Excel Assignment 2 - Online Ret'!$A$98:$A$127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3-4EA7-AB4B-98876BBD0F67}"/>
            </c:ext>
          </c:extLst>
        </c:ser>
        <c:ser>
          <c:idx val="1"/>
          <c:order val="1"/>
          <c:tx>
            <c:strRef>
              <c:f>'Excel Assignment 2 - Online Ret'!$B$97</c:f>
              <c:strCache>
                <c:ptCount val="1"/>
                <c:pt idx="0">
                  <c:v>Order_Date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'Excel Assignment 2 - Online Ret'!$B$98:$B$127</c:f>
              <c:numCache>
                <c:formatCode>mm\-dd\-yyyy</c:formatCode>
                <c:ptCount val="30"/>
                <c:pt idx="0">
                  <c:v>45660</c:v>
                </c:pt>
                <c:pt idx="1">
                  <c:v>45691</c:v>
                </c:pt>
                <c:pt idx="2">
                  <c:v>45719</c:v>
                </c:pt>
                <c:pt idx="3">
                  <c:v>45750</c:v>
                </c:pt>
                <c:pt idx="4">
                  <c:v>45780</c:v>
                </c:pt>
                <c:pt idx="5">
                  <c:v>45811</c:v>
                </c:pt>
                <c:pt idx="6">
                  <c:v>45841</c:v>
                </c:pt>
                <c:pt idx="7">
                  <c:v>45872</c:v>
                </c:pt>
                <c:pt idx="8">
                  <c:v>45903</c:v>
                </c:pt>
                <c:pt idx="9">
                  <c:v>45933</c:v>
                </c:pt>
                <c:pt idx="10">
                  <c:v>45964</c:v>
                </c:pt>
                <c:pt idx="11">
                  <c:v>45994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3-4EA7-AB4B-98876BBD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00544"/>
        <c:axId val="1829093824"/>
      </c:lineChart>
      <c:catAx>
        <c:axId val="1829100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93824"/>
        <c:crosses val="autoZero"/>
        <c:auto val="1"/>
        <c:lblAlgn val="ctr"/>
        <c:lblOffset val="100"/>
        <c:noMultiLvlLbl val="0"/>
      </c:catAx>
      <c:valAx>
        <c:axId val="182909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102</xdr:row>
      <xdr:rowOff>42861</xdr:rowOff>
    </xdr:from>
    <xdr:to>
      <xdr:col>6</xdr:col>
      <xdr:colOff>895349</xdr:colOff>
      <xdr:row>119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0E337-A985-6A56-DDF4-3F7FD1F8B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TUF F15" refreshedDate="45807.729753935186" createdVersion="8" refreshedVersion="8" minRefreshableVersion="3" recordCount="30" xr:uid="{B66322D7-93EA-462C-AFD9-FDF06A58CDCE}">
  <cacheSource type="worksheet">
    <worksheetSource ref="A1:H31" sheet="Excel Assignment 2 - Online Ret"/>
  </cacheSource>
  <cacheFields count="11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5"/>
    </cacheField>
    <cacheField name="Price_Per_Unit" numFmtId="0">
      <sharedItems containsSemiMixedTypes="0" containsString="0" containsNumber="1" containsInteg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0">
      <sharedItems containsDate="1" containsMixedTypes="1" minDate="2025-01-03T00:00:00" maxDate="2025-12-04T00:00:00"/>
    </cacheField>
    <cacheField name="Profit_Margin" numFmtId="0">
      <sharedItems containsSemiMixedTypes="0" containsString="0" containsNumber="1" minValue="-43600" maxValue="28000"/>
    </cacheField>
    <cacheField name="Customer_Region &quot;=Trim()&quot;" numFmtId="0">
      <sharedItems/>
    </cacheField>
    <cacheField name="Customer_Region Upperca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x v="0"/>
    <d v="2025-01-03T00:00:00"/>
    <n v="600"/>
    <s v="NORTH"/>
    <s v="NORTH"/>
  </r>
  <r>
    <n v="1002"/>
    <s v="Yoga Mat"/>
    <s v="Fitness"/>
    <n v="2"/>
    <n v="800"/>
    <n v="16400"/>
    <x v="1"/>
    <d v="2025-02-03T00:00:00"/>
    <n v="15440"/>
    <s v="SOUTH"/>
    <s v="SOUTH"/>
  </r>
  <r>
    <n v="1003"/>
    <s v="Coffee Maker"/>
    <s v="Kitchenware"/>
    <n v="1"/>
    <n v="3500"/>
    <n v="3500"/>
    <x v="2"/>
    <d v="2025-03-03T00:00:00"/>
    <n v="1400"/>
    <s v="EAST"/>
    <s v="EAST"/>
  </r>
  <r>
    <n v="1004"/>
    <s v="Bluetooth Speaker"/>
    <s v="Electronics"/>
    <n v="4"/>
    <n v="12619"/>
    <n v="16400"/>
    <x v="3"/>
    <d v="2025-04-03T00:00:00"/>
    <n v="-13885.599999999999"/>
    <s v="WEST"/>
    <s v="WEST"/>
  </r>
  <r>
    <n v="1005"/>
    <s v="Running Shoes"/>
    <s v="Footwear"/>
    <n v="2"/>
    <n v="2500"/>
    <n v="5000"/>
    <x v="0"/>
    <d v="2025-05-03T00:00:00"/>
    <n v="2000"/>
    <s v="NORTH"/>
    <s v="NORTH"/>
  </r>
  <r>
    <n v="1006"/>
    <s v="Smart Watch"/>
    <s v="Electronics"/>
    <n v="2"/>
    <n v="7000"/>
    <n v="14000"/>
    <x v="4"/>
    <d v="2025-06-03T00:00:00"/>
    <n v="5600"/>
    <s v="NULL"/>
    <s v="NULL"/>
  </r>
  <r>
    <n v="1007"/>
    <s v="Treadmill"/>
    <s v="Fitness"/>
    <n v="1"/>
    <n v="12619"/>
    <n v="16400"/>
    <x v="1"/>
    <d v="2025-07-03T00:00:00"/>
    <n v="8828.6"/>
    <s v="SOUTH"/>
    <s v="SOUTH"/>
  </r>
  <r>
    <n v="1008"/>
    <s v="Air Fryer"/>
    <s v="Kitchenware"/>
    <n v="3"/>
    <n v="4500"/>
    <n v="13500"/>
    <x v="2"/>
    <d v="2025-08-03T00:00:00"/>
    <n v="5400"/>
    <s v="EAST"/>
    <s v="EAST"/>
  </r>
  <r>
    <n v="1009"/>
    <s v="Vacuum Cleaner"/>
    <s v="Appliances"/>
    <n v="2"/>
    <n v="6000"/>
    <n v="16400"/>
    <x v="0"/>
    <d v="2025-09-03T00:00:00"/>
    <n v="9200"/>
    <s v="NORTH"/>
    <s v="NORTH"/>
  </r>
  <r>
    <n v="1010"/>
    <s v="Dumbbells"/>
    <s v="Fitness"/>
    <n v="2"/>
    <n v="1500"/>
    <n v="3000"/>
    <x v="3"/>
    <d v="2025-10-03T00:00:00"/>
    <n v="1200"/>
    <s v="WEST"/>
    <s v="WEST"/>
  </r>
  <r>
    <n v="1011"/>
    <s v="Laptop Stand"/>
    <s v="Electronics"/>
    <n v="5"/>
    <n v="12619"/>
    <n v="16400"/>
    <x v="2"/>
    <d v="2025-11-03T00:00:00"/>
    <n v="-21457"/>
    <s v="EAST"/>
    <s v="EAST"/>
  </r>
  <r>
    <n v="1012"/>
    <s v="Toaster"/>
    <s v="Kitchenware"/>
    <n v="1"/>
    <n v="2200"/>
    <n v="2200"/>
    <x v="1"/>
    <d v="2025-12-03T00:00:00"/>
    <n v="880"/>
    <s v="SOUTH"/>
    <s v="SOUTH"/>
  </r>
  <r>
    <n v="1013"/>
    <s v="Air Purifier"/>
    <s v="Appliances"/>
    <n v="2"/>
    <n v="12000"/>
    <n v="24000"/>
    <x v="3"/>
    <s v="13-03-2025"/>
    <n v="9600"/>
    <s v="WEST"/>
    <s v="WEST"/>
  </r>
  <r>
    <n v="1014"/>
    <s v="Resistance Bands"/>
    <s v="Fitness"/>
    <n v="2"/>
    <n v="900"/>
    <n v="16400"/>
    <x v="0"/>
    <s v="14-03-2025"/>
    <n v="15320"/>
    <s v="NORTH"/>
    <s v="NORTH"/>
  </r>
  <r>
    <n v="1015"/>
    <s v="Hair Dryer"/>
    <s v="Appliances"/>
    <n v="3"/>
    <n v="1800"/>
    <n v="5400"/>
    <x v="2"/>
    <s v="15-03-2025"/>
    <n v="2160"/>
    <s v="EAST"/>
    <s v="EAST"/>
  </r>
  <r>
    <n v="1016"/>
    <s v="Electric Kettle"/>
    <s v="Kitchenware"/>
    <n v="2"/>
    <n v="1500"/>
    <n v="16400"/>
    <x v="1"/>
    <s v="16-03-2025"/>
    <n v="14600"/>
    <s v="SOUTH"/>
    <s v="SOUTH"/>
  </r>
  <r>
    <n v="1017"/>
    <s v="Office Chair"/>
    <s v="Furniture"/>
    <n v="1"/>
    <n v="8000"/>
    <n v="8000"/>
    <x v="3"/>
    <s v="17-03-2025"/>
    <n v="3200"/>
    <s v="WEST"/>
    <s v="WEST"/>
  </r>
  <r>
    <n v="1018"/>
    <s v="Adjustable Dumbbells"/>
    <s v="Fitness"/>
    <n v="2"/>
    <n v="5500"/>
    <n v="11000"/>
    <x v="0"/>
    <s v="18-03-2025"/>
    <n v="4400"/>
    <s v="NORTH"/>
    <s v="NORTH"/>
  </r>
  <r>
    <n v="1019"/>
    <s v="Soundbar"/>
    <s v="Electronics"/>
    <n v="1"/>
    <n v="20000"/>
    <n v="20000"/>
    <x v="2"/>
    <s v="19-03-2025"/>
    <n v="8000"/>
    <s v="EAST"/>
    <s v="EAST"/>
  </r>
  <r>
    <n v="1020"/>
    <s v="Yoga Block"/>
    <s v="Fitness"/>
    <n v="2"/>
    <n v="1200"/>
    <n v="16400"/>
    <x v="1"/>
    <s v="20-03-2025"/>
    <n v="14960"/>
    <s v="SOUTH"/>
    <s v="SOUTH"/>
  </r>
  <r>
    <n v="1021"/>
    <s v="Rice Cooker"/>
    <s v="Kitchenware"/>
    <n v="2"/>
    <n v="4000"/>
    <n v="8000"/>
    <x v="3"/>
    <s v="21-03-2025"/>
    <n v="3200"/>
    <s v="WEST"/>
    <s v="WEST"/>
  </r>
  <r>
    <n v="1022"/>
    <s v="Monitor"/>
    <s v="Electronics"/>
    <n v="2"/>
    <n v="15000"/>
    <n v="16400"/>
    <x v="0"/>
    <s v="22-03-2025"/>
    <n v="-1600"/>
    <s v="NORTH"/>
    <s v="NORTH"/>
  </r>
  <r>
    <n v="1023"/>
    <s v="Iron"/>
    <s v="Appliances"/>
    <n v="1"/>
    <n v="2500"/>
    <n v="2500"/>
    <x v="2"/>
    <s v="23-03-2025"/>
    <n v="1000"/>
    <s v="EAST"/>
    <s v="EAST"/>
  </r>
  <r>
    <n v="1024"/>
    <s v="Resistance Bands"/>
    <s v="Fitness"/>
    <n v="3"/>
    <n v="12619"/>
    <n v="16400"/>
    <x v="1"/>
    <s v="24-03-2025"/>
    <n v="-6314.2000000000007"/>
    <s v="SOUTH"/>
    <s v="SOUTH"/>
  </r>
  <r>
    <n v="1025"/>
    <s v="Smart TV"/>
    <s v="Electronics"/>
    <n v="1"/>
    <n v="40000"/>
    <n v="40000"/>
    <x v="3"/>
    <s v="25-03-2025"/>
    <n v="16000"/>
    <s v="WEST"/>
    <s v="WEST"/>
  </r>
  <r>
    <n v="1026"/>
    <s v="Water Bottle"/>
    <s v="Kitchenware"/>
    <n v="5"/>
    <n v="200"/>
    <n v="1000"/>
    <x v="0"/>
    <s v="26-03-2025"/>
    <n v="400"/>
    <s v="NORTH"/>
    <s v="NORTH"/>
  </r>
  <r>
    <n v="1027"/>
    <s v="Sofa Set"/>
    <s v="Furniture"/>
    <n v="1"/>
    <n v="55000"/>
    <n v="55000"/>
    <x v="2"/>
    <s v="27-03-2025"/>
    <n v="22000"/>
    <s v="EAST"/>
    <s v="EAST"/>
  </r>
  <r>
    <n v="1028"/>
    <s v="Treadmill"/>
    <s v="Fitness"/>
    <n v="2"/>
    <n v="50000"/>
    <n v="16400"/>
    <x v="1"/>
    <s v="28-03-2025"/>
    <n v="-43600"/>
    <s v="SOUTH"/>
    <s v="SOUTH"/>
  </r>
  <r>
    <n v="1029"/>
    <s v="Microwave Oven"/>
    <s v="Appliances"/>
    <n v="2"/>
    <n v="12000"/>
    <n v="24000"/>
    <x v="3"/>
    <s v="29-03-2025"/>
    <n v="9600"/>
    <s v="WEST"/>
    <s v="WEST"/>
  </r>
  <r>
    <n v="1030"/>
    <s v="Laptop"/>
    <s v="Electronics"/>
    <n v="1"/>
    <n v="70000"/>
    <n v="70000"/>
    <x v="0"/>
    <s v="30-03-2025"/>
    <n v="28000"/>
    <s v="NORTH"/>
    <s v="NOR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68FCF-012D-4D63-8FE5-156C4DC230F0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6:D62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5" baseField="0" baseItem="0"/>
  </dataFields>
  <conditionalFormats count="1">
    <conditionalFormat priority="1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63"/>
  <sheetViews>
    <sheetView tabSelected="1" workbookViewId="0">
      <selection activeCell="D35" sqref="D35"/>
    </sheetView>
  </sheetViews>
  <sheetFormatPr defaultColWidth="12.5703125" defaultRowHeight="15.75" customHeight="1"/>
  <cols>
    <col min="1" max="1" width="15.85546875" customWidth="1"/>
    <col min="2" max="2" width="20.85546875" bestFit="1" customWidth="1"/>
    <col min="3" max="3" width="23.42578125" customWidth="1"/>
    <col min="4" max="4" width="25.42578125" customWidth="1"/>
    <col min="5" max="5" width="19" bestFit="1" customWidth="1"/>
    <col min="6" max="6" width="18.28515625" bestFit="1" customWidth="1"/>
    <col min="7" max="7" width="21.42578125" bestFit="1" customWidth="1"/>
    <col min="8" max="8" width="15.85546875" bestFit="1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0" t="s">
        <v>81</v>
      </c>
    </row>
    <row r="2" spans="1:9" ht="1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68</v>
      </c>
      <c r="H2" s="5">
        <v>45660</v>
      </c>
      <c r="I2" s="39">
        <f>F2-(D2*E2*0.6)</f>
        <v>600</v>
      </c>
    </row>
    <row r="3" spans="1:9" ht="15">
      <c r="A3" s="3">
        <v>1002</v>
      </c>
      <c r="B3" s="3" t="s">
        <v>10</v>
      </c>
      <c r="C3" s="3" t="s">
        <v>11</v>
      </c>
      <c r="D3" s="3">
        <v>2</v>
      </c>
      <c r="E3" s="3">
        <v>800</v>
      </c>
      <c r="F3" s="3">
        <v>16400</v>
      </c>
      <c r="G3" s="3" t="s">
        <v>69</v>
      </c>
      <c r="H3" s="6">
        <v>45691</v>
      </c>
      <c r="I3" s="39">
        <f t="shared" ref="I3:I31" si="0">F3-(D3*E3*0.6)</f>
        <v>15440</v>
      </c>
    </row>
    <row r="4" spans="1:9" ht="15">
      <c r="A4" s="2">
        <v>1003</v>
      </c>
      <c r="B4" s="2" t="s">
        <v>12</v>
      </c>
      <c r="C4" s="2" t="s">
        <v>13</v>
      </c>
      <c r="D4" s="2">
        <v>1</v>
      </c>
      <c r="E4" s="2">
        <v>3500</v>
      </c>
      <c r="F4" s="2">
        <v>3500</v>
      </c>
      <c r="G4" s="2" t="s">
        <v>70</v>
      </c>
      <c r="H4" s="5">
        <v>45719</v>
      </c>
      <c r="I4" s="39">
        <f t="shared" si="0"/>
        <v>1400</v>
      </c>
    </row>
    <row r="5" spans="1:9" ht="15">
      <c r="A5" s="3">
        <v>1004</v>
      </c>
      <c r="B5" s="3" t="s">
        <v>14</v>
      </c>
      <c r="C5" s="3" t="s">
        <v>9</v>
      </c>
      <c r="D5" s="3">
        <v>4</v>
      </c>
      <c r="E5" s="3">
        <v>12619</v>
      </c>
      <c r="F5" s="3">
        <v>16400</v>
      </c>
      <c r="G5" s="3" t="s">
        <v>71</v>
      </c>
      <c r="H5" s="6">
        <v>45750</v>
      </c>
      <c r="I5" s="39">
        <f t="shared" si="0"/>
        <v>-13885.599999999999</v>
      </c>
    </row>
    <row r="6" spans="1:9" ht="15">
      <c r="A6" s="2">
        <v>1005</v>
      </c>
      <c r="B6" s="2" t="s">
        <v>15</v>
      </c>
      <c r="C6" s="2" t="s">
        <v>16</v>
      </c>
      <c r="D6" s="2">
        <v>2</v>
      </c>
      <c r="E6" s="2">
        <v>2500</v>
      </c>
      <c r="F6" s="2">
        <v>5000</v>
      </c>
      <c r="G6" s="2" t="s">
        <v>68</v>
      </c>
      <c r="H6" s="5">
        <v>45780</v>
      </c>
      <c r="I6" s="39">
        <f t="shared" si="0"/>
        <v>2000</v>
      </c>
    </row>
    <row r="7" spans="1:9" ht="15">
      <c r="A7" s="3">
        <v>1006</v>
      </c>
      <c r="B7" s="3" t="s">
        <v>17</v>
      </c>
      <c r="C7" s="3" t="s">
        <v>9</v>
      </c>
      <c r="D7" s="3">
        <v>2</v>
      </c>
      <c r="E7" s="3">
        <v>7000</v>
      </c>
      <c r="F7" s="3">
        <v>14000</v>
      </c>
      <c r="G7" s="3" t="s">
        <v>18</v>
      </c>
      <c r="H7" s="6">
        <v>45811</v>
      </c>
      <c r="I7" s="39">
        <f t="shared" si="0"/>
        <v>5600</v>
      </c>
    </row>
    <row r="8" spans="1:9" ht="15">
      <c r="A8" s="2">
        <v>1007</v>
      </c>
      <c r="B8" s="2" t="s">
        <v>19</v>
      </c>
      <c r="C8" s="2" t="s">
        <v>11</v>
      </c>
      <c r="D8" s="2">
        <v>1</v>
      </c>
      <c r="E8" s="2">
        <v>12619</v>
      </c>
      <c r="F8" s="2">
        <v>16400</v>
      </c>
      <c r="G8" s="2" t="s">
        <v>69</v>
      </c>
      <c r="H8" s="5">
        <v>45841</v>
      </c>
      <c r="I8" s="39">
        <f t="shared" si="0"/>
        <v>8828.6</v>
      </c>
    </row>
    <row r="9" spans="1:9" ht="15">
      <c r="A9" s="3">
        <v>1008</v>
      </c>
      <c r="B9" s="3" t="s">
        <v>20</v>
      </c>
      <c r="C9" s="3" t="s">
        <v>13</v>
      </c>
      <c r="D9" s="3">
        <v>3</v>
      </c>
      <c r="E9" s="3">
        <v>4500</v>
      </c>
      <c r="F9" s="3">
        <v>13500</v>
      </c>
      <c r="G9" s="3" t="s">
        <v>70</v>
      </c>
      <c r="H9" s="6">
        <v>45872</v>
      </c>
      <c r="I9" s="39">
        <f t="shared" si="0"/>
        <v>5400</v>
      </c>
    </row>
    <row r="10" spans="1:9" ht="15">
      <c r="A10" s="2">
        <v>1009</v>
      </c>
      <c r="B10" s="2" t="s">
        <v>21</v>
      </c>
      <c r="C10" s="2" t="s">
        <v>22</v>
      </c>
      <c r="D10" s="2">
        <v>2</v>
      </c>
      <c r="E10" s="2">
        <v>6000</v>
      </c>
      <c r="F10" s="2">
        <v>16400</v>
      </c>
      <c r="G10" s="2" t="s">
        <v>68</v>
      </c>
      <c r="H10" s="5">
        <v>45903</v>
      </c>
      <c r="I10" s="39">
        <f t="shared" si="0"/>
        <v>9200</v>
      </c>
    </row>
    <row r="11" spans="1:9" ht="15">
      <c r="A11" s="3">
        <v>1010</v>
      </c>
      <c r="B11" s="3" t="s">
        <v>23</v>
      </c>
      <c r="C11" s="3" t="s">
        <v>11</v>
      </c>
      <c r="D11" s="3">
        <v>2</v>
      </c>
      <c r="E11" s="3">
        <v>1500</v>
      </c>
      <c r="F11" s="3">
        <v>3000</v>
      </c>
      <c r="G11" s="3" t="s">
        <v>71</v>
      </c>
      <c r="H11" s="6">
        <v>45933</v>
      </c>
      <c r="I11" s="39">
        <f t="shared" si="0"/>
        <v>1200</v>
      </c>
    </row>
    <row r="12" spans="1:9" ht="15">
      <c r="A12" s="2">
        <v>1011</v>
      </c>
      <c r="B12" s="2" t="s">
        <v>24</v>
      </c>
      <c r="C12" s="2" t="s">
        <v>9</v>
      </c>
      <c r="D12" s="2">
        <v>5</v>
      </c>
      <c r="E12" s="2">
        <v>12619</v>
      </c>
      <c r="F12" s="2">
        <v>16400</v>
      </c>
      <c r="G12" s="2" t="s">
        <v>70</v>
      </c>
      <c r="H12" s="5">
        <v>45964</v>
      </c>
      <c r="I12" s="39">
        <f t="shared" si="0"/>
        <v>-21457</v>
      </c>
    </row>
    <row r="13" spans="1:9" ht="15">
      <c r="A13" s="3">
        <v>1012</v>
      </c>
      <c r="B13" s="3" t="s">
        <v>25</v>
      </c>
      <c r="C13" s="3" t="s">
        <v>13</v>
      </c>
      <c r="D13" s="3">
        <v>1</v>
      </c>
      <c r="E13" s="3">
        <v>2200</v>
      </c>
      <c r="F13" s="3">
        <v>2200</v>
      </c>
      <c r="G13" s="3" t="s">
        <v>69</v>
      </c>
      <c r="H13" s="6">
        <v>45994</v>
      </c>
      <c r="I13" s="39">
        <f t="shared" si="0"/>
        <v>880</v>
      </c>
    </row>
    <row r="14" spans="1:9" ht="15">
      <c r="A14" s="2">
        <v>1013</v>
      </c>
      <c r="B14" s="2" t="s">
        <v>26</v>
      </c>
      <c r="C14" s="2" t="s">
        <v>22</v>
      </c>
      <c r="D14" s="2">
        <v>2</v>
      </c>
      <c r="E14" s="2">
        <v>12000</v>
      </c>
      <c r="F14" s="2">
        <v>24000</v>
      </c>
      <c r="G14" s="2" t="s">
        <v>71</v>
      </c>
      <c r="H14" s="7" t="s">
        <v>27</v>
      </c>
      <c r="I14" s="39">
        <f t="shared" si="0"/>
        <v>9600</v>
      </c>
    </row>
    <row r="15" spans="1:9" ht="15">
      <c r="A15" s="3">
        <v>1014</v>
      </c>
      <c r="B15" s="3" t="s">
        <v>28</v>
      </c>
      <c r="C15" s="3" t="s">
        <v>11</v>
      </c>
      <c r="D15" s="3">
        <v>2</v>
      </c>
      <c r="E15" s="3">
        <v>900</v>
      </c>
      <c r="F15" s="3">
        <v>16400</v>
      </c>
      <c r="G15" s="3" t="s">
        <v>68</v>
      </c>
      <c r="H15" s="8" t="s">
        <v>29</v>
      </c>
      <c r="I15" s="39">
        <f t="shared" si="0"/>
        <v>15320</v>
      </c>
    </row>
    <row r="16" spans="1:9" ht="15">
      <c r="A16" s="2">
        <v>1015</v>
      </c>
      <c r="B16" s="2" t="s">
        <v>30</v>
      </c>
      <c r="C16" s="2" t="s">
        <v>22</v>
      </c>
      <c r="D16" s="2">
        <v>3</v>
      </c>
      <c r="E16" s="2">
        <v>1800</v>
      </c>
      <c r="F16" s="2">
        <v>5400</v>
      </c>
      <c r="G16" s="2" t="s">
        <v>70</v>
      </c>
      <c r="H16" s="7" t="s">
        <v>31</v>
      </c>
      <c r="I16" s="39">
        <f t="shared" si="0"/>
        <v>2160</v>
      </c>
    </row>
    <row r="17" spans="1:9" ht="15">
      <c r="A17" s="3">
        <v>1016</v>
      </c>
      <c r="B17" s="3" t="s">
        <v>32</v>
      </c>
      <c r="C17" s="3" t="s">
        <v>13</v>
      </c>
      <c r="D17" s="3">
        <v>2</v>
      </c>
      <c r="E17" s="3">
        <v>1500</v>
      </c>
      <c r="F17" s="3">
        <v>16400</v>
      </c>
      <c r="G17" s="3" t="s">
        <v>69</v>
      </c>
      <c r="H17" s="8" t="s">
        <v>33</v>
      </c>
      <c r="I17" s="39">
        <f t="shared" si="0"/>
        <v>14600</v>
      </c>
    </row>
    <row r="18" spans="1:9" ht="15">
      <c r="A18" s="2">
        <v>1017</v>
      </c>
      <c r="B18" s="2" t="s">
        <v>34</v>
      </c>
      <c r="C18" s="2" t="s">
        <v>35</v>
      </c>
      <c r="D18" s="2">
        <v>1</v>
      </c>
      <c r="E18" s="2">
        <v>8000</v>
      </c>
      <c r="F18" s="2">
        <v>8000</v>
      </c>
      <c r="G18" s="2" t="s">
        <v>71</v>
      </c>
      <c r="H18" s="7" t="s">
        <v>36</v>
      </c>
      <c r="I18" s="39">
        <f t="shared" si="0"/>
        <v>3200</v>
      </c>
    </row>
    <row r="19" spans="1:9" ht="15">
      <c r="A19" s="3">
        <v>1018</v>
      </c>
      <c r="B19" s="3" t="s">
        <v>37</v>
      </c>
      <c r="C19" s="3" t="s">
        <v>11</v>
      </c>
      <c r="D19" s="3">
        <v>2</v>
      </c>
      <c r="E19" s="3">
        <v>5500</v>
      </c>
      <c r="F19" s="3">
        <v>11000</v>
      </c>
      <c r="G19" s="3" t="s">
        <v>68</v>
      </c>
      <c r="H19" s="8" t="s">
        <v>38</v>
      </c>
      <c r="I19" s="39">
        <f t="shared" si="0"/>
        <v>4400</v>
      </c>
    </row>
    <row r="20" spans="1:9" ht="15">
      <c r="A20" s="2">
        <v>1019</v>
      </c>
      <c r="B20" s="2" t="s">
        <v>39</v>
      </c>
      <c r="C20" s="2" t="s">
        <v>9</v>
      </c>
      <c r="D20" s="2">
        <v>1</v>
      </c>
      <c r="E20" s="2">
        <v>20000</v>
      </c>
      <c r="F20" s="2">
        <v>20000</v>
      </c>
      <c r="G20" s="2" t="s">
        <v>70</v>
      </c>
      <c r="H20" s="7" t="s">
        <v>40</v>
      </c>
      <c r="I20" s="39">
        <f t="shared" si="0"/>
        <v>8000</v>
      </c>
    </row>
    <row r="21" spans="1:9" ht="15">
      <c r="A21" s="3">
        <v>1020</v>
      </c>
      <c r="B21" s="3" t="s">
        <v>41</v>
      </c>
      <c r="C21" s="3" t="s">
        <v>11</v>
      </c>
      <c r="D21" s="3">
        <v>2</v>
      </c>
      <c r="E21" s="3">
        <v>1200</v>
      </c>
      <c r="F21" s="3">
        <v>16400</v>
      </c>
      <c r="G21" s="3" t="s">
        <v>69</v>
      </c>
      <c r="H21" s="8" t="s">
        <v>42</v>
      </c>
      <c r="I21" s="39">
        <f t="shared" si="0"/>
        <v>14960</v>
      </c>
    </row>
    <row r="22" spans="1:9" ht="15">
      <c r="A22" s="2">
        <v>1021</v>
      </c>
      <c r="B22" s="2" t="s">
        <v>43</v>
      </c>
      <c r="C22" s="2" t="s">
        <v>13</v>
      </c>
      <c r="D22" s="2">
        <v>2</v>
      </c>
      <c r="E22" s="2">
        <v>4000</v>
      </c>
      <c r="F22" s="2">
        <v>8000</v>
      </c>
      <c r="G22" s="2" t="s">
        <v>71</v>
      </c>
      <c r="H22" s="7" t="s">
        <v>44</v>
      </c>
      <c r="I22" s="39">
        <f t="shared" si="0"/>
        <v>3200</v>
      </c>
    </row>
    <row r="23" spans="1:9" ht="15">
      <c r="A23" s="3">
        <v>1022</v>
      </c>
      <c r="B23" s="3" t="s">
        <v>45</v>
      </c>
      <c r="C23" s="3" t="s">
        <v>9</v>
      </c>
      <c r="D23" s="3">
        <v>2</v>
      </c>
      <c r="E23" s="3">
        <v>15000</v>
      </c>
      <c r="F23" s="3">
        <v>16400</v>
      </c>
      <c r="G23" s="3" t="s">
        <v>68</v>
      </c>
      <c r="H23" s="8" t="s">
        <v>46</v>
      </c>
      <c r="I23" s="39">
        <f t="shared" si="0"/>
        <v>-1600</v>
      </c>
    </row>
    <row r="24" spans="1:9" ht="15">
      <c r="A24" s="2">
        <v>1023</v>
      </c>
      <c r="B24" s="2" t="s">
        <v>47</v>
      </c>
      <c r="C24" s="2" t="s">
        <v>22</v>
      </c>
      <c r="D24" s="2">
        <v>1</v>
      </c>
      <c r="E24" s="2">
        <v>2500</v>
      </c>
      <c r="F24" s="2">
        <v>2500</v>
      </c>
      <c r="G24" s="2" t="s">
        <v>70</v>
      </c>
      <c r="H24" s="7" t="s">
        <v>48</v>
      </c>
      <c r="I24" s="39">
        <f t="shared" si="0"/>
        <v>1000</v>
      </c>
    </row>
    <row r="25" spans="1:9" ht="15">
      <c r="A25" s="3">
        <v>1024</v>
      </c>
      <c r="B25" s="3" t="s">
        <v>28</v>
      </c>
      <c r="C25" s="3" t="s">
        <v>11</v>
      </c>
      <c r="D25" s="3">
        <v>3</v>
      </c>
      <c r="E25" s="3">
        <v>12619</v>
      </c>
      <c r="F25" s="3">
        <v>16400</v>
      </c>
      <c r="G25" s="3" t="s">
        <v>69</v>
      </c>
      <c r="H25" s="8" t="s">
        <v>49</v>
      </c>
      <c r="I25" s="39">
        <f t="shared" si="0"/>
        <v>-6314.2000000000007</v>
      </c>
    </row>
    <row r="26" spans="1:9" ht="15">
      <c r="A26" s="2">
        <v>1025</v>
      </c>
      <c r="B26" s="2" t="s">
        <v>50</v>
      </c>
      <c r="C26" s="2" t="s">
        <v>9</v>
      </c>
      <c r="D26" s="2">
        <v>1</v>
      </c>
      <c r="E26" s="2">
        <v>40000</v>
      </c>
      <c r="F26" s="2">
        <v>40000</v>
      </c>
      <c r="G26" s="2" t="s">
        <v>71</v>
      </c>
      <c r="H26" s="7" t="s">
        <v>51</v>
      </c>
      <c r="I26" s="39">
        <f t="shared" si="0"/>
        <v>16000</v>
      </c>
    </row>
    <row r="27" spans="1:9" ht="15">
      <c r="A27" s="3">
        <v>1026</v>
      </c>
      <c r="B27" s="3" t="s">
        <v>52</v>
      </c>
      <c r="C27" s="3" t="s">
        <v>13</v>
      </c>
      <c r="D27" s="3">
        <v>5</v>
      </c>
      <c r="E27" s="3">
        <v>200</v>
      </c>
      <c r="F27" s="3">
        <v>1000</v>
      </c>
      <c r="G27" s="3" t="s">
        <v>68</v>
      </c>
      <c r="H27" s="8" t="s">
        <v>53</v>
      </c>
      <c r="I27" s="39">
        <f t="shared" si="0"/>
        <v>400</v>
      </c>
    </row>
    <row r="28" spans="1:9" ht="15">
      <c r="A28" s="2">
        <v>1027</v>
      </c>
      <c r="B28" s="2" t="s">
        <v>54</v>
      </c>
      <c r="C28" s="2" t="s">
        <v>35</v>
      </c>
      <c r="D28" s="2">
        <v>1</v>
      </c>
      <c r="E28" s="2">
        <v>55000</v>
      </c>
      <c r="F28" s="2">
        <v>55000</v>
      </c>
      <c r="G28" s="2" t="s">
        <v>70</v>
      </c>
      <c r="H28" s="7" t="s">
        <v>55</v>
      </c>
      <c r="I28" s="39">
        <f t="shared" si="0"/>
        <v>22000</v>
      </c>
    </row>
    <row r="29" spans="1:9" ht="15">
      <c r="A29" s="3">
        <v>1028</v>
      </c>
      <c r="B29" s="3" t="s">
        <v>19</v>
      </c>
      <c r="C29" s="3" t="s">
        <v>11</v>
      </c>
      <c r="D29" s="3">
        <v>2</v>
      </c>
      <c r="E29" s="3">
        <v>50000</v>
      </c>
      <c r="F29" s="3">
        <v>16400</v>
      </c>
      <c r="G29" s="3" t="s">
        <v>69</v>
      </c>
      <c r="H29" s="8" t="s">
        <v>56</v>
      </c>
      <c r="I29" s="39">
        <f t="shared" si="0"/>
        <v>-43600</v>
      </c>
    </row>
    <row r="30" spans="1:9" ht="15">
      <c r="A30" s="2">
        <v>1029</v>
      </c>
      <c r="B30" s="2" t="s">
        <v>57</v>
      </c>
      <c r="C30" s="2" t="s">
        <v>22</v>
      </c>
      <c r="D30" s="2">
        <v>2</v>
      </c>
      <c r="E30" s="2">
        <v>12000</v>
      </c>
      <c r="F30" s="2">
        <v>24000</v>
      </c>
      <c r="G30" s="2" t="s">
        <v>71</v>
      </c>
      <c r="H30" s="7" t="s">
        <v>58</v>
      </c>
      <c r="I30" s="39">
        <f t="shared" si="0"/>
        <v>9600</v>
      </c>
    </row>
    <row r="31" spans="1:9" ht="15">
      <c r="A31" s="3">
        <v>1030</v>
      </c>
      <c r="B31" s="3" t="s">
        <v>59</v>
      </c>
      <c r="C31" s="3" t="s">
        <v>9</v>
      </c>
      <c r="D31" s="3">
        <v>1</v>
      </c>
      <c r="E31" s="3">
        <v>70000</v>
      </c>
      <c r="F31" s="3">
        <v>70000</v>
      </c>
      <c r="G31" s="3" t="s">
        <v>68</v>
      </c>
      <c r="H31" s="8" t="s">
        <v>60</v>
      </c>
      <c r="I31" s="39">
        <f t="shared" si="0"/>
        <v>28000</v>
      </c>
    </row>
    <row r="32" spans="1:9" ht="12.75"/>
    <row r="33" spans="1:9" ht="12.75"/>
    <row r="34" spans="1:9" ht="12.75"/>
    <row r="35" spans="1:9" ht="12.75"/>
    <row r="36" spans="1:9" ht="12.75"/>
    <row r="37" spans="1:9" ht="12.75"/>
    <row r="38" spans="1:9" ht="12.75"/>
    <row r="39" spans="1:9">
      <c r="B39" s="21" t="s">
        <v>64</v>
      </c>
    </row>
    <row r="40" spans="1:9" ht="12.75"/>
    <row r="41" spans="1:9" ht="13.5">
      <c r="B41" s="10" t="s">
        <v>65</v>
      </c>
      <c r="C41" s="10"/>
      <c r="D41" s="10"/>
      <c r="E41" s="10"/>
      <c r="F41" s="10"/>
      <c r="G41" s="10"/>
      <c r="H41" s="10"/>
      <c r="I41" s="22"/>
    </row>
    <row r="42" spans="1:9" ht="12.75"/>
    <row r="43" spans="1:9" ht="12.75">
      <c r="A43" s="9" t="s">
        <v>67</v>
      </c>
      <c r="B43" s="12" t="s">
        <v>66</v>
      </c>
      <c r="C43" s="12"/>
    </row>
    <row r="44" spans="1:9" ht="12.75"/>
    <row r="45" spans="1:9" ht="15">
      <c r="B45" s="14" t="s">
        <v>72</v>
      </c>
      <c r="C45" s="14"/>
      <c r="D45" s="14"/>
      <c r="E45" s="14"/>
      <c r="F45" s="14"/>
      <c r="G45" s="23"/>
      <c r="H45" s="23"/>
    </row>
    <row r="46" spans="1:9" ht="12.75"/>
    <row r="47" spans="1:9" ht="12.75">
      <c r="B47" s="9" t="s">
        <v>73</v>
      </c>
    </row>
    <row r="48" spans="1:9" ht="12.75"/>
    <row r="49" spans="2:8" ht="14.25">
      <c r="B49" s="10" t="s">
        <v>74</v>
      </c>
      <c r="C49" s="10"/>
      <c r="D49" s="10"/>
      <c r="E49" s="22"/>
      <c r="F49" s="22"/>
    </row>
    <row r="50" spans="2:8" ht="12.75"/>
    <row r="51" spans="2:8" ht="12.75">
      <c r="B51" s="9" t="s">
        <v>75</v>
      </c>
    </row>
    <row r="52" spans="2:8" ht="12.75"/>
    <row r="53" spans="2:8">
      <c r="B53" s="21" t="s">
        <v>80</v>
      </c>
    </row>
    <row r="54" spans="2:8" ht="15">
      <c r="B54" s="14" t="s">
        <v>78</v>
      </c>
      <c r="C54" s="14"/>
      <c r="D54" s="14"/>
      <c r="E54" s="14"/>
      <c r="F54" s="14"/>
      <c r="G54" s="23"/>
      <c r="H54" s="23"/>
    </row>
    <row r="55" spans="2:8" ht="12.75"/>
    <row r="56" spans="2:8" ht="12.75">
      <c r="C56" s="15" t="s">
        <v>76</v>
      </c>
      <c r="D56" t="s">
        <v>77</v>
      </c>
    </row>
    <row r="57" spans="2:8" ht="12.75">
      <c r="C57" s="16" t="s">
        <v>70</v>
      </c>
      <c r="D57" s="17">
        <v>116300</v>
      </c>
    </row>
    <row r="58" spans="2:8" ht="12.75">
      <c r="C58" s="16" t="s">
        <v>68</v>
      </c>
      <c r="D58" s="17">
        <v>137700</v>
      </c>
    </row>
    <row r="59" spans="2:8" ht="12.75">
      <c r="C59" s="16" t="s">
        <v>18</v>
      </c>
      <c r="D59" s="17">
        <v>14000</v>
      </c>
    </row>
    <row r="60" spans="2:8" ht="12.75">
      <c r="C60" s="16" t="s">
        <v>69</v>
      </c>
      <c r="D60" s="17">
        <v>100600</v>
      </c>
    </row>
    <row r="61" spans="2:8" ht="12.75">
      <c r="C61" s="16" t="s">
        <v>71</v>
      </c>
      <c r="D61" s="17">
        <v>123400</v>
      </c>
    </row>
    <row r="62" spans="2:8" ht="12.75">
      <c r="C62" s="16" t="s">
        <v>63</v>
      </c>
      <c r="D62" s="17">
        <v>492000</v>
      </c>
    </row>
    <row r="63" spans="2:8" ht="12.75"/>
    <row r="64" spans="2:8" ht="15">
      <c r="B64" s="19" t="s">
        <v>79</v>
      </c>
      <c r="C64" s="19"/>
      <c r="D64" s="19"/>
      <c r="E64" s="24"/>
    </row>
    <row r="65" spans="2:7" ht="12.75"/>
    <row r="66" spans="2:7" ht="12.75">
      <c r="C66" s="16" t="s">
        <v>68</v>
      </c>
      <c r="D66" s="17">
        <v>137700</v>
      </c>
    </row>
    <row r="67" spans="2:7" ht="12.75"/>
    <row r="68" spans="2:7" ht="12.75"/>
    <row r="69" spans="2:7" ht="15">
      <c r="B69" s="41" t="s">
        <v>82</v>
      </c>
    </row>
    <row r="70" spans="2:7" ht="12.75"/>
    <row r="71" spans="2:7" ht="15">
      <c r="B71" s="11" t="s">
        <v>87</v>
      </c>
      <c r="C71" s="11"/>
      <c r="D71" s="11"/>
      <c r="E71" s="25"/>
      <c r="F71" s="25"/>
      <c r="G71" s="25"/>
    </row>
    <row r="72" spans="2:7" ht="12.75"/>
    <row r="73" spans="2:7" ht="12.75">
      <c r="B73" s="26" t="s">
        <v>83</v>
      </c>
      <c r="C73" s="26" t="s">
        <v>84</v>
      </c>
    </row>
    <row r="74" spans="2:7" ht="12.75">
      <c r="B74">
        <v>1015</v>
      </c>
      <c r="C74" s="27">
        <f>VLOOKUP(1015,A2:H31,6,FALSE)</f>
        <v>5400</v>
      </c>
    </row>
    <row r="75" spans="2:7" ht="12.75"/>
    <row r="76" spans="2:7" ht="13.5">
      <c r="B76" s="11" t="s">
        <v>86</v>
      </c>
      <c r="C76" s="11"/>
      <c r="D76" s="11"/>
      <c r="E76" s="11"/>
      <c r="F76" s="22"/>
    </row>
    <row r="77" spans="2:7" ht="12.75"/>
    <row r="78" spans="2:7" ht="12.75">
      <c r="B78" s="26" t="s">
        <v>83</v>
      </c>
      <c r="C78" s="26" t="s">
        <v>2</v>
      </c>
    </row>
    <row r="79" spans="2:7" ht="12.75">
      <c r="B79">
        <v>1027</v>
      </c>
      <c r="C79" s="27" t="str">
        <f>INDEX(C2:C31,MATCH(1027,A2:A31,0))</f>
        <v>Furniture</v>
      </c>
    </row>
    <row r="80" spans="2:7" ht="12.75"/>
    <row r="81" spans="2:4" ht="12.75"/>
    <row r="82" spans="2:4" ht="12.75"/>
    <row r="83" spans="2:4" ht="12.75">
      <c r="B83" s="9" t="s">
        <v>85</v>
      </c>
    </row>
    <row r="84" spans="2:4" ht="12.75"/>
    <row r="85" spans="2:4" ht="12.75">
      <c r="B85" s="28" t="s">
        <v>88</v>
      </c>
      <c r="C85" s="28" t="s">
        <v>61</v>
      </c>
      <c r="D85" s="28" t="s">
        <v>62</v>
      </c>
    </row>
    <row r="86" spans="2:4" ht="140.25" customHeight="1">
      <c r="B86" s="31" t="s">
        <v>89</v>
      </c>
      <c r="C86" s="29" t="s">
        <v>90</v>
      </c>
      <c r="D86" s="30" t="s">
        <v>91</v>
      </c>
    </row>
    <row r="87" spans="2:4" ht="216.75" customHeight="1">
      <c r="B87" s="31" t="s">
        <v>92</v>
      </c>
      <c r="C87" s="29" t="s">
        <v>93</v>
      </c>
      <c r="D87" s="29" t="s">
        <v>94</v>
      </c>
    </row>
    <row r="88" spans="2:4" ht="165.75" customHeight="1">
      <c r="B88" s="31" t="s">
        <v>95</v>
      </c>
      <c r="C88" s="29" t="s">
        <v>96</v>
      </c>
      <c r="D88" s="29" t="s">
        <v>97</v>
      </c>
    </row>
    <row r="89" spans="2:4" ht="127.5" customHeight="1">
      <c r="B89" s="31" t="s">
        <v>98</v>
      </c>
      <c r="C89" s="29" t="s">
        <v>99</v>
      </c>
      <c r="D89" s="29" t="s">
        <v>100</v>
      </c>
    </row>
    <row r="90" spans="2:4" ht="102" customHeight="1">
      <c r="B90" s="31" t="s">
        <v>101</v>
      </c>
      <c r="C90" s="29" t="s">
        <v>102</v>
      </c>
      <c r="D90" s="29" t="s">
        <v>103</v>
      </c>
    </row>
    <row r="91" spans="2:4" ht="12.75"/>
    <row r="92" spans="2:4" ht="12.75"/>
    <row r="93" spans="2:4" ht="12.75"/>
    <row r="94" spans="2:4" ht="15">
      <c r="B94" s="42" t="s">
        <v>104</v>
      </c>
    </row>
    <row r="95" spans="2:4" ht="12.75">
      <c r="B95" s="38" t="s">
        <v>105</v>
      </c>
      <c r="C95" s="38"/>
    </row>
    <row r="96" spans="2:4" ht="12.75"/>
    <row r="97" spans="1:2" ht="15">
      <c r="A97" s="32" t="s">
        <v>5</v>
      </c>
      <c r="B97" s="32" t="s">
        <v>7</v>
      </c>
    </row>
    <row r="98" spans="1:2" ht="15">
      <c r="A98" s="33">
        <v>1500</v>
      </c>
      <c r="B98" s="34">
        <v>45660</v>
      </c>
    </row>
    <row r="99" spans="1:2" ht="15">
      <c r="A99" s="35">
        <v>16400</v>
      </c>
      <c r="B99" s="36">
        <v>45691</v>
      </c>
    </row>
    <row r="100" spans="1:2" ht="15">
      <c r="A100" s="33">
        <v>3500</v>
      </c>
      <c r="B100" s="34">
        <v>45719</v>
      </c>
    </row>
    <row r="101" spans="1:2" ht="15">
      <c r="A101" s="35">
        <v>16400</v>
      </c>
      <c r="B101" s="36">
        <v>45750</v>
      </c>
    </row>
    <row r="102" spans="1:2" ht="15">
      <c r="A102" s="33">
        <v>5000</v>
      </c>
      <c r="B102" s="34">
        <v>45780</v>
      </c>
    </row>
    <row r="103" spans="1:2" ht="15">
      <c r="A103" s="35">
        <v>14000</v>
      </c>
      <c r="B103" s="36">
        <v>45811</v>
      </c>
    </row>
    <row r="104" spans="1:2" ht="15">
      <c r="A104" s="33">
        <v>16400</v>
      </c>
      <c r="B104" s="34">
        <v>45841</v>
      </c>
    </row>
    <row r="105" spans="1:2" ht="15">
      <c r="A105" s="35">
        <v>13500</v>
      </c>
      <c r="B105" s="36">
        <v>45872</v>
      </c>
    </row>
    <row r="106" spans="1:2" ht="15">
      <c r="A106" s="33">
        <v>16400</v>
      </c>
      <c r="B106" s="34">
        <v>45903</v>
      </c>
    </row>
    <row r="107" spans="1:2" ht="15">
      <c r="A107" s="35">
        <v>3000</v>
      </c>
      <c r="B107" s="36">
        <v>45933</v>
      </c>
    </row>
    <row r="108" spans="1:2" ht="15">
      <c r="A108" s="33">
        <v>16400</v>
      </c>
      <c r="B108" s="34">
        <v>45964</v>
      </c>
    </row>
    <row r="109" spans="1:2" ht="15">
      <c r="A109" s="35">
        <v>2200</v>
      </c>
      <c r="B109" s="36">
        <v>45994</v>
      </c>
    </row>
    <row r="110" spans="1:2" ht="15">
      <c r="A110" s="33">
        <v>24000</v>
      </c>
      <c r="B110" s="33" t="s">
        <v>27</v>
      </c>
    </row>
    <row r="111" spans="1:2" ht="15">
      <c r="A111" s="35">
        <v>16400</v>
      </c>
      <c r="B111" s="35" t="s">
        <v>29</v>
      </c>
    </row>
    <row r="112" spans="1:2" ht="15">
      <c r="A112" s="33">
        <v>5400</v>
      </c>
      <c r="B112" s="33" t="s">
        <v>31</v>
      </c>
    </row>
    <row r="113" spans="1:2" ht="15">
      <c r="A113" s="35">
        <v>16400</v>
      </c>
      <c r="B113" s="35" t="s">
        <v>33</v>
      </c>
    </row>
    <row r="114" spans="1:2" ht="15">
      <c r="A114" s="33">
        <v>8000</v>
      </c>
      <c r="B114" s="33" t="s">
        <v>36</v>
      </c>
    </row>
    <row r="115" spans="1:2" ht="15">
      <c r="A115" s="35">
        <v>11000</v>
      </c>
      <c r="B115" s="35" t="s">
        <v>38</v>
      </c>
    </row>
    <row r="116" spans="1:2" ht="15">
      <c r="A116" s="33">
        <v>20000</v>
      </c>
      <c r="B116" s="33" t="s">
        <v>40</v>
      </c>
    </row>
    <row r="117" spans="1:2" ht="15">
      <c r="A117" s="35">
        <v>16400</v>
      </c>
      <c r="B117" s="35" t="s">
        <v>42</v>
      </c>
    </row>
    <row r="118" spans="1:2" ht="15">
      <c r="A118" s="33">
        <v>8000</v>
      </c>
      <c r="B118" s="33" t="s">
        <v>44</v>
      </c>
    </row>
    <row r="119" spans="1:2" ht="15">
      <c r="A119" s="35">
        <v>16400</v>
      </c>
      <c r="B119" s="35" t="s">
        <v>46</v>
      </c>
    </row>
    <row r="120" spans="1:2" ht="15">
      <c r="A120" s="33">
        <v>2500</v>
      </c>
      <c r="B120" s="33" t="s">
        <v>48</v>
      </c>
    </row>
    <row r="121" spans="1:2" ht="15">
      <c r="A121" s="35">
        <v>16400</v>
      </c>
      <c r="B121" s="35" t="s">
        <v>49</v>
      </c>
    </row>
    <row r="122" spans="1:2" ht="15">
      <c r="A122" s="33">
        <v>40000</v>
      </c>
      <c r="B122" s="33" t="s">
        <v>51</v>
      </c>
    </row>
    <row r="123" spans="1:2" ht="15">
      <c r="A123" s="35">
        <v>1000</v>
      </c>
      <c r="B123" s="35" t="s">
        <v>53</v>
      </c>
    </row>
    <row r="124" spans="1:2" ht="15">
      <c r="A124" s="33">
        <v>55000</v>
      </c>
      <c r="B124" s="33" t="s">
        <v>55</v>
      </c>
    </row>
    <row r="125" spans="1:2" ht="15">
      <c r="A125" s="35">
        <v>16400</v>
      </c>
      <c r="B125" s="35" t="s">
        <v>56</v>
      </c>
    </row>
    <row r="126" spans="1:2" ht="15">
      <c r="A126" s="33">
        <v>24000</v>
      </c>
      <c r="B126" s="33" t="s">
        <v>58</v>
      </c>
    </row>
    <row r="127" spans="1:2" ht="15">
      <c r="A127" s="35">
        <v>70000</v>
      </c>
      <c r="B127" s="35" t="s">
        <v>60</v>
      </c>
    </row>
    <row r="128" spans="1:2" ht="12.75"/>
    <row r="129" spans="1:9" ht="12.75">
      <c r="C129" s="37" t="s">
        <v>106</v>
      </c>
    </row>
    <row r="130" spans="1:9" ht="12.75"/>
    <row r="131" spans="1:9" ht="14.25">
      <c r="C131" s="13" t="s">
        <v>107</v>
      </c>
    </row>
    <row r="132" spans="1:9" ht="14.25">
      <c r="C132" s="13" t="s">
        <v>109</v>
      </c>
    </row>
    <row r="133" spans="1:9" ht="14.25">
      <c r="C133" s="13" t="s">
        <v>108</v>
      </c>
    </row>
    <row r="134" spans="1:9" ht="12.75"/>
    <row r="135" spans="1:9" ht="12.75"/>
    <row r="136" spans="1:9" ht="15">
      <c r="B136" s="41" t="s">
        <v>110</v>
      </c>
    </row>
    <row r="137" spans="1:9" ht="14.25">
      <c r="B137" s="18" t="s">
        <v>111</v>
      </c>
    </row>
    <row r="138" spans="1:9" ht="12.75"/>
    <row r="139" spans="1:9" ht="15">
      <c r="A139" s="1" t="s">
        <v>0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 t="s">
        <v>6</v>
      </c>
      <c r="H139" s="4" t="s">
        <v>7</v>
      </c>
      <c r="I139" s="20" t="s">
        <v>81</v>
      </c>
    </row>
    <row r="140" spans="1:9" ht="15">
      <c r="A140" s="2">
        <v>1001</v>
      </c>
      <c r="B140" s="2" t="s">
        <v>8</v>
      </c>
      <c r="C140" s="2" t="s">
        <v>9</v>
      </c>
      <c r="D140" s="2">
        <v>3</v>
      </c>
      <c r="E140" s="2">
        <v>500</v>
      </c>
      <c r="F140" s="2">
        <v>1500</v>
      </c>
      <c r="G140" s="2" t="s">
        <v>68</v>
      </c>
      <c r="H140" s="5">
        <v>45660</v>
      </c>
      <c r="I140" s="39">
        <f>F140-(D140*E140*0.6)</f>
        <v>600</v>
      </c>
    </row>
    <row r="141" spans="1:9" ht="15">
      <c r="A141" s="3">
        <v>1002</v>
      </c>
      <c r="B141" s="3" t="s">
        <v>10</v>
      </c>
      <c r="C141" s="3" t="s">
        <v>11</v>
      </c>
      <c r="D141" s="3">
        <v>2</v>
      </c>
      <c r="E141" s="3">
        <v>800</v>
      </c>
      <c r="F141" s="3">
        <v>16400</v>
      </c>
      <c r="G141" s="3" t="s">
        <v>69</v>
      </c>
      <c r="H141" s="6">
        <v>45691</v>
      </c>
      <c r="I141" s="39">
        <f>F141-(D141*E141*0.6)</f>
        <v>15440</v>
      </c>
    </row>
    <row r="142" spans="1:9" ht="15">
      <c r="A142" s="2">
        <v>1003</v>
      </c>
      <c r="B142" s="2" t="s">
        <v>12</v>
      </c>
      <c r="C142" s="2" t="s">
        <v>13</v>
      </c>
      <c r="D142" s="2">
        <v>1</v>
      </c>
      <c r="E142" s="2">
        <v>3500</v>
      </c>
      <c r="F142" s="2">
        <v>3500</v>
      </c>
      <c r="G142" s="2" t="s">
        <v>70</v>
      </c>
      <c r="H142" s="5">
        <v>45719</v>
      </c>
      <c r="I142" s="39">
        <f>F142-(D142*E142*0.6)</f>
        <v>1400</v>
      </c>
    </row>
    <row r="143" spans="1:9" ht="15">
      <c r="A143" s="3">
        <v>1004</v>
      </c>
      <c r="B143" s="3" t="s">
        <v>14</v>
      </c>
      <c r="C143" s="3" t="s">
        <v>9</v>
      </c>
      <c r="D143" s="3">
        <v>4</v>
      </c>
      <c r="E143" s="3">
        <v>12619</v>
      </c>
      <c r="F143" s="3">
        <v>16400</v>
      </c>
      <c r="G143" s="3" t="s">
        <v>71</v>
      </c>
      <c r="H143" s="6">
        <v>45750</v>
      </c>
      <c r="I143" s="39">
        <f>F143-(D143*E143*0.6)</f>
        <v>-13885.599999999999</v>
      </c>
    </row>
    <row r="144" spans="1:9" ht="15">
      <c r="A144" s="2">
        <v>1005</v>
      </c>
      <c r="B144" s="2" t="s">
        <v>15</v>
      </c>
      <c r="C144" s="2" t="s">
        <v>16</v>
      </c>
      <c r="D144" s="2">
        <v>2</v>
      </c>
      <c r="E144" s="2">
        <v>2500</v>
      </c>
      <c r="F144" s="2">
        <v>5000</v>
      </c>
      <c r="G144" s="2" t="s">
        <v>68</v>
      </c>
      <c r="H144" s="5">
        <v>45780</v>
      </c>
      <c r="I144" s="39">
        <f>F144-(D144*E144*0.6)</f>
        <v>2000</v>
      </c>
    </row>
    <row r="145" spans="1:9" ht="15">
      <c r="A145" s="3">
        <v>1006</v>
      </c>
      <c r="B145" s="3" t="s">
        <v>17</v>
      </c>
      <c r="C145" s="3" t="s">
        <v>9</v>
      </c>
      <c r="D145" s="3">
        <v>2</v>
      </c>
      <c r="E145" s="3">
        <v>7000</v>
      </c>
      <c r="F145" s="3">
        <v>14000</v>
      </c>
      <c r="G145" s="3" t="s">
        <v>18</v>
      </c>
      <c r="H145" s="6">
        <v>45811</v>
      </c>
      <c r="I145" s="39">
        <f>F145-(D145*E145*0.6)</f>
        <v>5600</v>
      </c>
    </row>
    <row r="146" spans="1:9" ht="15">
      <c r="A146" s="2">
        <v>1007</v>
      </c>
      <c r="B146" s="2" t="s">
        <v>19</v>
      </c>
      <c r="C146" s="2" t="s">
        <v>11</v>
      </c>
      <c r="D146" s="2">
        <v>1</v>
      </c>
      <c r="E146" s="2">
        <v>12619</v>
      </c>
      <c r="F146" s="2">
        <v>16400</v>
      </c>
      <c r="G146" s="2" t="s">
        <v>69</v>
      </c>
      <c r="H146" s="5">
        <v>45841</v>
      </c>
      <c r="I146" s="39">
        <f>F146-(D146*E146*0.6)</f>
        <v>8828.6</v>
      </c>
    </row>
    <row r="147" spans="1:9" ht="15">
      <c r="A147" s="3">
        <v>1008</v>
      </c>
      <c r="B147" s="3" t="s">
        <v>20</v>
      </c>
      <c r="C147" s="3" t="s">
        <v>13</v>
      </c>
      <c r="D147" s="3">
        <v>3</v>
      </c>
      <c r="E147" s="3">
        <v>4500</v>
      </c>
      <c r="F147" s="3">
        <v>13500</v>
      </c>
      <c r="G147" s="3" t="s">
        <v>70</v>
      </c>
      <c r="H147" s="6">
        <v>45872</v>
      </c>
      <c r="I147" s="39">
        <f>F147-(D147*E147*0.6)</f>
        <v>5400</v>
      </c>
    </row>
    <row r="148" spans="1:9" ht="15">
      <c r="A148" s="2">
        <v>1009</v>
      </c>
      <c r="B148" s="2" t="s">
        <v>21</v>
      </c>
      <c r="C148" s="2" t="s">
        <v>22</v>
      </c>
      <c r="D148" s="2">
        <v>2</v>
      </c>
      <c r="E148" s="2">
        <v>6000</v>
      </c>
      <c r="F148" s="2">
        <v>16400</v>
      </c>
      <c r="G148" s="2" t="s">
        <v>68</v>
      </c>
      <c r="H148" s="5">
        <v>45903</v>
      </c>
      <c r="I148" s="39">
        <f>F148-(D148*E148*0.6)</f>
        <v>9200</v>
      </c>
    </row>
    <row r="149" spans="1:9" ht="15">
      <c r="A149" s="3">
        <v>1010</v>
      </c>
      <c r="B149" s="3" t="s">
        <v>23</v>
      </c>
      <c r="C149" s="3" t="s">
        <v>11</v>
      </c>
      <c r="D149" s="3">
        <v>2</v>
      </c>
      <c r="E149" s="3">
        <v>1500</v>
      </c>
      <c r="F149" s="3">
        <v>3000</v>
      </c>
      <c r="G149" s="3" t="s">
        <v>71</v>
      </c>
      <c r="H149" s="6">
        <v>45933</v>
      </c>
      <c r="I149" s="39">
        <f>F149-(D149*E149*0.6)</f>
        <v>1200</v>
      </c>
    </row>
    <row r="150" spans="1:9" ht="15">
      <c r="A150" s="2">
        <v>1011</v>
      </c>
      <c r="B150" s="2" t="s">
        <v>24</v>
      </c>
      <c r="C150" s="2" t="s">
        <v>9</v>
      </c>
      <c r="D150" s="2">
        <v>5</v>
      </c>
      <c r="E150" s="2">
        <v>12619</v>
      </c>
      <c r="F150" s="2">
        <v>16400</v>
      </c>
      <c r="G150" s="2" t="s">
        <v>70</v>
      </c>
      <c r="H150" s="5">
        <v>45964</v>
      </c>
      <c r="I150" s="39">
        <f>F150-(D150*E150*0.6)</f>
        <v>-21457</v>
      </c>
    </row>
    <row r="151" spans="1:9" ht="15">
      <c r="A151" s="3">
        <v>1012</v>
      </c>
      <c r="B151" s="3" t="s">
        <v>25</v>
      </c>
      <c r="C151" s="3" t="s">
        <v>13</v>
      </c>
      <c r="D151" s="3">
        <v>1</v>
      </c>
      <c r="E151" s="3">
        <v>2200</v>
      </c>
      <c r="F151" s="3">
        <v>2200</v>
      </c>
      <c r="G151" s="3" t="s">
        <v>69</v>
      </c>
      <c r="H151" s="6">
        <v>45994</v>
      </c>
      <c r="I151" s="39">
        <f>F151-(D151*E151*0.6)</f>
        <v>880</v>
      </c>
    </row>
    <row r="152" spans="1:9" ht="15">
      <c r="A152" s="2">
        <v>1013</v>
      </c>
      <c r="B152" s="2" t="s">
        <v>26</v>
      </c>
      <c r="C152" s="2" t="s">
        <v>22</v>
      </c>
      <c r="D152" s="2">
        <v>2</v>
      </c>
      <c r="E152" s="2">
        <v>12000</v>
      </c>
      <c r="F152" s="2">
        <v>24000</v>
      </c>
      <c r="G152" s="2" t="s">
        <v>71</v>
      </c>
      <c r="H152" s="7" t="s">
        <v>27</v>
      </c>
      <c r="I152" s="39">
        <f>F152-(D152*E152*0.6)</f>
        <v>9600</v>
      </c>
    </row>
    <row r="153" spans="1:9" ht="15">
      <c r="A153" s="3">
        <v>1014</v>
      </c>
      <c r="B153" s="3" t="s">
        <v>28</v>
      </c>
      <c r="C153" s="3" t="s">
        <v>11</v>
      </c>
      <c r="D153" s="3">
        <v>2</v>
      </c>
      <c r="E153" s="3">
        <v>900</v>
      </c>
      <c r="F153" s="3">
        <v>16400</v>
      </c>
      <c r="G153" s="3" t="s">
        <v>68</v>
      </c>
      <c r="H153" s="8" t="s">
        <v>29</v>
      </c>
      <c r="I153" s="39">
        <f>F153-(D153*E153*0.6)</f>
        <v>15320</v>
      </c>
    </row>
    <row r="154" spans="1:9" ht="15">
      <c r="A154" s="2">
        <v>1015</v>
      </c>
      <c r="B154" s="2" t="s">
        <v>30</v>
      </c>
      <c r="C154" s="2" t="s">
        <v>22</v>
      </c>
      <c r="D154" s="2">
        <v>3</v>
      </c>
      <c r="E154" s="2">
        <v>1800</v>
      </c>
      <c r="F154" s="2">
        <v>5400</v>
      </c>
      <c r="G154" s="2" t="s">
        <v>70</v>
      </c>
      <c r="H154" s="7" t="s">
        <v>31</v>
      </c>
      <c r="I154" s="39">
        <f>F154-(D154*E154*0.6)</f>
        <v>2160</v>
      </c>
    </row>
    <row r="155" spans="1:9" ht="15">
      <c r="A155" s="3">
        <v>1016</v>
      </c>
      <c r="B155" s="3" t="s">
        <v>32</v>
      </c>
      <c r="C155" s="3" t="s">
        <v>13</v>
      </c>
      <c r="D155" s="3">
        <v>2</v>
      </c>
      <c r="E155" s="3">
        <v>1500</v>
      </c>
      <c r="F155" s="3">
        <v>16400</v>
      </c>
      <c r="G155" s="3" t="s">
        <v>69</v>
      </c>
      <c r="H155" s="8" t="s">
        <v>33</v>
      </c>
      <c r="I155" s="39">
        <f>F155-(D155*E155*0.6)</f>
        <v>14600</v>
      </c>
    </row>
    <row r="156" spans="1:9" ht="15">
      <c r="A156" s="2">
        <v>1017</v>
      </c>
      <c r="B156" s="2" t="s">
        <v>34</v>
      </c>
      <c r="C156" s="2" t="s">
        <v>35</v>
      </c>
      <c r="D156" s="2">
        <v>1</v>
      </c>
      <c r="E156" s="2">
        <v>8000</v>
      </c>
      <c r="F156" s="2">
        <v>8000</v>
      </c>
      <c r="G156" s="2" t="s">
        <v>71</v>
      </c>
      <c r="H156" s="7" t="s">
        <v>36</v>
      </c>
      <c r="I156" s="39">
        <f>F156-(D156*E156*0.6)</f>
        <v>3200</v>
      </c>
    </row>
    <row r="157" spans="1:9" ht="15">
      <c r="A157" s="3">
        <v>1018</v>
      </c>
      <c r="B157" s="3" t="s">
        <v>37</v>
      </c>
      <c r="C157" s="3" t="s">
        <v>11</v>
      </c>
      <c r="D157" s="3">
        <v>2</v>
      </c>
      <c r="E157" s="3">
        <v>5500</v>
      </c>
      <c r="F157" s="3">
        <v>11000</v>
      </c>
      <c r="G157" s="3" t="s">
        <v>68</v>
      </c>
      <c r="H157" s="8" t="s">
        <v>38</v>
      </c>
      <c r="I157" s="39">
        <f>F157-(D157*E157*0.6)</f>
        <v>4400</v>
      </c>
    </row>
    <row r="158" spans="1:9" ht="15">
      <c r="A158" s="2">
        <v>1019</v>
      </c>
      <c r="B158" s="2" t="s">
        <v>39</v>
      </c>
      <c r="C158" s="2" t="s">
        <v>9</v>
      </c>
      <c r="D158" s="2">
        <v>1</v>
      </c>
      <c r="E158" s="2">
        <v>20000</v>
      </c>
      <c r="F158" s="2">
        <v>20000</v>
      </c>
      <c r="G158" s="2" t="s">
        <v>70</v>
      </c>
      <c r="H158" s="7" t="s">
        <v>40</v>
      </c>
      <c r="I158" s="39">
        <f>F158-(D158*E158*0.6)</f>
        <v>8000</v>
      </c>
    </row>
    <row r="159" spans="1:9" ht="15">
      <c r="A159" s="3">
        <v>1020</v>
      </c>
      <c r="B159" s="3" t="s">
        <v>41</v>
      </c>
      <c r="C159" s="3" t="s">
        <v>11</v>
      </c>
      <c r="D159" s="3">
        <v>2</v>
      </c>
      <c r="E159" s="3">
        <v>1200</v>
      </c>
      <c r="F159" s="3">
        <v>16400</v>
      </c>
      <c r="G159" s="3" t="s">
        <v>69</v>
      </c>
      <c r="H159" s="8" t="s">
        <v>42</v>
      </c>
      <c r="I159" s="39">
        <f>F159-(D159*E159*0.6)</f>
        <v>14960</v>
      </c>
    </row>
    <row r="160" spans="1:9" ht="15">
      <c r="A160" s="2">
        <v>1021</v>
      </c>
      <c r="B160" s="2" t="s">
        <v>43</v>
      </c>
      <c r="C160" s="2" t="s">
        <v>13</v>
      </c>
      <c r="D160" s="2">
        <v>2</v>
      </c>
      <c r="E160" s="2">
        <v>4000</v>
      </c>
      <c r="F160" s="2">
        <v>8000</v>
      </c>
      <c r="G160" s="2" t="s">
        <v>71</v>
      </c>
      <c r="H160" s="7" t="s">
        <v>44</v>
      </c>
      <c r="I160" s="39">
        <f>F160-(D160*E160*0.6)</f>
        <v>3200</v>
      </c>
    </row>
    <row r="161" spans="1:9" ht="15">
      <c r="A161" s="3">
        <v>1022</v>
      </c>
      <c r="B161" s="3" t="s">
        <v>45</v>
      </c>
      <c r="C161" s="3" t="s">
        <v>9</v>
      </c>
      <c r="D161" s="3">
        <v>2</v>
      </c>
      <c r="E161" s="3">
        <v>15000</v>
      </c>
      <c r="F161" s="3">
        <v>16400</v>
      </c>
      <c r="G161" s="3" t="s">
        <v>68</v>
      </c>
      <c r="H161" s="8" t="s">
        <v>46</v>
      </c>
      <c r="I161" s="39">
        <f>F161-(D161*E161*0.6)</f>
        <v>-1600</v>
      </c>
    </row>
    <row r="162" spans="1:9" ht="15">
      <c r="A162" s="2">
        <v>1023</v>
      </c>
      <c r="B162" s="2" t="s">
        <v>47</v>
      </c>
      <c r="C162" s="2" t="s">
        <v>22</v>
      </c>
      <c r="D162" s="2">
        <v>1</v>
      </c>
      <c r="E162" s="2">
        <v>2500</v>
      </c>
      <c r="F162" s="2">
        <v>2500</v>
      </c>
      <c r="G162" s="2" t="s">
        <v>70</v>
      </c>
      <c r="H162" s="7" t="s">
        <v>48</v>
      </c>
      <c r="I162" s="39">
        <f>F162-(D162*E162*0.6)</f>
        <v>1000</v>
      </c>
    </row>
    <row r="163" spans="1:9" ht="15">
      <c r="A163" s="3">
        <v>1024</v>
      </c>
      <c r="B163" s="3" t="s">
        <v>28</v>
      </c>
      <c r="C163" s="3" t="s">
        <v>11</v>
      </c>
      <c r="D163" s="3">
        <v>3</v>
      </c>
      <c r="E163" s="3">
        <v>12619</v>
      </c>
      <c r="F163" s="3">
        <v>16400</v>
      </c>
      <c r="G163" s="3" t="s">
        <v>69</v>
      </c>
      <c r="H163" s="8" t="s">
        <v>49</v>
      </c>
      <c r="I163" s="39">
        <f>F163-(D163*E163*0.6)</f>
        <v>-6314.2000000000007</v>
      </c>
    </row>
    <row r="164" spans="1:9" ht="15">
      <c r="A164" s="2">
        <v>1025</v>
      </c>
      <c r="B164" s="2" t="s">
        <v>50</v>
      </c>
      <c r="C164" s="2" t="s">
        <v>9</v>
      </c>
      <c r="D164" s="2">
        <v>1</v>
      </c>
      <c r="E164" s="2">
        <v>40000</v>
      </c>
      <c r="F164" s="2">
        <v>40000</v>
      </c>
      <c r="G164" s="2" t="s">
        <v>71</v>
      </c>
      <c r="H164" s="7" t="s">
        <v>51</v>
      </c>
      <c r="I164" s="39">
        <f>F164-(D164*E164*0.6)</f>
        <v>16000</v>
      </c>
    </row>
    <row r="165" spans="1:9" ht="15">
      <c r="A165" s="3">
        <v>1026</v>
      </c>
      <c r="B165" s="3" t="s">
        <v>52</v>
      </c>
      <c r="C165" s="3" t="s">
        <v>13</v>
      </c>
      <c r="D165" s="3">
        <v>5</v>
      </c>
      <c r="E165" s="3">
        <v>200</v>
      </c>
      <c r="F165" s="3">
        <v>1000</v>
      </c>
      <c r="G165" s="3" t="s">
        <v>68</v>
      </c>
      <c r="H165" s="8" t="s">
        <v>53</v>
      </c>
      <c r="I165" s="39">
        <f>F165-(D165*E165*0.6)</f>
        <v>400</v>
      </c>
    </row>
    <row r="166" spans="1:9" ht="15">
      <c r="A166" s="2">
        <v>1027</v>
      </c>
      <c r="B166" s="2" t="s">
        <v>54</v>
      </c>
      <c r="C166" s="2" t="s">
        <v>35</v>
      </c>
      <c r="D166" s="2">
        <v>1</v>
      </c>
      <c r="E166" s="2">
        <v>55000</v>
      </c>
      <c r="F166" s="2">
        <v>55000</v>
      </c>
      <c r="G166" s="2" t="s">
        <v>70</v>
      </c>
      <c r="H166" s="7" t="s">
        <v>55</v>
      </c>
      <c r="I166" s="39">
        <f>F166-(D166*E166*0.6)</f>
        <v>22000</v>
      </c>
    </row>
    <row r="167" spans="1:9" ht="15">
      <c r="A167" s="3">
        <v>1028</v>
      </c>
      <c r="B167" s="3" t="s">
        <v>19</v>
      </c>
      <c r="C167" s="3" t="s">
        <v>11</v>
      </c>
      <c r="D167" s="3">
        <v>2</v>
      </c>
      <c r="E167" s="3">
        <v>50000</v>
      </c>
      <c r="F167" s="3">
        <v>16400</v>
      </c>
      <c r="G167" s="3" t="s">
        <v>69</v>
      </c>
      <c r="H167" s="8" t="s">
        <v>56</v>
      </c>
      <c r="I167" s="39">
        <f>F167-(D167*E167*0.6)</f>
        <v>-43600</v>
      </c>
    </row>
    <row r="168" spans="1:9" ht="15">
      <c r="A168" s="2">
        <v>1029</v>
      </c>
      <c r="B168" s="2" t="s">
        <v>57</v>
      </c>
      <c r="C168" s="2" t="s">
        <v>22</v>
      </c>
      <c r="D168" s="2">
        <v>2</v>
      </c>
      <c r="E168" s="2">
        <v>12000</v>
      </c>
      <c r="F168" s="2">
        <v>24000</v>
      </c>
      <c r="G168" s="2" t="s">
        <v>71</v>
      </c>
      <c r="H168" s="7" t="s">
        <v>58</v>
      </c>
      <c r="I168" s="39">
        <f>F168-(D168*E168*0.6)</f>
        <v>9600</v>
      </c>
    </row>
    <row r="169" spans="1:9" ht="15">
      <c r="A169" s="3">
        <v>1030</v>
      </c>
      <c r="B169" s="3" t="s">
        <v>59</v>
      </c>
      <c r="C169" s="3" t="s">
        <v>9</v>
      </c>
      <c r="D169" s="3">
        <v>1</v>
      </c>
      <c r="E169" s="3">
        <v>70000</v>
      </c>
      <c r="F169" s="3">
        <v>70000</v>
      </c>
      <c r="G169" s="3" t="s">
        <v>68</v>
      </c>
      <c r="H169" s="8" t="s">
        <v>60</v>
      </c>
      <c r="I169" s="39">
        <f>F169-(D169*E169*0.6)</f>
        <v>28000</v>
      </c>
    </row>
    <row r="170" spans="1:9" ht="12.75"/>
    <row r="171" spans="1:9" ht="12.75"/>
    <row r="172" spans="1:9" ht="12.75">
      <c r="B172" s="40" t="s">
        <v>112</v>
      </c>
      <c r="C172" s="40"/>
      <c r="D172" s="40"/>
    </row>
    <row r="173" spans="1:9" ht="12.75"/>
    <row r="174" spans="1:9" ht="15">
      <c r="A174" s="1" t="s">
        <v>0</v>
      </c>
      <c r="B174" s="1" t="s">
        <v>1</v>
      </c>
      <c r="C174" s="1" t="s">
        <v>2</v>
      </c>
      <c r="D174" s="1" t="s">
        <v>3</v>
      </c>
      <c r="E174" s="1" t="s">
        <v>4</v>
      </c>
      <c r="F174" s="1" t="s">
        <v>5</v>
      </c>
      <c r="G174" s="1" t="s">
        <v>6</v>
      </c>
      <c r="H174" s="4" t="s">
        <v>7</v>
      </c>
      <c r="I174" s="20" t="s">
        <v>81</v>
      </c>
    </row>
    <row r="175" spans="1:9" ht="15">
      <c r="A175" s="3">
        <v>1030</v>
      </c>
      <c r="B175" s="3" t="s">
        <v>59</v>
      </c>
      <c r="C175" s="3" t="s">
        <v>9</v>
      </c>
      <c r="D175" s="3">
        <v>1</v>
      </c>
      <c r="E175" s="3">
        <v>70000</v>
      </c>
      <c r="F175" s="3">
        <v>70000</v>
      </c>
      <c r="G175" s="3" t="s">
        <v>68</v>
      </c>
      <c r="H175" s="8" t="s">
        <v>60</v>
      </c>
      <c r="I175" s="39">
        <f>F175-(D175*E175*0.6)</f>
        <v>28000</v>
      </c>
    </row>
    <row r="176" spans="1:9" ht="15">
      <c r="A176" s="2">
        <v>1027</v>
      </c>
      <c r="B176" s="2" t="s">
        <v>54</v>
      </c>
      <c r="C176" s="2" t="s">
        <v>35</v>
      </c>
      <c r="D176" s="2">
        <v>1</v>
      </c>
      <c r="E176" s="2">
        <v>55000</v>
      </c>
      <c r="F176" s="2">
        <v>55000</v>
      </c>
      <c r="G176" s="2" t="s">
        <v>70</v>
      </c>
      <c r="H176" s="7" t="s">
        <v>55</v>
      </c>
      <c r="I176" s="39">
        <f>F176-(D176*E176*0.6)</f>
        <v>22000</v>
      </c>
    </row>
    <row r="177" spans="1:9" ht="15">
      <c r="A177" s="2">
        <v>1025</v>
      </c>
      <c r="B177" s="2" t="s">
        <v>50</v>
      </c>
      <c r="C177" s="2" t="s">
        <v>9</v>
      </c>
      <c r="D177" s="2">
        <v>1</v>
      </c>
      <c r="E177" s="2">
        <v>40000</v>
      </c>
      <c r="F177" s="2">
        <v>40000</v>
      </c>
      <c r="G177" s="2" t="s">
        <v>71</v>
      </c>
      <c r="H177" s="7" t="s">
        <v>51</v>
      </c>
      <c r="I177" s="39">
        <f>F177-(D177*E177*0.6)</f>
        <v>16000</v>
      </c>
    </row>
    <row r="178" spans="1:9" ht="15">
      <c r="A178" s="3">
        <v>1002</v>
      </c>
      <c r="B178" s="3" t="s">
        <v>10</v>
      </c>
      <c r="C178" s="3" t="s">
        <v>11</v>
      </c>
      <c r="D178" s="3">
        <v>2</v>
      </c>
      <c r="E178" s="3">
        <v>800</v>
      </c>
      <c r="F178" s="3">
        <v>16400</v>
      </c>
      <c r="G178" s="3" t="s">
        <v>69</v>
      </c>
      <c r="H178" s="6">
        <v>45691</v>
      </c>
      <c r="I178" s="39">
        <f>F178-(D178*E178*0.6)</f>
        <v>15440</v>
      </c>
    </row>
    <row r="179" spans="1:9" ht="15">
      <c r="A179" s="3">
        <v>1014</v>
      </c>
      <c r="B179" s="3" t="s">
        <v>28</v>
      </c>
      <c r="C179" s="3" t="s">
        <v>11</v>
      </c>
      <c r="D179" s="3">
        <v>2</v>
      </c>
      <c r="E179" s="3">
        <v>900</v>
      </c>
      <c r="F179" s="3">
        <v>16400</v>
      </c>
      <c r="G179" s="3" t="s">
        <v>68</v>
      </c>
      <c r="H179" s="8" t="s">
        <v>29</v>
      </c>
      <c r="I179" s="39">
        <f>F179-(D179*E179*0.6)</f>
        <v>15320</v>
      </c>
    </row>
    <row r="180" spans="1:9" ht="15">
      <c r="A180" s="3">
        <v>1020</v>
      </c>
      <c r="B180" s="3" t="s">
        <v>41</v>
      </c>
      <c r="C180" s="3" t="s">
        <v>11</v>
      </c>
      <c r="D180" s="3">
        <v>2</v>
      </c>
      <c r="E180" s="3">
        <v>1200</v>
      </c>
      <c r="F180" s="3">
        <v>16400</v>
      </c>
      <c r="G180" s="3" t="s">
        <v>69</v>
      </c>
      <c r="H180" s="8" t="s">
        <v>42</v>
      </c>
      <c r="I180" s="39">
        <f>F180-(D180*E180*0.6)</f>
        <v>14960</v>
      </c>
    </row>
    <row r="181" spans="1:9" ht="15">
      <c r="A181" s="3">
        <v>1016</v>
      </c>
      <c r="B181" s="3" t="s">
        <v>32</v>
      </c>
      <c r="C181" s="3" t="s">
        <v>13</v>
      </c>
      <c r="D181" s="3">
        <v>2</v>
      </c>
      <c r="E181" s="3">
        <v>1500</v>
      </c>
      <c r="F181" s="3">
        <v>16400</v>
      </c>
      <c r="G181" s="3" t="s">
        <v>69</v>
      </c>
      <c r="H181" s="8" t="s">
        <v>33</v>
      </c>
      <c r="I181" s="39">
        <f>F181-(D181*E181*0.6)</f>
        <v>14600</v>
      </c>
    </row>
    <row r="182" spans="1:9" ht="15">
      <c r="A182" s="2">
        <v>1013</v>
      </c>
      <c r="B182" s="2" t="s">
        <v>26</v>
      </c>
      <c r="C182" s="2" t="s">
        <v>22</v>
      </c>
      <c r="D182" s="2">
        <v>2</v>
      </c>
      <c r="E182" s="2">
        <v>12000</v>
      </c>
      <c r="F182" s="2">
        <v>24000</v>
      </c>
      <c r="G182" s="2" t="s">
        <v>71</v>
      </c>
      <c r="H182" s="7" t="s">
        <v>27</v>
      </c>
      <c r="I182" s="39">
        <f>F182-(D182*E182*0.6)</f>
        <v>9600</v>
      </c>
    </row>
    <row r="183" spans="1:9" ht="15">
      <c r="A183" s="2">
        <v>1029</v>
      </c>
      <c r="B183" s="2" t="s">
        <v>57</v>
      </c>
      <c r="C183" s="2" t="s">
        <v>22</v>
      </c>
      <c r="D183" s="2">
        <v>2</v>
      </c>
      <c r="E183" s="2">
        <v>12000</v>
      </c>
      <c r="F183" s="2">
        <v>24000</v>
      </c>
      <c r="G183" s="2" t="s">
        <v>71</v>
      </c>
      <c r="H183" s="7" t="s">
        <v>58</v>
      </c>
      <c r="I183" s="39">
        <f>F183-(D183*E183*0.6)</f>
        <v>9600</v>
      </c>
    </row>
    <row r="184" spans="1:9" ht="15">
      <c r="A184" s="2">
        <v>1009</v>
      </c>
      <c r="B184" s="2" t="s">
        <v>21</v>
      </c>
      <c r="C184" s="2" t="s">
        <v>22</v>
      </c>
      <c r="D184" s="2">
        <v>2</v>
      </c>
      <c r="E184" s="2">
        <v>6000</v>
      </c>
      <c r="F184" s="2">
        <v>16400</v>
      </c>
      <c r="G184" s="2" t="s">
        <v>68</v>
      </c>
      <c r="H184" s="5">
        <v>45903</v>
      </c>
      <c r="I184" s="39">
        <f>F184-(D184*E184*0.6)</f>
        <v>9200</v>
      </c>
    </row>
    <row r="185" spans="1:9" ht="15">
      <c r="A185" s="2">
        <v>1007</v>
      </c>
      <c r="B185" s="2" t="s">
        <v>19</v>
      </c>
      <c r="C185" s="2" t="s">
        <v>11</v>
      </c>
      <c r="D185" s="2">
        <v>1</v>
      </c>
      <c r="E185" s="2">
        <v>12619</v>
      </c>
      <c r="F185" s="2">
        <v>16400</v>
      </c>
      <c r="G185" s="2" t="s">
        <v>69</v>
      </c>
      <c r="H185" s="5">
        <v>45841</v>
      </c>
      <c r="I185" s="39">
        <f>F185-(D185*E185*0.6)</f>
        <v>8828.6</v>
      </c>
    </row>
    <row r="186" spans="1:9" ht="15">
      <c r="A186" s="2">
        <v>1019</v>
      </c>
      <c r="B186" s="2" t="s">
        <v>39</v>
      </c>
      <c r="C186" s="2" t="s">
        <v>9</v>
      </c>
      <c r="D186" s="2">
        <v>1</v>
      </c>
      <c r="E186" s="2">
        <v>20000</v>
      </c>
      <c r="F186" s="2">
        <v>20000</v>
      </c>
      <c r="G186" s="2" t="s">
        <v>70</v>
      </c>
      <c r="H186" s="7" t="s">
        <v>40</v>
      </c>
      <c r="I186" s="39">
        <f>F186-(D186*E186*0.6)</f>
        <v>8000</v>
      </c>
    </row>
    <row r="187" spans="1:9" ht="15">
      <c r="A187" s="3">
        <v>1006</v>
      </c>
      <c r="B187" s="3" t="s">
        <v>17</v>
      </c>
      <c r="C187" s="3" t="s">
        <v>9</v>
      </c>
      <c r="D187" s="3">
        <v>2</v>
      </c>
      <c r="E187" s="3">
        <v>7000</v>
      </c>
      <c r="F187" s="3">
        <v>14000</v>
      </c>
      <c r="G187" s="3" t="s">
        <v>18</v>
      </c>
      <c r="H187" s="6">
        <v>45811</v>
      </c>
      <c r="I187" s="39">
        <f>F187-(D187*E187*0.6)</f>
        <v>5600</v>
      </c>
    </row>
    <row r="188" spans="1:9" ht="15">
      <c r="A188" s="3">
        <v>1008</v>
      </c>
      <c r="B188" s="3" t="s">
        <v>20</v>
      </c>
      <c r="C188" s="3" t="s">
        <v>13</v>
      </c>
      <c r="D188" s="3">
        <v>3</v>
      </c>
      <c r="E188" s="3">
        <v>4500</v>
      </c>
      <c r="F188" s="3">
        <v>13500</v>
      </c>
      <c r="G188" s="3" t="s">
        <v>70</v>
      </c>
      <c r="H188" s="6">
        <v>45872</v>
      </c>
      <c r="I188" s="39">
        <f>F188-(D188*E188*0.6)</f>
        <v>5400</v>
      </c>
    </row>
    <row r="189" spans="1:9" ht="15">
      <c r="A189" s="3">
        <v>1018</v>
      </c>
      <c r="B189" s="3" t="s">
        <v>37</v>
      </c>
      <c r="C189" s="3" t="s">
        <v>11</v>
      </c>
      <c r="D189" s="3">
        <v>2</v>
      </c>
      <c r="E189" s="3">
        <v>5500</v>
      </c>
      <c r="F189" s="3">
        <v>11000</v>
      </c>
      <c r="G189" s="3" t="s">
        <v>68</v>
      </c>
      <c r="H189" s="8" t="s">
        <v>38</v>
      </c>
      <c r="I189" s="39">
        <f>F189-(D189*E189*0.6)</f>
        <v>4400</v>
      </c>
    </row>
    <row r="190" spans="1:9" ht="15">
      <c r="A190" s="2">
        <v>1017</v>
      </c>
      <c r="B190" s="2" t="s">
        <v>34</v>
      </c>
      <c r="C190" s="2" t="s">
        <v>35</v>
      </c>
      <c r="D190" s="2">
        <v>1</v>
      </c>
      <c r="E190" s="2">
        <v>8000</v>
      </c>
      <c r="F190" s="2">
        <v>8000</v>
      </c>
      <c r="G190" s="2" t="s">
        <v>71</v>
      </c>
      <c r="H190" s="7" t="s">
        <v>36</v>
      </c>
      <c r="I190" s="39">
        <f>F190-(D190*E190*0.6)</f>
        <v>3200</v>
      </c>
    </row>
    <row r="191" spans="1:9" ht="15">
      <c r="A191" s="2">
        <v>1021</v>
      </c>
      <c r="B191" s="2" t="s">
        <v>43</v>
      </c>
      <c r="C191" s="2" t="s">
        <v>13</v>
      </c>
      <c r="D191" s="2">
        <v>2</v>
      </c>
      <c r="E191" s="2">
        <v>4000</v>
      </c>
      <c r="F191" s="2">
        <v>8000</v>
      </c>
      <c r="G191" s="2" t="s">
        <v>71</v>
      </c>
      <c r="H191" s="7" t="s">
        <v>44</v>
      </c>
      <c r="I191" s="39">
        <f>F191-(D191*E191*0.6)</f>
        <v>3200</v>
      </c>
    </row>
    <row r="192" spans="1:9" ht="15">
      <c r="A192" s="2">
        <v>1015</v>
      </c>
      <c r="B192" s="2" t="s">
        <v>30</v>
      </c>
      <c r="C192" s="2" t="s">
        <v>22</v>
      </c>
      <c r="D192" s="2">
        <v>3</v>
      </c>
      <c r="E192" s="2">
        <v>1800</v>
      </c>
      <c r="F192" s="2">
        <v>5400</v>
      </c>
      <c r="G192" s="2" t="s">
        <v>70</v>
      </c>
      <c r="H192" s="7" t="s">
        <v>31</v>
      </c>
      <c r="I192" s="39">
        <f>F192-(D192*E192*0.6)</f>
        <v>2160</v>
      </c>
    </row>
    <row r="193" spans="1:9" ht="15">
      <c r="A193" s="2">
        <v>1005</v>
      </c>
      <c r="B193" s="2" t="s">
        <v>15</v>
      </c>
      <c r="C193" s="2" t="s">
        <v>16</v>
      </c>
      <c r="D193" s="2">
        <v>2</v>
      </c>
      <c r="E193" s="2">
        <v>2500</v>
      </c>
      <c r="F193" s="2">
        <v>5000</v>
      </c>
      <c r="G193" s="2" t="s">
        <v>68</v>
      </c>
      <c r="H193" s="5">
        <v>45780</v>
      </c>
      <c r="I193" s="39">
        <f>F193-(D193*E193*0.6)</f>
        <v>2000</v>
      </c>
    </row>
    <row r="194" spans="1:9" ht="15">
      <c r="A194" s="2">
        <v>1003</v>
      </c>
      <c r="B194" s="2" t="s">
        <v>12</v>
      </c>
      <c r="C194" s="2" t="s">
        <v>13</v>
      </c>
      <c r="D194" s="2">
        <v>1</v>
      </c>
      <c r="E194" s="2">
        <v>3500</v>
      </c>
      <c r="F194" s="2">
        <v>3500</v>
      </c>
      <c r="G194" s="2" t="s">
        <v>70</v>
      </c>
      <c r="H194" s="5">
        <v>45719</v>
      </c>
      <c r="I194" s="39">
        <f>F194-(D194*E194*0.6)</f>
        <v>1400</v>
      </c>
    </row>
    <row r="195" spans="1:9" ht="15">
      <c r="A195" s="3">
        <v>1010</v>
      </c>
      <c r="B195" s="3" t="s">
        <v>23</v>
      </c>
      <c r="C195" s="3" t="s">
        <v>11</v>
      </c>
      <c r="D195" s="3">
        <v>2</v>
      </c>
      <c r="E195" s="3">
        <v>1500</v>
      </c>
      <c r="F195" s="3">
        <v>3000</v>
      </c>
      <c r="G195" s="3" t="s">
        <v>71</v>
      </c>
      <c r="H195" s="6">
        <v>45933</v>
      </c>
      <c r="I195" s="39">
        <f>F195-(D195*E195*0.6)</f>
        <v>1200</v>
      </c>
    </row>
    <row r="196" spans="1:9" ht="15">
      <c r="A196" s="2">
        <v>1023</v>
      </c>
      <c r="B196" s="2" t="s">
        <v>47</v>
      </c>
      <c r="C196" s="2" t="s">
        <v>22</v>
      </c>
      <c r="D196" s="2">
        <v>1</v>
      </c>
      <c r="E196" s="2">
        <v>2500</v>
      </c>
      <c r="F196" s="2">
        <v>2500</v>
      </c>
      <c r="G196" s="2" t="s">
        <v>70</v>
      </c>
      <c r="H196" s="7" t="s">
        <v>48</v>
      </c>
      <c r="I196" s="39">
        <f>F196-(D196*E196*0.6)</f>
        <v>1000</v>
      </c>
    </row>
    <row r="197" spans="1:9" ht="15">
      <c r="A197" s="3">
        <v>1012</v>
      </c>
      <c r="B197" s="3" t="s">
        <v>25</v>
      </c>
      <c r="C197" s="3" t="s">
        <v>13</v>
      </c>
      <c r="D197" s="3">
        <v>1</v>
      </c>
      <c r="E197" s="3">
        <v>2200</v>
      </c>
      <c r="F197" s="3">
        <v>2200</v>
      </c>
      <c r="G197" s="3" t="s">
        <v>69</v>
      </c>
      <c r="H197" s="6">
        <v>45994</v>
      </c>
      <c r="I197" s="39">
        <f>F197-(D197*E197*0.6)</f>
        <v>880</v>
      </c>
    </row>
    <row r="198" spans="1:9" ht="15">
      <c r="A198" s="2">
        <v>1001</v>
      </c>
      <c r="B198" s="2" t="s">
        <v>8</v>
      </c>
      <c r="C198" s="2" t="s">
        <v>9</v>
      </c>
      <c r="D198" s="2">
        <v>3</v>
      </c>
      <c r="E198" s="2">
        <v>500</v>
      </c>
      <c r="F198" s="2">
        <v>1500</v>
      </c>
      <c r="G198" s="2" t="s">
        <v>68</v>
      </c>
      <c r="H198" s="5">
        <v>45660</v>
      </c>
      <c r="I198" s="39">
        <f>F198-(D198*E198*0.6)</f>
        <v>600</v>
      </c>
    </row>
    <row r="199" spans="1:9" ht="15">
      <c r="A199" s="3">
        <v>1026</v>
      </c>
      <c r="B199" s="3" t="s">
        <v>52</v>
      </c>
      <c r="C199" s="3" t="s">
        <v>13</v>
      </c>
      <c r="D199" s="3">
        <v>5</v>
      </c>
      <c r="E199" s="3">
        <v>200</v>
      </c>
      <c r="F199" s="3">
        <v>1000</v>
      </c>
      <c r="G199" s="3" t="s">
        <v>68</v>
      </c>
      <c r="H199" s="8" t="s">
        <v>53</v>
      </c>
      <c r="I199" s="39">
        <f>F199-(D199*E199*0.6)</f>
        <v>400</v>
      </c>
    </row>
    <row r="200" spans="1:9" ht="15">
      <c r="A200" s="3">
        <v>1022</v>
      </c>
      <c r="B200" s="3" t="s">
        <v>45</v>
      </c>
      <c r="C200" s="3" t="s">
        <v>9</v>
      </c>
      <c r="D200" s="3">
        <v>2</v>
      </c>
      <c r="E200" s="3">
        <v>15000</v>
      </c>
      <c r="F200" s="3">
        <v>16400</v>
      </c>
      <c r="G200" s="3" t="s">
        <v>68</v>
      </c>
      <c r="H200" s="8" t="s">
        <v>46</v>
      </c>
      <c r="I200" s="39">
        <f>F200-(D200*E200*0.6)</f>
        <v>-1600</v>
      </c>
    </row>
    <row r="201" spans="1:9" ht="15">
      <c r="A201" s="3">
        <v>1024</v>
      </c>
      <c r="B201" s="3" t="s">
        <v>28</v>
      </c>
      <c r="C201" s="3" t="s">
        <v>11</v>
      </c>
      <c r="D201" s="3">
        <v>3</v>
      </c>
      <c r="E201" s="3">
        <v>12619</v>
      </c>
      <c r="F201" s="3">
        <v>16400</v>
      </c>
      <c r="G201" s="3" t="s">
        <v>69</v>
      </c>
      <c r="H201" s="8" t="s">
        <v>49</v>
      </c>
      <c r="I201" s="39">
        <f>F201-(D201*E201*0.6)</f>
        <v>-6314.2000000000007</v>
      </c>
    </row>
    <row r="202" spans="1:9" ht="15">
      <c r="A202" s="3">
        <v>1004</v>
      </c>
      <c r="B202" s="3" t="s">
        <v>14</v>
      </c>
      <c r="C202" s="3" t="s">
        <v>9</v>
      </c>
      <c r="D202" s="3">
        <v>4</v>
      </c>
      <c r="E202" s="3">
        <v>12619</v>
      </c>
      <c r="F202" s="3">
        <v>16400</v>
      </c>
      <c r="G202" s="3" t="s">
        <v>71</v>
      </c>
      <c r="H202" s="6">
        <v>45750</v>
      </c>
      <c r="I202" s="39">
        <f>F202-(D202*E202*0.6)</f>
        <v>-13885.599999999999</v>
      </c>
    </row>
    <row r="203" spans="1:9" ht="15">
      <c r="A203" s="2">
        <v>1011</v>
      </c>
      <c r="B203" s="2" t="s">
        <v>24</v>
      </c>
      <c r="C203" s="2" t="s">
        <v>9</v>
      </c>
      <c r="D203" s="2">
        <v>5</v>
      </c>
      <c r="E203" s="2">
        <v>12619</v>
      </c>
      <c r="F203" s="2">
        <v>16400</v>
      </c>
      <c r="G203" s="2" t="s">
        <v>70</v>
      </c>
      <c r="H203" s="5">
        <v>45964</v>
      </c>
      <c r="I203" s="39">
        <f>F203-(D203*E203*0.6)</f>
        <v>-21457</v>
      </c>
    </row>
    <row r="204" spans="1:9" ht="15">
      <c r="A204" s="3">
        <v>1028</v>
      </c>
      <c r="B204" s="3" t="s">
        <v>19</v>
      </c>
      <c r="C204" s="3" t="s">
        <v>11</v>
      </c>
      <c r="D204" s="3">
        <v>2</v>
      </c>
      <c r="E204" s="3">
        <v>50000</v>
      </c>
      <c r="F204" s="3">
        <v>16400</v>
      </c>
      <c r="G204" s="3" t="s">
        <v>69</v>
      </c>
      <c r="H204" s="8" t="s">
        <v>56</v>
      </c>
      <c r="I204" s="39">
        <f>F204-(D204*E204*0.6)</f>
        <v>-43600</v>
      </c>
    </row>
    <row r="205" spans="1:9" ht="12.75"/>
    <row r="206" spans="1:9" ht="12.75"/>
    <row r="207" spans="1:9" ht="12.75"/>
    <row r="208" spans="1:9" ht="12.75">
      <c r="B208" s="40" t="s">
        <v>113</v>
      </c>
      <c r="C208" s="40"/>
      <c r="D208" s="40"/>
      <c r="E208" s="40"/>
    </row>
    <row r="209" spans="1:9" ht="12.75"/>
    <row r="210" spans="1:9" ht="15">
      <c r="A210" s="1" t="s">
        <v>0</v>
      </c>
      <c r="B210" s="1" t="s">
        <v>1</v>
      </c>
      <c r="C210" s="1" t="s">
        <v>2</v>
      </c>
      <c r="D210" s="1" t="s">
        <v>3</v>
      </c>
      <c r="E210" s="1" t="s">
        <v>4</v>
      </c>
      <c r="F210" s="1" t="s">
        <v>5</v>
      </c>
      <c r="G210" s="1" t="s">
        <v>6</v>
      </c>
      <c r="H210" s="4" t="s">
        <v>7</v>
      </c>
      <c r="I210" s="20" t="s">
        <v>81</v>
      </c>
    </row>
    <row r="211" spans="1:9" ht="15">
      <c r="A211" s="3">
        <v>1030</v>
      </c>
      <c r="B211" s="3" t="s">
        <v>59</v>
      </c>
      <c r="C211" s="3" t="s">
        <v>9</v>
      </c>
      <c r="D211" s="3">
        <v>1</v>
      </c>
      <c r="E211" s="3">
        <v>70000</v>
      </c>
      <c r="F211" s="3">
        <v>70000</v>
      </c>
      <c r="G211" s="3" t="s">
        <v>68</v>
      </c>
      <c r="H211" s="8" t="s">
        <v>60</v>
      </c>
      <c r="I211" s="39">
        <f>F211-(D211*E211*0.6)</f>
        <v>28000</v>
      </c>
    </row>
    <row r="212" spans="1:9" ht="15">
      <c r="A212" s="2">
        <v>1027</v>
      </c>
      <c r="B212" s="2" t="s">
        <v>54</v>
      </c>
      <c r="C212" s="2" t="s">
        <v>35</v>
      </c>
      <c r="D212" s="2">
        <v>1</v>
      </c>
      <c r="E212" s="2">
        <v>55000</v>
      </c>
      <c r="F212" s="2">
        <v>55000</v>
      </c>
      <c r="G212" s="2" t="s">
        <v>70</v>
      </c>
      <c r="H212" s="7" t="s">
        <v>55</v>
      </c>
      <c r="I212" s="39">
        <f>F212-(D212*E212*0.6)</f>
        <v>22000</v>
      </c>
    </row>
    <row r="213" spans="1:9" ht="15">
      <c r="A213" s="2">
        <v>1025</v>
      </c>
      <c r="B213" s="2" t="s">
        <v>50</v>
      </c>
      <c r="C213" s="2" t="s">
        <v>9</v>
      </c>
      <c r="D213" s="2">
        <v>1</v>
      </c>
      <c r="E213" s="2">
        <v>40000</v>
      </c>
      <c r="F213" s="2">
        <v>40000</v>
      </c>
      <c r="G213" s="2" t="s">
        <v>71</v>
      </c>
      <c r="H213" s="7" t="s">
        <v>51</v>
      </c>
      <c r="I213" s="39">
        <f>F213-(D213*E213*0.6)</f>
        <v>16000</v>
      </c>
    </row>
    <row r="214" spans="1:9" ht="12.75"/>
    <row r="215" spans="1:9" ht="12.75"/>
    <row r="216" spans="1:9" ht="12.75"/>
    <row r="217" spans="1:9" ht="12.75"/>
    <row r="218" spans="1:9" ht="12.75"/>
    <row r="219" spans="1:9" ht="12.75"/>
    <row r="220" spans="1:9" ht="12.75"/>
    <row r="221" spans="1:9" ht="12.75"/>
    <row r="222" spans="1:9" ht="12.75"/>
    <row r="223" spans="1:9" ht="12.75"/>
    <row r="224" spans="1:9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</sheetData>
  <sortState xmlns:xlrd2="http://schemas.microsoft.com/office/spreadsheetml/2017/richdata2" ref="A175:I204">
    <sortCondition descending="1" ref="I175:I204"/>
  </sortState>
  <mergeCells count="8">
    <mergeCell ref="B76:E76"/>
    <mergeCell ref="B71:D71"/>
    <mergeCell ref="B95:C95"/>
    <mergeCell ref="B45:F45"/>
    <mergeCell ref="B49:D49"/>
    <mergeCell ref="B54:F54"/>
    <mergeCell ref="B64:D64"/>
    <mergeCell ref="B41:H41"/>
  </mergeCells>
  <conditionalFormatting sqref="D1:D31">
    <cfRule type="expression" dxfId="16" priority="17">
      <formula>NOT(ISERROR(SEARCH(("NULL"),(D1))))</formula>
    </cfRule>
  </conditionalFormatting>
  <conditionalFormatting sqref="E2:F31">
    <cfRule type="expression" dxfId="15" priority="18">
      <formula>NOT(ISERROR(SEARCH(("NULL"),(E2))))</formula>
    </cfRule>
  </conditionalFormatting>
  <conditionalFormatting sqref="D1:F31">
    <cfRule type="containsBlanks" dxfId="14" priority="16">
      <formula>LEN(TRIM(D1))=0</formula>
    </cfRule>
  </conditionalFormatting>
  <conditionalFormatting pivot="1" sqref="D57:D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{D1BB223F-7B7D-4AFD-B874-2C53674BC5FE}</x14:id>
        </ext>
      </extLst>
    </cfRule>
  </conditionalFormatting>
  <conditionalFormatting sqref="A98:A127">
    <cfRule type="expression" dxfId="13" priority="14">
      <formula>NOT(ISERROR(SEARCH(("NULL"),(A98))))</formula>
    </cfRule>
  </conditionalFormatting>
  <conditionalFormatting sqref="A97:A127">
    <cfRule type="containsBlanks" dxfId="12" priority="13">
      <formula>LEN(TRIM(A97))=0</formula>
    </cfRule>
  </conditionalFormatting>
  <conditionalFormatting sqref="D139:D169">
    <cfRule type="expression" dxfId="11" priority="11">
      <formula>NOT(ISERROR(SEARCH(("NULL"),(D139))))</formula>
    </cfRule>
  </conditionalFormatting>
  <conditionalFormatting sqref="E140:F169">
    <cfRule type="expression" dxfId="10" priority="12">
      <formula>NOT(ISERROR(SEARCH(("NULL"),(E140))))</formula>
    </cfRule>
  </conditionalFormatting>
  <conditionalFormatting sqref="D139:F169">
    <cfRule type="containsBlanks" dxfId="9" priority="10">
      <formula>LEN(TRIM(D139))=0</formula>
    </cfRule>
  </conditionalFormatting>
  <conditionalFormatting sqref="I139:I169">
    <cfRule type="cellIs" dxfId="8" priority="9" operator="greaterThan">
      <formula>5000</formula>
    </cfRule>
  </conditionalFormatting>
  <conditionalFormatting sqref="D174:D204">
    <cfRule type="expression" dxfId="7" priority="7">
      <formula>NOT(ISERROR(SEARCH(("NULL"),(D174))))</formula>
    </cfRule>
  </conditionalFormatting>
  <conditionalFormatting sqref="E175:F204">
    <cfRule type="expression" dxfId="6" priority="8">
      <formula>NOT(ISERROR(SEARCH(("NULL"),(E175))))</formula>
    </cfRule>
  </conditionalFormatting>
  <conditionalFormatting sqref="D174:F204">
    <cfRule type="containsBlanks" dxfId="5" priority="6">
      <formula>LEN(TRIM(D174))=0</formula>
    </cfRule>
  </conditionalFormatting>
  <conditionalFormatting sqref="I174:I204">
    <cfRule type="cellIs" dxfId="4" priority="5" operator="greaterThan">
      <formula>5000</formula>
    </cfRule>
  </conditionalFormatting>
  <conditionalFormatting sqref="D210:D213">
    <cfRule type="expression" dxfId="3" priority="3">
      <formula>NOT(ISERROR(SEARCH(("NULL"),(D210))))</formula>
    </cfRule>
  </conditionalFormatting>
  <conditionalFormatting sqref="E211:F213">
    <cfRule type="expression" dxfId="2" priority="4">
      <formula>NOT(ISERROR(SEARCH(("NULL"),(E211))))</formula>
    </cfRule>
  </conditionalFormatting>
  <conditionalFormatting sqref="D210:F213">
    <cfRule type="containsBlanks" dxfId="1" priority="2">
      <formula>LEN(TRIM(D210))=0</formula>
    </cfRule>
  </conditionalFormatting>
  <conditionalFormatting sqref="I210:I213">
    <cfRule type="cellIs" dxfId="0" priority="1" operator="greaterThan">
      <formula>5000</formula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1BB223F-7B7D-4AFD-B874-2C53674BC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Assignment 2 - Online 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Aena Majumder</dc:creator>
  <cp:lastModifiedBy>Aena Majumder</cp:lastModifiedBy>
  <dcterms:created xsi:type="dcterms:W3CDTF">2025-05-30T11:19:31Z</dcterms:created>
  <dcterms:modified xsi:type="dcterms:W3CDTF">2025-05-30T13:47:31Z</dcterms:modified>
</cp:coreProperties>
</file>