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B2FD02A-5DA1-42D3-8D83-AB71D0F2C0A0}" xr6:coauthVersionLast="41" xr6:coauthVersionMax="41" xr10:uidLastSave="{00000000-0000-0000-0000-000000000000}"/>
  <bookViews>
    <workbookView xWindow="816" yWindow="900" windowWidth="21216" windowHeight="11208" activeTab="1" xr2:uid="{00000000-000D-0000-FFFF-FFFF00000000}"/>
  </bookViews>
  <sheets>
    <sheet name="Introduction" sheetId="1" r:id="rId1"/>
    <sheet name="Sheet3" sheetId="3" r:id="rId2"/>
  </sheets>
  <definedNames>
    <definedName name="eSize">Sheet3!$D$24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6" i="3" l="1" a="1"/>
  <c r="C36" i="3" s="1"/>
  <c r="C37" i="3" a="1"/>
  <c r="C37" i="3"/>
  <c r="C38" i="3" a="1"/>
  <c r="C38" i="3" s="1"/>
  <c r="C39" i="3" a="1"/>
  <c r="C39" i="3"/>
  <c r="C40" i="3" a="1"/>
  <c r="C40" i="3" s="1"/>
  <c r="C41" i="3" a="1"/>
  <c r="C41" i="3" s="1"/>
  <c r="C42" i="3" a="1"/>
  <c r="C42" i="3" s="1"/>
  <c r="C43" i="3" a="1"/>
  <c r="C43" i="3"/>
  <c r="C44" i="3" a="1"/>
  <c r="C44" i="3" s="1"/>
  <c r="C45" i="3" a="1"/>
  <c r="C45" i="3"/>
  <c r="C46" i="3" a="1"/>
  <c r="C46" i="3" s="1"/>
  <c r="C47" i="3" a="1"/>
  <c r="C47" i="3"/>
  <c r="C48" i="3" a="1"/>
  <c r="C48" i="3" s="1"/>
  <c r="C49" i="3" a="1"/>
  <c r="C49" i="3"/>
  <c r="C50" i="3" a="1"/>
  <c r="C50" i="3" s="1"/>
  <c r="C51" i="3" a="1"/>
  <c r="C51" i="3"/>
  <c r="C52" i="3" a="1"/>
  <c r="C52" i="3" s="1"/>
  <c r="C53" i="3" a="1"/>
  <c r="C53" i="3"/>
  <c r="C54" i="3" a="1"/>
  <c r="C54" i="3" s="1"/>
  <c r="C55" i="3" a="1"/>
  <c r="C55" i="3"/>
  <c r="C56" i="3" a="1"/>
  <c r="C56" i="3" s="1"/>
  <c r="C57" i="3" a="1"/>
  <c r="C57" i="3"/>
  <c r="C58" i="3" a="1"/>
  <c r="C58" i="3" s="1"/>
  <c r="C59" i="3" a="1"/>
  <c r="C59" i="3"/>
  <c r="C60" i="3" a="1"/>
  <c r="C60" i="3" s="1"/>
  <c r="C61" i="3" a="1"/>
  <c r="C61" i="3"/>
  <c r="C62" i="3" a="1"/>
  <c r="C62" i="3" s="1"/>
  <c r="C63" i="3" a="1"/>
  <c r="C63" i="3"/>
  <c r="C64" i="3" a="1"/>
  <c r="C64" i="3" s="1"/>
  <c r="C35" i="3" a="1"/>
  <c r="C35" i="3" s="1"/>
  <c r="E14" i="3" l="1"/>
  <c r="E15" i="3"/>
  <c r="E16" i="3"/>
  <c r="E17" i="3"/>
  <c r="E18" i="3"/>
  <c r="E19" i="3"/>
  <c r="E20" i="3"/>
  <c r="E21" i="3"/>
  <c r="E22" i="3"/>
  <c r="E13" i="3"/>
  <c r="B35" i="3" l="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alcChain>
</file>

<file path=xl/sharedStrings.xml><?xml version="1.0" encoding="utf-8"?>
<sst xmlns="http://schemas.openxmlformats.org/spreadsheetml/2006/main" count="39" uniqueCount="28">
  <si>
    <t>The Problem</t>
  </si>
  <si>
    <t>Develop a model to calculate the projected profits of a portfolio of up to 10 positioins in stocks, calls, and puts at this time of expiration of the options for a range of terminal stock prices (that is, stock prices when the options expire). All the positions are on the same stock and all the options expire at the same time. For each position, the user should be able to enter the positon type (stock, put, or call), exercise price or stock purchase price, position size, and premium paid (if option). Create a chart to show the projected portfolio profits (values( for a range of terminal stock prices.</t>
  </si>
  <si>
    <t>Profit of a Portfolio of Stocks and Options at Option Expiration</t>
  </si>
  <si>
    <t>Data input instructions</t>
  </si>
  <si>
    <t>Positon Type</t>
  </si>
  <si>
    <t>Exercise Price</t>
  </si>
  <si>
    <t>Position Size</t>
  </si>
  <si>
    <t>Premium</t>
  </si>
  <si>
    <t>Enter C, P, or S</t>
  </si>
  <si>
    <t>For stock enter purchase price</t>
  </si>
  <si>
    <t>Enter number of contracts or lots</t>
  </si>
  <si>
    <t>For stock positions leave blank</t>
  </si>
  <si>
    <t>Position</t>
  </si>
  <si>
    <t>Exercise</t>
  </si>
  <si>
    <t>Premium/</t>
  </si>
  <si>
    <t>Type</t>
  </si>
  <si>
    <t>Price</t>
  </si>
  <si>
    <t>Size</t>
  </si>
  <si>
    <t>Share</t>
  </si>
  <si>
    <t>C</t>
  </si>
  <si>
    <t>P</t>
  </si>
  <si>
    <t>S</t>
  </si>
  <si>
    <t>Shares/lot or contract</t>
  </si>
  <si>
    <t>Lowest terminal price</t>
  </si>
  <si>
    <t>Terminal price step size</t>
  </si>
  <si>
    <t>Terminal</t>
  </si>
  <si>
    <t>Portfolio</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</si>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</sst>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quot;$&quot;#,##0.00"/>
    <numFmt numFmtId="165" formatCode="&quot;$&quot;#,##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2" fillId="0" borderId="0" xfId="0" applyFont="1"/>
    <xf numFmtId="164" fontId="0" fillId="0" borderId="0" xfId="0" applyNumberFormat="1"/>
    <xf numFmtId="0" fontId="0" fillId="2" borderId="1" xfId="0" applyFill="1" applyBorder="1"/>
    <xf numFmtId="164" fontId="0" fillId="2" borderId="1" xfId="0" applyNumberFormat="1" applyFill="1" applyBorder="1"/>
    <xf numFmtId="8" fontId="0" fillId="2" borderId="1" xfId="0" applyNumberFormat="1" applyFill="1" applyBorder="1"/>
    <xf numFmtId="165" fontId="0" fillId="0" borderId="0" xfId="0" applyNumberFormat="1"/>
    <xf numFmtId="0" fontId="0" fillId="0" borderId="0" xfId="0" applyNumberFormat="1"/>
    <xf numFmtId="165"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ltLang="zh-CN" b="1"/>
              <a:t>Profit</a:t>
            </a:r>
            <a:r>
              <a:rPr lang="en-US" altLang="zh-CN" b="1" baseline="0"/>
              <a:t> of Portfolio of Stocks and Options</a:t>
            </a:r>
            <a:endParaRPr lang="en-US" b="1"/>
          </a:p>
        </c:rich>
      </c:tx>
      <c:layout>
        <c:manualLayout>
          <c:xMode val="edge"/>
          <c:yMode val="edge"/>
          <c:x val="0.11784881263599506"/>
          <c:y val="1.816530426884650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Sheet3!$B$35:$B$64</c:f>
              <c:numCache>
                <c:formatCode>"$"#,##0</c:formatCode>
                <c:ptCount val="30"/>
                <c:pt idx="0">
                  <c:v>50</c:v>
                </c:pt>
                <c:pt idx="1">
                  <c:v>60</c:v>
                </c:pt>
                <c:pt idx="2">
                  <c:v>70</c:v>
                </c:pt>
                <c:pt idx="3">
                  <c:v>80</c:v>
                </c:pt>
                <c:pt idx="4">
                  <c:v>90</c:v>
                </c:pt>
                <c:pt idx="5">
                  <c:v>100</c:v>
                </c:pt>
                <c:pt idx="6">
                  <c:v>110</c:v>
                </c:pt>
                <c:pt idx="7">
                  <c:v>120</c:v>
                </c:pt>
                <c:pt idx="8">
                  <c:v>130</c:v>
                </c:pt>
                <c:pt idx="9">
                  <c:v>140</c:v>
                </c:pt>
                <c:pt idx="10">
                  <c:v>150</c:v>
                </c:pt>
                <c:pt idx="11">
                  <c:v>160</c:v>
                </c:pt>
                <c:pt idx="12">
                  <c:v>170</c:v>
                </c:pt>
                <c:pt idx="13">
                  <c:v>180</c:v>
                </c:pt>
                <c:pt idx="14">
                  <c:v>190</c:v>
                </c:pt>
                <c:pt idx="15">
                  <c:v>200</c:v>
                </c:pt>
                <c:pt idx="16">
                  <c:v>210</c:v>
                </c:pt>
                <c:pt idx="17">
                  <c:v>220</c:v>
                </c:pt>
                <c:pt idx="18">
                  <c:v>230</c:v>
                </c:pt>
                <c:pt idx="19">
                  <c:v>240</c:v>
                </c:pt>
                <c:pt idx="20">
                  <c:v>250</c:v>
                </c:pt>
                <c:pt idx="21">
                  <c:v>260</c:v>
                </c:pt>
                <c:pt idx="22">
                  <c:v>270</c:v>
                </c:pt>
                <c:pt idx="23">
                  <c:v>280</c:v>
                </c:pt>
                <c:pt idx="24">
                  <c:v>290</c:v>
                </c:pt>
                <c:pt idx="25">
                  <c:v>300</c:v>
                </c:pt>
                <c:pt idx="26">
                  <c:v>310</c:v>
                </c:pt>
                <c:pt idx="27">
                  <c:v>320</c:v>
                </c:pt>
                <c:pt idx="28">
                  <c:v>330</c:v>
                </c:pt>
                <c:pt idx="29">
                  <c:v>340</c:v>
                </c:pt>
              </c:numCache>
            </c:numRef>
          </c:xVal>
          <c:yVal>
            <c:numRef>
              <c:f>Sheet3!$C$35:$C$64</c:f>
              <c:numCache>
                <c:formatCode>General</c:formatCode>
                <c:ptCount val="30"/>
                <c:pt idx="0">
                  <c:v>-8800</c:v>
                </c:pt>
                <c:pt idx="1">
                  <c:v>-7800</c:v>
                </c:pt>
                <c:pt idx="2">
                  <c:v>-6800</c:v>
                </c:pt>
                <c:pt idx="3">
                  <c:v>-5800</c:v>
                </c:pt>
                <c:pt idx="4">
                  <c:v>-4800</c:v>
                </c:pt>
                <c:pt idx="5">
                  <c:v>-3800</c:v>
                </c:pt>
                <c:pt idx="6">
                  <c:v>-2800</c:v>
                </c:pt>
                <c:pt idx="7">
                  <c:v>-1800</c:v>
                </c:pt>
                <c:pt idx="8">
                  <c:v>-800</c:v>
                </c:pt>
                <c:pt idx="9">
                  <c:v>200</c:v>
                </c:pt>
                <c:pt idx="10">
                  <c:v>1200</c:v>
                </c:pt>
                <c:pt idx="11">
                  <c:v>1200</c:v>
                </c:pt>
                <c:pt idx="12">
                  <c:v>1200</c:v>
                </c:pt>
                <c:pt idx="13">
                  <c:v>1200</c:v>
                </c:pt>
                <c:pt idx="14">
                  <c:v>1200</c:v>
                </c:pt>
                <c:pt idx="15">
                  <c:v>1200</c:v>
                </c:pt>
                <c:pt idx="16">
                  <c:v>1200</c:v>
                </c:pt>
                <c:pt idx="17">
                  <c:v>1200</c:v>
                </c:pt>
                <c:pt idx="18">
                  <c:v>1200</c:v>
                </c:pt>
                <c:pt idx="19">
                  <c:v>1200</c:v>
                </c:pt>
                <c:pt idx="20">
                  <c:v>1200</c:v>
                </c:pt>
                <c:pt idx="21">
                  <c:v>200</c:v>
                </c:pt>
                <c:pt idx="22">
                  <c:v>-800</c:v>
                </c:pt>
                <c:pt idx="23">
                  <c:v>-1800</c:v>
                </c:pt>
                <c:pt idx="24">
                  <c:v>-2800</c:v>
                </c:pt>
                <c:pt idx="25">
                  <c:v>-3800</c:v>
                </c:pt>
                <c:pt idx="26">
                  <c:v>-4800</c:v>
                </c:pt>
                <c:pt idx="27">
                  <c:v>-5800</c:v>
                </c:pt>
                <c:pt idx="28">
                  <c:v>-6800</c:v>
                </c:pt>
                <c:pt idx="29">
                  <c:v>-7800</c:v>
                </c:pt>
              </c:numCache>
            </c:numRef>
          </c:yVal>
          <c:smooth val="0"/>
          <c:extLst>
            <c:ext xmlns:c16="http://schemas.microsoft.com/office/drawing/2014/chart" uri="{C3380CC4-5D6E-409C-BE32-E72D297353CC}">
              <c16:uniqueId val="{00000000-FBE2-47FD-B877-100A8EC53F18}"/>
            </c:ext>
          </c:extLst>
        </c:ser>
        <c:dLbls>
          <c:showLegendKey val="0"/>
          <c:showVal val="0"/>
          <c:showCatName val="0"/>
          <c:showSerName val="0"/>
          <c:showPercent val="0"/>
          <c:showBubbleSize val="0"/>
        </c:dLbls>
        <c:axId val="1492245727"/>
        <c:axId val="1573013215"/>
      </c:scatterChart>
      <c:valAx>
        <c:axId val="14922457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Terminal stock price</a:t>
                </a:r>
              </a:p>
            </c:rich>
          </c:tx>
          <c:layout>
            <c:manualLayout>
              <c:xMode val="edge"/>
              <c:yMode val="edge"/>
              <c:x val="0.44697171302891314"/>
              <c:y val="0.93277311725680068"/>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013215"/>
        <c:crosses val="autoZero"/>
        <c:crossBetween val="midCat"/>
      </c:valAx>
      <c:valAx>
        <c:axId val="1573013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Portfolio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457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38100</xdr:colOff>
      <xdr:row>4</xdr:row>
      <xdr:rowOff>41910</xdr:rowOff>
    </xdr:from>
    <xdr:to>
      <xdr:col>18</xdr:col>
      <xdr:colOff>388620</xdr:colOff>
      <xdr:row>27</xdr:row>
      <xdr:rowOff>30480</xdr:rowOff>
    </xdr:to>
    <xdr:graphicFrame macro="">
      <xdr:nvGraphicFramePr>
        <xdr:cNvPr id="2" name="Chart 1">
          <a:extLst>
            <a:ext uri="{FF2B5EF4-FFF2-40B4-BE49-F238E27FC236}">
              <a16:creationId xmlns:a16="http://schemas.microsoft.com/office/drawing/2014/main" id="{6DED2D94-D1DF-482A-9137-7B01E4F9E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3" sqref="A3"/>
    </sheetView>
  </sheetViews>
  <sheetFormatPr defaultRowHeight="14.4" x14ac:dyDescent="0.3"/>
  <cols>
    <col min="1" max="1" width="71.109375" customWidth="1"/>
  </cols>
  <sheetData>
    <row r="1" spans="1:1" x14ac:dyDescent="0.3">
      <c r="A1" s="1" t="s">
        <v>0</v>
      </c>
    </row>
    <row r="2" spans="1:1" ht="115.2" x14ac:dyDescent="0.3">
      <c r="A2"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E3232-3000-43E0-B06E-33020368121C}">
  <dimension ref="A1:O64"/>
  <sheetViews>
    <sheetView tabSelected="1" workbookViewId="0">
      <selection activeCell="E2" sqref="E2"/>
    </sheetView>
  </sheetViews>
  <sheetFormatPr defaultRowHeight="14.4" x14ac:dyDescent="0.3"/>
  <cols>
    <col min="1" max="1" width="13.109375" customWidth="1"/>
    <col min="5" max="5" width="14.109375" customWidth="1"/>
  </cols>
  <sheetData>
    <row r="1" spans="1:5" ht="15.6" x14ac:dyDescent="0.3">
      <c r="A1" s="3" t="s">
        <v>2</v>
      </c>
    </row>
    <row r="3" spans="1:5" x14ac:dyDescent="0.3">
      <c r="A3" t="s">
        <v>3</v>
      </c>
    </row>
    <row r="4" spans="1:5" x14ac:dyDescent="0.3">
      <c r="A4" t="s">
        <v>4</v>
      </c>
      <c r="C4" t="s">
        <v>8</v>
      </c>
    </row>
    <row r="5" spans="1:5" x14ac:dyDescent="0.3">
      <c r="A5" t="s">
        <v>5</v>
      </c>
      <c r="C5" t="s">
        <v>9</v>
      </c>
    </row>
    <row r="6" spans="1:5" x14ac:dyDescent="0.3">
      <c r="A6" t="s">
        <v>6</v>
      </c>
      <c r="C6" t="s">
        <v>10</v>
      </c>
    </row>
    <row r="7" spans="1:5" x14ac:dyDescent="0.3">
      <c r="A7" t="s">
        <v>7</v>
      </c>
      <c r="C7" t="s">
        <v>11</v>
      </c>
    </row>
    <row r="10" spans="1:5" x14ac:dyDescent="0.3">
      <c r="A10" t="s">
        <v>12</v>
      </c>
      <c r="B10" t="s">
        <v>13</v>
      </c>
      <c r="C10" t="s">
        <v>12</v>
      </c>
      <c r="D10" t="s">
        <v>14</v>
      </c>
      <c r="E10" t="s">
        <v>12</v>
      </c>
    </row>
    <row r="11" spans="1:5" x14ac:dyDescent="0.3">
      <c r="A11" t="s">
        <v>15</v>
      </c>
      <c r="B11" t="s">
        <v>16</v>
      </c>
      <c r="C11" t="s">
        <v>17</v>
      </c>
      <c r="D11" t="s">
        <v>18</v>
      </c>
      <c r="E11" t="s">
        <v>15</v>
      </c>
    </row>
    <row r="13" spans="1:5" x14ac:dyDescent="0.3">
      <c r="A13" s="5" t="s">
        <v>19</v>
      </c>
      <c r="B13" s="6">
        <v>250</v>
      </c>
      <c r="C13" s="5">
        <v>-1</v>
      </c>
      <c r="D13" s="7">
        <v>7.5</v>
      </c>
      <c r="E13">
        <f>IF(A13="C",1,IF(A13="P",-1,0))</f>
        <v>1</v>
      </c>
    </row>
    <row r="14" spans="1:5" x14ac:dyDescent="0.3">
      <c r="A14" s="5" t="s">
        <v>19</v>
      </c>
      <c r="B14" s="6">
        <v>90</v>
      </c>
      <c r="C14" s="5">
        <v>0</v>
      </c>
      <c r="D14" s="7"/>
      <c r="E14">
        <f t="shared" ref="E14:E22" si="0">IF(A14="C",1,IF(A14="P",-1,0))</f>
        <v>1</v>
      </c>
    </row>
    <row r="15" spans="1:5" x14ac:dyDescent="0.3">
      <c r="A15" s="5" t="s">
        <v>19</v>
      </c>
      <c r="B15" s="6">
        <v>90</v>
      </c>
      <c r="C15" s="5">
        <v>0</v>
      </c>
      <c r="D15" s="7"/>
      <c r="E15">
        <f t="shared" si="0"/>
        <v>1</v>
      </c>
    </row>
    <row r="16" spans="1:5" x14ac:dyDescent="0.3">
      <c r="A16" s="5" t="s">
        <v>19</v>
      </c>
      <c r="B16" s="6">
        <v>90</v>
      </c>
      <c r="C16" s="5">
        <v>0</v>
      </c>
      <c r="D16" s="7"/>
      <c r="E16">
        <f t="shared" si="0"/>
        <v>1</v>
      </c>
    </row>
    <row r="17" spans="1:15" x14ac:dyDescent="0.3">
      <c r="A17" s="5" t="s">
        <v>20</v>
      </c>
      <c r="B17" s="6">
        <v>150</v>
      </c>
      <c r="C17" s="5">
        <v>-1</v>
      </c>
      <c r="D17" s="7">
        <v>4.5</v>
      </c>
      <c r="E17">
        <f t="shared" si="0"/>
        <v>-1</v>
      </c>
    </row>
    <row r="18" spans="1:15" x14ac:dyDescent="0.3">
      <c r="A18" s="5" t="s">
        <v>20</v>
      </c>
      <c r="B18" s="6">
        <v>90</v>
      </c>
      <c r="C18" s="5">
        <v>0</v>
      </c>
      <c r="D18" s="7"/>
      <c r="E18">
        <f t="shared" si="0"/>
        <v>-1</v>
      </c>
    </row>
    <row r="19" spans="1:15" x14ac:dyDescent="0.3">
      <c r="A19" s="5" t="s">
        <v>20</v>
      </c>
      <c r="B19" s="6">
        <v>90</v>
      </c>
      <c r="C19" s="5">
        <v>0</v>
      </c>
      <c r="D19" s="7"/>
      <c r="E19">
        <f t="shared" si="0"/>
        <v>-1</v>
      </c>
    </row>
    <row r="20" spans="1:15" x14ac:dyDescent="0.3">
      <c r="A20" s="5" t="s">
        <v>20</v>
      </c>
      <c r="B20" s="6">
        <v>90</v>
      </c>
      <c r="C20" s="5">
        <v>0</v>
      </c>
      <c r="D20" s="7"/>
      <c r="E20">
        <f t="shared" si="0"/>
        <v>-1</v>
      </c>
    </row>
    <row r="21" spans="1:15" x14ac:dyDescent="0.3">
      <c r="A21" s="5" t="s">
        <v>21</v>
      </c>
      <c r="B21" s="6">
        <v>120</v>
      </c>
      <c r="C21" s="5">
        <v>0</v>
      </c>
      <c r="D21" s="7"/>
      <c r="E21">
        <f t="shared" si="0"/>
        <v>0</v>
      </c>
    </row>
    <row r="22" spans="1:15" x14ac:dyDescent="0.3">
      <c r="A22" s="5" t="s">
        <v>21</v>
      </c>
      <c r="B22" s="6">
        <v>90</v>
      </c>
      <c r="C22" s="5">
        <v>0</v>
      </c>
      <c r="D22" s="7"/>
      <c r="E22">
        <f t="shared" si="0"/>
        <v>0</v>
      </c>
    </row>
    <row r="24" spans="1:15" x14ac:dyDescent="0.3">
      <c r="A24" t="s">
        <v>22</v>
      </c>
      <c r="D24" s="5">
        <v>100</v>
      </c>
    </row>
    <row r="25" spans="1:15" x14ac:dyDescent="0.3">
      <c r="A25" t="s">
        <v>23</v>
      </c>
      <c r="D25" s="10">
        <v>50</v>
      </c>
    </row>
    <row r="26" spans="1:15" x14ac:dyDescent="0.3">
      <c r="A26" t="s">
        <v>24</v>
      </c>
      <c r="D26" s="10">
        <v>10</v>
      </c>
    </row>
    <row r="32" spans="1:15" x14ac:dyDescent="0.3">
      <c r="B32" t="s">
        <v>25</v>
      </c>
      <c r="C32" t="s">
        <v>26</v>
      </c>
      <c r="F32" s="4"/>
      <c r="G32" s="4"/>
      <c r="H32" s="4"/>
      <c r="I32" s="4"/>
      <c r="J32" s="4"/>
      <c r="K32" s="4"/>
      <c r="L32" s="4"/>
      <c r="M32" s="4"/>
      <c r="N32" s="4"/>
      <c r="O32" s="4"/>
    </row>
    <row r="33" spans="2:15" x14ac:dyDescent="0.3">
      <c r="B33" t="s">
        <v>16</v>
      </c>
      <c r="C33" t="s">
        <v>27</v>
      </c>
      <c r="F33" s="9"/>
      <c r="G33" s="9"/>
      <c r="H33" s="9"/>
      <c r="I33" s="9"/>
      <c r="J33" s="9"/>
      <c r="K33" s="9"/>
      <c r="L33" s="9"/>
      <c r="M33" s="9"/>
      <c r="N33" s="9"/>
      <c r="O33" s="9"/>
    </row>
    <row r="35" spans="2:15" x14ac:dyDescent="0.3">
      <c r="B35" s="8">
        <f>D25</f>
        <v>50</v>
      </c>
      <c r="C35" s="9">
        <f t="array" ref="C35">SUM(IF((E$13:E$22)*($B35-B$13:B$22)&gt;0,(E$13:E$22)*($B35-B$13:B$22)*(C$13:C$22)*eSize,0))+SUM(IF((E$13:$E$22)=0,($B35-B$13:B$22)*C$13:C$22)*eSize,0)-SUM($C$13:$C$22*$D$13:$D$22*eSize)</f>
        <v>-8800</v>
      </c>
      <c r="F35" s="8"/>
      <c r="G35" s="8"/>
      <c r="H35" s="8"/>
      <c r="I35" s="8"/>
      <c r="J35" s="8"/>
      <c r="K35" s="8"/>
      <c r="L35" s="8"/>
      <c r="M35" s="8"/>
      <c r="N35" s="8"/>
      <c r="O35" s="8"/>
    </row>
    <row r="36" spans="2:15" x14ac:dyDescent="0.3">
      <c r="B36" s="8">
        <f>B35+$D$26</f>
        <v>60</v>
      </c>
      <c r="C36" s="9">
        <f t="array" ref="C36">SUM(IF((E$13:E$22)*($B36-B$13:B$22)&gt;0,(E$13:E$22)*($B36-B$13:B$22)*(C$13:C$22)*eSize,0))+SUM(IF((E$13:$E$22)=0,($B36-B$13:B$22)*C$13:C$22)*eSize,0)-SUM($C$13:$C$22*$D$13:$D$22*eSize)</f>
        <v>-7800</v>
      </c>
      <c r="F36" s="8"/>
      <c r="G36" s="8"/>
      <c r="H36" s="8"/>
      <c r="I36" s="8"/>
      <c r="J36" s="8"/>
      <c r="K36" s="8"/>
      <c r="L36" s="8"/>
      <c r="M36" s="8"/>
      <c r="N36" s="8"/>
      <c r="O36" s="8"/>
    </row>
    <row r="37" spans="2:15" x14ac:dyDescent="0.3">
      <c r="B37" s="8">
        <f t="shared" ref="B37:B64" si="1">B36+$D$26</f>
        <v>70</v>
      </c>
      <c r="C37" s="9">
        <f t="array" ref="C37">SUM(IF((E$13:E$22)*($B37-B$13:B$22)&gt;0,(E$13:E$22)*($B37-B$13:B$22)*(C$13:C$22)*eSize,0))+SUM(IF((E$13:$E$22)=0,($B37-B$13:B$22)*C$13:C$22)*eSize,0)-SUM($C$13:$C$22*$D$13:$D$22*eSize)</f>
        <v>-6800</v>
      </c>
      <c r="F37" s="8"/>
      <c r="G37" s="8"/>
      <c r="H37" s="8"/>
      <c r="I37" s="8"/>
      <c r="J37" s="8"/>
      <c r="K37" s="8"/>
      <c r="L37" s="8"/>
      <c r="M37" s="8"/>
      <c r="N37" s="8"/>
      <c r="O37" s="8"/>
    </row>
    <row r="38" spans="2:15" x14ac:dyDescent="0.3">
      <c r="B38" s="8">
        <f t="shared" si="1"/>
        <v>80</v>
      </c>
      <c r="C38" s="9">
        <f t="array" ref="C38">SUM(IF((E$13:E$22)*($B38-B$13:B$22)&gt;0,(E$13:E$22)*($B38-B$13:B$22)*(C$13:C$22)*eSize,0))+SUM(IF((E$13:$E$22)=0,($B38-B$13:B$22)*C$13:C$22)*eSize,0)-SUM($C$13:$C$22*$D$13:$D$22*eSize)</f>
        <v>-5800</v>
      </c>
      <c r="F38" s="8"/>
      <c r="G38" s="8"/>
      <c r="H38" s="8"/>
      <c r="I38" s="8"/>
      <c r="J38" s="8"/>
      <c r="K38" s="8"/>
      <c r="L38" s="8"/>
      <c r="M38" s="8"/>
      <c r="N38" s="8"/>
      <c r="O38" s="8"/>
    </row>
    <row r="39" spans="2:15" x14ac:dyDescent="0.3">
      <c r="B39" s="8">
        <f t="shared" si="1"/>
        <v>90</v>
      </c>
      <c r="C39" s="9">
        <f t="array" ref="C39">SUM(IF((E$13:E$22)*($B39-B$13:B$22)&gt;0,(E$13:E$22)*($B39-B$13:B$22)*(C$13:C$22)*eSize,0))+SUM(IF((E$13:$E$22)=0,($B39-B$13:B$22)*C$13:C$22)*eSize,0)-SUM($C$13:$C$22*$D$13:$D$22*eSize)</f>
        <v>-4800</v>
      </c>
      <c r="F39" s="8"/>
      <c r="G39" s="8"/>
      <c r="H39" s="8"/>
      <c r="I39" s="8"/>
      <c r="J39" s="8"/>
      <c r="K39" s="8"/>
      <c r="L39" s="8"/>
      <c r="M39" s="8"/>
      <c r="N39" s="8"/>
      <c r="O39" s="8"/>
    </row>
    <row r="40" spans="2:15" x14ac:dyDescent="0.3">
      <c r="B40" s="8">
        <f t="shared" si="1"/>
        <v>100</v>
      </c>
      <c r="C40" s="9">
        <f t="array" ref="C40">SUM(IF((E$13:E$22)*($B40-B$13:B$22)&gt;0,(E$13:E$22)*($B40-B$13:B$22)*(C$13:C$22)*eSize,0))+SUM(IF((E$13:$E$22)=0,($B40-B$13:B$22)*C$13:C$22)*eSize,0)-SUM($C$13:$C$22*$D$13:$D$22*eSize)</f>
        <v>-3800</v>
      </c>
      <c r="F40" s="8"/>
      <c r="G40" s="8"/>
      <c r="H40" s="8"/>
      <c r="I40" s="8"/>
      <c r="J40" s="8"/>
      <c r="K40" s="8"/>
      <c r="L40" s="8"/>
      <c r="M40" s="8"/>
      <c r="N40" s="8"/>
      <c r="O40" s="8"/>
    </row>
    <row r="41" spans="2:15" x14ac:dyDescent="0.3">
      <c r="B41" s="8">
        <f t="shared" si="1"/>
        <v>110</v>
      </c>
      <c r="C41" s="9">
        <f t="array" ref="C41">SUM(IF((E$13:E$22)*($B41-B$13:B$22)&gt;0,(E$13:E$22)*($B41-B$13:B$22)*(C$13:C$22)*eSize,0))+SUM(IF((E$13:$E$22)=0,($B41-B$13:B$22)*C$13:C$22)*eSize,0)-SUM($C$13:$C$22*$D$13:$D$22*eSize)</f>
        <v>-2800</v>
      </c>
      <c r="F41" s="8"/>
      <c r="G41" s="8"/>
      <c r="H41" s="8"/>
      <c r="I41" s="8"/>
      <c r="J41" s="8"/>
      <c r="K41" s="8"/>
      <c r="L41" s="8"/>
      <c r="M41" s="8"/>
      <c r="N41" s="8"/>
      <c r="O41" s="8"/>
    </row>
    <row r="42" spans="2:15" x14ac:dyDescent="0.3">
      <c r="B42" s="8">
        <f t="shared" si="1"/>
        <v>120</v>
      </c>
      <c r="C42" s="9">
        <f t="array" ref="C42">SUM(IF((E$13:E$22)*($B42-B$13:B$22)&gt;0,(E$13:E$22)*($B42-B$13:B$22)*(C$13:C$22)*eSize,0))+SUM(IF((E$13:$E$22)=0,($B42-B$13:B$22)*C$13:C$22)*eSize,0)-SUM($C$13:$C$22*$D$13:$D$22*eSize)</f>
        <v>-1800</v>
      </c>
      <c r="F42" s="8"/>
      <c r="G42" s="8"/>
      <c r="H42" s="8"/>
      <c r="I42" s="8"/>
      <c r="J42" s="8"/>
      <c r="K42" s="8"/>
      <c r="L42" s="8"/>
      <c r="M42" s="8"/>
      <c r="N42" s="8"/>
      <c r="O42" s="8"/>
    </row>
    <row r="43" spans="2:15" x14ac:dyDescent="0.3">
      <c r="B43" s="8">
        <f t="shared" si="1"/>
        <v>130</v>
      </c>
      <c r="C43" s="9">
        <f t="array" ref="C43">SUM(IF((E$13:E$22)*($B43-B$13:B$22)&gt;0,(E$13:E$22)*($B43-B$13:B$22)*(C$13:C$22)*eSize,0))+SUM(IF((E$13:$E$22)=0,($B43-B$13:B$22)*C$13:C$22)*eSize,0)-SUM($C$13:$C$22*$D$13:$D$22*eSize)</f>
        <v>-800</v>
      </c>
      <c r="F43" s="8"/>
      <c r="G43" s="8"/>
      <c r="H43" s="8"/>
      <c r="I43" s="8"/>
      <c r="J43" s="8"/>
      <c r="K43" s="8"/>
      <c r="L43" s="8"/>
      <c r="M43" s="8"/>
      <c r="N43" s="8"/>
      <c r="O43" s="8"/>
    </row>
    <row r="44" spans="2:15" x14ac:dyDescent="0.3">
      <c r="B44" s="8">
        <f t="shared" si="1"/>
        <v>140</v>
      </c>
      <c r="C44" s="9">
        <f t="array" ref="C44">SUM(IF((E$13:E$22)*($B44-B$13:B$22)&gt;0,(E$13:E$22)*($B44-B$13:B$22)*(C$13:C$22)*eSize,0))+SUM(IF((E$13:$E$22)=0,($B44-B$13:B$22)*C$13:C$22)*eSize,0)-SUM($C$13:$C$22*$D$13:$D$22*eSize)</f>
        <v>200</v>
      </c>
      <c r="F44" s="8"/>
      <c r="G44" s="8"/>
      <c r="H44" s="8"/>
      <c r="I44" s="8"/>
      <c r="J44" s="8"/>
      <c r="K44" s="8"/>
      <c r="L44" s="8"/>
      <c r="M44" s="8"/>
      <c r="N44" s="8"/>
      <c r="O44" s="8"/>
    </row>
    <row r="45" spans="2:15" x14ac:dyDescent="0.3">
      <c r="B45" s="8">
        <f t="shared" si="1"/>
        <v>150</v>
      </c>
      <c r="C45" s="9">
        <f t="array" ref="C45">SUM(IF((E$13:E$22)*($B45-B$13:B$22)&gt;0,(E$13:E$22)*($B45-B$13:B$22)*(C$13:C$22)*eSize,0))+SUM(IF((E$13:$E$22)=0,($B45-B$13:B$22)*C$13:C$22)*eSize,0)-SUM($C$13:$C$22*$D$13:$D$22*eSize)</f>
        <v>1200</v>
      </c>
      <c r="F45" s="8"/>
      <c r="G45" s="8"/>
      <c r="H45" s="8"/>
      <c r="I45" s="8"/>
      <c r="J45" s="8"/>
      <c r="K45" s="8"/>
      <c r="L45" s="8"/>
      <c r="M45" s="8"/>
      <c r="N45" s="8"/>
      <c r="O45" s="8"/>
    </row>
    <row r="46" spans="2:15" x14ac:dyDescent="0.3">
      <c r="B46" s="8">
        <f t="shared" si="1"/>
        <v>160</v>
      </c>
      <c r="C46" s="9">
        <f t="array" ref="C46">SUM(IF((E$13:E$22)*($B46-B$13:B$22)&gt;0,(E$13:E$22)*($B46-B$13:B$22)*(C$13:C$22)*eSize,0))+SUM(IF((E$13:$E$22)=0,($B46-B$13:B$22)*C$13:C$22)*eSize,0)-SUM($C$13:$C$22*$D$13:$D$22*eSize)</f>
        <v>1200</v>
      </c>
      <c r="F46" s="8"/>
      <c r="G46" s="8"/>
      <c r="H46" s="8"/>
      <c r="I46" s="8"/>
      <c r="J46" s="8"/>
      <c r="K46" s="8"/>
      <c r="L46" s="8"/>
      <c r="M46" s="8"/>
      <c r="N46" s="8"/>
      <c r="O46" s="8"/>
    </row>
    <row r="47" spans="2:15" x14ac:dyDescent="0.3">
      <c r="B47" s="8">
        <f t="shared" si="1"/>
        <v>170</v>
      </c>
      <c r="C47" s="9">
        <f t="array" ref="C47">SUM(IF((E$13:E$22)*($B47-B$13:B$22)&gt;0,(E$13:E$22)*($B47-B$13:B$22)*(C$13:C$22)*eSize,0))+SUM(IF((E$13:$E$22)=0,($B47-B$13:B$22)*C$13:C$22)*eSize,0)-SUM($C$13:$C$22*$D$13:$D$22*eSize)</f>
        <v>1200</v>
      </c>
      <c r="F47" s="8"/>
      <c r="G47" s="8"/>
      <c r="H47" s="8"/>
      <c r="I47" s="8"/>
      <c r="J47" s="8"/>
      <c r="K47" s="8"/>
      <c r="L47" s="8"/>
      <c r="M47" s="8"/>
      <c r="N47" s="8"/>
      <c r="O47" s="8"/>
    </row>
    <row r="48" spans="2:15" x14ac:dyDescent="0.3">
      <c r="B48" s="8">
        <f t="shared" si="1"/>
        <v>180</v>
      </c>
      <c r="C48" s="9">
        <f t="array" ref="C48">SUM(IF((E$13:E$22)*($B48-B$13:B$22)&gt;0,(E$13:E$22)*($B48-B$13:B$22)*(C$13:C$22)*eSize,0))+SUM(IF((E$13:$E$22)=0,($B48-B$13:B$22)*C$13:C$22)*eSize,0)-SUM($C$13:$C$22*$D$13:$D$22*eSize)</f>
        <v>1200</v>
      </c>
      <c r="F48" s="8"/>
      <c r="G48" s="8"/>
      <c r="H48" s="8"/>
      <c r="I48" s="8"/>
      <c r="J48" s="8"/>
      <c r="K48" s="8"/>
      <c r="L48" s="8"/>
      <c r="M48" s="8"/>
      <c r="N48" s="8"/>
      <c r="O48" s="8"/>
    </row>
    <row r="49" spans="2:15" x14ac:dyDescent="0.3">
      <c r="B49" s="8">
        <f t="shared" si="1"/>
        <v>190</v>
      </c>
      <c r="C49" s="9">
        <f t="array" ref="C49">SUM(IF((E$13:E$22)*($B49-B$13:B$22)&gt;0,(E$13:E$22)*($B49-B$13:B$22)*(C$13:C$22)*eSize,0))+SUM(IF((E$13:$E$22)=0,($B49-B$13:B$22)*C$13:C$22)*eSize,0)-SUM($C$13:$C$22*$D$13:$D$22*eSize)</f>
        <v>1200</v>
      </c>
      <c r="F49" s="8"/>
      <c r="G49" s="8"/>
      <c r="H49" s="8"/>
      <c r="I49" s="8"/>
      <c r="J49" s="8"/>
      <c r="K49" s="8"/>
      <c r="L49" s="8"/>
      <c r="M49" s="8"/>
      <c r="N49" s="8"/>
      <c r="O49" s="8"/>
    </row>
    <row r="50" spans="2:15" x14ac:dyDescent="0.3">
      <c r="B50" s="8">
        <f t="shared" si="1"/>
        <v>200</v>
      </c>
      <c r="C50" s="9">
        <f t="array" ref="C50">SUM(IF((E$13:E$22)*($B50-B$13:B$22)&gt;0,(E$13:E$22)*($B50-B$13:B$22)*(C$13:C$22)*eSize,0))+SUM(IF((E$13:$E$22)=0,($B50-B$13:B$22)*C$13:C$22)*eSize,0)-SUM($C$13:$C$22*$D$13:$D$22*eSize)</f>
        <v>1200</v>
      </c>
      <c r="F50" s="8"/>
      <c r="G50" s="8"/>
      <c r="H50" s="8"/>
      <c r="I50" s="8"/>
      <c r="J50" s="8"/>
      <c r="K50" s="8"/>
      <c r="L50" s="8"/>
      <c r="M50" s="8"/>
      <c r="N50" s="8"/>
      <c r="O50" s="8"/>
    </row>
    <row r="51" spans="2:15" x14ac:dyDescent="0.3">
      <c r="B51" s="8">
        <f t="shared" si="1"/>
        <v>210</v>
      </c>
      <c r="C51" s="9">
        <f t="array" ref="C51">SUM(IF((E$13:E$22)*($B51-B$13:B$22)&gt;0,(E$13:E$22)*($B51-B$13:B$22)*(C$13:C$22)*eSize,0))+SUM(IF((E$13:$E$22)=0,($B51-B$13:B$22)*C$13:C$22)*eSize,0)-SUM($C$13:$C$22*$D$13:$D$22*eSize)</f>
        <v>1200</v>
      </c>
      <c r="F51" s="8"/>
      <c r="G51" s="8"/>
      <c r="H51" s="8"/>
      <c r="I51" s="8"/>
      <c r="J51" s="8"/>
      <c r="K51" s="8"/>
      <c r="L51" s="8"/>
      <c r="M51" s="8"/>
      <c r="N51" s="8"/>
      <c r="O51" s="8"/>
    </row>
    <row r="52" spans="2:15" x14ac:dyDescent="0.3">
      <c r="B52" s="8">
        <f t="shared" si="1"/>
        <v>220</v>
      </c>
      <c r="C52" s="9">
        <f t="array" ref="C52">SUM(IF((E$13:E$22)*($B52-B$13:B$22)&gt;0,(E$13:E$22)*($B52-B$13:B$22)*(C$13:C$22)*eSize,0))+SUM(IF((E$13:$E$22)=0,($B52-B$13:B$22)*C$13:C$22)*eSize,0)-SUM($C$13:$C$22*$D$13:$D$22*eSize)</f>
        <v>1200</v>
      </c>
      <c r="F52" s="8"/>
      <c r="G52" s="8"/>
      <c r="H52" s="8"/>
      <c r="I52" s="8"/>
      <c r="J52" s="8"/>
      <c r="K52" s="8"/>
      <c r="L52" s="8"/>
      <c r="M52" s="8"/>
      <c r="N52" s="8"/>
      <c r="O52" s="8"/>
    </row>
    <row r="53" spans="2:15" x14ac:dyDescent="0.3">
      <c r="B53" s="8">
        <f t="shared" si="1"/>
        <v>230</v>
      </c>
      <c r="C53" s="9">
        <f t="array" ref="C53">SUM(IF((E$13:E$22)*($B53-B$13:B$22)&gt;0,(E$13:E$22)*($B53-B$13:B$22)*(C$13:C$22)*eSize,0))+SUM(IF((E$13:$E$22)=0,($B53-B$13:B$22)*C$13:C$22)*eSize,0)-SUM($C$13:$C$22*$D$13:$D$22*eSize)</f>
        <v>1200</v>
      </c>
      <c r="F53" s="8"/>
      <c r="G53" s="8"/>
      <c r="H53" s="8"/>
      <c r="I53" s="8"/>
      <c r="J53" s="8"/>
      <c r="K53" s="8"/>
      <c r="L53" s="8"/>
      <c r="M53" s="8"/>
      <c r="N53" s="8"/>
      <c r="O53" s="8"/>
    </row>
    <row r="54" spans="2:15" x14ac:dyDescent="0.3">
      <c r="B54" s="8">
        <f t="shared" si="1"/>
        <v>240</v>
      </c>
      <c r="C54" s="9">
        <f t="array" ref="C54">SUM(IF((E$13:E$22)*($B54-B$13:B$22)&gt;0,(E$13:E$22)*($B54-B$13:B$22)*(C$13:C$22)*eSize,0))+SUM(IF((E$13:$E$22)=0,($B54-B$13:B$22)*C$13:C$22)*eSize,0)-SUM($C$13:$C$22*$D$13:$D$22*eSize)</f>
        <v>1200</v>
      </c>
      <c r="F54" s="8"/>
      <c r="G54" s="8"/>
      <c r="H54" s="8"/>
      <c r="I54" s="8"/>
      <c r="J54" s="8"/>
      <c r="K54" s="8"/>
      <c r="L54" s="8"/>
      <c r="M54" s="8"/>
      <c r="N54" s="8"/>
      <c r="O54" s="8"/>
    </row>
    <row r="55" spans="2:15" x14ac:dyDescent="0.3">
      <c r="B55" s="8">
        <f t="shared" si="1"/>
        <v>250</v>
      </c>
      <c r="C55" s="9">
        <f t="array" ref="C55">SUM(IF((E$13:E$22)*($B55-B$13:B$22)&gt;0,(E$13:E$22)*($B55-B$13:B$22)*(C$13:C$22)*eSize,0))+SUM(IF((E$13:$E$22)=0,($B55-B$13:B$22)*C$13:C$22)*eSize,0)-SUM($C$13:$C$22*$D$13:$D$22*eSize)</f>
        <v>1200</v>
      </c>
      <c r="F55" s="8"/>
      <c r="G55" s="8"/>
      <c r="H55" s="8"/>
      <c r="I55" s="8"/>
      <c r="J55" s="8"/>
      <c r="K55" s="8"/>
      <c r="L55" s="8"/>
      <c r="M55" s="8"/>
      <c r="N55" s="8"/>
      <c r="O55" s="8"/>
    </row>
    <row r="56" spans="2:15" x14ac:dyDescent="0.3">
      <c r="B56" s="8">
        <f t="shared" si="1"/>
        <v>260</v>
      </c>
      <c r="C56" s="9">
        <f t="array" ref="C56">SUM(IF((E$13:E$22)*($B56-B$13:B$22)&gt;0,(E$13:E$22)*($B56-B$13:B$22)*(C$13:C$22)*eSize,0))+SUM(IF((E$13:$E$22)=0,($B56-B$13:B$22)*C$13:C$22)*eSize,0)-SUM($C$13:$C$22*$D$13:$D$22*eSize)</f>
        <v>200</v>
      </c>
      <c r="F56" s="8"/>
      <c r="G56" s="8"/>
      <c r="H56" s="8"/>
      <c r="I56" s="8"/>
      <c r="J56" s="8"/>
      <c r="K56" s="8"/>
      <c r="L56" s="8"/>
      <c r="M56" s="8"/>
      <c r="N56" s="8"/>
      <c r="O56" s="8"/>
    </row>
    <row r="57" spans="2:15" x14ac:dyDescent="0.3">
      <c r="B57" s="8">
        <f t="shared" si="1"/>
        <v>270</v>
      </c>
      <c r="C57" s="9">
        <f t="array" ref="C57">SUM(IF((E$13:E$22)*($B57-B$13:B$22)&gt;0,(E$13:E$22)*($B57-B$13:B$22)*(C$13:C$22)*eSize,0))+SUM(IF((E$13:$E$22)=0,($B57-B$13:B$22)*C$13:C$22)*eSize,0)-SUM($C$13:$C$22*$D$13:$D$22*eSize)</f>
        <v>-800</v>
      </c>
      <c r="F57" s="8"/>
      <c r="G57" s="8"/>
      <c r="H57" s="8"/>
      <c r="I57" s="8"/>
      <c r="J57" s="8"/>
      <c r="K57" s="8"/>
      <c r="L57" s="8"/>
      <c r="M57" s="8"/>
      <c r="N57" s="8"/>
      <c r="O57" s="8"/>
    </row>
    <row r="58" spans="2:15" x14ac:dyDescent="0.3">
      <c r="B58" s="8">
        <f t="shared" si="1"/>
        <v>280</v>
      </c>
      <c r="C58" s="9">
        <f t="array" ref="C58">SUM(IF((E$13:E$22)*($B58-B$13:B$22)&gt;0,(E$13:E$22)*($B58-B$13:B$22)*(C$13:C$22)*eSize,0))+SUM(IF((E$13:$E$22)=0,($B58-B$13:B$22)*C$13:C$22)*eSize,0)-SUM($C$13:$C$22*$D$13:$D$22*eSize)</f>
        <v>-1800</v>
      </c>
      <c r="F58" s="8"/>
      <c r="G58" s="8"/>
      <c r="H58" s="8"/>
      <c r="I58" s="8"/>
      <c r="J58" s="8"/>
      <c r="K58" s="8"/>
      <c r="L58" s="8"/>
      <c r="M58" s="8"/>
      <c r="N58" s="8"/>
      <c r="O58" s="8"/>
    </row>
    <row r="59" spans="2:15" x14ac:dyDescent="0.3">
      <c r="B59" s="8">
        <f t="shared" si="1"/>
        <v>290</v>
      </c>
      <c r="C59" s="9">
        <f t="array" ref="C59">SUM(IF((E$13:E$22)*($B59-B$13:B$22)&gt;0,(E$13:E$22)*($B59-B$13:B$22)*(C$13:C$22)*eSize,0))+SUM(IF((E$13:$E$22)=0,($B59-B$13:B$22)*C$13:C$22)*eSize,0)-SUM($C$13:$C$22*$D$13:$D$22*eSize)</f>
        <v>-2800</v>
      </c>
      <c r="F59" s="8"/>
      <c r="G59" s="8"/>
      <c r="H59" s="8"/>
      <c r="I59" s="8"/>
      <c r="J59" s="8"/>
      <c r="K59" s="8"/>
      <c r="L59" s="8"/>
      <c r="M59" s="8"/>
      <c r="N59" s="8"/>
      <c r="O59" s="8"/>
    </row>
    <row r="60" spans="2:15" x14ac:dyDescent="0.3">
      <c r="B60" s="8">
        <f t="shared" si="1"/>
        <v>300</v>
      </c>
      <c r="C60" s="9">
        <f t="array" ref="C60">SUM(IF((E$13:E$22)*($B60-B$13:B$22)&gt;0,(E$13:E$22)*($B60-B$13:B$22)*(C$13:C$22)*eSize,0))+SUM(IF((E$13:$E$22)=0,($B60-B$13:B$22)*C$13:C$22)*eSize,0)-SUM($C$13:$C$22*$D$13:$D$22*eSize)</f>
        <v>-3800</v>
      </c>
      <c r="F60" s="8"/>
      <c r="G60" s="8"/>
      <c r="H60" s="8"/>
      <c r="I60" s="8"/>
      <c r="J60" s="8"/>
      <c r="K60" s="8"/>
      <c r="L60" s="8"/>
      <c r="M60" s="8"/>
      <c r="N60" s="8"/>
      <c r="O60" s="8"/>
    </row>
    <row r="61" spans="2:15" x14ac:dyDescent="0.3">
      <c r="B61" s="8">
        <f t="shared" si="1"/>
        <v>310</v>
      </c>
      <c r="C61" s="9">
        <f t="array" ref="C61">SUM(IF((E$13:E$22)*($B61-B$13:B$22)&gt;0,(E$13:E$22)*($B61-B$13:B$22)*(C$13:C$22)*eSize,0))+SUM(IF((E$13:$E$22)=0,($B61-B$13:B$22)*C$13:C$22)*eSize,0)-SUM($C$13:$C$22*$D$13:$D$22*eSize)</f>
        <v>-4800</v>
      </c>
      <c r="F61" s="8"/>
      <c r="G61" s="8"/>
      <c r="H61" s="8"/>
      <c r="I61" s="8"/>
      <c r="J61" s="8"/>
      <c r="K61" s="8"/>
      <c r="L61" s="8"/>
      <c r="M61" s="8"/>
      <c r="N61" s="8"/>
      <c r="O61" s="8"/>
    </row>
    <row r="62" spans="2:15" x14ac:dyDescent="0.3">
      <c r="B62" s="8">
        <f t="shared" si="1"/>
        <v>320</v>
      </c>
      <c r="C62" s="9">
        <f t="array" ref="C62">SUM(IF((E$13:E$22)*($B62-B$13:B$22)&gt;0,(E$13:E$22)*($B62-B$13:B$22)*(C$13:C$22)*eSize,0))+SUM(IF((E$13:$E$22)=0,($B62-B$13:B$22)*C$13:C$22)*eSize,0)-SUM($C$13:$C$22*$D$13:$D$22*eSize)</f>
        <v>-5800</v>
      </c>
      <c r="F62" s="8"/>
      <c r="G62" s="8"/>
      <c r="H62" s="8"/>
      <c r="I62" s="8"/>
      <c r="J62" s="8"/>
      <c r="K62" s="8"/>
      <c r="L62" s="8"/>
      <c r="M62" s="8"/>
      <c r="N62" s="8"/>
      <c r="O62" s="8"/>
    </row>
    <row r="63" spans="2:15" x14ac:dyDescent="0.3">
      <c r="B63" s="8">
        <f t="shared" si="1"/>
        <v>330</v>
      </c>
      <c r="C63" s="9">
        <f t="array" ref="C63">SUM(IF((E$13:E$22)*($B63-B$13:B$22)&gt;0,(E$13:E$22)*($B63-B$13:B$22)*(C$13:C$22)*eSize,0))+SUM(IF((E$13:$E$22)=0,($B63-B$13:B$22)*C$13:C$22)*eSize,0)-SUM($C$13:$C$22*$D$13:$D$22*eSize)</f>
        <v>-6800</v>
      </c>
      <c r="F63" s="8"/>
      <c r="G63" s="8"/>
      <c r="H63" s="8"/>
      <c r="I63" s="8"/>
      <c r="J63" s="8"/>
      <c r="K63" s="8"/>
      <c r="L63" s="8"/>
      <c r="M63" s="8"/>
      <c r="N63" s="8"/>
      <c r="O63" s="8"/>
    </row>
    <row r="64" spans="2:15" x14ac:dyDescent="0.3">
      <c r="B64" s="8">
        <f t="shared" si="1"/>
        <v>340</v>
      </c>
      <c r="C64" s="9">
        <f t="array" ref="C64">SUM(IF((E$13:E$22)*($B64-B$13:B$22)&gt;0,(E$13:E$22)*($B64-B$13:B$22)*(C$13:C$22)*eSize,0))+SUM(IF((E$13:$E$22)=0,($B64-B$13:B$22)*C$13:C$22)*eSize,0)-SUM($C$13:$C$22*$D$13:$D$22*eSize)</f>
        <v>-7800</v>
      </c>
      <c r="F64" s="8"/>
      <c r="G64" s="8"/>
      <c r="H64" s="8"/>
      <c r="I64" s="8"/>
      <c r="J64" s="8"/>
      <c r="K64" s="8"/>
      <c r="L64" s="8"/>
      <c r="M64" s="8"/>
      <c r="N64" s="8"/>
      <c r="O64" s="8"/>
    </row>
  </sheetData>
  <dataValidations disablePrompts="1" count="1">
    <dataValidation type="list" allowBlank="1" showInputMessage="1" showErrorMessage="1" sqref="A13:A22" xr:uid="{E291E311-919E-4368-B5F6-4BB2486E5EDD}">
      <formula1>"C, P, 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Introduction</vt:lpstr>
      <vt:lpstr>Sheet3</vt:lpstr>
      <vt:lpstr>eSize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2019-10-15T06:13:04Z</dcterms:modified>
</cp:coreProperties>
</file>